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5C3ED6FB-C727-49B5-A669-35B60FA26BE5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13" l="1"/>
  <c r="AF4" i="13"/>
  <c r="AG4" i="13"/>
  <c r="AF4" i="90"/>
  <c r="AF4" i="76"/>
  <c r="AO4" i="76" s="1"/>
  <c r="AE4" i="91"/>
  <c r="AG4" i="76"/>
  <c r="AG4" i="89"/>
  <c r="AG4" i="34"/>
  <c r="AP4" i="34" s="1"/>
  <c r="AG4" i="64"/>
  <c r="AE4" i="29"/>
  <c r="W5" i="64"/>
  <c r="Y5" i="64" s="1"/>
  <c r="W5" i="34"/>
  <c r="AF4" i="34"/>
  <c r="AG4" i="33"/>
  <c r="AP4" i="33" s="1"/>
  <c r="W5" i="29"/>
  <c r="AF4" i="33"/>
  <c r="AO4" i="33" s="1"/>
  <c r="AE4" i="33"/>
  <c r="AN4" i="33" s="1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Y5" i="88" s="1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W5" i="25"/>
  <c r="Y5" i="25" s="1"/>
  <c r="W5" i="62"/>
  <c r="W5" i="91"/>
  <c r="AQ4" i="80"/>
  <c r="AG4" i="25"/>
  <c r="AI4" i="25" s="1"/>
  <c r="W5" i="66"/>
  <c r="AE4" i="71"/>
  <c r="AI4" i="71" s="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AN4" i="102" s="1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Y5" i="71"/>
  <c r="AR3" i="70"/>
  <c r="AN4" i="70"/>
  <c r="AR3" i="69"/>
  <c r="AN4" i="69"/>
  <c r="Y5" i="69"/>
  <c r="AN4" i="68"/>
  <c r="Y5" i="67"/>
  <c r="Y5" i="66"/>
  <c r="Y5" i="65"/>
  <c r="AN4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1" l="1"/>
  <c r="AI4" i="93"/>
  <c r="AI4" i="69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R4" i="81" s="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76"/>
  <c r="AR4" i="75"/>
  <c r="AR4" i="72"/>
  <c r="AR4" i="71"/>
  <c r="AR4" i="69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21" i="70"/>
  <c r="U87" i="41"/>
  <c r="U67" i="47"/>
  <c r="U87" i="16"/>
  <c r="U67" i="101"/>
  <c r="U87" i="83"/>
  <c r="U87" i="11"/>
  <c r="U67" i="52"/>
  <c r="U67" i="97"/>
  <c r="U21" i="73"/>
  <c r="U67" i="53"/>
  <c r="U21" i="30"/>
  <c r="U21" i="23"/>
  <c r="U67" i="93"/>
  <c r="U21" i="66"/>
  <c r="U67" i="46"/>
  <c r="U87" i="95"/>
  <c r="U21" i="77"/>
  <c r="U87" i="55"/>
  <c r="U21" i="36"/>
  <c r="U87" i="91"/>
  <c r="U77" i="45"/>
  <c r="U67" i="15"/>
  <c r="U77" i="100"/>
  <c r="U21" i="81"/>
  <c r="U77" i="51"/>
  <c r="U21" i="40"/>
  <c r="U77" i="96"/>
  <c r="U21" i="74"/>
  <c r="U77" i="54"/>
  <c r="U21" i="31"/>
  <c r="U87" i="87"/>
  <c r="U77" i="92"/>
  <c r="U21" i="61"/>
  <c r="U77" i="44"/>
  <c r="U21" i="14"/>
  <c r="U96" i="102"/>
  <c r="U77" i="88"/>
  <c r="U96" i="42"/>
  <c r="U77" i="20"/>
  <c r="U67" i="89"/>
  <c r="U21" i="65"/>
  <c r="U67" i="32"/>
  <c r="U21" i="22"/>
  <c r="U96" i="94"/>
  <c r="U67" i="105"/>
  <c r="U67" i="86"/>
  <c r="U96" i="50"/>
  <c r="U21" i="27"/>
  <c r="U96" i="90"/>
  <c r="U21" i="69"/>
  <c r="U96" i="35"/>
  <c r="U21" i="26"/>
  <c r="U95" i="85"/>
  <c r="U21" i="62"/>
  <c r="U96" i="18"/>
  <c r="U21" i="17"/>
  <c r="U20" i="26" l="1"/>
  <c r="U66" i="86"/>
  <c r="U76" i="44"/>
  <c r="U86" i="95"/>
  <c r="U85" i="95" s="1"/>
  <c r="U84" i="95" s="1"/>
  <c r="U86" i="43"/>
  <c r="U95" i="18"/>
  <c r="U20" i="22"/>
  <c r="U86" i="87"/>
  <c r="U76" i="51"/>
  <c r="U20" i="36"/>
  <c r="U66" i="53"/>
  <c r="U66" i="101"/>
  <c r="U95" i="98"/>
  <c r="U20" i="27"/>
  <c r="U66" i="32"/>
  <c r="U76" i="20"/>
  <c r="U95" i="102"/>
  <c r="U20" i="61"/>
  <c r="U20" i="31"/>
  <c r="U76" i="96"/>
  <c r="U75" i="96" s="1"/>
  <c r="U20" i="81"/>
  <c r="U76" i="45"/>
  <c r="U86" i="55"/>
  <c r="U66" i="46"/>
  <c r="U20" i="23"/>
  <c r="U20" i="73"/>
  <c r="U86" i="11"/>
  <c r="U86" i="16"/>
  <c r="U20" i="70"/>
  <c r="U95" i="48"/>
  <c r="U86" i="49"/>
  <c r="U20" i="37"/>
  <c r="U95" i="82"/>
  <c r="U95" i="90"/>
  <c r="U66" i="89"/>
  <c r="U20" i="74"/>
  <c r="U66" i="15"/>
  <c r="U66" i="93"/>
  <c r="U66" i="52"/>
  <c r="U86" i="41"/>
  <c r="U76" i="13"/>
  <c r="U76" i="88"/>
  <c r="U86" i="99"/>
  <c r="U20" i="62"/>
  <c r="U95" i="35"/>
  <c r="U66" i="105"/>
  <c r="U20" i="17"/>
  <c r="U94" i="85"/>
  <c r="U20" i="69"/>
  <c r="U95" i="50"/>
  <c r="U95" i="94"/>
  <c r="U20" i="65"/>
  <c r="U95" i="42"/>
  <c r="U20" i="14"/>
  <c r="U76" i="92"/>
  <c r="U76" i="54"/>
  <c r="U20" i="40"/>
  <c r="U76" i="100"/>
  <c r="U86" i="91"/>
  <c r="U20" i="77"/>
  <c r="U20" i="66"/>
  <c r="U20" i="30"/>
  <c r="U66" i="97"/>
  <c r="U86" i="83"/>
  <c r="U66" i="47"/>
  <c r="U76" i="104"/>
  <c r="U75" i="104" s="1"/>
  <c r="U75" i="84"/>
  <c r="U74" i="84" s="1"/>
  <c r="U20" i="78"/>
  <c r="U95" i="10"/>
  <c r="U86" i="103"/>
  <c r="U94" i="10" l="1"/>
  <c r="U94" i="48"/>
  <c r="U65" i="97"/>
  <c r="U19" i="14"/>
  <c r="U75" i="88"/>
  <c r="U19" i="74"/>
  <c r="U65" i="46"/>
  <c r="U65" i="32"/>
  <c r="U94" i="18"/>
  <c r="U19" i="77"/>
  <c r="U94" i="94"/>
  <c r="U94" i="35"/>
  <c r="U94" i="82"/>
  <c r="U19" i="61"/>
  <c r="U75" i="44"/>
  <c r="U19" i="78"/>
  <c r="U65" i="47"/>
  <c r="U19" i="30"/>
  <c r="U85" i="91"/>
  <c r="U75" i="54"/>
  <c r="U74" i="54" s="1"/>
  <c r="U94" i="42"/>
  <c r="U93" i="42" s="1"/>
  <c r="U94" i="50"/>
  <c r="U19" i="17"/>
  <c r="U19" i="62"/>
  <c r="U75" i="13"/>
  <c r="U65" i="93"/>
  <c r="U64" i="93" s="1"/>
  <c r="U65" i="89"/>
  <c r="U19" i="37"/>
  <c r="U19" i="70"/>
  <c r="U19" i="73"/>
  <c r="U85" i="55"/>
  <c r="U74" i="96"/>
  <c r="U94" i="102"/>
  <c r="U19" i="27"/>
  <c r="U65" i="53"/>
  <c r="U85" i="87"/>
  <c r="U85" i="43"/>
  <c r="U65" i="86"/>
  <c r="U19" i="40"/>
  <c r="U93" i="85"/>
  <c r="U65" i="52"/>
  <c r="U19" i="81"/>
  <c r="U65" i="101"/>
  <c r="U75" i="51"/>
  <c r="U74" i="104"/>
  <c r="U85" i="11"/>
  <c r="U85" i="103"/>
  <c r="U73" i="84"/>
  <c r="U85" i="83"/>
  <c r="U19" i="66"/>
  <c r="U75" i="100"/>
  <c r="U75" i="92"/>
  <c r="U19" i="65"/>
  <c r="U19" i="69"/>
  <c r="U65" i="105"/>
  <c r="U85" i="99"/>
  <c r="U85" i="41"/>
  <c r="U65" i="15"/>
  <c r="U94" i="90"/>
  <c r="U85" i="49"/>
  <c r="U85" i="16"/>
  <c r="U19" i="23"/>
  <c r="U75" i="45"/>
  <c r="U19" i="31"/>
  <c r="U18" i="31" s="1"/>
  <c r="U75" i="20"/>
  <c r="U94" i="98"/>
  <c r="U19" i="36"/>
  <c r="U19" i="22"/>
  <c r="U83" i="95"/>
  <c r="U19" i="26"/>
  <c r="U84" i="49" l="1"/>
  <c r="U18" i="69"/>
  <c r="U17" i="69" s="1"/>
  <c r="U74" i="100"/>
  <c r="U72" i="84"/>
  <c r="U73" i="104"/>
  <c r="U18" i="81"/>
  <c r="U18" i="40"/>
  <c r="U84" i="87"/>
  <c r="U93" i="102"/>
  <c r="U18" i="73"/>
  <c r="U64" i="89"/>
  <c r="U63" i="89" s="1"/>
  <c r="U18" i="62"/>
  <c r="U92" i="42"/>
  <c r="U18" i="30"/>
  <c r="U74" i="44"/>
  <c r="U93" i="35"/>
  <c r="U93" i="18"/>
  <c r="U18" i="74"/>
  <c r="U64" i="97"/>
  <c r="U93" i="98"/>
  <c r="U74" i="45"/>
  <c r="U93" i="90"/>
  <c r="U18" i="65"/>
  <c r="U18" i="66"/>
  <c r="U84" i="103"/>
  <c r="U74" i="51"/>
  <c r="U64" i="52"/>
  <c r="U64" i="86"/>
  <c r="U64" i="53"/>
  <c r="U73" i="96"/>
  <c r="U18" i="70"/>
  <c r="U63" i="93"/>
  <c r="U18" i="17"/>
  <c r="U73" i="54"/>
  <c r="U64" i="47"/>
  <c r="U18" i="61"/>
  <c r="U93" i="94"/>
  <c r="U64" i="32"/>
  <c r="U74" i="88"/>
  <c r="U93" i="48"/>
  <c r="U82" i="95"/>
  <c r="U84" i="41"/>
  <c r="U18" i="22"/>
  <c r="U74" i="20"/>
  <c r="U73" i="20" s="1"/>
  <c r="U18" i="23"/>
  <c r="U84" i="99"/>
  <c r="U18" i="26"/>
  <c r="U18" i="36"/>
  <c r="U17" i="31"/>
  <c r="U84" i="16"/>
  <c r="U64" i="15"/>
  <c r="U64" i="105"/>
  <c r="U74" i="92"/>
  <c r="U84" i="83"/>
  <c r="U83" i="83" s="1"/>
  <c r="U84" i="11"/>
  <c r="U64" i="101"/>
  <c r="U92" i="85"/>
  <c r="U84" i="43"/>
  <c r="U18" i="27"/>
  <c r="U84" i="55"/>
  <c r="U18" i="37"/>
  <c r="U74" i="13"/>
  <c r="U93" i="50"/>
  <c r="U92" i="50" s="1"/>
  <c r="U84" i="91"/>
  <c r="U18" i="78"/>
  <c r="U93" i="82"/>
  <c r="U18" i="77"/>
  <c r="U64" i="46"/>
  <c r="U18" i="14"/>
  <c r="U93" i="10"/>
  <c r="U82" i="83" l="1"/>
  <c r="U83" i="41"/>
  <c r="U72" i="96"/>
  <c r="U17" i="66"/>
  <c r="U73" i="44"/>
  <c r="U17" i="62"/>
  <c r="U17" i="14"/>
  <c r="U83" i="55"/>
  <c r="U63" i="15"/>
  <c r="U73" i="88"/>
  <c r="U17" i="61"/>
  <c r="U63" i="52"/>
  <c r="U17" i="74"/>
  <c r="U92" i="102"/>
  <c r="U63" i="46"/>
  <c r="U17" i="27"/>
  <c r="U73" i="92"/>
  <c r="U17" i="26"/>
  <c r="U72" i="20"/>
  <c r="U81" i="95"/>
  <c r="U63" i="32"/>
  <c r="U63" i="47"/>
  <c r="U62" i="93"/>
  <c r="U63" i="53"/>
  <c r="U73" i="51"/>
  <c r="U17" i="65"/>
  <c r="U92" i="98"/>
  <c r="U92" i="18"/>
  <c r="U17" i="30"/>
  <c r="U62" i="89"/>
  <c r="U83" i="87"/>
  <c r="U72" i="104"/>
  <c r="U16" i="69"/>
  <c r="U92" i="82"/>
  <c r="U91" i="85"/>
  <c r="U17" i="36"/>
  <c r="U17" i="17"/>
  <c r="U73" i="45"/>
  <c r="U17" i="81"/>
  <c r="U91" i="50"/>
  <c r="U17" i="23"/>
  <c r="U73" i="100"/>
  <c r="U17" i="78"/>
  <c r="U16" i="78" s="1"/>
  <c r="U73" i="13"/>
  <c r="U63" i="101"/>
  <c r="U83" i="16"/>
  <c r="U92" i="10"/>
  <c r="U17" i="77"/>
  <c r="U83" i="91"/>
  <c r="U17" i="37"/>
  <c r="U83" i="43"/>
  <c r="U83" i="11"/>
  <c r="U63" i="105"/>
  <c r="U16" i="31"/>
  <c r="U83" i="99"/>
  <c r="U17" i="22"/>
  <c r="U92" i="48"/>
  <c r="U92" i="94"/>
  <c r="U72" i="54"/>
  <c r="U17" i="70"/>
  <c r="U63" i="86"/>
  <c r="U62" i="86" s="1"/>
  <c r="U83" i="103"/>
  <c r="U92" i="90"/>
  <c r="U63" i="97"/>
  <c r="U92" i="35"/>
  <c r="U91" i="42"/>
  <c r="U17" i="73"/>
  <c r="U17" i="40"/>
  <c r="U71" i="84"/>
  <c r="U83" i="49"/>
  <c r="U16" i="70" l="1"/>
  <c r="U82" i="43"/>
  <c r="U16" i="77"/>
  <c r="U62" i="101"/>
  <c r="U72" i="100"/>
  <c r="U16" i="81"/>
  <c r="U16" i="36"/>
  <c r="U15" i="69"/>
  <c r="U61" i="89"/>
  <c r="U91" i="98"/>
  <c r="U62" i="53"/>
  <c r="U62" i="32"/>
  <c r="U16" i="26"/>
  <c r="U62" i="46"/>
  <c r="U62" i="52"/>
  <c r="U62" i="15"/>
  <c r="U16" i="62"/>
  <c r="U71" i="96"/>
  <c r="U61" i="86"/>
  <c r="U70" i="84"/>
  <c r="U90" i="42"/>
  <c r="U91" i="48"/>
  <c r="U82" i="49"/>
  <c r="U15" i="31"/>
  <c r="U16" i="40"/>
  <c r="U91" i="35"/>
  <c r="U82" i="103"/>
  <c r="U71" i="54"/>
  <c r="U16" i="22"/>
  <c r="U62" i="105"/>
  <c r="U16" i="37"/>
  <c r="U91" i="10"/>
  <c r="U72" i="13"/>
  <c r="U16" i="23"/>
  <c r="U72" i="45"/>
  <c r="U90" i="85"/>
  <c r="U71" i="104"/>
  <c r="U16" i="30"/>
  <c r="U16" i="65"/>
  <c r="U61" i="93"/>
  <c r="U80" i="95"/>
  <c r="U72" i="92"/>
  <c r="U91" i="102"/>
  <c r="U16" i="61"/>
  <c r="U82" i="55"/>
  <c r="U72" i="44"/>
  <c r="U82" i="41"/>
  <c r="U16" i="73"/>
  <c r="U91" i="90"/>
  <c r="U62" i="97"/>
  <c r="U91" i="94"/>
  <c r="U82" i="99"/>
  <c r="U82" i="11"/>
  <c r="U82" i="91"/>
  <c r="U82" i="16"/>
  <c r="U15" i="78"/>
  <c r="U90" i="50"/>
  <c r="U16" i="17"/>
  <c r="U91" i="82"/>
  <c r="U82" i="87"/>
  <c r="U91" i="18"/>
  <c r="U90" i="18" s="1"/>
  <c r="U72" i="51"/>
  <c r="U71" i="51" s="1"/>
  <c r="U62" i="47"/>
  <c r="U71" i="20"/>
  <c r="U16" i="27"/>
  <c r="U15" i="27" s="1"/>
  <c r="U16" i="74"/>
  <c r="U72" i="88"/>
  <c r="U16" i="14"/>
  <c r="U16" i="66"/>
  <c r="U81" i="83"/>
  <c r="U15" i="74" l="1"/>
  <c r="U81" i="55"/>
  <c r="U89" i="42"/>
  <c r="U61" i="47"/>
  <c r="U89" i="50"/>
  <c r="U90" i="94"/>
  <c r="U15" i="65"/>
  <c r="U61" i="105"/>
  <c r="U15" i="81"/>
  <c r="U15" i="73"/>
  <c r="U71" i="13"/>
  <c r="U70" i="96"/>
  <c r="U61" i="32"/>
  <c r="U15" i="14"/>
  <c r="U14" i="14" s="1"/>
  <c r="U90" i="82"/>
  <c r="U61" i="97"/>
  <c r="U81" i="41"/>
  <c r="U15" i="61"/>
  <c r="U79" i="95"/>
  <c r="U15" i="30"/>
  <c r="U71" i="45"/>
  <c r="U90" i="10"/>
  <c r="U15" i="22"/>
  <c r="U90" i="35"/>
  <c r="U81" i="49"/>
  <c r="U69" i="84"/>
  <c r="U15" i="62"/>
  <c r="U61" i="46"/>
  <c r="U61" i="53"/>
  <c r="U14" i="69"/>
  <c r="U71" i="100"/>
  <c r="U81" i="43"/>
  <c r="U81" i="87"/>
  <c r="U71" i="92"/>
  <c r="U81" i="103"/>
  <c r="U60" i="89"/>
  <c r="U15" i="66"/>
  <c r="U81" i="91"/>
  <c r="U89" i="85"/>
  <c r="U14" i="31"/>
  <c r="U61" i="52"/>
  <c r="U15" i="77"/>
  <c r="U14" i="27"/>
  <c r="U70" i="51"/>
  <c r="U14" i="78"/>
  <c r="U81" i="11"/>
  <c r="U80" i="83"/>
  <c r="U71" i="88"/>
  <c r="U70" i="20"/>
  <c r="U89" i="18"/>
  <c r="U15" i="17"/>
  <c r="U81" i="16"/>
  <c r="U81" i="99"/>
  <c r="U90" i="90"/>
  <c r="U71" i="44"/>
  <c r="U90" i="102"/>
  <c r="U60" i="93"/>
  <c r="U70" i="104"/>
  <c r="U15" i="23"/>
  <c r="U15" i="37"/>
  <c r="U70" i="54"/>
  <c r="U15" i="40"/>
  <c r="U90" i="48"/>
  <c r="U60" i="86"/>
  <c r="U61" i="15"/>
  <c r="U60" i="15" s="1"/>
  <c r="U15" i="26"/>
  <c r="U90" i="98"/>
  <c r="U15" i="36"/>
  <c r="U61" i="101"/>
  <c r="U15" i="70"/>
  <c r="U89" i="48" l="1"/>
  <c r="U59" i="93"/>
  <c r="U89" i="90"/>
  <c r="U14" i="17"/>
  <c r="U70" i="88"/>
  <c r="U13" i="78"/>
  <c r="U14" i="77"/>
  <c r="U88" i="85"/>
  <c r="U59" i="89"/>
  <c r="U80" i="87"/>
  <c r="U13" i="69"/>
  <c r="U14" i="62"/>
  <c r="U89" i="35"/>
  <c r="U70" i="45"/>
  <c r="U14" i="61"/>
  <c r="U89" i="82"/>
  <c r="U69" i="96"/>
  <c r="U14" i="81"/>
  <c r="U89" i="94"/>
  <c r="U88" i="42"/>
  <c r="U60" i="101"/>
  <c r="U14" i="23"/>
  <c r="U80" i="99"/>
  <c r="U79" i="99" s="1"/>
  <c r="U88" i="18"/>
  <c r="U79" i="83"/>
  <c r="U69" i="51"/>
  <c r="U60" i="52"/>
  <c r="U80" i="91"/>
  <c r="U80" i="103"/>
  <c r="U80" i="43"/>
  <c r="U60" i="53"/>
  <c r="U68" i="84"/>
  <c r="U14" i="22"/>
  <c r="U13" i="22" s="1"/>
  <c r="U14" i="30"/>
  <c r="U80" i="41"/>
  <c r="U13" i="14"/>
  <c r="U70" i="13"/>
  <c r="U60" i="105"/>
  <c r="U88" i="50"/>
  <c r="U80" i="55"/>
  <c r="U14" i="26"/>
  <c r="U14" i="37"/>
  <c r="U14" i="36"/>
  <c r="U59" i="15"/>
  <c r="U14" i="40"/>
  <c r="U89" i="102"/>
  <c r="U14" i="70"/>
  <c r="U89" i="98"/>
  <c r="U59" i="86"/>
  <c r="U69" i="54"/>
  <c r="U69" i="104"/>
  <c r="U70" i="44"/>
  <c r="U80" i="16"/>
  <c r="U69" i="20"/>
  <c r="U68" i="20" s="1"/>
  <c r="U80" i="11"/>
  <c r="U13" i="27"/>
  <c r="U13" i="31"/>
  <c r="U14" i="66"/>
  <c r="U70" i="92"/>
  <c r="U70" i="100"/>
  <c r="U60" i="46"/>
  <c r="U80" i="49"/>
  <c r="U89" i="10"/>
  <c r="U78" i="95"/>
  <c r="U60" i="97"/>
  <c r="U60" i="32"/>
  <c r="U14" i="73"/>
  <c r="U14" i="65"/>
  <c r="U60" i="47"/>
  <c r="U14" i="74"/>
  <c r="U67" i="20" l="1"/>
  <c r="U88" i="10"/>
  <c r="U88" i="98"/>
  <c r="U87" i="50"/>
  <c r="U79" i="43"/>
  <c r="U59" i="101"/>
  <c r="U12" i="78"/>
  <c r="U59" i="32"/>
  <c r="U68" i="104"/>
  <c r="U12" i="22"/>
  <c r="U13" i="81"/>
  <c r="U13" i="62"/>
  <c r="U13" i="65"/>
  <c r="U12" i="27"/>
  <c r="U68" i="54"/>
  <c r="U13" i="70"/>
  <c r="U58" i="15"/>
  <c r="U13" i="26"/>
  <c r="U59" i="105"/>
  <c r="U79" i="41"/>
  <c r="U67" i="84"/>
  <c r="U79" i="103"/>
  <c r="U78" i="103" s="1"/>
  <c r="U68" i="51"/>
  <c r="U78" i="99"/>
  <c r="U87" i="42"/>
  <c r="U68" i="96"/>
  <c r="U69" i="45"/>
  <c r="U12" i="69"/>
  <c r="U87" i="85"/>
  <c r="U69" i="88"/>
  <c r="U58" i="93"/>
  <c r="U59" i="47"/>
  <c r="U12" i="31"/>
  <c r="U13" i="40"/>
  <c r="U12" i="14"/>
  <c r="U87" i="18"/>
  <c r="U58" i="89"/>
  <c r="U69" i="100"/>
  <c r="U13" i="37"/>
  <c r="U59" i="52"/>
  <c r="U13" i="61"/>
  <c r="U88" i="90"/>
  <c r="U59" i="97"/>
  <c r="U79" i="49"/>
  <c r="U69" i="92"/>
  <c r="U79" i="16"/>
  <c r="U13" i="74"/>
  <c r="U13" i="73"/>
  <c r="U77" i="95"/>
  <c r="U59" i="46"/>
  <c r="U13" i="66"/>
  <c r="U79" i="11"/>
  <c r="U69" i="44"/>
  <c r="U58" i="86"/>
  <c r="U88" i="102"/>
  <c r="U13" i="36"/>
  <c r="U79" i="55"/>
  <c r="U69" i="13"/>
  <c r="U13" i="30"/>
  <c r="U59" i="53"/>
  <c r="U79" i="91"/>
  <c r="U78" i="91" s="1"/>
  <c r="U78" i="83"/>
  <c r="U13" i="23"/>
  <c r="U88" i="94"/>
  <c r="U88" i="82"/>
  <c r="U88" i="35"/>
  <c r="U79" i="87"/>
  <c r="U13" i="77"/>
  <c r="U13" i="17"/>
  <c r="U88" i="48"/>
  <c r="U78" i="55" l="1"/>
  <c r="U57" i="86"/>
  <c r="U12" i="66"/>
  <c r="U12" i="73"/>
  <c r="U68" i="92"/>
  <c r="U87" i="90"/>
  <c r="U12" i="37"/>
  <c r="U86" i="18"/>
  <c r="U11" i="31"/>
  <c r="U68" i="88"/>
  <c r="U68" i="45"/>
  <c r="U77" i="99"/>
  <c r="U66" i="84"/>
  <c r="U12" i="26"/>
  <c r="U67" i="54"/>
  <c r="U12" i="62"/>
  <c r="U67" i="104"/>
  <c r="U58" i="101"/>
  <c r="U87" i="98"/>
  <c r="U12" i="23"/>
  <c r="U87" i="35"/>
  <c r="U12" i="77"/>
  <c r="U77" i="83"/>
  <c r="U12" i="36"/>
  <c r="U68" i="44"/>
  <c r="U58" i="46"/>
  <c r="U12" i="74"/>
  <c r="U78" i="49"/>
  <c r="U12" i="61"/>
  <c r="U68" i="100"/>
  <c r="U11" i="14"/>
  <c r="U58" i="47"/>
  <c r="U86" i="85"/>
  <c r="U67" i="96"/>
  <c r="U67" i="51"/>
  <c r="U66" i="51" s="1"/>
  <c r="U78" i="41"/>
  <c r="U57" i="15"/>
  <c r="U56" i="15" s="1"/>
  <c r="U11" i="27"/>
  <c r="U12" i="81"/>
  <c r="U58" i="32"/>
  <c r="U78" i="43"/>
  <c r="U87" i="10"/>
  <c r="U58" i="53"/>
  <c r="U12" i="17"/>
  <c r="U87" i="82"/>
  <c r="U12" i="30"/>
  <c r="U87" i="48"/>
  <c r="U78" i="87"/>
  <c r="U87" i="94"/>
  <c r="U77" i="91"/>
  <c r="U68" i="13"/>
  <c r="U87" i="102"/>
  <c r="U78" i="11"/>
  <c r="U76" i="95"/>
  <c r="U78" i="16"/>
  <c r="U58" i="97"/>
  <c r="U58" i="52"/>
  <c r="U57" i="89"/>
  <c r="U12" i="40"/>
  <c r="U57" i="93"/>
  <c r="U11" i="69"/>
  <c r="U86" i="42"/>
  <c r="U77" i="103"/>
  <c r="U58" i="105"/>
  <c r="U12" i="70"/>
  <c r="U12" i="65"/>
  <c r="U11" i="22"/>
  <c r="U11" i="78"/>
  <c r="U86" i="50"/>
  <c r="U66" i="20"/>
  <c r="U11" i="65" l="1"/>
  <c r="U56" i="93"/>
  <c r="U75" i="95"/>
  <c r="U67" i="13"/>
  <c r="U77" i="87"/>
  <c r="U86" i="82"/>
  <c r="U86" i="10"/>
  <c r="U11" i="81"/>
  <c r="U77" i="41"/>
  <c r="U85" i="85"/>
  <c r="U67" i="100"/>
  <c r="U11" i="74"/>
  <c r="U11" i="36"/>
  <c r="U86" i="35"/>
  <c r="U57" i="101"/>
  <c r="U66" i="54"/>
  <c r="U76" i="99"/>
  <c r="U10" i="31"/>
  <c r="U86" i="90"/>
  <c r="U11" i="66"/>
  <c r="U10" i="78"/>
  <c r="U57" i="97"/>
  <c r="U76" i="91"/>
  <c r="U86" i="48"/>
  <c r="U11" i="17"/>
  <c r="U77" i="43"/>
  <c r="U10" i="27"/>
  <c r="U65" i="51"/>
  <c r="U57" i="47"/>
  <c r="U11" i="61"/>
  <c r="U57" i="46"/>
  <c r="U76" i="83"/>
  <c r="U11" i="23"/>
  <c r="U66" i="104"/>
  <c r="U11" i="26"/>
  <c r="U67" i="45"/>
  <c r="U85" i="18"/>
  <c r="U67" i="92"/>
  <c r="U56" i="86"/>
  <c r="U85" i="50"/>
  <c r="U76" i="103"/>
  <c r="U57" i="52"/>
  <c r="U11" i="70"/>
  <c r="U85" i="42"/>
  <c r="U11" i="40"/>
  <c r="U77" i="11"/>
  <c r="U65" i="20"/>
  <c r="U10" i="22"/>
  <c r="U57" i="105"/>
  <c r="U10" i="69"/>
  <c r="U56" i="89"/>
  <c r="U77" i="16"/>
  <c r="U86" i="102"/>
  <c r="U86" i="94"/>
  <c r="U11" i="30"/>
  <c r="U57" i="53"/>
  <c r="U57" i="32"/>
  <c r="U55" i="15"/>
  <c r="U66" i="96"/>
  <c r="U10" i="14"/>
  <c r="U77" i="49"/>
  <c r="U67" i="44"/>
  <c r="U11" i="77"/>
  <c r="U86" i="98"/>
  <c r="U11" i="62"/>
  <c r="U65" i="84"/>
  <c r="U67" i="88"/>
  <c r="U11" i="37"/>
  <c r="U11" i="73"/>
  <c r="U77" i="55"/>
  <c r="U56" i="32" l="1"/>
  <c r="U10" i="40"/>
  <c r="U56" i="52"/>
  <c r="U55" i="86"/>
  <c r="U66" i="45"/>
  <c r="U10" i="23"/>
  <c r="U10" i="61"/>
  <c r="U9" i="27"/>
  <c r="U85" i="48"/>
  <c r="U9" i="78"/>
  <c r="U9" i="31"/>
  <c r="U56" i="101"/>
  <c r="U10" i="74"/>
  <c r="U76" i="41"/>
  <c r="U85" i="82"/>
  <c r="U74" i="95"/>
  <c r="U64" i="84"/>
  <c r="U9" i="14"/>
  <c r="U10" i="77"/>
  <c r="U55" i="89"/>
  <c r="U10" i="62"/>
  <c r="U56" i="53"/>
  <c r="U9" i="69"/>
  <c r="U64" i="20"/>
  <c r="U84" i="42"/>
  <c r="U75" i="103"/>
  <c r="U66" i="92"/>
  <c r="U65" i="92" s="1"/>
  <c r="U10" i="26"/>
  <c r="U75" i="83"/>
  <c r="U56" i="47"/>
  <c r="U76" i="43"/>
  <c r="U75" i="91"/>
  <c r="U10" i="66"/>
  <c r="U75" i="99"/>
  <c r="U85" i="35"/>
  <c r="U66" i="100"/>
  <c r="U10" i="81"/>
  <c r="U76" i="87"/>
  <c r="U55" i="93"/>
  <c r="U10" i="73"/>
  <c r="U85" i="94"/>
  <c r="U9" i="22"/>
  <c r="U10" i="37"/>
  <c r="U66" i="44"/>
  <c r="U65" i="96"/>
  <c r="U85" i="102"/>
  <c r="U76" i="55"/>
  <c r="U66" i="88"/>
  <c r="U85" i="98"/>
  <c r="U84" i="98" s="1"/>
  <c r="U76" i="49"/>
  <c r="U54" i="15"/>
  <c r="U10" i="30"/>
  <c r="U76" i="16"/>
  <c r="U56" i="105"/>
  <c r="U76" i="11"/>
  <c r="U10" i="70"/>
  <c r="U84" i="50"/>
  <c r="U84" i="18"/>
  <c r="U65" i="104"/>
  <c r="U56" i="46"/>
  <c r="U64" i="51"/>
  <c r="U10" i="17"/>
  <c r="U56" i="97"/>
  <c r="U85" i="90"/>
  <c r="U65" i="54"/>
  <c r="U10" i="36"/>
  <c r="U84" i="85"/>
  <c r="U85" i="10"/>
  <c r="U66" i="13"/>
  <c r="U10" i="65"/>
  <c r="U55" i="97" l="1"/>
  <c r="U65" i="88"/>
  <c r="U9" i="66"/>
  <c r="U84" i="82"/>
  <c r="U83" i="50"/>
  <c r="U8" i="22"/>
  <c r="U64" i="92"/>
  <c r="U55" i="101"/>
  <c r="U55" i="46"/>
  <c r="U64" i="96"/>
  <c r="U55" i="47"/>
  <c r="U84" i="48"/>
  <c r="U9" i="17"/>
  <c r="U9" i="70"/>
  <c r="U75" i="16"/>
  <c r="U75" i="49"/>
  <c r="U75" i="55"/>
  <c r="U74" i="55" s="1"/>
  <c r="U65" i="44"/>
  <c r="U84" i="94"/>
  <c r="U75" i="87"/>
  <c r="U84" i="35"/>
  <c r="U74" i="91"/>
  <c r="U74" i="83"/>
  <c r="U74" i="103"/>
  <c r="U8" i="69"/>
  <c r="U54" i="89"/>
  <c r="U53" i="89" s="1"/>
  <c r="U63" i="84"/>
  <c r="U75" i="41"/>
  <c r="U8" i="31"/>
  <c r="U8" i="27"/>
  <c r="U65" i="45"/>
  <c r="U9" i="40"/>
  <c r="U65" i="13"/>
  <c r="U55" i="105"/>
  <c r="U65" i="100"/>
  <c r="U9" i="23"/>
  <c r="U9" i="36"/>
  <c r="U53" i="15"/>
  <c r="U54" i="93"/>
  <c r="U63" i="20"/>
  <c r="U9" i="62"/>
  <c r="U8" i="14"/>
  <c r="U55" i="52"/>
  <c r="U84" i="10"/>
  <c r="U64" i="54"/>
  <c r="U64" i="104"/>
  <c r="U9" i="65"/>
  <c r="U83" i="85"/>
  <c r="U84" i="90"/>
  <c r="U63" i="51"/>
  <c r="U83" i="18"/>
  <c r="U75" i="11"/>
  <c r="U74" i="11" s="1"/>
  <c r="U73" i="11" s="1"/>
  <c r="U9" i="30"/>
  <c r="U83" i="98"/>
  <c r="U84" i="102"/>
  <c r="U9" i="37"/>
  <c r="U9" i="73"/>
  <c r="U9" i="81"/>
  <c r="U74" i="99"/>
  <c r="U75" i="43"/>
  <c r="U9" i="26"/>
  <c r="U83" i="42"/>
  <c r="U55" i="53"/>
  <c r="U9" i="77"/>
  <c r="U73" i="95"/>
  <c r="U9" i="74"/>
  <c r="U8" i="78"/>
  <c r="U9" i="61"/>
  <c r="U54" i="86"/>
  <c r="U55" i="32"/>
  <c r="U8" i="74" l="1"/>
  <c r="U54" i="53"/>
  <c r="U74" i="43"/>
  <c r="U8" i="73"/>
  <c r="U82" i="98"/>
  <c r="U82" i="18"/>
  <c r="U82" i="85"/>
  <c r="U63" i="54"/>
  <c r="U7" i="14"/>
  <c r="U53" i="93"/>
  <c r="U8" i="23"/>
  <c r="U64" i="13"/>
  <c r="U7" i="27"/>
  <c r="U62" i="84"/>
  <c r="U73" i="103"/>
  <c r="U83" i="35"/>
  <c r="U64" i="44"/>
  <c r="U74" i="16"/>
  <c r="U83" i="48"/>
  <c r="U54" i="46"/>
  <c r="U7" i="22"/>
  <c r="U8" i="66"/>
  <c r="U72" i="95"/>
  <c r="U8" i="37"/>
  <c r="U62" i="51"/>
  <c r="U8" i="65"/>
  <c r="U83" i="10"/>
  <c r="U8" i="62"/>
  <c r="U52" i="15"/>
  <c r="U64" i="100"/>
  <c r="U8" i="40"/>
  <c r="U7" i="31"/>
  <c r="U52" i="89"/>
  <c r="U73" i="83"/>
  <c r="U74" i="87"/>
  <c r="U73" i="55"/>
  <c r="U8" i="70"/>
  <c r="U54" i="47"/>
  <c r="U53" i="47" s="1"/>
  <c r="U54" i="101"/>
  <c r="U82" i="50"/>
  <c r="U64" i="88"/>
  <c r="U53" i="86"/>
  <c r="U8" i="61"/>
  <c r="U82" i="42"/>
  <c r="U73" i="99"/>
  <c r="U8" i="30"/>
  <c r="U54" i="32"/>
  <c r="U7" i="78"/>
  <c r="U8" i="77"/>
  <c r="U8" i="26"/>
  <c r="U8" i="81"/>
  <c r="U83" i="102"/>
  <c r="U72" i="11"/>
  <c r="U83" i="90"/>
  <c r="U63" i="104"/>
  <c r="U54" i="52"/>
  <c r="U53" i="52" s="1"/>
  <c r="U62" i="20"/>
  <c r="U8" i="36"/>
  <c r="U54" i="105"/>
  <c r="U64" i="45"/>
  <c r="U74" i="41"/>
  <c r="U7" i="69"/>
  <c r="U73" i="91"/>
  <c r="U83" i="94"/>
  <c r="U74" i="49"/>
  <c r="U8" i="17"/>
  <c r="U63" i="96"/>
  <c r="U63" i="92"/>
  <c r="U83" i="82"/>
  <c r="U54" i="97"/>
  <c r="U82" i="82" l="1"/>
  <c r="U82" i="90"/>
  <c r="U52" i="86"/>
  <c r="U63" i="100"/>
  <c r="U72" i="103"/>
  <c r="U81" i="18"/>
  <c r="U72" i="91"/>
  <c r="U7" i="81"/>
  <c r="U53" i="101"/>
  <c r="U82" i="10"/>
  <c r="U73" i="16"/>
  <c r="U73" i="43"/>
  <c r="U62" i="92"/>
  <c r="U53" i="105"/>
  <c r="U52" i="52"/>
  <c r="U71" i="11"/>
  <c r="U7" i="26"/>
  <c r="U53" i="32"/>
  <c r="U81" i="42"/>
  <c r="U63" i="88"/>
  <c r="U52" i="47"/>
  <c r="U73" i="87"/>
  <c r="U6" i="31"/>
  <c r="U51" i="15"/>
  <c r="U7" i="65"/>
  <c r="U71" i="95"/>
  <c r="U53" i="46"/>
  <c r="U63" i="44"/>
  <c r="U61" i="84"/>
  <c r="U7" i="23"/>
  <c r="U62" i="54"/>
  <c r="U81" i="98"/>
  <c r="U53" i="53"/>
  <c r="U7" i="17"/>
  <c r="U63" i="45"/>
  <c r="U6" i="78"/>
  <c r="U51" i="89"/>
  <c r="U6" i="22"/>
  <c r="U63" i="13"/>
  <c r="U73" i="49"/>
  <c r="U61" i="20"/>
  <c r="U72" i="99"/>
  <c r="U72" i="55"/>
  <c r="U7" i="37"/>
  <c r="U6" i="14"/>
  <c r="U6" i="69"/>
  <c r="U53" i="97"/>
  <c r="U62" i="96"/>
  <c r="U82" i="94"/>
  <c r="U73" i="41"/>
  <c r="U7" i="36"/>
  <c r="U62" i="104"/>
  <c r="U82" i="102"/>
  <c r="U7" i="77"/>
  <c r="U7" i="30"/>
  <c r="U7" i="61"/>
  <c r="U81" i="50"/>
  <c r="U7" i="70"/>
  <c r="U72" i="83"/>
  <c r="U7" i="40"/>
  <c r="U7" i="62"/>
  <c r="U61" i="51"/>
  <c r="U7" i="66"/>
  <c r="U82" i="48"/>
  <c r="U82" i="35"/>
  <c r="U6" i="27"/>
  <c r="U52" i="93"/>
  <c r="U81" i="85"/>
  <c r="U7" i="73"/>
  <c r="U7" i="74"/>
  <c r="U6" i="40" l="1"/>
  <c r="U5" i="27"/>
  <c r="X5" i="27" s="1"/>
  <c r="U80" i="50"/>
  <c r="U61" i="96"/>
  <c r="U71" i="99"/>
  <c r="U52" i="53"/>
  <c r="U52" i="101"/>
  <c r="U6" i="36"/>
  <c r="U62" i="13"/>
  <c r="U52" i="46"/>
  <c r="U72" i="43"/>
  <c r="U81" i="35"/>
  <c r="U81" i="102"/>
  <c r="U52" i="97"/>
  <c r="U6" i="37"/>
  <c r="U60" i="20"/>
  <c r="U5" i="22"/>
  <c r="X5" i="22" s="1"/>
  <c r="U62" i="45"/>
  <c r="U80" i="98"/>
  <c r="U60" i="84"/>
  <c r="U70" i="95"/>
  <c r="U5" i="31"/>
  <c r="X5" i="31" s="1"/>
  <c r="U62" i="88"/>
  <c r="U6" i="26"/>
  <c r="U52" i="105"/>
  <c r="U72" i="16"/>
  <c r="U6" i="81"/>
  <c r="U71" i="103"/>
  <c r="U81" i="90"/>
  <c r="U6" i="73"/>
  <c r="U6" i="77"/>
  <c r="U5" i="78"/>
  <c r="X5" i="78" s="1"/>
  <c r="U80" i="18"/>
  <c r="U6" i="66"/>
  <c r="U5" i="14"/>
  <c r="X5" i="14" s="1"/>
  <c r="U6" i="23"/>
  <c r="U50" i="15"/>
  <c r="U51" i="47"/>
  <c r="U52" i="32"/>
  <c r="U51" i="52"/>
  <c r="U51" i="86"/>
  <c r="U80" i="85"/>
  <c r="U60" i="51"/>
  <c r="U71" i="83"/>
  <c r="U6" i="61"/>
  <c r="U72" i="41"/>
  <c r="U6" i="74"/>
  <c r="U51" i="93"/>
  <c r="U81" i="48"/>
  <c r="U6" i="62"/>
  <c r="U6" i="70"/>
  <c r="U6" i="30"/>
  <c r="U61" i="104"/>
  <c r="U81" i="94"/>
  <c r="U5" i="69"/>
  <c r="X5" i="69" s="1"/>
  <c r="U71" i="55"/>
  <c r="U72" i="49"/>
  <c r="U50" i="89"/>
  <c r="U6" i="17"/>
  <c r="U61" i="54"/>
  <c r="U62" i="44"/>
  <c r="U6" i="65"/>
  <c r="U72" i="87"/>
  <c r="U80" i="42"/>
  <c r="U70" i="11"/>
  <c r="U61" i="92"/>
  <c r="U81" i="10"/>
  <c r="U71" i="91"/>
  <c r="U62" i="100"/>
  <c r="U81" i="82"/>
  <c r="U60" i="54" l="1"/>
  <c r="U80" i="94"/>
  <c r="U5" i="70"/>
  <c r="X5" i="70" s="1"/>
  <c r="U50" i="93"/>
  <c r="U5" i="61"/>
  <c r="X5" i="61" s="1"/>
  <c r="U79" i="85"/>
  <c r="U51" i="32"/>
  <c r="U5" i="23"/>
  <c r="X5" i="23" s="1"/>
  <c r="U79" i="18"/>
  <c r="U5" i="73"/>
  <c r="X5" i="73" s="1"/>
  <c r="U5" i="81"/>
  <c r="X5" i="81" s="1"/>
  <c r="U5" i="26"/>
  <c r="X5" i="26" s="1"/>
  <c r="U69" i="95"/>
  <c r="U61" i="45"/>
  <c r="U5" i="37"/>
  <c r="X5" i="37" s="1"/>
  <c r="U80" i="35"/>
  <c r="U61" i="13"/>
  <c r="U51" i="53"/>
  <c r="U79" i="50"/>
  <c r="U60" i="92"/>
  <c r="U70" i="91"/>
  <c r="U5" i="65"/>
  <c r="X5" i="65" s="1"/>
  <c r="U70" i="55"/>
  <c r="U60" i="104"/>
  <c r="U5" i="62"/>
  <c r="X5" i="62" s="1"/>
  <c r="U5" i="74"/>
  <c r="X5" i="74" s="1"/>
  <c r="U70" i="83"/>
  <c r="U50" i="86"/>
  <c r="U50" i="47"/>
  <c r="U23" i="12"/>
  <c r="U22" i="12" s="1"/>
  <c r="Z5" i="14"/>
  <c r="AH5" i="14"/>
  <c r="AQ5" i="14" s="1"/>
  <c r="AH5" i="78"/>
  <c r="AQ5" i="78" s="1"/>
  <c r="Z5" i="78"/>
  <c r="U80" i="90"/>
  <c r="U71" i="16"/>
  <c r="U61" i="88"/>
  <c r="U59" i="84"/>
  <c r="U23" i="21"/>
  <c r="Z5" i="22"/>
  <c r="AH5" i="22"/>
  <c r="AQ5" i="22" s="1"/>
  <c r="U51" i="97"/>
  <c r="U71" i="43"/>
  <c r="U70" i="43" s="1"/>
  <c r="U5" i="36"/>
  <c r="X5" i="36" s="1"/>
  <c r="U70" i="99"/>
  <c r="AH5" i="27"/>
  <c r="AQ5" i="27" s="1"/>
  <c r="Z5" i="27"/>
  <c r="U71" i="87"/>
  <c r="U61" i="100"/>
  <c r="U71" i="49"/>
  <c r="U69" i="11"/>
  <c r="U5" i="17"/>
  <c r="X5" i="17" s="1"/>
  <c r="U80" i="82"/>
  <c r="U80" i="10"/>
  <c r="U79" i="42"/>
  <c r="U61" i="44"/>
  <c r="U49" i="89"/>
  <c r="U23" i="68"/>
  <c r="AH5" i="69"/>
  <c r="AQ5" i="69" s="1"/>
  <c r="Z5" i="69"/>
  <c r="U5" i="30"/>
  <c r="X5" i="30" s="1"/>
  <c r="U80" i="48"/>
  <c r="U71" i="41"/>
  <c r="U59" i="51"/>
  <c r="U50" i="52"/>
  <c r="U49" i="15"/>
  <c r="U5" i="66"/>
  <c r="X5" i="66" s="1"/>
  <c r="U5" i="77"/>
  <c r="X5" i="77" s="1"/>
  <c r="U70" i="103"/>
  <c r="U51" i="105"/>
  <c r="AH5" i="31"/>
  <c r="AQ5" i="31" s="1"/>
  <c r="Z5" i="31"/>
  <c r="U79" i="98"/>
  <c r="U59" i="20"/>
  <c r="U80" i="102"/>
  <c r="U51" i="46"/>
  <c r="U51" i="101"/>
  <c r="U60" i="96"/>
  <c r="U5" i="40"/>
  <c r="X5" i="40" s="1"/>
  <c r="U69" i="43" l="1"/>
  <c r="U50" i="101"/>
  <c r="U58" i="20"/>
  <c r="U23" i="76"/>
  <c r="AH5" i="77"/>
  <c r="AQ5" i="77" s="1"/>
  <c r="Z5" i="77"/>
  <c r="U49" i="52"/>
  <c r="U79" i="48"/>
  <c r="AG5" i="27"/>
  <c r="AP5" i="27" s="1"/>
  <c r="AE5" i="27"/>
  <c r="W6" i="27"/>
  <c r="AF5" i="27"/>
  <c r="AO5" i="27" s="1"/>
  <c r="U60" i="88"/>
  <c r="AE5" i="14"/>
  <c r="W6" i="14"/>
  <c r="AG5" i="14"/>
  <c r="AP5" i="14" s="1"/>
  <c r="AF5" i="14"/>
  <c r="AO5" i="14" s="1"/>
  <c r="U22" i="68"/>
  <c r="W6" i="78"/>
  <c r="AG5" i="78"/>
  <c r="AP5" i="78" s="1"/>
  <c r="AF5" i="78"/>
  <c r="AO5" i="78" s="1"/>
  <c r="AE5" i="78"/>
  <c r="U69" i="83"/>
  <c r="U69" i="91"/>
  <c r="U50" i="53"/>
  <c r="U23" i="25"/>
  <c r="AH5" i="26"/>
  <c r="AQ5" i="26" s="1"/>
  <c r="Z5" i="26"/>
  <c r="U78" i="18"/>
  <c r="AH5" i="70"/>
  <c r="AQ5" i="70" s="1"/>
  <c r="Z5" i="70"/>
  <c r="U23" i="39"/>
  <c r="Z5" i="40"/>
  <c r="AH5" i="40"/>
  <c r="AQ5" i="40" s="1"/>
  <c r="U50" i="46"/>
  <c r="U78" i="98"/>
  <c r="U50" i="105"/>
  <c r="Z5" i="66"/>
  <c r="AH5" i="66"/>
  <c r="AQ5" i="66" s="1"/>
  <c r="U58" i="51"/>
  <c r="U23" i="29"/>
  <c r="AH5" i="30"/>
  <c r="AQ5" i="30" s="1"/>
  <c r="Z5" i="30"/>
  <c r="U22" i="21"/>
  <c r="U70" i="16"/>
  <c r="U69" i="16" s="1"/>
  <c r="AH5" i="17"/>
  <c r="AQ5" i="17" s="1"/>
  <c r="Z5" i="17"/>
  <c r="AF5" i="22"/>
  <c r="AO5" i="22" s="1"/>
  <c r="AE5" i="22"/>
  <c r="AG5" i="22"/>
  <c r="AP5" i="22" s="1"/>
  <c r="W6" i="22"/>
  <c r="U21" i="12"/>
  <c r="U59" i="104"/>
  <c r="AH5" i="37"/>
  <c r="AQ5" i="37" s="1"/>
  <c r="Z5" i="37"/>
  <c r="U78" i="85"/>
  <c r="U48" i="89"/>
  <c r="U79" i="10"/>
  <c r="U68" i="11"/>
  <c r="U70" i="87"/>
  <c r="U69" i="87" s="1"/>
  <c r="U69" i="99"/>
  <c r="U50" i="97"/>
  <c r="U49" i="47"/>
  <c r="AH5" i="74"/>
  <c r="AQ5" i="74" s="1"/>
  <c r="Z5" i="74"/>
  <c r="U69" i="55"/>
  <c r="U59" i="92"/>
  <c r="U60" i="13"/>
  <c r="U60" i="45"/>
  <c r="U23" i="80"/>
  <c r="AH5" i="81"/>
  <c r="AQ5" i="81" s="1"/>
  <c r="Z5" i="81"/>
  <c r="AH5" i="23"/>
  <c r="AQ5" i="23" s="1"/>
  <c r="Z5" i="23"/>
  <c r="U23" i="60"/>
  <c r="AH5" i="61"/>
  <c r="AQ5" i="61" s="1"/>
  <c r="Z5" i="61"/>
  <c r="U79" i="94"/>
  <c r="U78" i="42"/>
  <c r="U79" i="102"/>
  <c r="U69" i="103"/>
  <c r="U48" i="15"/>
  <c r="U70" i="41"/>
  <c r="U58" i="84"/>
  <c r="U79" i="90"/>
  <c r="U60" i="100"/>
  <c r="U59" i="96"/>
  <c r="AG5" i="31"/>
  <c r="AP5" i="31" s="1"/>
  <c r="W6" i="31"/>
  <c r="AF5" i="31"/>
  <c r="AO5" i="31" s="1"/>
  <c r="AE5" i="31"/>
  <c r="AG5" i="69"/>
  <c r="AP5" i="69" s="1"/>
  <c r="W6" i="69"/>
  <c r="AF5" i="69"/>
  <c r="AO5" i="69" s="1"/>
  <c r="AE5" i="69"/>
  <c r="U60" i="44"/>
  <c r="U79" i="82"/>
  <c r="U70" i="49"/>
  <c r="U23" i="34"/>
  <c r="AH5" i="36"/>
  <c r="AQ5" i="36" s="1"/>
  <c r="Z5" i="36"/>
  <c r="U49" i="86"/>
  <c r="AH5" i="62"/>
  <c r="AQ5" i="62" s="1"/>
  <c r="Z5" i="62"/>
  <c r="U23" i="64"/>
  <c r="AH5" i="65"/>
  <c r="AQ5" i="65" s="1"/>
  <c r="Z5" i="65"/>
  <c r="U78" i="50"/>
  <c r="U79" i="35"/>
  <c r="U68" i="95"/>
  <c r="U23" i="72"/>
  <c r="Z5" i="73"/>
  <c r="AH5" i="73"/>
  <c r="AQ5" i="73" s="1"/>
  <c r="U50" i="32"/>
  <c r="U49" i="93"/>
  <c r="U59" i="54"/>
  <c r="AI5" i="31" l="1"/>
  <c r="AN5" i="31"/>
  <c r="AF5" i="74"/>
  <c r="AO5" i="74" s="1"/>
  <c r="AG5" i="74"/>
  <c r="AP5" i="74" s="1"/>
  <c r="AE5" i="74"/>
  <c r="W6" i="74"/>
  <c r="U22" i="29"/>
  <c r="AG5" i="66"/>
  <c r="AP5" i="66" s="1"/>
  <c r="AF5" i="66"/>
  <c r="AO5" i="66" s="1"/>
  <c r="AE5" i="66"/>
  <c r="W6" i="66"/>
  <c r="U49" i="46"/>
  <c r="U49" i="53"/>
  <c r="Y6" i="27"/>
  <c r="X6" i="27"/>
  <c r="U48" i="52"/>
  <c r="U22" i="80"/>
  <c r="U58" i="92"/>
  <c r="U68" i="99"/>
  <c r="U78" i="10"/>
  <c r="U20" i="12"/>
  <c r="U21" i="21"/>
  <c r="Y6" i="14"/>
  <c r="X6" i="14"/>
  <c r="AI5" i="27"/>
  <c r="AN5" i="27"/>
  <c r="U57" i="20"/>
  <c r="U22" i="34"/>
  <c r="U59" i="44"/>
  <c r="U59" i="100"/>
  <c r="U69" i="41"/>
  <c r="U78" i="102"/>
  <c r="U77" i="102" s="1"/>
  <c r="AE5" i="23"/>
  <c r="AF5" i="23"/>
  <c r="AO5" i="23" s="1"/>
  <c r="AG5" i="23"/>
  <c r="AP5" i="23" s="1"/>
  <c r="W6" i="23"/>
  <c r="U48" i="93"/>
  <c r="AF5" i="73"/>
  <c r="AO5" i="73" s="1"/>
  <c r="AE5" i="73"/>
  <c r="W6" i="73"/>
  <c r="AG5" i="73"/>
  <c r="AP5" i="73" s="1"/>
  <c r="U22" i="64"/>
  <c r="U48" i="86"/>
  <c r="AI5" i="69"/>
  <c r="AN5" i="69"/>
  <c r="Y6" i="31"/>
  <c r="X6" i="31"/>
  <c r="AF5" i="61"/>
  <c r="AO5" i="61" s="1"/>
  <c r="W6" i="61"/>
  <c r="AG5" i="61"/>
  <c r="AP5" i="61" s="1"/>
  <c r="AE5" i="61"/>
  <c r="AE5" i="37"/>
  <c r="AF5" i="37"/>
  <c r="AO5" i="37" s="1"/>
  <c r="AG5" i="37"/>
  <c r="AP5" i="37" s="1"/>
  <c r="W6" i="37"/>
  <c r="Y6" i="22"/>
  <c r="X6" i="22"/>
  <c r="AG5" i="17"/>
  <c r="AP5" i="17" s="1"/>
  <c r="AF5" i="17"/>
  <c r="AO5" i="17" s="1"/>
  <c r="AE5" i="17"/>
  <c r="W6" i="17"/>
  <c r="U57" i="51"/>
  <c r="U49" i="105"/>
  <c r="AF5" i="70"/>
  <c r="AO5" i="70" s="1"/>
  <c r="W6" i="70"/>
  <c r="AE5" i="70"/>
  <c r="AG5" i="70"/>
  <c r="AP5" i="70" s="1"/>
  <c r="AE5" i="26"/>
  <c r="AF5" i="26"/>
  <c r="AO5" i="26" s="1"/>
  <c r="AG5" i="26"/>
  <c r="AP5" i="26" s="1"/>
  <c r="W6" i="26"/>
  <c r="U68" i="91"/>
  <c r="Y6" i="78"/>
  <c r="X6" i="78"/>
  <c r="AI5" i="14"/>
  <c r="AN5" i="14"/>
  <c r="AF5" i="65"/>
  <c r="AO5" i="65" s="1"/>
  <c r="AE5" i="65"/>
  <c r="W6" i="65"/>
  <c r="AG5" i="65"/>
  <c r="AP5" i="65" s="1"/>
  <c r="U22" i="72"/>
  <c r="U77" i="50"/>
  <c r="U69" i="49"/>
  <c r="U78" i="90"/>
  <c r="U47" i="15"/>
  <c r="U77" i="42"/>
  <c r="U59" i="45"/>
  <c r="U68" i="55"/>
  <c r="U48" i="47"/>
  <c r="U68" i="87"/>
  <c r="U47" i="89"/>
  <c r="AE5" i="77"/>
  <c r="W6" i="77"/>
  <c r="AG5" i="77"/>
  <c r="AP5" i="77" s="1"/>
  <c r="AF5" i="77"/>
  <c r="AO5" i="77" s="1"/>
  <c r="U49" i="101"/>
  <c r="U58" i="54"/>
  <c r="U78" i="35"/>
  <c r="Y6" i="69"/>
  <c r="X6" i="69"/>
  <c r="U22" i="60"/>
  <c r="AI5" i="22"/>
  <c r="AN5" i="22"/>
  <c r="AG5" i="30"/>
  <c r="AP5" i="30" s="1"/>
  <c r="AE5" i="30"/>
  <c r="AF5" i="30"/>
  <c r="AO5" i="30" s="1"/>
  <c r="W6" i="30"/>
  <c r="U77" i="98"/>
  <c r="W6" i="40"/>
  <c r="AG5" i="40"/>
  <c r="AP5" i="40" s="1"/>
  <c r="AF5" i="40"/>
  <c r="AO5" i="40" s="1"/>
  <c r="AE5" i="40"/>
  <c r="U22" i="25"/>
  <c r="U68" i="83"/>
  <c r="U21" i="68"/>
  <c r="U59" i="88"/>
  <c r="U78" i="48"/>
  <c r="U49" i="32"/>
  <c r="U67" i="95"/>
  <c r="U66" i="95" s="1"/>
  <c r="AF5" i="62"/>
  <c r="AO5" i="62" s="1"/>
  <c r="AE5" i="62"/>
  <c r="AG5" i="62"/>
  <c r="AP5" i="62" s="1"/>
  <c r="W6" i="62"/>
  <c r="W6" i="36"/>
  <c r="AF5" i="36"/>
  <c r="AO5" i="36" s="1"/>
  <c r="AG5" i="36"/>
  <c r="AP5" i="36" s="1"/>
  <c r="AE5" i="36"/>
  <c r="U78" i="82"/>
  <c r="U58" i="96"/>
  <c r="U57" i="84"/>
  <c r="U68" i="103"/>
  <c r="U78" i="94"/>
  <c r="AG5" i="81"/>
  <c r="AP5" i="81" s="1"/>
  <c r="AF5" i="81"/>
  <c r="AO5" i="81" s="1"/>
  <c r="W6" i="81"/>
  <c r="AE5" i="81"/>
  <c r="U59" i="13"/>
  <c r="U49" i="97"/>
  <c r="U67" i="11"/>
  <c r="U77" i="85"/>
  <c r="U58" i="104"/>
  <c r="U57" i="104" s="1"/>
  <c r="U68" i="16"/>
  <c r="U22" i="39"/>
  <c r="U77" i="18"/>
  <c r="AN5" i="78"/>
  <c r="AI5" i="78"/>
  <c r="U22" i="76"/>
  <c r="U68" i="43"/>
  <c r="Z6" i="14" l="1"/>
  <c r="Z6" i="78"/>
  <c r="AE6" i="78" s="1"/>
  <c r="Z6" i="27"/>
  <c r="AG6" i="27" s="1"/>
  <c r="AP6" i="27" s="1"/>
  <c r="AE6" i="27"/>
  <c r="AF6" i="27"/>
  <c r="AO6" i="27" s="1"/>
  <c r="W7" i="27"/>
  <c r="AG6" i="78"/>
  <c r="AP6" i="78" s="1"/>
  <c r="AF6" i="78"/>
  <c r="AO6" i="78" s="1"/>
  <c r="W7" i="78"/>
  <c r="U67" i="16"/>
  <c r="U77" i="82"/>
  <c r="U20" i="68"/>
  <c r="AI5" i="17"/>
  <c r="AN5" i="17"/>
  <c r="AR5" i="78"/>
  <c r="AN5" i="81"/>
  <c r="AI5" i="81"/>
  <c r="Y6" i="62"/>
  <c r="X6" i="62"/>
  <c r="AN5" i="40"/>
  <c r="AI5" i="40"/>
  <c r="Y6" i="30"/>
  <c r="X6" i="30"/>
  <c r="U77" i="35"/>
  <c r="U67" i="87"/>
  <c r="U58" i="45"/>
  <c r="U77" i="90"/>
  <c r="U21" i="72"/>
  <c r="AR5" i="14"/>
  <c r="Y6" i="26"/>
  <c r="X6" i="26"/>
  <c r="Y6" i="70"/>
  <c r="X6" i="70"/>
  <c r="Y6" i="17"/>
  <c r="Z6" i="17"/>
  <c r="X6" i="17"/>
  <c r="Y6" i="23"/>
  <c r="X6" i="23"/>
  <c r="AH6" i="14"/>
  <c r="AQ6" i="14" s="1"/>
  <c r="U19" i="12"/>
  <c r="U57" i="92"/>
  <c r="Y6" i="66"/>
  <c r="X6" i="66"/>
  <c r="Y6" i="74"/>
  <c r="X6" i="74"/>
  <c r="Y6" i="81"/>
  <c r="X6" i="81"/>
  <c r="U48" i="32"/>
  <c r="AE6" i="14"/>
  <c r="AF6" i="14"/>
  <c r="AO6" i="14" s="1"/>
  <c r="W7" i="14"/>
  <c r="AG6" i="14"/>
  <c r="AP6" i="14" s="1"/>
  <c r="AI5" i="36"/>
  <c r="AN5" i="36"/>
  <c r="AN5" i="62"/>
  <c r="AI5" i="62"/>
  <c r="AI5" i="30"/>
  <c r="AN5" i="30"/>
  <c r="AH6" i="69"/>
  <c r="AQ6" i="69" s="1"/>
  <c r="U57" i="54"/>
  <c r="AN5" i="77"/>
  <c r="AI5" i="77"/>
  <c r="U47" i="47"/>
  <c r="U76" i="42"/>
  <c r="U68" i="49"/>
  <c r="Y6" i="65"/>
  <c r="X6" i="65"/>
  <c r="AN5" i="73"/>
  <c r="AI5" i="73"/>
  <c r="U77" i="10"/>
  <c r="U21" i="80"/>
  <c r="U66" i="11"/>
  <c r="U21" i="60"/>
  <c r="AH6" i="78"/>
  <c r="AQ6" i="78" s="1"/>
  <c r="AR5" i="69"/>
  <c r="U21" i="34"/>
  <c r="AI5" i="66"/>
  <c r="AN5" i="66"/>
  <c r="U76" i="18"/>
  <c r="U77" i="48"/>
  <c r="U67" i="83"/>
  <c r="Y6" i="40"/>
  <c r="X6" i="40"/>
  <c r="Z6" i="69"/>
  <c r="AI5" i="65"/>
  <c r="AN5" i="65"/>
  <c r="AI5" i="26"/>
  <c r="AN5" i="26"/>
  <c r="U48" i="105"/>
  <c r="AH6" i="31"/>
  <c r="AQ6" i="31" s="1"/>
  <c r="U47" i="86"/>
  <c r="AI5" i="23"/>
  <c r="AN5" i="23"/>
  <c r="U58" i="100"/>
  <c r="U56" i="20"/>
  <c r="U48" i="53"/>
  <c r="U67" i="103"/>
  <c r="Y6" i="77"/>
  <c r="X6" i="77"/>
  <c r="Y6" i="37"/>
  <c r="X6" i="37"/>
  <c r="Y6" i="73"/>
  <c r="X6" i="73"/>
  <c r="U68" i="41"/>
  <c r="AN5" i="74"/>
  <c r="AI5" i="74"/>
  <c r="U48" i="101"/>
  <c r="U46" i="89"/>
  <c r="U67" i="55"/>
  <c r="U46" i="15"/>
  <c r="U76" i="50"/>
  <c r="AH6" i="22"/>
  <c r="AQ6" i="22" s="1"/>
  <c r="AI5" i="37"/>
  <c r="AN5" i="37"/>
  <c r="Z6" i="31"/>
  <c r="U20" i="21"/>
  <c r="U67" i="99"/>
  <c r="U47" i="52"/>
  <c r="Y6" i="61"/>
  <c r="X6" i="61"/>
  <c r="U67" i="43"/>
  <c r="U56" i="104"/>
  <c r="U48" i="97"/>
  <c r="U56" i="84"/>
  <c r="U21" i="76"/>
  <c r="U21" i="39"/>
  <c r="U76" i="85"/>
  <c r="U58" i="13"/>
  <c r="U77" i="94"/>
  <c r="U57" i="96"/>
  <c r="Y6" i="36"/>
  <c r="X6" i="36"/>
  <c r="U65" i="95"/>
  <c r="U58" i="88"/>
  <c r="U21" i="25"/>
  <c r="U76" i="98"/>
  <c r="AR5" i="22"/>
  <c r="U67" i="91"/>
  <c r="AN5" i="70"/>
  <c r="AI5" i="70"/>
  <c r="U56" i="51"/>
  <c r="Z6" i="22"/>
  <c r="AN5" i="61"/>
  <c r="AI5" i="61"/>
  <c r="U21" i="64"/>
  <c r="U47" i="93"/>
  <c r="U76" i="102"/>
  <c r="U58" i="44"/>
  <c r="AR5" i="27"/>
  <c r="AH6" i="27"/>
  <c r="AQ6" i="27" s="1"/>
  <c r="U48" i="46"/>
  <c r="U21" i="29"/>
  <c r="AR5" i="31"/>
  <c r="Z6" i="65" l="1"/>
  <c r="Z6" i="66"/>
  <c r="Z6" i="26"/>
  <c r="Z6" i="81"/>
  <c r="AE6" i="81" s="1"/>
  <c r="AF6" i="66"/>
  <c r="AO6" i="66" s="1"/>
  <c r="AE6" i="66"/>
  <c r="W7" i="66"/>
  <c r="AG6" i="66"/>
  <c r="AP6" i="66" s="1"/>
  <c r="AF6" i="81"/>
  <c r="AO6" i="81" s="1"/>
  <c r="AG6" i="81"/>
  <c r="AP6" i="81" s="1"/>
  <c r="U55" i="51"/>
  <c r="U57" i="88"/>
  <c r="U46" i="52"/>
  <c r="U75" i="50"/>
  <c r="U45" i="89"/>
  <c r="U67" i="41"/>
  <c r="AR5" i="65"/>
  <c r="U66" i="83"/>
  <c r="AR5" i="66"/>
  <c r="AH6" i="65"/>
  <c r="AQ6" i="65" s="1"/>
  <c r="U75" i="42"/>
  <c r="U56" i="54"/>
  <c r="AR5" i="62"/>
  <c r="W7" i="17"/>
  <c r="AE6" i="17"/>
  <c r="AF6" i="17"/>
  <c r="AO6" i="17" s="1"/>
  <c r="AG6" i="17"/>
  <c r="AP6" i="17" s="1"/>
  <c r="AE6" i="26"/>
  <c r="W7" i="26"/>
  <c r="AF6" i="26"/>
  <c r="AO6" i="26" s="1"/>
  <c r="AG6" i="26"/>
  <c r="AP6" i="26" s="1"/>
  <c r="U57" i="44"/>
  <c r="U56" i="44" s="1"/>
  <c r="U55" i="44" s="1"/>
  <c r="U56" i="96"/>
  <c r="U55" i="84"/>
  <c r="U66" i="43"/>
  <c r="U65" i="43" s="1"/>
  <c r="AR5" i="37"/>
  <c r="AH6" i="73"/>
  <c r="AQ6" i="73" s="1"/>
  <c r="AH6" i="77"/>
  <c r="AQ6" i="77" s="1"/>
  <c r="U47" i="53"/>
  <c r="AR5" i="23"/>
  <c r="AF6" i="69"/>
  <c r="AO6" i="69" s="1"/>
  <c r="AE6" i="69"/>
  <c r="W7" i="69"/>
  <c r="AG6" i="69"/>
  <c r="AP6" i="69" s="1"/>
  <c r="U20" i="80"/>
  <c r="AE6" i="65"/>
  <c r="W7" i="65"/>
  <c r="AG6" i="65"/>
  <c r="AP6" i="65" s="1"/>
  <c r="AF6" i="65"/>
  <c r="AO6" i="65" s="1"/>
  <c r="AI6" i="14"/>
  <c r="AN6" i="14"/>
  <c r="AH6" i="74"/>
  <c r="AQ6" i="74" s="1"/>
  <c r="U76" i="90"/>
  <c r="U76" i="35"/>
  <c r="U75" i="35" s="1"/>
  <c r="AH6" i="62"/>
  <c r="AQ6" i="62" s="1"/>
  <c r="U76" i="82"/>
  <c r="AN6" i="78"/>
  <c r="AI6" i="78"/>
  <c r="AR5" i="70"/>
  <c r="AR5" i="61"/>
  <c r="U75" i="98"/>
  <c r="U64" i="95"/>
  <c r="AH6" i="61"/>
  <c r="AQ6" i="61" s="1"/>
  <c r="U66" i="99"/>
  <c r="U45" i="15"/>
  <c r="U47" i="101"/>
  <c r="Z6" i="73"/>
  <c r="Z6" i="77"/>
  <c r="U47" i="105"/>
  <c r="AH6" i="40"/>
  <c r="AQ6" i="40" s="1"/>
  <c r="U76" i="48"/>
  <c r="U20" i="34"/>
  <c r="U46" i="47"/>
  <c r="Z6" i="74"/>
  <c r="U56" i="92"/>
  <c r="AH6" i="23"/>
  <c r="AQ6" i="23" s="1"/>
  <c r="AH6" i="70"/>
  <c r="AQ6" i="70" s="1"/>
  <c r="AH6" i="30"/>
  <c r="AQ6" i="30" s="1"/>
  <c r="Z6" i="62"/>
  <c r="Y7" i="27"/>
  <c r="X7" i="27"/>
  <c r="Z7" i="27" s="1"/>
  <c r="U75" i="85"/>
  <c r="U75" i="102"/>
  <c r="AH6" i="36"/>
  <c r="AQ6" i="36" s="1"/>
  <c r="U76" i="94"/>
  <c r="U20" i="39"/>
  <c r="U47" i="97"/>
  <c r="Z6" i="61"/>
  <c r="AR5" i="74"/>
  <c r="U55" i="20"/>
  <c r="U46" i="86"/>
  <c r="Z6" i="40"/>
  <c r="U20" i="60"/>
  <c r="U76" i="10"/>
  <c r="AR5" i="77"/>
  <c r="AR5" i="36"/>
  <c r="U47" i="32"/>
  <c r="Z6" i="23"/>
  <c r="Z6" i="70"/>
  <c r="U57" i="45"/>
  <c r="Z6" i="30"/>
  <c r="AR5" i="17"/>
  <c r="U66" i="16"/>
  <c r="U47" i="46"/>
  <c r="U20" i="64"/>
  <c r="U20" i="29"/>
  <c r="AE6" i="22"/>
  <c r="W7" i="22"/>
  <c r="AF6" i="22"/>
  <c r="AO6" i="22" s="1"/>
  <c r="AG6" i="22"/>
  <c r="AP6" i="22" s="1"/>
  <c r="U66" i="91"/>
  <c r="U20" i="25"/>
  <c r="Z6" i="36"/>
  <c r="U19" i="21"/>
  <c r="U66" i="55"/>
  <c r="AH6" i="37"/>
  <c r="AQ6" i="37" s="1"/>
  <c r="AR5" i="26"/>
  <c r="U75" i="18"/>
  <c r="AR5" i="73"/>
  <c r="U67" i="49"/>
  <c r="AH6" i="81"/>
  <c r="AQ6" i="81" s="1"/>
  <c r="AH6" i="66"/>
  <c r="AQ6" i="66" s="1"/>
  <c r="U18" i="12"/>
  <c r="AR5" i="81"/>
  <c r="Y7" i="78"/>
  <c r="X7" i="78"/>
  <c r="AI6" i="27"/>
  <c r="AN6" i="27"/>
  <c r="U46" i="93"/>
  <c r="U57" i="13"/>
  <c r="U20" i="76"/>
  <c r="U55" i="104"/>
  <c r="AF6" i="31"/>
  <c r="AO6" i="31" s="1"/>
  <c r="AE6" i="31"/>
  <c r="W7" i="31"/>
  <c r="AG6" i="31"/>
  <c r="AP6" i="31" s="1"/>
  <c r="Z6" i="37"/>
  <c r="U66" i="103"/>
  <c r="U57" i="100"/>
  <c r="U65" i="11"/>
  <c r="AR5" i="30"/>
  <c r="Y7" i="14"/>
  <c r="X7" i="14"/>
  <c r="AH6" i="17"/>
  <c r="AQ6" i="17" s="1"/>
  <c r="AH6" i="26"/>
  <c r="AQ6" i="26" s="1"/>
  <c r="U20" i="72"/>
  <c r="U66" i="87"/>
  <c r="AR5" i="40"/>
  <c r="U19" i="68"/>
  <c r="W7" i="81" l="1"/>
  <c r="U18" i="68"/>
  <c r="U65" i="103"/>
  <c r="U66" i="49"/>
  <c r="U65" i="91"/>
  <c r="U19" i="29"/>
  <c r="U65" i="16"/>
  <c r="AE6" i="70"/>
  <c r="W7" i="70"/>
  <c r="AG6" i="70"/>
  <c r="AP6" i="70" s="1"/>
  <c r="AF6" i="70"/>
  <c r="AO6" i="70" s="1"/>
  <c r="AE6" i="40"/>
  <c r="AF6" i="40"/>
  <c r="AO6" i="40" s="1"/>
  <c r="AG6" i="40"/>
  <c r="AP6" i="40" s="1"/>
  <c r="W7" i="40"/>
  <c r="U74" i="102"/>
  <c r="AF6" i="62"/>
  <c r="AO6" i="62" s="1"/>
  <c r="AG6" i="62"/>
  <c r="AP6" i="62" s="1"/>
  <c r="AE6" i="62"/>
  <c r="W7" i="62"/>
  <c r="AF6" i="74"/>
  <c r="AO6" i="74" s="1"/>
  <c r="AE6" i="74"/>
  <c r="W7" i="74"/>
  <c r="AG6" i="74"/>
  <c r="AP6" i="74" s="1"/>
  <c r="U75" i="48"/>
  <c r="AG6" i="77"/>
  <c r="AP6" i="77" s="1"/>
  <c r="AE6" i="77"/>
  <c r="W7" i="77"/>
  <c r="AF6" i="77"/>
  <c r="AO6" i="77" s="1"/>
  <c r="U63" i="95"/>
  <c r="Y7" i="69"/>
  <c r="X7" i="69"/>
  <c r="U46" i="53"/>
  <c r="U54" i="84"/>
  <c r="Y7" i="17"/>
  <c r="X7" i="17"/>
  <c r="Z7" i="17" s="1"/>
  <c r="U74" i="42"/>
  <c r="AE6" i="73"/>
  <c r="AG6" i="73"/>
  <c r="AP6" i="73" s="1"/>
  <c r="AF6" i="73"/>
  <c r="AO6" i="73" s="1"/>
  <c r="W7" i="73"/>
  <c r="Y7" i="65"/>
  <c r="X7" i="65"/>
  <c r="Y7" i="81"/>
  <c r="X7" i="81"/>
  <c r="Z7" i="81" s="1"/>
  <c r="AH7" i="14"/>
  <c r="AQ7" i="14" s="1"/>
  <c r="AG6" i="36"/>
  <c r="AP6" i="36" s="1"/>
  <c r="W7" i="36"/>
  <c r="AE6" i="36"/>
  <c r="AF6" i="36"/>
  <c r="AO6" i="36" s="1"/>
  <c r="U19" i="64"/>
  <c r="U45" i="86"/>
  <c r="U74" i="85"/>
  <c r="U45" i="47"/>
  <c r="U74" i="98"/>
  <c r="AN6" i="65"/>
  <c r="AI6" i="65"/>
  <c r="U55" i="96"/>
  <c r="AI6" i="26"/>
  <c r="AN6" i="26"/>
  <c r="U45" i="93"/>
  <c r="U44" i="93" s="1"/>
  <c r="U18" i="21"/>
  <c r="AF6" i="61"/>
  <c r="AO6" i="61" s="1"/>
  <c r="AE6" i="61"/>
  <c r="W7" i="61"/>
  <c r="AG6" i="61"/>
  <c r="AP6" i="61" s="1"/>
  <c r="Y7" i="26"/>
  <c r="X7" i="26"/>
  <c r="U44" i="89"/>
  <c r="Z7" i="14"/>
  <c r="Y7" i="31"/>
  <c r="X7" i="31"/>
  <c r="U19" i="76"/>
  <c r="AR6" i="27"/>
  <c r="Y7" i="22"/>
  <c r="X7" i="22"/>
  <c r="W7" i="30"/>
  <c r="AE6" i="30"/>
  <c r="AF6" i="30"/>
  <c r="AO6" i="30" s="1"/>
  <c r="AG6" i="30"/>
  <c r="AP6" i="30" s="1"/>
  <c r="U46" i="32"/>
  <c r="U45" i="32" s="1"/>
  <c r="U75" i="10"/>
  <c r="U46" i="97"/>
  <c r="AH7" i="27"/>
  <c r="AQ7" i="27" s="1"/>
  <c r="U46" i="101"/>
  <c r="U74" i="35"/>
  <c r="U74" i="50"/>
  <c r="U54" i="51"/>
  <c r="Y7" i="66"/>
  <c r="X7" i="66"/>
  <c r="U19" i="72"/>
  <c r="U54" i="104"/>
  <c r="W7" i="23"/>
  <c r="AF6" i="23"/>
  <c r="AO6" i="23" s="1"/>
  <c r="AE6" i="23"/>
  <c r="AG6" i="23"/>
  <c r="AP6" i="23" s="1"/>
  <c r="U75" i="94"/>
  <c r="U65" i="83"/>
  <c r="U64" i="11"/>
  <c r="U56" i="100"/>
  <c r="AN6" i="31"/>
  <c r="AI6" i="31"/>
  <c r="AH7" i="78"/>
  <c r="AQ7" i="78" s="1"/>
  <c r="U17" i="12"/>
  <c r="U74" i="18"/>
  <c r="U19" i="25"/>
  <c r="AN6" i="22"/>
  <c r="AI6" i="22"/>
  <c r="U46" i="46"/>
  <c r="U54" i="20"/>
  <c r="AE7" i="27"/>
  <c r="AF7" i="27"/>
  <c r="AO7" i="27" s="1"/>
  <c r="AG7" i="27"/>
  <c r="AP7" i="27" s="1"/>
  <c r="W8" i="27"/>
  <c r="U19" i="34"/>
  <c r="U75" i="82"/>
  <c r="AR6" i="14"/>
  <c r="U19" i="80"/>
  <c r="U64" i="43"/>
  <c r="U54" i="44"/>
  <c r="U53" i="44" s="1"/>
  <c r="U52" i="44" s="1"/>
  <c r="U55" i="54"/>
  <c r="AN6" i="66"/>
  <c r="AI6" i="66"/>
  <c r="AE6" i="37"/>
  <c r="AG6" i="37"/>
  <c r="AP6" i="37" s="1"/>
  <c r="AF6" i="37"/>
  <c r="AO6" i="37" s="1"/>
  <c r="W7" i="37"/>
  <c r="U65" i="99"/>
  <c r="AR6" i="78"/>
  <c r="AN6" i="69"/>
  <c r="AI6" i="69"/>
  <c r="U56" i="88"/>
  <c r="U65" i="87"/>
  <c r="U56" i="13"/>
  <c r="Z7" i="78"/>
  <c r="U65" i="55"/>
  <c r="U56" i="45"/>
  <c r="U19" i="60"/>
  <c r="U19" i="39"/>
  <c r="U55" i="92"/>
  <c r="U46" i="105"/>
  <c r="U45" i="105" s="1"/>
  <c r="U44" i="15"/>
  <c r="U75" i="90"/>
  <c r="AI6" i="17"/>
  <c r="AN6" i="17"/>
  <c r="U66" i="41"/>
  <c r="U45" i="52"/>
  <c r="AN6" i="81"/>
  <c r="AI6" i="81"/>
  <c r="Z7" i="66" l="1"/>
  <c r="W8" i="66" s="1"/>
  <c r="AF7" i="66"/>
  <c r="AO7" i="66" s="1"/>
  <c r="AE7" i="66"/>
  <c r="U44" i="52"/>
  <c r="U74" i="90"/>
  <c r="U54" i="92"/>
  <c r="U55" i="45"/>
  <c r="U54" i="45" s="1"/>
  <c r="Y8" i="27"/>
  <c r="X8" i="27"/>
  <c r="U63" i="11"/>
  <c r="AI6" i="23"/>
  <c r="AN6" i="23"/>
  <c r="U18" i="72"/>
  <c r="U74" i="10"/>
  <c r="Y7" i="30"/>
  <c r="X7" i="30"/>
  <c r="Y7" i="61"/>
  <c r="X7" i="61"/>
  <c r="U43" i="93"/>
  <c r="U73" i="85"/>
  <c r="AI6" i="36"/>
  <c r="AN6" i="36"/>
  <c r="AH7" i="81"/>
  <c r="AQ7" i="81" s="1"/>
  <c r="Y7" i="73"/>
  <c r="X7" i="73"/>
  <c r="AH7" i="17"/>
  <c r="AQ7" i="17" s="1"/>
  <c r="U45" i="53"/>
  <c r="U73" i="18"/>
  <c r="U73" i="50"/>
  <c r="AH7" i="22"/>
  <c r="AQ7" i="22" s="1"/>
  <c r="AN6" i="61"/>
  <c r="AI6" i="61"/>
  <c r="W8" i="81"/>
  <c r="AG7" i="81"/>
  <c r="AP7" i="81" s="1"/>
  <c r="AF7" i="81"/>
  <c r="AO7" i="81" s="1"/>
  <c r="AE7" i="81"/>
  <c r="AH7" i="69"/>
  <c r="AQ7" i="69" s="1"/>
  <c r="Y7" i="74"/>
  <c r="X7" i="74"/>
  <c r="AN6" i="40"/>
  <c r="AI6" i="40"/>
  <c r="U65" i="41"/>
  <c r="U43" i="15"/>
  <c r="U18" i="39"/>
  <c r="U64" i="55"/>
  <c r="AR6" i="66"/>
  <c r="AR6" i="22"/>
  <c r="U64" i="83"/>
  <c r="Y7" i="23"/>
  <c r="X7" i="23"/>
  <c r="U44" i="32"/>
  <c r="Z7" i="22"/>
  <c r="AH7" i="31"/>
  <c r="AQ7" i="31" s="1"/>
  <c r="AH7" i="26"/>
  <c r="AQ7" i="26" s="1"/>
  <c r="AR6" i="26"/>
  <c r="U73" i="98"/>
  <c r="U44" i="86"/>
  <c r="Z7" i="69"/>
  <c r="AN6" i="77"/>
  <c r="AI6" i="77"/>
  <c r="AN6" i="74"/>
  <c r="AI6" i="74"/>
  <c r="U51" i="44"/>
  <c r="AR6" i="31"/>
  <c r="U43" i="89"/>
  <c r="W8" i="17"/>
  <c r="AG7" i="17"/>
  <c r="AP7" i="17" s="1"/>
  <c r="AF7" i="17"/>
  <c r="AO7" i="17" s="1"/>
  <c r="AE7" i="17"/>
  <c r="U65" i="49"/>
  <c r="U55" i="88"/>
  <c r="U64" i="99"/>
  <c r="U63" i="43"/>
  <c r="U74" i="82"/>
  <c r="AI7" i="27"/>
  <c r="AN7" i="27"/>
  <c r="U16" i="12"/>
  <c r="U73" i="35"/>
  <c r="Z7" i="31"/>
  <c r="Z7" i="26"/>
  <c r="AH7" i="65"/>
  <c r="AQ7" i="65" s="1"/>
  <c r="AI6" i="73"/>
  <c r="AN6" i="73"/>
  <c r="U73" i="102"/>
  <c r="U18" i="29"/>
  <c r="U64" i="103"/>
  <c r="AN6" i="37"/>
  <c r="AI6" i="37"/>
  <c r="U18" i="76"/>
  <c r="Y7" i="36"/>
  <c r="X7" i="36"/>
  <c r="Y7" i="77"/>
  <c r="Z7" i="77" s="1"/>
  <c r="X7" i="77"/>
  <c r="U64" i="16"/>
  <c r="U63" i="16" s="1"/>
  <c r="U44" i="105"/>
  <c r="U55" i="100"/>
  <c r="U74" i="94"/>
  <c r="U53" i="104"/>
  <c r="U45" i="97"/>
  <c r="U17" i="21"/>
  <c r="U54" i="96"/>
  <c r="U44" i="47"/>
  <c r="U18" i="64"/>
  <c r="Z7" i="65"/>
  <c r="U53" i="84"/>
  <c r="Y7" i="62"/>
  <c r="X7" i="62"/>
  <c r="Y7" i="40"/>
  <c r="X7" i="40"/>
  <c r="Y7" i="70"/>
  <c r="X7" i="70"/>
  <c r="U64" i="87"/>
  <c r="U45" i="46"/>
  <c r="AH7" i="66"/>
  <c r="AQ7" i="66" s="1"/>
  <c r="AR6" i="81"/>
  <c r="AF7" i="78"/>
  <c r="AO7" i="78" s="1"/>
  <c r="AG7" i="78"/>
  <c r="AP7" i="78" s="1"/>
  <c r="W8" i="78"/>
  <c r="AE7" i="78"/>
  <c r="AR6" i="17"/>
  <c r="U18" i="60"/>
  <c r="AR6" i="69"/>
  <c r="Y7" i="37"/>
  <c r="X7" i="37"/>
  <c r="U55" i="13"/>
  <c r="U54" i="54"/>
  <c r="U18" i="80"/>
  <c r="U18" i="34"/>
  <c r="U53" i="20"/>
  <c r="U18" i="25"/>
  <c r="U53" i="51"/>
  <c r="U45" i="101"/>
  <c r="AI6" i="30"/>
  <c r="AN6" i="30"/>
  <c r="AE7" i="14"/>
  <c r="W8" i="14"/>
  <c r="AF7" i="14"/>
  <c r="AO7" i="14" s="1"/>
  <c r="AG7" i="14"/>
  <c r="AP7" i="14" s="1"/>
  <c r="AR6" i="65"/>
  <c r="U73" i="42"/>
  <c r="U62" i="95"/>
  <c r="U61" i="95" s="1"/>
  <c r="U74" i="48"/>
  <c r="AI6" i="62"/>
  <c r="AN6" i="62"/>
  <c r="AN6" i="70"/>
  <c r="AI6" i="70"/>
  <c r="U64" i="91"/>
  <c r="U17" i="68"/>
  <c r="AG7" i="66" l="1"/>
  <c r="AP7" i="66" s="1"/>
  <c r="Z7" i="37"/>
  <c r="Z7" i="40"/>
  <c r="W8" i="40" s="1"/>
  <c r="AF7" i="77"/>
  <c r="AO7" i="77" s="1"/>
  <c r="AG7" i="77"/>
  <c r="AP7" i="77" s="1"/>
  <c r="AE7" i="77"/>
  <c r="W8" i="77"/>
  <c r="AG7" i="37"/>
  <c r="AP7" i="37" s="1"/>
  <c r="W8" i="37"/>
  <c r="AF7" i="37"/>
  <c r="AO7" i="37" s="1"/>
  <c r="AE7" i="37"/>
  <c r="AG7" i="40"/>
  <c r="AP7" i="40" s="1"/>
  <c r="AF7" i="40"/>
  <c r="AO7" i="40" s="1"/>
  <c r="U44" i="101"/>
  <c r="AN7" i="78"/>
  <c r="AI7" i="78"/>
  <c r="U53" i="96"/>
  <c r="AH7" i="36"/>
  <c r="AQ7" i="36" s="1"/>
  <c r="AI7" i="17"/>
  <c r="AN7" i="17"/>
  <c r="AH7" i="23"/>
  <c r="AQ7" i="23" s="1"/>
  <c r="AR6" i="70"/>
  <c r="U52" i="84"/>
  <c r="AR6" i="37"/>
  <c r="U15" i="12"/>
  <c r="U62" i="43"/>
  <c r="U64" i="49"/>
  <c r="U42" i="89"/>
  <c r="U43" i="32"/>
  <c r="AR6" i="40"/>
  <c r="AR6" i="61"/>
  <c r="U72" i="50"/>
  <c r="AR6" i="23"/>
  <c r="U72" i="102"/>
  <c r="Y8" i="14"/>
  <c r="Z8" i="14" s="1"/>
  <c r="X8" i="14"/>
  <c r="Y8" i="78"/>
  <c r="X8" i="78"/>
  <c r="AH7" i="70"/>
  <c r="AQ7" i="70" s="1"/>
  <c r="AH7" i="62"/>
  <c r="AQ7" i="62" s="1"/>
  <c r="Z7" i="36"/>
  <c r="AG7" i="31"/>
  <c r="AP7" i="31" s="1"/>
  <c r="AF7" i="31"/>
  <c r="AO7" i="31" s="1"/>
  <c r="W8" i="31"/>
  <c r="AE7" i="31"/>
  <c r="AR7" i="27"/>
  <c r="U63" i="99"/>
  <c r="Z7" i="23"/>
  <c r="AH7" i="74"/>
  <c r="AQ7" i="74" s="1"/>
  <c r="AI7" i="81"/>
  <c r="AN7" i="81"/>
  <c r="U72" i="18"/>
  <c r="AH7" i="73"/>
  <c r="AQ7" i="73" s="1"/>
  <c r="Z7" i="61"/>
  <c r="AH7" i="61"/>
  <c r="AQ7" i="61" s="1"/>
  <c r="U73" i="10"/>
  <c r="U62" i="11"/>
  <c r="AI7" i="66"/>
  <c r="AN7" i="66"/>
  <c r="U60" i="95"/>
  <c r="U53" i="54"/>
  <c r="AE7" i="65"/>
  <c r="W8" i="65"/>
  <c r="AF7" i="65"/>
  <c r="AO7" i="65" s="1"/>
  <c r="AG7" i="65"/>
  <c r="AP7" i="65" s="1"/>
  <c r="AE7" i="26"/>
  <c r="AG7" i="26"/>
  <c r="AP7" i="26" s="1"/>
  <c r="AF7" i="26"/>
  <c r="AO7" i="26" s="1"/>
  <c r="W8" i="26"/>
  <c r="U43" i="52"/>
  <c r="U16" i="68"/>
  <c r="AR6" i="62"/>
  <c r="U72" i="42"/>
  <c r="AI7" i="14"/>
  <c r="AN7" i="14"/>
  <c r="U52" i="51"/>
  <c r="U17" i="34"/>
  <c r="U54" i="13"/>
  <c r="Z7" i="70"/>
  <c r="Z7" i="62"/>
  <c r="U17" i="64"/>
  <c r="U16" i="21"/>
  <c r="U73" i="94"/>
  <c r="U62" i="16"/>
  <c r="U63" i="103"/>
  <c r="AR6" i="73"/>
  <c r="AE7" i="69"/>
  <c r="W8" i="69"/>
  <c r="AG7" i="69"/>
  <c r="AP7" i="69" s="1"/>
  <c r="AF7" i="69"/>
  <c r="AO7" i="69" s="1"/>
  <c r="U42" i="15"/>
  <c r="Z7" i="74"/>
  <c r="Z7" i="73"/>
  <c r="AR6" i="36"/>
  <c r="AH8" i="27"/>
  <c r="AQ8" i="27" s="1"/>
  <c r="U53" i="92"/>
  <c r="U43" i="105"/>
  <c r="AR6" i="77"/>
  <c r="U53" i="45"/>
  <c r="AH7" i="37"/>
  <c r="AQ7" i="37" s="1"/>
  <c r="U17" i="60"/>
  <c r="U16" i="60" s="1"/>
  <c r="AH7" i="77"/>
  <c r="AQ7" i="77" s="1"/>
  <c r="U72" i="35"/>
  <c r="U73" i="82"/>
  <c r="U54" i="88"/>
  <c r="Y8" i="17"/>
  <c r="X8" i="17"/>
  <c r="Z8" i="17" s="1"/>
  <c r="U50" i="44"/>
  <c r="AG7" i="22"/>
  <c r="AP7" i="22" s="1"/>
  <c r="AE7" i="22"/>
  <c r="AF7" i="22"/>
  <c r="AO7" i="22" s="1"/>
  <c r="W8" i="22"/>
  <c r="U44" i="53"/>
  <c r="AH7" i="30"/>
  <c r="AQ7" i="30" s="1"/>
  <c r="U17" i="72"/>
  <c r="Z8" i="27"/>
  <c r="U52" i="20"/>
  <c r="U63" i="87"/>
  <c r="U52" i="104"/>
  <c r="U72" i="98"/>
  <c r="U17" i="39"/>
  <c r="U16" i="39" s="1"/>
  <c r="U42" i="93"/>
  <c r="U63" i="91"/>
  <c r="U73" i="48"/>
  <c r="AR6" i="30"/>
  <c r="U17" i="25"/>
  <c r="U17" i="80"/>
  <c r="U44" i="46"/>
  <c r="AH7" i="40"/>
  <c r="AQ7" i="40" s="1"/>
  <c r="U43" i="47"/>
  <c r="U44" i="97"/>
  <c r="U43" i="97" s="1"/>
  <c r="U54" i="100"/>
  <c r="U17" i="76"/>
  <c r="U17" i="29"/>
  <c r="AR6" i="74"/>
  <c r="U43" i="86"/>
  <c r="U63" i="83"/>
  <c r="U63" i="55"/>
  <c r="U64" i="41"/>
  <c r="Y8" i="81"/>
  <c r="X8" i="81"/>
  <c r="Z8" i="81" s="1"/>
  <c r="U72" i="85"/>
  <c r="Z7" i="30"/>
  <c r="U73" i="90"/>
  <c r="Y8" i="66"/>
  <c r="X8" i="66"/>
  <c r="Z8" i="66" s="1"/>
  <c r="AE7" i="40" l="1"/>
  <c r="AG8" i="14"/>
  <c r="AP8" i="14" s="1"/>
  <c r="AF8" i="14"/>
  <c r="AO8" i="14" s="1"/>
  <c r="AE8" i="14"/>
  <c r="W9" i="14"/>
  <c r="W9" i="81"/>
  <c r="AE8" i="81"/>
  <c r="AF8" i="81"/>
  <c r="AO8" i="81" s="1"/>
  <c r="AG8" i="81"/>
  <c r="AP8" i="81" s="1"/>
  <c r="W9" i="66"/>
  <c r="AG8" i="66"/>
  <c r="AP8" i="66" s="1"/>
  <c r="AF8" i="66"/>
  <c r="AO8" i="66" s="1"/>
  <c r="AE8" i="66"/>
  <c r="U15" i="39"/>
  <c r="U16" i="34"/>
  <c r="AH8" i="66"/>
  <c r="AQ8" i="66" s="1"/>
  <c r="U63" i="41"/>
  <c r="U42" i="86"/>
  <c r="U16" i="76"/>
  <c r="U42" i="47"/>
  <c r="U16" i="72"/>
  <c r="Y8" i="22"/>
  <c r="X8" i="22"/>
  <c r="Z8" i="22" s="1"/>
  <c r="AH8" i="17"/>
  <c r="AQ8" i="17" s="1"/>
  <c r="U72" i="82"/>
  <c r="U52" i="45"/>
  <c r="U52" i="92"/>
  <c r="AG7" i="73"/>
  <c r="AP7" i="73" s="1"/>
  <c r="AE7" i="73"/>
  <c r="AF7" i="73"/>
  <c r="AO7" i="73" s="1"/>
  <c r="W8" i="73"/>
  <c r="Y8" i="69"/>
  <c r="X8" i="69"/>
  <c r="Z8" i="69" s="1"/>
  <c r="AR7" i="81"/>
  <c r="U62" i="99"/>
  <c r="Y8" i="37"/>
  <c r="X8" i="37"/>
  <c r="AN7" i="69"/>
  <c r="AI7" i="69"/>
  <c r="U71" i="50"/>
  <c r="AF7" i="62"/>
  <c r="AO7" i="62" s="1"/>
  <c r="AE7" i="62"/>
  <c r="AG7" i="62"/>
  <c r="AP7" i="62" s="1"/>
  <c r="W8" i="62"/>
  <c r="Y8" i="26"/>
  <c r="X8" i="26"/>
  <c r="Y8" i="65"/>
  <c r="X8" i="65"/>
  <c r="AH8" i="78"/>
  <c r="AQ8" i="78" s="1"/>
  <c r="AR7" i="17"/>
  <c r="AR7" i="78"/>
  <c r="Y8" i="40"/>
  <c r="X8" i="40"/>
  <c r="Y8" i="77"/>
  <c r="X8" i="77"/>
  <c r="U71" i="85"/>
  <c r="U16" i="80"/>
  <c r="U62" i="87"/>
  <c r="U15" i="60"/>
  <c r="U16" i="64"/>
  <c r="U15" i="64" s="1"/>
  <c r="U51" i="84"/>
  <c r="AN7" i="40"/>
  <c r="AI7" i="40"/>
  <c r="U16" i="25"/>
  <c r="U15" i="25" s="1"/>
  <c r="U62" i="91"/>
  <c r="U71" i="98"/>
  <c r="U51" i="20"/>
  <c r="U41" i="15"/>
  <c r="U40" i="15" s="1"/>
  <c r="U72" i="94"/>
  <c r="AE7" i="70"/>
  <c r="W8" i="70"/>
  <c r="AF7" i="70"/>
  <c r="AO7" i="70" s="1"/>
  <c r="AG7" i="70"/>
  <c r="AP7" i="70" s="1"/>
  <c r="U51" i="51"/>
  <c r="AI7" i="65"/>
  <c r="AN7" i="65"/>
  <c r="AR7" i="66"/>
  <c r="AI7" i="31"/>
  <c r="AN7" i="31"/>
  <c r="Z8" i="78"/>
  <c r="U71" i="102"/>
  <c r="U41" i="89"/>
  <c r="U14" i="12"/>
  <c r="AI7" i="77"/>
  <c r="AN7" i="77"/>
  <c r="U72" i="48"/>
  <c r="W9" i="17"/>
  <c r="AE8" i="17"/>
  <c r="AG8" i="17"/>
  <c r="AP8" i="17" s="1"/>
  <c r="AF8" i="17"/>
  <c r="AO8" i="17" s="1"/>
  <c r="AF7" i="74"/>
  <c r="AO7" i="74" s="1"/>
  <c r="W8" i="74"/>
  <c r="AE7" i="74"/>
  <c r="AG7" i="74"/>
  <c r="AP7" i="74" s="1"/>
  <c r="U61" i="16"/>
  <c r="U60" i="16" s="1"/>
  <c r="U71" i="42"/>
  <c r="U42" i="52"/>
  <c r="U59" i="95"/>
  <c r="U72" i="10"/>
  <c r="AF7" i="36"/>
  <c r="AO7" i="36" s="1"/>
  <c r="W8" i="36"/>
  <c r="AG7" i="36"/>
  <c r="AP7" i="36" s="1"/>
  <c r="AE7" i="36"/>
  <c r="U42" i="32"/>
  <c r="U62" i="55"/>
  <c r="U53" i="100"/>
  <c r="AI7" i="22"/>
  <c r="AN7" i="22"/>
  <c r="U71" i="35"/>
  <c r="U72" i="90"/>
  <c r="U62" i="83"/>
  <c r="U16" i="29"/>
  <c r="U42" i="97"/>
  <c r="AE8" i="27"/>
  <c r="W9" i="27"/>
  <c r="AF8" i="27"/>
  <c r="AO8" i="27" s="1"/>
  <c r="AG8" i="27"/>
  <c r="AP8" i="27" s="1"/>
  <c r="U53" i="88"/>
  <c r="U42" i="105"/>
  <c r="U71" i="18"/>
  <c r="AG7" i="23"/>
  <c r="AP7" i="23" s="1"/>
  <c r="W8" i="23"/>
  <c r="AE7" i="23"/>
  <c r="AF7" i="23"/>
  <c r="AO7" i="23" s="1"/>
  <c r="Y8" i="31"/>
  <c r="X8" i="31"/>
  <c r="Z8" i="31" s="1"/>
  <c r="AN7" i="37"/>
  <c r="AI7" i="37"/>
  <c r="U61" i="43"/>
  <c r="U52" i="96"/>
  <c r="AH8" i="81"/>
  <c r="AQ8" i="81" s="1"/>
  <c r="AG7" i="30"/>
  <c r="AP7" i="30" s="1"/>
  <c r="W8" i="30"/>
  <c r="AF7" i="30"/>
  <c r="AO7" i="30" s="1"/>
  <c r="AE7" i="30"/>
  <c r="U43" i="46"/>
  <c r="U41" i="93"/>
  <c r="U51" i="104"/>
  <c r="U43" i="53"/>
  <c r="U49" i="44"/>
  <c r="U62" i="103"/>
  <c r="U15" i="21"/>
  <c r="U53" i="13"/>
  <c r="AR7" i="14"/>
  <c r="U15" i="68"/>
  <c r="AI7" i="26"/>
  <c r="AN7" i="26"/>
  <c r="U52" i="54"/>
  <c r="U61" i="11"/>
  <c r="AE7" i="61"/>
  <c r="W8" i="61"/>
  <c r="AF7" i="61"/>
  <c r="AO7" i="61" s="1"/>
  <c r="AG7" i="61"/>
  <c r="AP7" i="61" s="1"/>
  <c r="AH8" i="14"/>
  <c r="AQ8" i="14" s="1"/>
  <c r="U63" i="49"/>
  <c r="U43" i="101"/>
  <c r="Z8" i="40" l="1"/>
  <c r="Z8" i="26"/>
  <c r="Z8" i="37"/>
  <c r="Z8" i="65"/>
  <c r="AF8" i="65" s="1"/>
  <c r="AO8" i="65" s="1"/>
  <c r="AF8" i="40"/>
  <c r="AO8" i="40" s="1"/>
  <c r="W9" i="40"/>
  <c r="AE8" i="40"/>
  <c r="AG8" i="40"/>
  <c r="AP8" i="40" s="1"/>
  <c r="AE8" i="37"/>
  <c r="W9" i="37"/>
  <c r="AF8" i="37"/>
  <c r="AO8" i="37" s="1"/>
  <c r="AG8" i="37"/>
  <c r="AP8" i="37" s="1"/>
  <c r="AG8" i="65"/>
  <c r="AP8" i="65" s="1"/>
  <c r="AE8" i="65"/>
  <c r="AR7" i="26"/>
  <c r="U48" i="44"/>
  <c r="U40" i="93"/>
  <c r="U70" i="18"/>
  <c r="U15" i="29"/>
  <c r="U14" i="29" s="1"/>
  <c r="U70" i="35"/>
  <c r="U61" i="55"/>
  <c r="U41" i="52"/>
  <c r="AI7" i="74"/>
  <c r="AN7" i="74"/>
  <c r="Y9" i="17"/>
  <c r="X9" i="17"/>
  <c r="U13" i="12"/>
  <c r="AR7" i="40"/>
  <c r="AH8" i="26"/>
  <c r="AQ8" i="26" s="1"/>
  <c r="AH8" i="69"/>
  <c r="AQ8" i="69" s="1"/>
  <c r="U71" i="82"/>
  <c r="U15" i="76"/>
  <c r="AI8" i="66"/>
  <c r="AN8" i="66"/>
  <c r="AN8" i="81"/>
  <c r="AI8" i="81"/>
  <c r="U50" i="51"/>
  <c r="AN7" i="23"/>
  <c r="AI7" i="23"/>
  <c r="AN8" i="27"/>
  <c r="AI8" i="27"/>
  <c r="AR7" i="22"/>
  <c r="U41" i="32"/>
  <c r="U71" i="10"/>
  <c r="U70" i="42"/>
  <c r="U71" i="48"/>
  <c r="U40" i="89"/>
  <c r="U39" i="89" s="1"/>
  <c r="AH8" i="77"/>
  <c r="AQ8" i="77" s="1"/>
  <c r="U70" i="50"/>
  <c r="U51" i="92"/>
  <c r="U50" i="92" s="1"/>
  <c r="U15" i="72"/>
  <c r="U41" i="86"/>
  <c r="Y9" i="14"/>
  <c r="X9" i="14"/>
  <c r="Z9" i="14" s="1"/>
  <c r="AI7" i="61"/>
  <c r="AN7" i="61"/>
  <c r="U52" i="13"/>
  <c r="U60" i="43"/>
  <c r="Y9" i="27"/>
  <c r="X9" i="27"/>
  <c r="Y8" i="74"/>
  <c r="X8" i="74"/>
  <c r="AR7" i="31"/>
  <c r="U71" i="94"/>
  <c r="U14" i="60"/>
  <c r="U70" i="85"/>
  <c r="W9" i="26"/>
  <c r="AE8" i="26"/>
  <c r="AG8" i="26"/>
  <c r="AP8" i="26" s="1"/>
  <c r="AF8" i="26"/>
  <c r="AO8" i="26" s="1"/>
  <c r="W9" i="69"/>
  <c r="AG8" i="69"/>
  <c r="AP8" i="69" s="1"/>
  <c r="AF8" i="69"/>
  <c r="AO8" i="69" s="1"/>
  <c r="AE8" i="69"/>
  <c r="Y9" i="81"/>
  <c r="X9" i="81"/>
  <c r="Z9" i="81" s="1"/>
  <c r="U60" i="11"/>
  <c r="U14" i="68"/>
  <c r="U14" i="21"/>
  <c r="U42" i="53"/>
  <c r="U42" i="46"/>
  <c r="AR7" i="37"/>
  <c r="U41" i="105"/>
  <c r="U61" i="83"/>
  <c r="U42" i="101"/>
  <c r="AN7" i="30"/>
  <c r="AI7" i="30"/>
  <c r="Y8" i="23"/>
  <c r="X8" i="23"/>
  <c r="AN7" i="36"/>
  <c r="AI7" i="36"/>
  <c r="U39" i="15"/>
  <c r="U61" i="91"/>
  <c r="U50" i="84"/>
  <c r="U61" i="87"/>
  <c r="Z8" i="77"/>
  <c r="AH8" i="65"/>
  <c r="AQ8" i="65" s="1"/>
  <c r="Y8" i="62"/>
  <c r="X8" i="62"/>
  <c r="AR7" i="69"/>
  <c r="U61" i="99"/>
  <c r="Y8" i="73"/>
  <c r="X8" i="73"/>
  <c r="U15" i="34"/>
  <c r="Y9" i="66"/>
  <c r="X9" i="66"/>
  <c r="AN8" i="14"/>
  <c r="AI8" i="14"/>
  <c r="U62" i="49"/>
  <c r="U70" i="98"/>
  <c r="U51" i="54"/>
  <c r="U61" i="103"/>
  <c r="U50" i="104"/>
  <c r="AH8" i="31"/>
  <c r="AQ8" i="31" s="1"/>
  <c r="U52" i="88"/>
  <c r="U41" i="97"/>
  <c r="U71" i="90"/>
  <c r="U52" i="100"/>
  <c r="U58" i="95"/>
  <c r="U59" i="16"/>
  <c r="AR7" i="77"/>
  <c r="U70" i="102"/>
  <c r="U69" i="102" s="1"/>
  <c r="Y8" i="70"/>
  <c r="X8" i="70"/>
  <c r="U51" i="45"/>
  <c r="AH8" i="22"/>
  <c r="AQ8" i="22" s="1"/>
  <c r="U41" i="47"/>
  <c r="U62" i="41"/>
  <c r="Y8" i="61"/>
  <c r="X8" i="61"/>
  <c r="Y8" i="30"/>
  <c r="X8" i="30"/>
  <c r="Z8" i="30" s="1"/>
  <c r="U51" i="96"/>
  <c r="AG8" i="31"/>
  <c r="AP8" i="31" s="1"/>
  <c r="W9" i="31"/>
  <c r="AE8" i="31"/>
  <c r="AF8" i="31"/>
  <c r="AO8" i="31" s="1"/>
  <c r="Y8" i="36"/>
  <c r="X8" i="36"/>
  <c r="AI8" i="17"/>
  <c r="AN8" i="17"/>
  <c r="W9" i="78"/>
  <c r="AG8" i="78"/>
  <c r="AP8" i="78" s="1"/>
  <c r="AF8" i="78"/>
  <c r="AO8" i="78" s="1"/>
  <c r="AE8" i="78"/>
  <c r="AR7" i="65"/>
  <c r="AN7" i="70"/>
  <c r="AI7" i="70"/>
  <c r="U50" i="20"/>
  <c r="U14" i="25"/>
  <c r="U14" i="64"/>
  <c r="U15" i="80"/>
  <c r="U14" i="80" s="1"/>
  <c r="AH8" i="40"/>
  <c r="AQ8" i="40" s="1"/>
  <c r="AN7" i="62"/>
  <c r="AI7" i="62"/>
  <c r="AH8" i="37"/>
  <c r="AQ8" i="37" s="1"/>
  <c r="AN7" i="73"/>
  <c r="AI7" i="73"/>
  <c r="AG8" i="22"/>
  <c r="AP8" i="22" s="1"/>
  <c r="W9" i="22"/>
  <c r="AF8" i="22"/>
  <c r="AO8" i="22" s="1"/>
  <c r="AE8" i="22"/>
  <c r="U14" i="39"/>
  <c r="W9" i="65" l="1"/>
  <c r="Z8" i="23"/>
  <c r="Z8" i="74"/>
  <c r="AG8" i="74" s="1"/>
  <c r="AP8" i="74" s="1"/>
  <c r="AF8" i="74"/>
  <c r="AO8" i="74" s="1"/>
  <c r="W9" i="74"/>
  <c r="AE8" i="74"/>
  <c r="W10" i="14"/>
  <c r="AF9" i="14"/>
  <c r="AO9" i="14" s="1"/>
  <c r="AG9" i="14"/>
  <c r="AP9" i="14" s="1"/>
  <c r="AE9" i="14"/>
  <c r="AF8" i="30"/>
  <c r="AO8" i="30" s="1"/>
  <c r="W9" i="30"/>
  <c r="AG8" i="30"/>
  <c r="AP8" i="30" s="1"/>
  <c r="AE8" i="30"/>
  <c r="AG8" i="23"/>
  <c r="AP8" i="23" s="1"/>
  <c r="W9" i="23"/>
  <c r="AE8" i="23"/>
  <c r="AF8" i="23"/>
  <c r="AO8" i="23" s="1"/>
  <c r="U13" i="64"/>
  <c r="AR7" i="73"/>
  <c r="AR7" i="70"/>
  <c r="U50" i="96"/>
  <c r="U58" i="16"/>
  <c r="U70" i="90"/>
  <c r="AR8" i="14"/>
  <c r="U14" i="34"/>
  <c r="U49" i="84"/>
  <c r="AH9" i="81"/>
  <c r="AQ9" i="81" s="1"/>
  <c r="Y9" i="69"/>
  <c r="X9" i="69"/>
  <c r="U69" i="85"/>
  <c r="AR7" i="61"/>
  <c r="U70" i="48"/>
  <c r="U40" i="32"/>
  <c r="AR8" i="66"/>
  <c r="AN8" i="65"/>
  <c r="AI8" i="65"/>
  <c r="Y9" i="37"/>
  <c r="X9" i="37"/>
  <c r="Z9" i="37" s="1"/>
  <c r="U13" i="39"/>
  <c r="AH8" i="73"/>
  <c r="AQ8" i="73" s="1"/>
  <c r="U13" i="21"/>
  <c r="AI8" i="22"/>
  <c r="AN8" i="22"/>
  <c r="AN8" i="31"/>
  <c r="AI8" i="31"/>
  <c r="U61" i="41"/>
  <c r="U68" i="102"/>
  <c r="U57" i="95"/>
  <c r="U40" i="97"/>
  <c r="U39" i="97" s="1"/>
  <c r="AH9" i="66"/>
  <c r="AQ9" i="66" s="1"/>
  <c r="Z8" i="73"/>
  <c r="AH8" i="62"/>
  <c r="AQ8" i="62" s="1"/>
  <c r="AF8" i="77"/>
  <c r="AO8" i="77" s="1"/>
  <c r="AG8" i="77"/>
  <c r="AP8" i="77" s="1"/>
  <c r="AE8" i="77"/>
  <c r="W9" i="77"/>
  <c r="U60" i="91"/>
  <c r="U13" i="60"/>
  <c r="U59" i="43"/>
  <c r="U69" i="42"/>
  <c r="U49" i="51"/>
  <c r="U14" i="76"/>
  <c r="U12" i="12"/>
  <c r="Y9" i="65"/>
  <c r="X9" i="65"/>
  <c r="Z9" i="65" s="1"/>
  <c r="AH8" i="30"/>
  <c r="AQ8" i="30" s="1"/>
  <c r="U41" i="101"/>
  <c r="U40" i="101" s="1"/>
  <c r="AH8" i="74"/>
  <c r="AQ8" i="74" s="1"/>
  <c r="AH9" i="14"/>
  <c r="AQ9" i="14" s="1"/>
  <c r="AI8" i="37"/>
  <c r="AN8" i="37"/>
  <c r="U13" i="25"/>
  <c r="AR8" i="17"/>
  <c r="Y9" i="31"/>
  <c r="X9" i="31"/>
  <c r="Z9" i="31" s="1"/>
  <c r="U50" i="45"/>
  <c r="U49" i="104"/>
  <c r="U69" i="98"/>
  <c r="Z9" i="66"/>
  <c r="Z8" i="62"/>
  <c r="U60" i="83"/>
  <c r="U41" i="46"/>
  <c r="U13" i="68"/>
  <c r="AI8" i="69"/>
  <c r="AN8" i="69"/>
  <c r="AN8" i="26"/>
  <c r="AI8" i="26"/>
  <c r="U49" i="92"/>
  <c r="AR8" i="27"/>
  <c r="AR8" i="81"/>
  <c r="AH9" i="17"/>
  <c r="AQ9" i="17" s="1"/>
  <c r="U40" i="52"/>
  <c r="U13" i="29"/>
  <c r="U47" i="44"/>
  <c r="AI8" i="40"/>
  <c r="AN8" i="40"/>
  <c r="Y9" i="78"/>
  <c r="X9" i="78"/>
  <c r="U50" i="54"/>
  <c r="AH8" i="23"/>
  <c r="AQ8" i="23" s="1"/>
  <c r="U14" i="72"/>
  <c r="AR7" i="74"/>
  <c r="U69" i="35"/>
  <c r="AN8" i="78"/>
  <c r="AI8" i="78"/>
  <c r="AH8" i="61"/>
  <c r="AQ8" i="61" s="1"/>
  <c r="U40" i="47"/>
  <c r="AH8" i="70"/>
  <c r="AQ8" i="70" s="1"/>
  <c r="U51" i="100"/>
  <c r="U51" i="88"/>
  <c r="U60" i="87"/>
  <c r="U38" i="15"/>
  <c r="AR7" i="30"/>
  <c r="Y9" i="26"/>
  <c r="X9" i="26"/>
  <c r="U70" i="94"/>
  <c r="AH9" i="27"/>
  <c r="AQ9" i="27" s="1"/>
  <c r="U51" i="13"/>
  <c r="U50" i="13" s="1"/>
  <c r="U38" i="89"/>
  <c r="U37" i="89" s="1"/>
  <c r="U70" i="10"/>
  <c r="U70" i="82"/>
  <c r="Z9" i="17"/>
  <c r="Y9" i="40"/>
  <c r="X9" i="40"/>
  <c r="AG9" i="81"/>
  <c r="AP9" i="81" s="1"/>
  <c r="AF9" i="81"/>
  <c r="AO9" i="81" s="1"/>
  <c r="AE9" i="81"/>
  <c r="W10" i="81"/>
  <c r="U39" i="93"/>
  <c r="Y9" i="22"/>
  <c r="X9" i="22"/>
  <c r="AH8" i="36"/>
  <c r="AQ8" i="36" s="1"/>
  <c r="AR7" i="62"/>
  <c r="U13" i="80"/>
  <c r="U49" i="20"/>
  <c r="Z8" i="36"/>
  <c r="Z8" i="61"/>
  <c r="Z8" i="70"/>
  <c r="U60" i="103"/>
  <c r="U61" i="49"/>
  <c r="U60" i="99"/>
  <c r="AR7" i="36"/>
  <c r="U40" i="105"/>
  <c r="U41" i="53"/>
  <c r="U59" i="11"/>
  <c r="Z9" i="27"/>
  <c r="U40" i="86"/>
  <c r="U69" i="50"/>
  <c r="AR7" i="23"/>
  <c r="U60" i="55"/>
  <c r="U69" i="18"/>
  <c r="U68" i="18" s="1"/>
  <c r="Z9" i="26" l="1"/>
  <c r="Z9" i="40"/>
  <c r="W10" i="40" s="1"/>
  <c r="AF9" i="40"/>
  <c r="AO9" i="40" s="1"/>
  <c r="AE9" i="40"/>
  <c r="AG9" i="40"/>
  <c r="AP9" i="40" s="1"/>
  <c r="AG9" i="37"/>
  <c r="AP9" i="37" s="1"/>
  <c r="W10" i="37"/>
  <c r="AF9" i="37"/>
  <c r="AO9" i="37" s="1"/>
  <c r="AE9" i="37"/>
  <c r="U60" i="49"/>
  <c r="U38" i="93"/>
  <c r="U69" i="10"/>
  <c r="U59" i="87"/>
  <c r="AR8" i="40"/>
  <c r="U39" i="52"/>
  <c r="AR8" i="37"/>
  <c r="AH9" i="65"/>
  <c r="AQ9" i="65" s="1"/>
  <c r="U13" i="76"/>
  <c r="U58" i="43"/>
  <c r="AI8" i="77"/>
  <c r="AN8" i="77"/>
  <c r="AG8" i="73"/>
  <c r="AP8" i="73" s="1"/>
  <c r="W9" i="73"/>
  <c r="AE8" i="73"/>
  <c r="AF8" i="73"/>
  <c r="AO8" i="73" s="1"/>
  <c r="AR8" i="31"/>
  <c r="AN8" i="30"/>
  <c r="AI8" i="30"/>
  <c r="U56" i="95"/>
  <c r="U39" i="32"/>
  <c r="U68" i="85"/>
  <c r="U49" i="96"/>
  <c r="U12" i="64"/>
  <c r="Y10" i="14"/>
  <c r="Z10" i="14"/>
  <c r="X10" i="14"/>
  <c r="U68" i="98"/>
  <c r="U48" i="20"/>
  <c r="AR8" i="78"/>
  <c r="U49" i="54"/>
  <c r="U59" i="83"/>
  <c r="AG9" i="65"/>
  <c r="AP9" i="65" s="1"/>
  <c r="AE9" i="65"/>
  <c r="W10" i="65"/>
  <c r="AF9" i="65"/>
  <c r="AO9" i="65" s="1"/>
  <c r="U67" i="18"/>
  <c r="U68" i="50"/>
  <c r="W9" i="70"/>
  <c r="AG8" i="70"/>
  <c r="AP8" i="70" s="1"/>
  <c r="AF8" i="70"/>
  <c r="AO8" i="70" s="1"/>
  <c r="AE8" i="70"/>
  <c r="U12" i="80"/>
  <c r="AH9" i="22"/>
  <c r="AQ9" i="22" s="1"/>
  <c r="AN9" i="81"/>
  <c r="AI9" i="81"/>
  <c r="AE9" i="17"/>
  <c r="W10" i="17"/>
  <c r="AG9" i="17"/>
  <c r="AP9" i="17" s="1"/>
  <c r="AF9" i="17"/>
  <c r="AO9" i="17" s="1"/>
  <c r="U36" i="89"/>
  <c r="U50" i="88"/>
  <c r="U13" i="72"/>
  <c r="AH9" i="78"/>
  <c r="AQ9" i="78" s="1"/>
  <c r="U46" i="44"/>
  <c r="AF8" i="62"/>
  <c r="AO8" i="62" s="1"/>
  <c r="AG8" i="62"/>
  <c r="AP8" i="62" s="1"/>
  <c r="AE8" i="62"/>
  <c r="W9" i="62"/>
  <c r="U39" i="101"/>
  <c r="U48" i="51"/>
  <c r="U12" i="60"/>
  <c r="AR8" i="65"/>
  <c r="AH9" i="69"/>
  <c r="AQ9" i="69" s="1"/>
  <c r="Y9" i="30"/>
  <c r="X9" i="30"/>
  <c r="Z9" i="30" s="1"/>
  <c r="AN8" i="74"/>
  <c r="AI8" i="74"/>
  <c r="U39" i="105"/>
  <c r="AG9" i="26"/>
  <c r="AP9" i="26" s="1"/>
  <c r="W10" i="26"/>
  <c r="AE9" i="26"/>
  <c r="AF9" i="26"/>
  <c r="AO9" i="26" s="1"/>
  <c r="U40" i="46"/>
  <c r="U58" i="11"/>
  <c r="U59" i="103"/>
  <c r="Y10" i="81"/>
  <c r="X10" i="81"/>
  <c r="Z10" i="81" s="1"/>
  <c r="AR8" i="69"/>
  <c r="U48" i="104"/>
  <c r="U40" i="53"/>
  <c r="U59" i="99"/>
  <c r="AE8" i="61"/>
  <c r="AF8" i="61"/>
  <c r="AO8" i="61" s="1"/>
  <c r="AG8" i="61"/>
  <c r="AP8" i="61" s="1"/>
  <c r="W9" i="61"/>
  <c r="Z9" i="22"/>
  <c r="U69" i="94"/>
  <c r="U39" i="47"/>
  <c r="Z9" i="78"/>
  <c r="U48" i="92"/>
  <c r="U12" i="68"/>
  <c r="AF9" i="66"/>
  <c r="AO9" i="66" s="1"/>
  <c r="AE9" i="66"/>
  <c r="W10" i="66"/>
  <c r="AG9" i="66"/>
  <c r="AP9" i="66" s="1"/>
  <c r="U49" i="45"/>
  <c r="U67" i="102"/>
  <c r="AR8" i="22"/>
  <c r="U69" i="48"/>
  <c r="Z9" i="69"/>
  <c r="U48" i="84"/>
  <c r="U69" i="90"/>
  <c r="AI8" i="23"/>
  <c r="AN8" i="23"/>
  <c r="Y9" i="74"/>
  <c r="X9" i="74"/>
  <c r="Z9" i="74" s="1"/>
  <c r="AH9" i="40"/>
  <c r="AQ9" i="40" s="1"/>
  <c r="AF9" i="31"/>
  <c r="AO9" i="31" s="1"/>
  <c r="AG9" i="31"/>
  <c r="AP9" i="31" s="1"/>
  <c r="W10" i="31"/>
  <c r="AE9" i="31"/>
  <c r="U59" i="55"/>
  <c r="U39" i="86"/>
  <c r="AF8" i="36"/>
  <c r="AO8" i="36" s="1"/>
  <c r="W9" i="36"/>
  <c r="AE8" i="36"/>
  <c r="AG8" i="36"/>
  <c r="AP8" i="36" s="1"/>
  <c r="U69" i="82"/>
  <c r="U49" i="13"/>
  <c r="AH9" i="26"/>
  <c r="AQ9" i="26" s="1"/>
  <c r="U37" i="15"/>
  <c r="U50" i="100"/>
  <c r="U68" i="35"/>
  <c r="U12" i="29"/>
  <c r="AR8" i="26"/>
  <c r="AH9" i="31"/>
  <c r="AQ9" i="31" s="1"/>
  <c r="U12" i="25"/>
  <c r="U11" i="12"/>
  <c r="U68" i="42"/>
  <c r="U59" i="91"/>
  <c r="U12" i="39"/>
  <c r="Y9" i="23"/>
  <c r="X9" i="23"/>
  <c r="AN9" i="14"/>
  <c r="AI9" i="14"/>
  <c r="AG9" i="27"/>
  <c r="AP9" i="27" s="1"/>
  <c r="AE9" i="27"/>
  <c r="W10" i="27"/>
  <c r="AF9" i="27"/>
  <c r="AO9" i="27" s="1"/>
  <c r="Y9" i="77"/>
  <c r="X9" i="77"/>
  <c r="U38" i="97"/>
  <c r="U60" i="41"/>
  <c r="U12" i="21"/>
  <c r="AH9" i="37"/>
  <c r="AQ9" i="37" s="1"/>
  <c r="U13" i="34"/>
  <c r="U57" i="16"/>
  <c r="Z9" i="23" l="1"/>
  <c r="AF9" i="23" s="1"/>
  <c r="AO9" i="23" s="1"/>
  <c r="AG9" i="23"/>
  <c r="AP9" i="23" s="1"/>
  <c r="W10" i="23"/>
  <c r="AE9" i="23"/>
  <c r="AF10" i="81"/>
  <c r="AO10" i="81" s="1"/>
  <c r="AG10" i="81"/>
  <c r="AP10" i="81" s="1"/>
  <c r="AE10" i="81"/>
  <c r="W11" i="81"/>
  <c r="AF9" i="74"/>
  <c r="AO9" i="74" s="1"/>
  <c r="AE9" i="74"/>
  <c r="W10" i="74"/>
  <c r="AG9" i="74"/>
  <c r="AP9" i="74" s="1"/>
  <c r="U67" i="42"/>
  <c r="AG9" i="78"/>
  <c r="AP9" i="78" s="1"/>
  <c r="AE9" i="78"/>
  <c r="W10" i="78"/>
  <c r="AF9" i="78"/>
  <c r="AO9" i="78" s="1"/>
  <c r="Y10" i="27"/>
  <c r="X10" i="27"/>
  <c r="U11" i="29"/>
  <c r="U36" i="15"/>
  <c r="Y10" i="66"/>
  <c r="X10" i="66"/>
  <c r="U47" i="92"/>
  <c r="W10" i="22"/>
  <c r="AE9" i="22"/>
  <c r="AF9" i="22"/>
  <c r="AO9" i="22" s="1"/>
  <c r="AG9" i="22"/>
  <c r="AP9" i="22" s="1"/>
  <c r="U58" i="99"/>
  <c r="Y10" i="26"/>
  <c r="X10" i="26"/>
  <c r="AH9" i="30"/>
  <c r="AQ9" i="30" s="1"/>
  <c r="U12" i="72"/>
  <c r="U11" i="64"/>
  <c r="U38" i="32"/>
  <c r="AR8" i="77"/>
  <c r="Y10" i="37"/>
  <c r="X10" i="37"/>
  <c r="Z10" i="37" s="1"/>
  <c r="AI9" i="27"/>
  <c r="AN9" i="27"/>
  <c r="U38" i="86"/>
  <c r="U47" i="84"/>
  <c r="U38" i="101"/>
  <c r="Y10" i="65"/>
  <c r="X10" i="65"/>
  <c r="AH9" i="77"/>
  <c r="AQ9" i="77" s="1"/>
  <c r="U67" i="35"/>
  <c r="AG9" i="69"/>
  <c r="AP9" i="69" s="1"/>
  <c r="AF9" i="69"/>
  <c r="AO9" i="69" s="1"/>
  <c r="AE9" i="69"/>
  <c r="W10" i="69"/>
  <c r="U66" i="102"/>
  <c r="U39" i="53"/>
  <c r="Y9" i="62"/>
  <c r="X9" i="62"/>
  <c r="U49" i="88"/>
  <c r="AI9" i="17"/>
  <c r="AN9" i="17"/>
  <c r="AN9" i="65"/>
  <c r="AI9" i="65"/>
  <c r="AH10" i="14"/>
  <c r="AQ10" i="14" s="1"/>
  <c r="U48" i="96"/>
  <c r="U55" i="95"/>
  <c r="AI8" i="73"/>
  <c r="AN8" i="73"/>
  <c r="U57" i="43"/>
  <c r="Y9" i="61"/>
  <c r="X9" i="61"/>
  <c r="U57" i="11"/>
  <c r="Y9" i="70"/>
  <c r="X9" i="70"/>
  <c r="U67" i="98"/>
  <c r="U37" i="93"/>
  <c r="U56" i="16"/>
  <c r="U11" i="21"/>
  <c r="Z9" i="77"/>
  <c r="AR9" i="14"/>
  <c r="U11" i="39"/>
  <c r="U10" i="12"/>
  <c r="AI8" i="36"/>
  <c r="AN8" i="36"/>
  <c r="U58" i="55"/>
  <c r="AR8" i="23"/>
  <c r="U38" i="47"/>
  <c r="U39" i="46"/>
  <c r="U38" i="105"/>
  <c r="U11" i="60"/>
  <c r="AN8" i="62"/>
  <c r="AI8" i="62"/>
  <c r="AR9" i="81"/>
  <c r="U11" i="80"/>
  <c r="U67" i="50"/>
  <c r="W11" i="14"/>
  <c r="AE10" i="14"/>
  <c r="AG10" i="14"/>
  <c r="AP10" i="14" s="1"/>
  <c r="AF10" i="14"/>
  <c r="AO10" i="14" s="1"/>
  <c r="AR8" i="30"/>
  <c r="Y9" i="73"/>
  <c r="X9" i="73"/>
  <c r="Z9" i="73" s="1"/>
  <c r="U58" i="87"/>
  <c r="U59" i="49"/>
  <c r="AI9" i="40"/>
  <c r="AN9" i="40"/>
  <c r="AN9" i="66"/>
  <c r="AI9" i="66"/>
  <c r="AH10" i="81"/>
  <c r="AQ10" i="81" s="1"/>
  <c r="AG9" i="30"/>
  <c r="AP9" i="30" s="1"/>
  <c r="W10" i="30"/>
  <c r="AE9" i="30"/>
  <c r="AF9" i="30"/>
  <c r="AO9" i="30" s="1"/>
  <c r="U45" i="44"/>
  <c r="Y10" i="17"/>
  <c r="X10" i="17"/>
  <c r="U48" i="54"/>
  <c r="U12" i="34"/>
  <c r="U49" i="100"/>
  <c r="Y9" i="36"/>
  <c r="X9" i="36"/>
  <c r="AI9" i="31"/>
  <c r="AN9" i="31"/>
  <c r="U68" i="48"/>
  <c r="U48" i="45"/>
  <c r="U11" i="68"/>
  <c r="AN8" i="61"/>
  <c r="AI8" i="61"/>
  <c r="U47" i="104"/>
  <c r="AR8" i="74"/>
  <c r="U35" i="89"/>
  <c r="AN8" i="70"/>
  <c r="AI8" i="70"/>
  <c r="U67" i="85"/>
  <c r="U12" i="76"/>
  <c r="AN9" i="37"/>
  <c r="AI9" i="37"/>
  <c r="U37" i="97"/>
  <c r="U68" i="82"/>
  <c r="U59" i="41"/>
  <c r="AH9" i="23"/>
  <c r="AQ9" i="23" s="1"/>
  <c r="U58" i="91"/>
  <c r="U11" i="25"/>
  <c r="U48" i="13"/>
  <c r="Y10" i="31"/>
  <c r="X10" i="31"/>
  <c r="AH9" i="74"/>
  <c r="AQ9" i="74" s="1"/>
  <c r="U68" i="90"/>
  <c r="U68" i="94"/>
  <c r="U58" i="103"/>
  <c r="AI9" i="26"/>
  <c r="AN9" i="26"/>
  <c r="U47" i="51"/>
  <c r="U66" i="18"/>
  <c r="U58" i="83"/>
  <c r="U47" i="20"/>
  <c r="U38" i="52"/>
  <c r="U68" i="10"/>
  <c r="Y10" i="40"/>
  <c r="X10" i="40"/>
  <c r="Z10" i="40" s="1"/>
  <c r="Z10" i="17" l="1"/>
  <c r="W11" i="17" s="1"/>
  <c r="AF10" i="17"/>
  <c r="AO10" i="17" s="1"/>
  <c r="AG10" i="17"/>
  <c r="AP10" i="17" s="1"/>
  <c r="AF10" i="37"/>
  <c r="AO10" i="37" s="1"/>
  <c r="W11" i="37"/>
  <c r="AE10" i="37"/>
  <c r="AG10" i="37"/>
  <c r="AP10" i="37" s="1"/>
  <c r="AH10" i="40"/>
  <c r="AQ10" i="40" s="1"/>
  <c r="U37" i="52"/>
  <c r="U65" i="18"/>
  <c r="U64" i="18" s="1"/>
  <c r="U57" i="103"/>
  <c r="U47" i="13"/>
  <c r="U46" i="13" s="1"/>
  <c r="U48" i="100"/>
  <c r="Y10" i="30"/>
  <c r="X10" i="30"/>
  <c r="AH9" i="73"/>
  <c r="AQ9" i="73" s="1"/>
  <c r="U10" i="80"/>
  <c r="U10" i="60"/>
  <c r="U37" i="47"/>
  <c r="AR8" i="36"/>
  <c r="AN9" i="69"/>
  <c r="AI9" i="69"/>
  <c r="U37" i="101"/>
  <c r="AR9" i="27"/>
  <c r="U35" i="15"/>
  <c r="U36" i="97"/>
  <c r="U10" i="68"/>
  <c r="AI10" i="14"/>
  <c r="AN10" i="14"/>
  <c r="U36" i="93"/>
  <c r="AR9" i="17"/>
  <c r="U37" i="32"/>
  <c r="U46" i="92"/>
  <c r="U46" i="20"/>
  <c r="U46" i="51"/>
  <c r="U67" i="94"/>
  <c r="AH10" i="31"/>
  <c r="AQ10" i="31" s="1"/>
  <c r="U10" i="25"/>
  <c r="AR9" i="37"/>
  <c r="AR8" i="70"/>
  <c r="AH9" i="36"/>
  <c r="AQ9" i="36" s="1"/>
  <c r="U11" i="34"/>
  <c r="Y11" i="14"/>
  <c r="X11" i="14"/>
  <c r="Z11" i="14" s="1"/>
  <c r="U37" i="105"/>
  <c r="U9" i="12"/>
  <c r="U56" i="11"/>
  <c r="U38" i="53"/>
  <c r="AH10" i="65"/>
  <c r="AQ10" i="65" s="1"/>
  <c r="U46" i="84"/>
  <c r="AH10" i="66"/>
  <c r="AQ10" i="66" s="1"/>
  <c r="U10" i="29"/>
  <c r="AN9" i="78"/>
  <c r="AI9" i="78"/>
  <c r="AN9" i="74"/>
  <c r="AI9" i="74"/>
  <c r="AN9" i="23"/>
  <c r="AI9" i="23"/>
  <c r="W11" i="40"/>
  <c r="AE10" i="40"/>
  <c r="AG10" i="40"/>
  <c r="AP10" i="40" s="1"/>
  <c r="AF10" i="40"/>
  <c r="AO10" i="40" s="1"/>
  <c r="U66" i="85"/>
  <c r="W10" i="73"/>
  <c r="AE9" i="73"/>
  <c r="AF9" i="73"/>
  <c r="AO9" i="73" s="1"/>
  <c r="AG9" i="73"/>
  <c r="AP9" i="73" s="1"/>
  <c r="U47" i="96"/>
  <c r="AH10" i="37"/>
  <c r="AQ10" i="37" s="1"/>
  <c r="U57" i="99"/>
  <c r="Y10" i="78"/>
  <c r="X10" i="78"/>
  <c r="Z10" i="31"/>
  <c r="U58" i="41"/>
  <c r="U57" i="41" s="1"/>
  <c r="U46" i="104"/>
  <c r="U47" i="45"/>
  <c r="Z9" i="36"/>
  <c r="U44" i="44"/>
  <c r="U58" i="49"/>
  <c r="AR8" i="62"/>
  <c r="U10" i="21"/>
  <c r="U66" i="98"/>
  <c r="AH9" i="61"/>
  <c r="AQ9" i="61" s="1"/>
  <c r="AR8" i="73"/>
  <c r="U48" i="88"/>
  <c r="U47" i="88" s="1"/>
  <c r="Z10" i="65"/>
  <c r="U10" i="64"/>
  <c r="AH10" i="26"/>
  <c r="AQ10" i="26" s="1"/>
  <c r="Z10" i="66"/>
  <c r="AH10" i="27"/>
  <c r="AQ10" i="27" s="1"/>
  <c r="Y10" i="23"/>
  <c r="X10" i="23"/>
  <c r="Z10" i="23" s="1"/>
  <c r="AR9" i="40"/>
  <c r="U56" i="43"/>
  <c r="Y10" i="74"/>
  <c r="X10" i="74"/>
  <c r="AR9" i="26"/>
  <c r="U67" i="90"/>
  <c r="U57" i="91"/>
  <c r="AR8" i="61"/>
  <c r="U47" i="54"/>
  <c r="AR9" i="66"/>
  <c r="U66" i="50"/>
  <c r="U38" i="46"/>
  <c r="U57" i="55"/>
  <c r="U10" i="39"/>
  <c r="AH9" i="70"/>
  <c r="AQ9" i="70" s="1"/>
  <c r="Z9" i="61"/>
  <c r="AR9" i="65"/>
  <c r="AH9" i="62"/>
  <c r="AQ9" i="62" s="1"/>
  <c r="U65" i="102"/>
  <c r="U66" i="35"/>
  <c r="U37" i="86"/>
  <c r="U36" i="86" s="1"/>
  <c r="Z10" i="26"/>
  <c r="AI9" i="22"/>
  <c r="AN9" i="22"/>
  <c r="Z10" i="27"/>
  <c r="Y11" i="81"/>
  <c r="X11" i="81"/>
  <c r="Z11" i="81" s="1"/>
  <c r="AR9" i="31"/>
  <c r="AG9" i="77"/>
  <c r="AP9" i="77" s="1"/>
  <c r="W10" i="77"/>
  <c r="AF9" i="77"/>
  <c r="AO9" i="77" s="1"/>
  <c r="AE9" i="77"/>
  <c r="U67" i="10"/>
  <c r="U57" i="83"/>
  <c r="U67" i="82"/>
  <c r="U11" i="76"/>
  <c r="U34" i="89"/>
  <c r="U67" i="48"/>
  <c r="AH10" i="17"/>
  <c r="AQ10" i="17" s="1"/>
  <c r="AI9" i="30"/>
  <c r="AN9" i="30"/>
  <c r="U57" i="87"/>
  <c r="U55" i="16"/>
  <c r="Z9" i="70"/>
  <c r="U54" i="95"/>
  <c r="Z9" i="62"/>
  <c r="Y10" i="69"/>
  <c r="X10" i="69"/>
  <c r="U11" i="72"/>
  <c r="Y10" i="22"/>
  <c r="X10" i="22"/>
  <c r="U66" i="42"/>
  <c r="AI10" i="81"/>
  <c r="AN10" i="81"/>
  <c r="Z10" i="69" l="1"/>
  <c r="AE10" i="17"/>
  <c r="Z10" i="74"/>
  <c r="Z10" i="78"/>
  <c r="AG10" i="78" s="1"/>
  <c r="AP10" i="78" s="1"/>
  <c r="W11" i="23"/>
  <c r="AF10" i="23"/>
  <c r="AO10" i="23" s="1"/>
  <c r="AG10" i="23"/>
  <c r="AP10" i="23" s="1"/>
  <c r="AE10" i="23"/>
  <c r="AF10" i="78"/>
  <c r="AO10" i="78" s="1"/>
  <c r="AE10" i="78"/>
  <c r="W11" i="78"/>
  <c r="U66" i="48"/>
  <c r="AF11" i="81"/>
  <c r="AO11" i="81" s="1"/>
  <c r="AE11" i="81"/>
  <c r="W12" i="81"/>
  <c r="AG11" i="81"/>
  <c r="AP11" i="81" s="1"/>
  <c r="U56" i="91"/>
  <c r="AF9" i="62"/>
  <c r="AO9" i="62" s="1"/>
  <c r="AE9" i="62"/>
  <c r="AG9" i="62"/>
  <c r="AP9" i="62" s="1"/>
  <c r="W10" i="62"/>
  <c r="AI9" i="77"/>
  <c r="AN9" i="77"/>
  <c r="AH11" i="81"/>
  <c r="AQ11" i="81" s="1"/>
  <c r="W11" i="26"/>
  <c r="AE10" i="26"/>
  <c r="AF10" i="26"/>
  <c r="AO10" i="26" s="1"/>
  <c r="AG10" i="26"/>
  <c r="AP10" i="26" s="1"/>
  <c r="U64" i="102"/>
  <c r="AF9" i="61"/>
  <c r="AO9" i="61" s="1"/>
  <c r="AE9" i="61"/>
  <c r="AG9" i="61"/>
  <c r="AP9" i="61" s="1"/>
  <c r="W10" i="61"/>
  <c r="AH10" i="74"/>
  <c r="AQ10" i="74" s="1"/>
  <c r="W11" i="66"/>
  <c r="AG10" i="66"/>
  <c r="AP10" i="66" s="1"/>
  <c r="AE10" i="66"/>
  <c r="AF10" i="66"/>
  <c r="AO10" i="66" s="1"/>
  <c r="AE10" i="31"/>
  <c r="W11" i="31"/>
  <c r="AG10" i="31"/>
  <c r="AP10" i="31" s="1"/>
  <c r="AF10" i="31"/>
  <c r="AO10" i="31" s="1"/>
  <c r="AN9" i="73"/>
  <c r="AI9" i="73"/>
  <c r="AI10" i="40"/>
  <c r="AN10" i="40"/>
  <c r="AR9" i="78"/>
  <c r="AH11" i="14"/>
  <c r="AQ11" i="14" s="1"/>
  <c r="AR9" i="69"/>
  <c r="Y11" i="37"/>
  <c r="X11" i="37"/>
  <c r="U66" i="82"/>
  <c r="U65" i="82" s="1"/>
  <c r="U56" i="55"/>
  <c r="U46" i="45"/>
  <c r="Y11" i="40"/>
  <c r="X11" i="40"/>
  <c r="Z11" i="40" s="1"/>
  <c r="U45" i="84"/>
  <c r="U55" i="11"/>
  <c r="U9" i="25"/>
  <c r="U36" i="32"/>
  <c r="U34" i="15"/>
  <c r="AH10" i="30"/>
  <c r="AQ10" i="30" s="1"/>
  <c r="U36" i="52"/>
  <c r="U10" i="72"/>
  <c r="U53" i="95"/>
  <c r="Y10" i="77"/>
  <c r="X10" i="77"/>
  <c r="U35" i="86"/>
  <c r="U65" i="98"/>
  <c r="U57" i="49"/>
  <c r="AR9" i="23"/>
  <c r="Z10" i="30"/>
  <c r="W11" i="74"/>
  <c r="AF10" i="74"/>
  <c r="AO10" i="74" s="1"/>
  <c r="AG10" i="74"/>
  <c r="AP10" i="74" s="1"/>
  <c r="AE10" i="74"/>
  <c r="AH10" i="23"/>
  <c r="AQ10" i="23" s="1"/>
  <c r="AH10" i="78"/>
  <c r="AQ10" i="78" s="1"/>
  <c r="Y10" i="73"/>
  <c r="X10" i="73"/>
  <c r="AE11" i="14"/>
  <c r="W12" i="14"/>
  <c r="AF11" i="14"/>
  <c r="AO11" i="14" s="1"/>
  <c r="AG11" i="14"/>
  <c r="AP11" i="14" s="1"/>
  <c r="U45" i="51"/>
  <c r="AR10" i="14"/>
  <c r="U65" i="42"/>
  <c r="AH10" i="69"/>
  <c r="AQ10" i="69" s="1"/>
  <c r="AF9" i="70"/>
  <c r="AO9" i="70" s="1"/>
  <c r="AE9" i="70"/>
  <c r="W10" i="70"/>
  <c r="AG9" i="70"/>
  <c r="AP9" i="70" s="1"/>
  <c r="AR9" i="30"/>
  <c r="U33" i="89"/>
  <c r="U32" i="89" s="1"/>
  <c r="U31" i="89" s="1"/>
  <c r="U56" i="83"/>
  <c r="AF10" i="27"/>
  <c r="AO10" i="27" s="1"/>
  <c r="AE10" i="27"/>
  <c r="W11" i="27"/>
  <c r="AG10" i="27"/>
  <c r="AP10" i="27" s="1"/>
  <c r="U37" i="46"/>
  <c r="U46" i="54"/>
  <c r="U66" i="90"/>
  <c r="U45" i="104"/>
  <c r="U46" i="96"/>
  <c r="U65" i="85"/>
  <c r="U9" i="29"/>
  <c r="U8" i="12"/>
  <c r="U45" i="20"/>
  <c r="U9" i="68"/>
  <c r="U9" i="80"/>
  <c r="U56" i="103"/>
  <c r="U46" i="88"/>
  <c r="U9" i="60"/>
  <c r="AH10" i="22"/>
  <c r="AQ10" i="22" s="1"/>
  <c r="U65" i="35"/>
  <c r="U55" i="43"/>
  <c r="U9" i="64"/>
  <c r="U9" i="21"/>
  <c r="U43" i="44"/>
  <c r="AR9" i="74"/>
  <c r="U10" i="34"/>
  <c r="AI10" i="17"/>
  <c r="AN10" i="17"/>
  <c r="AR10" i="81"/>
  <c r="U56" i="87"/>
  <c r="U45" i="13"/>
  <c r="AE10" i="69"/>
  <c r="W11" i="69"/>
  <c r="AG10" i="69"/>
  <c r="AP10" i="69" s="1"/>
  <c r="AF10" i="69"/>
  <c r="AO10" i="69" s="1"/>
  <c r="Z10" i="22"/>
  <c r="U54" i="16"/>
  <c r="U10" i="76"/>
  <c r="U66" i="10"/>
  <c r="AR9" i="22"/>
  <c r="U9" i="39"/>
  <c r="U65" i="50"/>
  <c r="AG10" i="65"/>
  <c r="AP10" i="65" s="1"/>
  <c r="AF10" i="65"/>
  <c r="AO10" i="65" s="1"/>
  <c r="W11" i="65"/>
  <c r="AE10" i="65"/>
  <c r="AG9" i="36"/>
  <c r="AP9" i="36" s="1"/>
  <c r="AF9" i="36"/>
  <c r="AO9" i="36" s="1"/>
  <c r="W10" i="36"/>
  <c r="AE9" i="36"/>
  <c r="U56" i="41"/>
  <c r="U56" i="99"/>
  <c r="U37" i="53"/>
  <c r="U36" i="105"/>
  <c r="U66" i="94"/>
  <c r="U45" i="92"/>
  <c r="U35" i="93"/>
  <c r="U35" i="97"/>
  <c r="U36" i="101"/>
  <c r="U36" i="47"/>
  <c r="U47" i="100"/>
  <c r="U63" i="18"/>
  <c r="AI10" i="37"/>
  <c r="AN10" i="37"/>
  <c r="Y11" i="17"/>
  <c r="X11" i="17"/>
  <c r="U62" i="18" l="1"/>
  <c r="U36" i="53"/>
  <c r="AN9" i="36"/>
  <c r="AI9" i="36"/>
  <c r="AN10" i="69"/>
  <c r="AI10" i="69"/>
  <c r="U8" i="64"/>
  <c r="U55" i="103"/>
  <c r="U44" i="20"/>
  <c r="U64" i="85"/>
  <c r="U65" i="90"/>
  <c r="Y11" i="27"/>
  <c r="X11" i="27"/>
  <c r="U30" i="89"/>
  <c r="AI11" i="14"/>
  <c r="AN11" i="14"/>
  <c r="AE10" i="30"/>
  <c r="AG10" i="30"/>
  <c r="AP10" i="30" s="1"/>
  <c r="W11" i="30"/>
  <c r="AF10" i="30"/>
  <c r="AO10" i="30" s="1"/>
  <c r="U64" i="98"/>
  <c r="AH11" i="40"/>
  <c r="AQ11" i="40" s="1"/>
  <c r="U55" i="55"/>
  <c r="Y11" i="31"/>
  <c r="X11" i="31"/>
  <c r="AN9" i="62"/>
  <c r="AI9" i="62"/>
  <c r="AN11" i="81"/>
  <c r="AI11" i="81"/>
  <c r="U35" i="101"/>
  <c r="Y10" i="36"/>
  <c r="X10" i="36"/>
  <c r="U53" i="16"/>
  <c r="AI10" i="27"/>
  <c r="AN10" i="27"/>
  <c r="AH10" i="73"/>
  <c r="AQ10" i="73" s="1"/>
  <c r="AF11" i="40"/>
  <c r="AO11" i="40" s="1"/>
  <c r="AG11" i="40"/>
  <c r="AP11" i="40" s="1"/>
  <c r="W12" i="40"/>
  <c r="AE11" i="40"/>
  <c r="AR10" i="40"/>
  <c r="U63" i="102"/>
  <c r="W11" i="22"/>
  <c r="AE10" i="22"/>
  <c r="AF10" i="22"/>
  <c r="AO10" i="22" s="1"/>
  <c r="AG10" i="22"/>
  <c r="AP10" i="22" s="1"/>
  <c r="U44" i="13"/>
  <c r="AR10" i="17"/>
  <c r="U42" i="44"/>
  <c r="U54" i="43"/>
  <c r="U8" i="60"/>
  <c r="U8" i="80"/>
  <c r="U7" i="12"/>
  <c r="U45" i="96"/>
  <c r="U45" i="54"/>
  <c r="U44" i="51"/>
  <c r="Z10" i="73"/>
  <c r="AN10" i="74"/>
  <c r="AI10" i="74"/>
  <c r="U34" i="86"/>
  <c r="U64" i="82"/>
  <c r="AR9" i="73"/>
  <c r="Y10" i="61"/>
  <c r="X10" i="61"/>
  <c r="Z10" i="61" s="1"/>
  <c r="AI10" i="23"/>
  <c r="AN10" i="23"/>
  <c r="U44" i="92"/>
  <c r="U34" i="97"/>
  <c r="U65" i="10"/>
  <c r="AH10" i="77"/>
  <c r="AQ10" i="77" s="1"/>
  <c r="U9" i="72"/>
  <c r="U33" i="15"/>
  <c r="U54" i="11"/>
  <c r="AH11" i="37"/>
  <c r="AQ11" i="37" s="1"/>
  <c r="AI10" i="66"/>
  <c r="AN10" i="66"/>
  <c r="AR9" i="77"/>
  <c r="U55" i="91"/>
  <c r="U65" i="48"/>
  <c r="AH11" i="17"/>
  <c r="AQ11" i="17" s="1"/>
  <c r="U52" i="95"/>
  <c r="U51" i="95" s="1"/>
  <c r="U8" i="25"/>
  <c r="AN10" i="31"/>
  <c r="AI10" i="31"/>
  <c r="U8" i="21"/>
  <c r="U8" i="68"/>
  <c r="U44" i="104"/>
  <c r="U36" i="46"/>
  <c r="Y10" i="70"/>
  <c r="X10" i="70"/>
  <c r="U64" i="42"/>
  <c r="U56" i="49"/>
  <c r="Z10" i="77"/>
  <c r="U45" i="45"/>
  <c r="Z11" i="37"/>
  <c r="AN9" i="61"/>
  <c r="AI9" i="61"/>
  <c r="AN10" i="26"/>
  <c r="AI10" i="26"/>
  <c r="Y10" i="62"/>
  <c r="X10" i="62"/>
  <c r="Y11" i="78"/>
  <c r="Z11" i="78" s="1"/>
  <c r="X11" i="78"/>
  <c r="Z11" i="17"/>
  <c r="U46" i="100"/>
  <c r="U45" i="100" s="1"/>
  <c r="U65" i="94"/>
  <c r="U55" i="99"/>
  <c r="U64" i="50"/>
  <c r="AI10" i="65"/>
  <c r="AN10" i="65"/>
  <c r="U55" i="87"/>
  <c r="U9" i="34"/>
  <c r="U64" i="35"/>
  <c r="U45" i="88"/>
  <c r="U8" i="29"/>
  <c r="U55" i="83"/>
  <c r="AR10" i="37"/>
  <c r="U35" i="47"/>
  <c r="U34" i="93"/>
  <c r="U35" i="105"/>
  <c r="U55" i="41"/>
  <c r="Y11" i="65"/>
  <c r="X11" i="65"/>
  <c r="U8" i="39"/>
  <c r="U9" i="76"/>
  <c r="Y11" i="69"/>
  <c r="X11" i="69"/>
  <c r="AN9" i="70"/>
  <c r="AI9" i="70"/>
  <c r="Y12" i="14"/>
  <c r="X12" i="14"/>
  <c r="Y11" i="74"/>
  <c r="X11" i="74"/>
  <c r="U35" i="52"/>
  <c r="U35" i="32"/>
  <c r="U44" i="84"/>
  <c r="Y11" i="66"/>
  <c r="X11" i="66"/>
  <c r="Y11" i="26"/>
  <c r="X11" i="26"/>
  <c r="Z11" i="26" s="1"/>
  <c r="Y12" i="81"/>
  <c r="X12" i="81"/>
  <c r="AN10" i="78"/>
  <c r="AI10" i="78"/>
  <c r="Y11" i="23"/>
  <c r="X11" i="23"/>
  <c r="Z11" i="23" s="1"/>
  <c r="Z11" i="66" l="1"/>
  <c r="Z10" i="70"/>
  <c r="Z11" i="65"/>
  <c r="Z12" i="14"/>
  <c r="W13" i="14" s="1"/>
  <c r="Z12" i="81"/>
  <c r="AG12" i="81" s="1"/>
  <c r="AP12" i="81" s="1"/>
  <c r="Z11" i="31"/>
  <c r="AE11" i="31" s="1"/>
  <c r="W12" i="66"/>
  <c r="AG11" i="66"/>
  <c r="AP11" i="66" s="1"/>
  <c r="AF11" i="66"/>
  <c r="AO11" i="66" s="1"/>
  <c r="AE11" i="66"/>
  <c r="AG10" i="70"/>
  <c r="AP10" i="70" s="1"/>
  <c r="AE10" i="70"/>
  <c r="AF10" i="70"/>
  <c r="AO10" i="70" s="1"/>
  <c r="W11" i="70"/>
  <c r="AF12" i="81"/>
  <c r="AO12" i="81" s="1"/>
  <c r="AE12" i="81"/>
  <c r="AG10" i="61"/>
  <c r="AP10" i="61" s="1"/>
  <c r="AE10" i="61"/>
  <c r="W11" i="61"/>
  <c r="AF10" i="61"/>
  <c r="AO10" i="61" s="1"/>
  <c r="AE11" i="65"/>
  <c r="W12" i="65"/>
  <c r="AF11" i="65"/>
  <c r="AO11" i="65" s="1"/>
  <c r="AG11" i="65"/>
  <c r="AP11" i="65" s="1"/>
  <c r="AE12" i="14"/>
  <c r="AG11" i="26"/>
  <c r="AP11" i="26" s="1"/>
  <c r="AF11" i="26"/>
  <c r="AO11" i="26" s="1"/>
  <c r="W12" i="26"/>
  <c r="AE11" i="26"/>
  <c r="W12" i="23"/>
  <c r="AE11" i="23"/>
  <c r="AF11" i="23"/>
  <c r="AO11" i="23" s="1"/>
  <c r="AG11" i="23"/>
  <c r="AP11" i="23" s="1"/>
  <c r="W12" i="31"/>
  <c r="AH11" i="74"/>
  <c r="AQ11" i="74" s="1"/>
  <c r="U34" i="52"/>
  <c r="U33" i="93"/>
  <c r="U54" i="83"/>
  <c r="U63" i="35"/>
  <c r="AR10" i="65"/>
  <c r="U64" i="94"/>
  <c r="AR9" i="61"/>
  <c r="U7" i="68"/>
  <c r="U7" i="25"/>
  <c r="U64" i="48"/>
  <c r="U63" i="48" s="1"/>
  <c r="AR10" i="66"/>
  <c r="U32" i="15"/>
  <c r="U64" i="10"/>
  <c r="AR10" i="23"/>
  <c r="W11" i="73"/>
  <c r="AF10" i="73"/>
  <c r="AO10" i="73" s="1"/>
  <c r="AG10" i="73"/>
  <c r="AP10" i="73" s="1"/>
  <c r="AE10" i="73"/>
  <c r="U44" i="96"/>
  <c r="U7" i="60"/>
  <c r="Y11" i="22"/>
  <c r="X11" i="22"/>
  <c r="Y12" i="40"/>
  <c r="X12" i="40"/>
  <c r="AR10" i="27"/>
  <c r="U34" i="101"/>
  <c r="AR9" i="36"/>
  <c r="U8" i="76"/>
  <c r="AH10" i="62"/>
  <c r="AQ10" i="62" s="1"/>
  <c r="U63" i="82"/>
  <c r="AR11" i="81"/>
  <c r="AR11" i="14"/>
  <c r="AR10" i="78"/>
  <c r="U43" i="84"/>
  <c r="Z11" i="74"/>
  <c r="U54" i="41"/>
  <c r="U34" i="47"/>
  <c r="U33" i="47" s="1"/>
  <c r="U32" i="47" s="1"/>
  <c r="U31" i="47" s="1"/>
  <c r="U7" i="29"/>
  <c r="U8" i="34"/>
  <c r="U63" i="50"/>
  <c r="U44" i="100"/>
  <c r="Z10" i="62"/>
  <c r="AF11" i="37"/>
  <c r="AO11" i="37" s="1"/>
  <c r="AG11" i="37"/>
  <c r="AP11" i="37" s="1"/>
  <c r="AE11" i="37"/>
  <c r="W12" i="37"/>
  <c r="U35" i="46"/>
  <c r="U7" i="21"/>
  <c r="U50" i="95"/>
  <c r="U54" i="91"/>
  <c r="U8" i="72"/>
  <c r="U33" i="97"/>
  <c r="U43" i="51"/>
  <c r="U6" i="12"/>
  <c r="U53" i="43"/>
  <c r="U43" i="13"/>
  <c r="U62" i="102"/>
  <c r="U52" i="16"/>
  <c r="W12" i="17"/>
  <c r="AG11" i="17"/>
  <c r="AP11" i="17" s="1"/>
  <c r="AF11" i="17"/>
  <c r="AO11" i="17" s="1"/>
  <c r="AE11" i="17"/>
  <c r="U63" i="42"/>
  <c r="AR10" i="31"/>
  <c r="U33" i="86"/>
  <c r="Z10" i="36"/>
  <c r="AH10" i="36"/>
  <c r="AQ10" i="36" s="1"/>
  <c r="AR9" i="62"/>
  <c r="U54" i="55"/>
  <c r="Y11" i="30"/>
  <c r="X11" i="30"/>
  <c r="U29" i="89"/>
  <c r="U63" i="85"/>
  <c r="U7" i="64"/>
  <c r="U35" i="53"/>
  <c r="AH11" i="26"/>
  <c r="AQ11" i="26" s="1"/>
  <c r="AR9" i="70"/>
  <c r="U55" i="49"/>
  <c r="AH10" i="61"/>
  <c r="AQ10" i="61" s="1"/>
  <c r="U63" i="98"/>
  <c r="U64" i="90"/>
  <c r="U54" i="103"/>
  <c r="AH11" i="69"/>
  <c r="AQ11" i="69" s="1"/>
  <c r="U7" i="39"/>
  <c r="AH12" i="81"/>
  <c r="AQ12" i="81" s="1"/>
  <c r="AH11" i="66"/>
  <c r="AQ11" i="66" s="1"/>
  <c r="U34" i="32"/>
  <c r="AH12" i="14"/>
  <c r="AQ12" i="14" s="1"/>
  <c r="Z11" i="69"/>
  <c r="AH11" i="65"/>
  <c r="AQ11" i="65" s="1"/>
  <c r="U34" i="105"/>
  <c r="U44" i="88"/>
  <c r="U54" i="87"/>
  <c r="U54" i="99"/>
  <c r="AH11" i="78"/>
  <c r="AQ11" i="78" s="1"/>
  <c r="AR10" i="26"/>
  <c r="U44" i="45"/>
  <c r="AH10" i="70"/>
  <c r="AQ10" i="70" s="1"/>
  <c r="U43" i="104"/>
  <c r="U53" i="11"/>
  <c r="U43" i="92"/>
  <c r="AR10" i="74"/>
  <c r="U44" i="54"/>
  <c r="U7" i="80"/>
  <c r="U41" i="44"/>
  <c r="Z11" i="27"/>
  <c r="AH11" i="27"/>
  <c r="AQ11" i="27" s="1"/>
  <c r="AR10" i="69"/>
  <c r="AH11" i="23"/>
  <c r="AQ11" i="23" s="1"/>
  <c r="W12" i="78"/>
  <c r="AG11" i="78"/>
  <c r="AP11" i="78" s="1"/>
  <c r="AF11" i="78"/>
  <c r="AO11" i="78" s="1"/>
  <c r="AE11" i="78"/>
  <c r="AE10" i="77"/>
  <c r="AF10" i="77"/>
  <c r="AO10" i="77" s="1"/>
  <c r="W11" i="77"/>
  <c r="AG10" i="77"/>
  <c r="AP10" i="77" s="1"/>
  <c r="AN10" i="22"/>
  <c r="AI10" i="22"/>
  <c r="AN11" i="40"/>
  <c r="AI11" i="40"/>
  <c r="AH11" i="31"/>
  <c r="AQ11" i="31" s="1"/>
  <c r="AN10" i="30"/>
  <c r="AI10" i="30"/>
  <c r="U43" i="20"/>
  <c r="U61" i="18"/>
  <c r="AG12" i="14" l="1"/>
  <c r="AP12" i="14" s="1"/>
  <c r="AF12" i="14"/>
  <c r="AO12" i="14" s="1"/>
  <c r="AG11" i="31"/>
  <c r="AP11" i="31" s="1"/>
  <c r="AF11" i="31"/>
  <c r="AO11" i="31" s="1"/>
  <c r="W13" i="81"/>
  <c r="U42" i="104"/>
  <c r="U53" i="87"/>
  <c r="AH11" i="30"/>
  <c r="AQ11" i="30" s="1"/>
  <c r="AF10" i="62"/>
  <c r="AO10" i="62" s="1"/>
  <c r="AE10" i="62"/>
  <c r="W11" i="62"/>
  <c r="AG10" i="62"/>
  <c r="AP10" i="62" s="1"/>
  <c r="U7" i="34"/>
  <c r="U53" i="41"/>
  <c r="Y12" i="31"/>
  <c r="X12" i="31"/>
  <c r="Z12" i="31" s="1"/>
  <c r="AN11" i="23"/>
  <c r="AI11" i="23"/>
  <c r="AI12" i="14"/>
  <c r="AN12" i="14"/>
  <c r="Y12" i="65"/>
  <c r="X12" i="65"/>
  <c r="Z12" i="65" s="1"/>
  <c r="AN12" i="81"/>
  <c r="AI12" i="81"/>
  <c r="AI10" i="70"/>
  <c r="AN10" i="70"/>
  <c r="AN11" i="78"/>
  <c r="AI11" i="78"/>
  <c r="W12" i="69"/>
  <c r="AG11" i="69"/>
  <c r="AP11" i="69" s="1"/>
  <c r="AF11" i="69"/>
  <c r="AO11" i="69" s="1"/>
  <c r="AE11" i="69"/>
  <c r="U62" i="98"/>
  <c r="U6" i="64"/>
  <c r="Z11" i="30"/>
  <c r="Y12" i="17"/>
  <c r="Z12" i="17" s="1"/>
  <c r="X12" i="17"/>
  <c r="U42" i="13"/>
  <c r="U42" i="51"/>
  <c r="U53" i="91"/>
  <c r="U34" i="46"/>
  <c r="AE11" i="74"/>
  <c r="W12" i="74"/>
  <c r="AG11" i="74"/>
  <c r="AP11" i="74" s="1"/>
  <c r="AF11" i="74"/>
  <c r="AO11" i="74" s="1"/>
  <c r="U33" i="101"/>
  <c r="AH11" i="22"/>
  <c r="AQ11" i="22" s="1"/>
  <c r="U43" i="96"/>
  <c r="U6" i="68"/>
  <c r="U32" i="93"/>
  <c r="Y12" i="23"/>
  <c r="X12" i="23"/>
  <c r="AN11" i="65"/>
  <c r="AI11" i="65"/>
  <c r="U6" i="80"/>
  <c r="U43" i="88"/>
  <c r="Y12" i="37"/>
  <c r="X12" i="37"/>
  <c r="U43" i="100"/>
  <c r="U6" i="29"/>
  <c r="Z11" i="22"/>
  <c r="AI10" i="73"/>
  <c r="AN10" i="73"/>
  <c r="AI11" i="26"/>
  <c r="AN11" i="26"/>
  <c r="Y13" i="81"/>
  <c r="X13" i="81"/>
  <c r="AN11" i="66"/>
  <c r="AI11" i="66"/>
  <c r="AR10" i="30"/>
  <c r="U53" i="103"/>
  <c r="U62" i="85"/>
  <c r="W11" i="36"/>
  <c r="AE10" i="36"/>
  <c r="AF10" i="36"/>
  <c r="AO10" i="36" s="1"/>
  <c r="AG10" i="36"/>
  <c r="AP10" i="36" s="1"/>
  <c r="U62" i="42"/>
  <c r="U51" i="16"/>
  <c r="U52" i="43"/>
  <c r="U32" i="97"/>
  <c r="U49" i="95"/>
  <c r="AN11" i="37"/>
  <c r="AI11" i="37"/>
  <c r="U42" i="84"/>
  <c r="U7" i="76"/>
  <c r="U63" i="10"/>
  <c r="U62" i="10" s="1"/>
  <c r="U62" i="48"/>
  <c r="U61" i="48" s="1"/>
  <c r="U62" i="35"/>
  <c r="U33" i="52"/>
  <c r="AI11" i="31"/>
  <c r="AN11" i="31"/>
  <c r="Y12" i="26"/>
  <c r="X12" i="26"/>
  <c r="Y13" i="14"/>
  <c r="Z13" i="14"/>
  <c r="X13" i="14"/>
  <c r="Y11" i="61"/>
  <c r="X11" i="61"/>
  <c r="AR10" i="22"/>
  <c r="U42" i="92"/>
  <c r="Y12" i="78"/>
  <c r="X12" i="78"/>
  <c r="U52" i="11"/>
  <c r="U33" i="105"/>
  <c r="U53" i="55"/>
  <c r="AI11" i="17"/>
  <c r="AN11" i="17"/>
  <c r="U62" i="50"/>
  <c r="U30" i="47"/>
  <c r="AH12" i="40"/>
  <c r="AQ12" i="40" s="1"/>
  <c r="AN10" i="61"/>
  <c r="AI10" i="61"/>
  <c r="Y11" i="70"/>
  <c r="X11" i="70"/>
  <c r="U40" i="44"/>
  <c r="U60" i="18"/>
  <c r="Y11" i="77"/>
  <c r="X11" i="77"/>
  <c r="Z11" i="77" s="1"/>
  <c r="AR11" i="40"/>
  <c r="W12" i="27"/>
  <c r="AE11" i="27"/>
  <c r="AF11" i="27"/>
  <c r="AO11" i="27" s="1"/>
  <c r="AG11" i="27"/>
  <c r="AP11" i="27" s="1"/>
  <c r="U43" i="54"/>
  <c r="U43" i="45"/>
  <c r="U53" i="99"/>
  <c r="U42" i="20"/>
  <c r="AN10" i="77"/>
  <c r="AI10" i="77"/>
  <c r="U33" i="32"/>
  <c r="U6" i="39"/>
  <c r="U63" i="90"/>
  <c r="U54" i="49"/>
  <c r="U34" i="53"/>
  <c r="U28" i="89"/>
  <c r="U32" i="86"/>
  <c r="U61" i="102"/>
  <c r="U5" i="12"/>
  <c r="X5" i="12" s="1"/>
  <c r="U7" i="72"/>
  <c r="U6" i="21"/>
  <c r="U62" i="82"/>
  <c r="Z12" i="40"/>
  <c r="U6" i="60"/>
  <c r="Y11" i="73"/>
  <c r="X11" i="73"/>
  <c r="U31" i="15"/>
  <c r="U6" i="25"/>
  <c r="U63" i="94"/>
  <c r="U53" i="83"/>
  <c r="Y12" i="66"/>
  <c r="X12" i="66"/>
  <c r="Z12" i="23" l="1"/>
  <c r="AF12" i="23" s="1"/>
  <c r="AO12" i="23" s="1"/>
  <c r="AE12" i="23"/>
  <c r="W13" i="23"/>
  <c r="AG12" i="23"/>
  <c r="AP12" i="23" s="1"/>
  <c r="AG12" i="31"/>
  <c r="AP12" i="31" s="1"/>
  <c r="AE12" i="31"/>
  <c r="AF12" i="31"/>
  <c r="AO12" i="31" s="1"/>
  <c r="W13" i="31"/>
  <c r="U6" i="72"/>
  <c r="U52" i="99"/>
  <c r="U5" i="60"/>
  <c r="X5" i="60" s="1"/>
  <c r="AH11" i="77"/>
  <c r="AQ11" i="77" s="1"/>
  <c r="U39" i="44"/>
  <c r="U41" i="92"/>
  <c r="AH13" i="14"/>
  <c r="AQ13" i="14" s="1"/>
  <c r="AR11" i="66"/>
  <c r="AR11" i="26"/>
  <c r="U42" i="88"/>
  <c r="AH12" i="17"/>
  <c r="AQ12" i="17" s="1"/>
  <c r="AR11" i="78"/>
  <c r="AH12" i="65"/>
  <c r="AQ12" i="65" s="1"/>
  <c r="AG12" i="40"/>
  <c r="AP12" i="40" s="1"/>
  <c r="AE12" i="40"/>
  <c r="W13" i="40"/>
  <c r="AF12" i="40"/>
  <c r="AO12" i="40" s="1"/>
  <c r="U32" i="32"/>
  <c r="AH11" i="70"/>
  <c r="AQ11" i="70" s="1"/>
  <c r="U51" i="11"/>
  <c r="U60" i="48"/>
  <c r="U61" i="85"/>
  <c r="U42" i="96"/>
  <c r="U52" i="91"/>
  <c r="AE12" i="65"/>
  <c r="AF12" i="65"/>
  <c r="AO12" i="65" s="1"/>
  <c r="W13" i="65"/>
  <c r="AG12" i="65"/>
  <c r="AP12" i="65" s="1"/>
  <c r="AR10" i="77"/>
  <c r="AI11" i="27"/>
  <c r="AN11" i="27"/>
  <c r="Z11" i="70"/>
  <c r="AH12" i="78"/>
  <c r="AQ12" i="78" s="1"/>
  <c r="AR11" i="37"/>
  <c r="AH13" i="81"/>
  <c r="AQ13" i="81" s="1"/>
  <c r="AR10" i="73"/>
  <c r="AH12" i="37"/>
  <c r="AQ12" i="37" s="1"/>
  <c r="U5" i="80"/>
  <c r="X5" i="80" s="1"/>
  <c r="Y12" i="74"/>
  <c r="X12" i="74"/>
  <c r="AN11" i="69"/>
  <c r="AI11" i="69"/>
  <c r="U31" i="86"/>
  <c r="AR11" i="17"/>
  <c r="AR11" i="31"/>
  <c r="U61" i="42"/>
  <c r="U60" i="42" s="1"/>
  <c r="U42" i="100"/>
  <c r="U61" i="98"/>
  <c r="U61" i="82"/>
  <c r="U62" i="90"/>
  <c r="U42" i="45"/>
  <c r="Y12" i="27"/>
  <c r="X12" i="27"/>
  <c r="U29" i="47"/>
  <c r="U52" i="55"/>
  <c r="Z12" i="78"/>
  <c r="AH11" i="61"/>
  <c r="AQ11" i="61" s="1"/>
  <c r="AH12" i="26"/>
  <c r="AQ12" i="26" s="1"/>
  <c r="U32" i="52"/>
  <c r="U61" i="10"/>
  <c r="U51" i="43"/>
  <c r="U52" i="103"/>
  <c r="Z13" i="81"/>
  <c r="W12" i="22"/>
  <c r="AF11" i="22"/>
  <c r="AO11" i="22" s="1"/>
  <c r="AG11" i="22"/>
  <c r="AP11" i="22" s="1"/>
  <c r="AE11" i="22"/>
  <c r="Z12" i="37"/>
  <c r="AR11" i="65"/>
  <c r="U31" i="93"/>
  <c r="AN11" i="74"/>
  <c r="AI11" i="74"/>
  <c r="U41" i="51"/>
  <c r="AE11" i="30"/>
  <c r="AF11" i="30"/>
  <c r="AO11" i="30" s="1"/>
  <c r="AG11" i="30"/>
  <c r="AP11" i="30" s="1"/>
  <c r="W12" i="30"/>
  <c r="AR10" i="70"/>
  <c r="Y11" i="62"/>
  <c r="X11" i="62"/>
  <c r="Z11" i="62" s="1"/>
  <c r="U52" i="87"/>
  <c r="U30" i="15"/>
  <c r="U53" i="49"/>
  <c r="W14" i="14"/>
  <c r="AG13" i="14"/>
  <c r="AP13" i="14" s="1"/>
  <c r="AF13" i="14"/>
  <c r="AO13" i="14" s="1"/>
  <c r="AE13" i="14"/>
  <c r="U41" i="84"/>
  <c r="AE12" i="17"/>
  <c r="AF12" i="17"/>
  <c r="AO12" i="17" s="1"/>
  <c r="AG12" i="17"/>
  <c r="AP12" i="17" s="1"/>
  <c r="W13" i="17"/>
  <c r="U6" i="34"/>
  <c r="U59" i="18"/>
  <c r="Z11" i="61"/>
  <c r="Z12" i="26"/>
  <c r="AN10" i="36"/>
  <c r="AI10" i="36"/>
  <c r="AR12" i="81"/>
  <c r="AR12" i="14"/>
  <c r="AI10" i="62"/>
  <c r="AN10" i="62"/>
  <c r="U52" i="83"/>
  <c r="AF11" i="77"/>
  <c r="AO11" i="77" s="1"/>
  <c r="W12" i="77"/>
  <c r="AG11" i="77"/>
  <c r="AP11" i="77" s="1"/>
  <c r="AE11" i="77"/>
  <c r="U31" i="97"/>
  <c r="U30" i="97" s="1"/>
  <c r="U29" i="97" s="1"/>
  <c r="AH12" i="31"/>
  <c r="AQ12" i="31" s="1"/>
  <c r="AH11" i="73"/>
  <c r="AQ11" i="73" s="1"/>
  <c r="AH12" i="66"/>
  <c r="AQ12" i="66" s="1"/>
  <c r="U62" i="94"/>
  <c r="Z11" i="73"/>
  <c r="U23" i="2"/>
  <c r="Z5" i="12"/>
  <c r="AH5" i="12"/>
  <c r="AQ5" i="12" s="1"/>
  <c r="U27" i="89"/>
  <c r="Z12" i="66"/>
  <c r="AR10" i="61"/>
  <c r="U5" i="25"/>
  <c r="X5" i="25" s="1"/>
  <c r="U5" i="21"/>
  <c r="X5" i="21" s="1"/>
  <c r="U60" i="102"/>
  <c r="U33" i="53"/>
  <c r="U32" i="53" s="1"/>
  <c r="U5" i="39"/>
  <c r="X5" i="39" s="1"/>
  <c r="U41" i="20"/>
  <c r="U42" i="54"/>
  <c r="U61" i="50"/>
  <c r="U32" i="105"/>
  <c r="U61" i="35"/>
  <c r="U6" i="76"/>
  <c r="U48" i="95"/>
  <c r="U50" i="16"/>
  <c r="Y11" i="36"/>
  <c r="X11" i="36"/>
  <c r="U5" i="29"/>
  <c r="X5" i="29" s="1"/>
  <c r="AH12" i="23"/>
  <c r="AQ12" i="23" s="1"/>
  <c r="U5" i="68"/>
  <c r="X5" i="68" s="1"/>
  <c r="U32" i="101"/>
  <c r="U33" i="46"/>
  <c r="U41" i="13"/>
  <c r="U5" i="64"/>
  <c r="X5" i="64" s="1"/>
  <c r="Y12" i="69"/>
  <c r="Z12" i="69" s="1"/>
  <c r="X12" i="69"/>
  <c r="AR11" i="23"/>
  <c r="U52" i="41"/>
  <c r="U41" i="104"/>
  <c r="U32" i="46" l="1"/>
  <c r="AR10" i="62"/>
  <c r="U5" i="34"/>
  <c r="X5" i="34" s="1"/>
  <c r="U40" i="84"/>
  <c r="U52" i="49"/>
  <c r="AF11" i="62"/>
  <c r="AO11" i="62" s="1"/>
  <c r="W12" i="62"/>
  <c r="AG11" i="62"/>
  <c r="AP11" i="62" s="1"/>
  <c r="AE11" i="62"/>
  <c r="U51" i="55"/>
  <c r="AR11" i="69"/>
  <c r="U23" i="79"/>
  <c r="AH5" i="80"/>
  <c r="AQ5" i="80" s="1"/>
  <c r="Z5" i="80"/>
  <c r="AN12" i="40"/>
  <c r="AI12" i="40"/>
  <c r="AI12" i="31"/>
  <c r="AN12" i="31"/>
  <c r="U60" i="35"/>
  <c r="U23" i="24"/>
  <c r="AH5" i="25"/>
  <c r="AQ5" i="25" s="1"/>
  <c r="Z5" i="25"/>
  <c r="Y12" i="77"/>
  <c r="X12" i="77"/>
  <c r="AG12" i="26"/>
  <c r="AP12" i="26" s="1"/>
  <c r="W13" i="26"/>
  <c r="AE12" i="26"/>
  <c r="AF12" i="26"/>
  <c r="AO12" i="26" s="1"/>
  <c r="Y13" i="17"/>
  <c r="X13" i="17"/>
  <c r="AN13" i="14"/>
  <c r="AI13" i="14"/>
  <c r="AN11" i="30"/>
  <c r="AI11" i="30"/>
  <c r="U30" i="93"/>
  <c r="U50" i="43"/>
  <c r="U49" i="43" s="1"/>
  <c r="U41" i="45"/>
  <c r="U60" i="98"/>
  <c r="AR11" i="27"/>
  <c r="AN12" i="65"/>
  <c r="AI12" i="65"/>
  <c r="U60" i="85"/>
  <c r="U38" i="44"/>
  <c r="U51" i="99"/>
  <c r="U26" i="89"/>
  <c r="U51" i="41"/>
  <c r="U49" i="16"/>
  <c r="U41" i="54"/>
  <c r="U31" i="101"/>
  <c r="U61" i="94"/>
  <c r="AE11" i="61"/>
  <c r="W12" i="61"/>
  <c r="AG11" i="61"/>
  <c r="AP11" i="61" s="1"/>
  <c r="AF11" i="61"/>
  <c r="AO11" i="61" s="1"/>
  <c r="U29" i="15"/>
  <c r="Y12" i="22"/>
  <c r="X12" i="22"/>
  <c r="U28" i="47"/>
  <c r="AH12" i="74"/>
  <c r="AQ12" i="74" s="1"/>
  <c r="AF12" i="69"/>
  <c r="AO12" i="69" s="1"/>
  <c r="AE12" i="69"/>
  <c r="W13" i="69"/>
  <c r="AG12" i="69"/>
  <c r="AP12" i="69" s="1"/>
  <c r="AF11" i="73"/>
  <c r="AO11" i="73" s="1"/>
  <c r="AG11" i="73"/>
  <c r="AP11" i="73" s="1"/>
  <c r="AE11" i="73"/>
  <c r="W12" i="73"/>
  <c r="AH11" i="36"/>
  <c r="AQ11" i="36" s="1"/>
  <c r="U47" i="95"/>
  <c r="U31" i="105"/>
  <c r="U40" i="20"/>
  <c r="U59" i="102"/>
  <c r="U40" i="51"/>
  <c r="AG13" i="81"/>
  <c r="AP13" i="81" s="1"/>
  <c r="W14" i="81"/>
  <c r="AF13" i="81"/>
  <c r="AO13" i="81" s="1"/>
  <c r="AE13" i="81"/>
  <c r="U60" i="10"/>
  <c r="U59" i="10" s="1"/>
  <c r="AH12" i="27"/>
  <c r="AQ12" i="27" s="1"/>
  <c r="U61" i="90"/>
  <c r="U41" i="100"/>
  <c r="Z12" i="74"/>
  <c r="U51" i="91"/>
  <c r="U50" i="91" s="1"/>
  <c r="U59" i="48"/>
  <c r="U31" i="32"/>
  <c r="U41" i="88"/>
  <c r="U5" i="72"/>
  <c r="X5" i="72" s="1"/>
  <c r="Y13" i="23"/>
  <c r="X13" i="23"/>
  <c r="U40" i="104"/>
  <c r="U31" i="53"/>
  <c r="U23" i="63"/>
  <c r="AH5" i="64"/>
  <c r="AQ5" i="64" s="1"/>
  <c r="Z5" i="64"/>
  <c r="U23" i="28"/>
  <c r="AH5" i="29"/>
  <c r="AQ5" i="29" s="1"/>
  <c r="Z5" i="29"/>
  <c r="AH12" i="69"/>
  <c r="AQ12" i="69" s="1"/>
  <c r="U40" i="13"/>
  <c r="U23" i="67"/>
  <c r="Z5" i="68"/>
  <c r="AH5" i="68"/>
  <c r="AQ5" i="68" s="1"/>
  <c r="Z11" i="36"/>
  <c r="AG12" i="66"/>
  <c r="AP12" i="66" s="1"/>
  <c r="AF12" i="66"/>
  <c r="AO12" i="66" s="1"/>
  <c r="W13" i="66"/>
  <c r="AE12" i="66"/>
  <c r="AE5" i="12"/>
  <c r="W6" i="12"/>
  <c r="AF5" i="12"/>
  <c r="AO5" i="12" s="1"/>
  <c r="AG5" i="12"/>
  <c r="AP5" i="12" s="1"/>
  <c r="U28" i="97"/>
  <c r="U27" i="97" s="1"/>
  <c r="U51" i="83"/>
  <c r="U58" i="18"/>
  <c r="AN12" i="17"/>
  <c r="AI12" i="17"/>
  <c r="Y14" i="14"/>
  <c r="X14" i="14"/>
  <c r="Z14" i="14" s="1"/>
  <c r="U51" i="87"/>
  <c r="Y12" i="30"/>
  <c r="X12" i="30"/>
  <c r="AR11" i="74"/>
  <c r="W13" i="37"/>
  <c r="AE12" i="37"/>
  <c r="AF12" i="37"/>
  <c r="AO12" i="37" s="1"/>
  <c r="AG12" i="37"/>
  <c r="AP12" i="37" s="1"/>
  <c r="AF12" i="78"/>
  <c r="AO12" i="78" s="1"/>
  <c r="AE12" i="78"/>
  <c r="W13" i="78"/>
  <c r="AG12" i="78"/>
  <c r="AP12" i="78" s="1"/>
  <c r="Z12" i="27"/>
  <c r="Y13" i="31"/>
  <c r="X13" i="31"/>
  <c r="AN12" i="23"/>
  <c r="AI12" i="23"/>
  <c r="U5" i="76"/>
  <c r="X5" i="76" s="1"/>
  <c r="U60" i="50"/>
  <c r="U23" i="38"/>
  <c r="AH5" i="39"/>
  <c r="AQ5" i="39" s="1"/>
  <c r="Z5" i="39"/>
  <c r="U23" i="19"/>
  <c r="AH5" i="21"/>
  <c r="AQ5" i="21" s="1"/>
  <c r="Z5" i="21"/>
  <c r="U22" i="2"/>
  <c r="AN11" i="77"/>
  <c r="AI11" i="77"/>
  <c r="AR10" i="36"/>
  <c r="AH11" i="62"/>
  <c r="AQ11" i="62" s="1"/>
  <c r="AN11" i="22"/>
  <c r="AI11" i="22"/>
  <c r="U51" i="103"/>
  <c r="U31" i="52"/>
  <c r="U60" i="82"/>
  <c r="U59" i="42"/>
  <c r="U30" i="86"/>
  <c r="AE11" i="70"/>
  <c r="W12" i="70"/>
  <c r="AG11" i="70"/>
  <c r="AP11" i="70" s="1"/>
  <c r="AF11" i="70"/>
  <c r="AO11" i="70" s="1"/>
  <c r="Y13" i="65"/>
  <c r="X13" i="65"/>
  <c r="U41" i="96"/>
  <c r="U50" i="11"/>
  <c r="Y13" i="40"/>
  <c r="X13" i="40"/>
  <c r="U40" i="92"/>
  <c r="U23" i="59"/>
  <c r="AH5" i="60"/>
  <c r="AQ5" i="60" s="1"/>
  <c r="Z5" i="60"/>
  <c r="Z13" i="31" l="1"/>
  <c r="Z12" i="30"/>
  <c r="Z13" i="17"/>
  <c r="AE13" i="17" s="1"/>
  <c r="Z12" i="77"/>
  <c r="W13" i="77" s="1"/>
  <c r="Z13" i="65"/>
  <c r="AF13" i="65" s="1"/>
  <c r="AO13" i="65" s="1"/>
  <c r="AF13" i="17"/>
  <c r="AO13" i="17" s="1"/>
  <c r="AG13" i="17"/>
  <c r="AP13" i="17" s="1"/>
  <c r="AF12" i="77"/>
  <c r="AO12" i="77" s="1"/>
  <c r="AE12" i="77"/>
  <c r="AG12" i="77"/>
  <c r="AP12" i="77" s="1"/>
  <c r="AE13" i="31"/>
  <c r="AF13" i="31"/>
  <c r="AO13" i="31" s="1"/>
  <c r="AG13" i="31"/>
  <c r="AP13" i="31" s="1"/>
  <c r="W14" i="31"/>
  <c r="W13" i="30"/>
  <c r="AE12" i="30"/>
  <c r="AF12" i="30"/>
  <c r="AO12" i="30" s="1"/>
  <c r="AG12" i="30"/>
  <c r="AP12" i="30" s="1"/>
  <c r="U49" i="11"/>
  <c r="AH13" i="23"/>
  <c r="AQ13" i="23" s="1"/>
  <c r="U22" i="59"/>
  <c r="U29" i="86"/>
  <c r="U30" i="52"/>
  <c r="U21" i="2"/>
  <c r="U59" i="50"/>
  <c r="AH14" i="14"/>
  <c r="AQ14" i="14" s="1"/>
  <c r="U57" i="18"/>
  <c r="U22" i="67"/>
  <c r="W6" i="64"/>
  <c r="AG5" i="64"/>
  <c r="AP5" i="64" s="1"/>
  <c r="AF5" i="64"/>
  <c r="AO5" i="64" s="1"/>
  <c r="AE5" i="64"/>
  <c r="U39" i="104"/>
  <c r="U60" i="90"/>
  <c r="U58" i="102"/>
  <c r="U46" i="95"/>
  <c r="AR12" i="65"/>
  <c r="AR11" i="30"/>
  <c r="U22" i="24"/>
  <c r="Y12" i="62"/>
  <c r="X12" i="62"/>
  <c r="Z12" i="62" s="1"/>
  <c r="AG14" i="14"/>
  <c r="AP14" i="14" s="1"/>
  <c r="AE14" i="14"/>
  <c r="W15" i="14"/>
  <c r="AF14" i="14"/>
  <c r="AO14" i="14" s="1"/>
  <c r="Y6" i="12"/>
  <c r="X6" i="12"/>
  <c r="AE5" i="29"/>
  <c r="W6" i="29"/>
  <c r="AF5" i="29"/>
  <c r="AO5" i="29" s="1"/>
  <c r="AG5" i="29"/>
  <c r="AP5" i="29" s="1"/>
  <c r="U40" i="88"/>
  <c r="Y14" i="81"/>
  <c r="X14" i="81"/>
  <c r="U60" i="94"/>
  <c r="U23" i="33"/>
  <c r="AH5" i="34"/>
  <c r="AQ5" i="34" s="1"/>
  <c r="Z5" i="34"/>
  <c r="U39" i="92"/>
  <c r="U58" i="42"/>
  <c r="U50" i="103"/>
  <c r="W6" i="39"/>
  <c r="AE5" i="39"/>
  <c r="AG5" i="39"/>
  <c r="AP5" i="39" s="1"/>
  <c r="AF5" i="39"/>
  <c r="AO5" i="39" s="1"/>
  <c r="U23" i="75"/>
  <c r="AH5" i="76"/>
  <c r="AQ5" i="76" s="1"/>
  <c r="Z5" i="76"/>
  <c r="AE12" i="27"/>
  <c r="AG12" i="27"/>
  <c r="AP12" i="27" s="1"/>
  <c r="W13" i="27"/>
  <c r="AF12" i="27"/>
  <c r="AO12" i="27" s="1"/>
  <c r="U50" i="83"/>
  <c r="AI5" i="12"/>
  <c r="AN5" i="12"/>
  <c r="U39" i="13"/>
  <c r="U22" i="63"/>
  <c r="Z13" i="23"/>
  <c r="AF12" i="74"/>
  <c r="AO12" i="74" s="1"/>
  <c r="AG12" i="74"/>
  <c r="AP12" i="74" s="1"/>
  <c r="W13" i="74"/>
  <c r="AE12" i="74"/>
  <c r="U39" i="20"/>
  <c r="Y13" i="69"/>
  <c r="X13" i="69"/>
  <c r="Z13" i="69" s="1"/>
  <c r="U27" i="47"/>
  <c r="AR13" i="14"/>
  <c r="AI12" i="26"/>
  <c r="AN12" i="26"/>
  <c r="U59" i="35"/>
  <c r="U50" i="99"/>
  <c r="AH13" i="40"/>
  <c r="AQ13" i="40" s="1"/>
  <c r="U40" i="96"/>
  <c r="Y12" i="70"/>
  <c r="X12" i="70"/>
  <c r="AR11" i="22"/>
  <c r="AR11" i="77"/>
  <c r="W6" i="21"/>
  <c r="AF5" i="21"/>
  <c r="AO5" i="21" s="1"/>
  <c r="AE5" i="21"/>
  <c r="AG5" i="21"/>
  <c r="AP5" i="21" s="1"/>
  <c r="AR12" i="23"/>
  <c r="AI12" i="37"/>
  <c r="AN12" i="37"/>
  <c r="AR12" i="17"/>
  <c r="AN12" i="66"/>
  <c r="AI12" i="66"/>
  <c r="U22" i="28"/>
  <c r="U30" i="32"/>
  <c r="Y12" i="73"/>
  <c r="X12" i="73"/>
  <c r="AN12" i="69"/>
  <c r="AI12" i="69"/>
  <c r="AH12" i="22"/>
  <c r="AQ12" i="22" s="1"/>
  <c r="U30" i="101"/>
  <c r="U50" i="41"/>
  <c r="U37" i="44"/>
  <c r="U48" i="43"/>
  <c r="Y13" i="26"/>
  <c r="Z13" i="26" s="1"/>
  <c r="X13" i="26"/>
  <c r="AF5" i="80"/>
  <c r="AO5" i="80" s="1"/>
  <c r="AE5" i="80"/>
  <c r="W6" i="80"/>
  <c r="AG5" i="80"/>
  <c r="AP5" i="80" s="1"/>
  <c r="U50" i="55"/>
  <c r="U51" i="49"/>
  <c r="AH12" i="30"/>
  <c r="AQ12" i="30" s="1"/>
  <c r="AE11" i="36"/>
  <c r="AG11" i="36"/>
  <c r="AP11" i="36" s="1"/>
  <c r="AF11" i="36"/>
  <c r="AO11" i="36" s="1"/>
  <c r="W12" i="36"/>
  <c r="U28" i="15"/>
  <c r="U48" i="16"/>
  <c r="U40" i="45"/>
  <c r="AF5" i="60"/>
  <c r="AO5" i="60" s="1"/>
  <c r="AE5" i="60"/>
  <c r="W6" i="60"/>
  <c r="AG5" i="60"/>
  <c r="AP5" i="60" s="1"/>
  <c r="Z13" i="40"/>
  <c r="AH13" i="65"/>
  <c r="AQ13" i="65" s="1"/>
  <c r="AN11" i="70"/>
  <c r="AI11" i="70"/>
  <c r="U59" i="82"/>
  <c r="U22" i="38"/>
  <c r="Y13" i="78"/>
  <c r="X13" i="78"/>
  <c r="Y13" i="37"/>
  <c r="X13" i="37"/>
  <c r="U26" i="97"/>
  <c r="U25" i="97" s="1"/>
  <c r="Y13" i="66"/>
  <c r="X13" i="66"/>
  <c r="U30" i="53"/>
  <c r="U40" i="100"/>
  <c r="U58" i="10"/>
  <c r="U39" i="51"/>
  <c r="U30" i="105"/>
  <c r="AN11" i="73"/>
  <c r="AI11" i="73"/>
  <c r="Z12" i="22"/>
  <c r="Y12" i="61"/>
  <c r="X12" i="61"/>
  <c r="AH13" i="17"/>
  <c r="AQ13" i="17" s="1"/>
  <c r="W6" i="25"/>
  <c r="AE5" i="25"/>
  <c r="AF5" i="25"/>
  <c r="AO5" i="25" s="1"/>
  <c r="AG5" i="25"/>
  <c r="AP5" i="25" s="1"/>
  <c r="AR12" i="31"/>
  <c r="AN11" i="62"/>
  <c r="AI11" i="62"/>
  <c r="U49" i="91"/>
  <c r="U22" i="19"/>
  <c r="AH13" i="31"/>
  <c r="AQ13" i="31" s="1"/>
  <c r="AI12" i="78"/>
  <c r="AN12" i="78"/>
  <c r="U50" i="87"/>
  <c r="AG5" i="68"/>
  <c r="AP5" i="68" s="1"/>
  <c r="AE5" i="68"/>
  <c r="W6" i="68"/>
  <c r="AF5" i="68"/>
  <c r="AO5" i="68" s="1"/>
  <c r="U23" i="71"/>
  <c r="AH5" i="72"/>
  <c r="AQ5" i="72" s="1"/>
  <c r="Z5" i="72"/>
  <c r="U58" i="48"/>
  <c r="AI13" i="81"/>
  <c r="AN13" i="81"/>
  <c r="AN11" i="61"/>
  <c r="AI11" i="61"/>
  <c r="U40" i="54"/>
  <c r="U25" i="89"/>
  <c r="U59" i="85"/>
  <c r="U59" i="98"/>
  <c r="U29" i="93"/>
  <c r="AH12" i="77"/>
  <c r="AQ12" i="77" s="1"/>
  <c r="AR12" i="40"/>
  <c r="U22" i="79"/>
  <c r="U39" i="84"/>
  <c r="U31" i="46"/>
  <c r="W14" i="65" l="1"/>
  <c r="AG13" i="65"/>
  <c r="AP13" i="65" s="1"/>
  <c r="W14" i="17"/>
  <c r="Z12" i="61"/>
  <c r="W13" i="61" s="1"/>
  <c r="Z6" i="12"/>
  <c r="AG6" i="12" s="1"/>
  <c r="AP6" i="12" s="1"/>
  <c r="Z13" i="78"/>
  <c r="AF13" i="78" s="1"/>
  <c r="AO13" i="78" s="1"/>
  <c r="AE13" i="65"/>
  <c r="W14" i="26"/>
  <c r="AF13" i="26"/>
  <c r="AO13" i="26" s="1"/>
  <c r="AG13" i="26"/>
  <c r="AP13" i="26" s="1"/>
  <c r="AE13" i="26"/>
  <c r="AG12" i="61"/>
  <c r="AP12" i="61" s="1"/>
  <c r="AF12" i="61"/>
  <c r="AO12" i="61" s="1"/>
  <c r="AE6" i="12"/>
  <c r="AR11" i="62"/>
  <c r="AN5" i="25"/>
  <c r="AI5" i="25"/>
  <c r="U24" i="97"/>
  <c r="AN5" i="60"/>
  <c r="AI5" i="60"/>
  <c r="U49" i="41"/>
  <c r="AH12" i="70"/>
  <c r="AQ12" i="70" s="1"/>
  <c r="AR12" i="26"/>
  <c r="AF13" i="69"/>
  <c r="AO13" i="69" s="1"/>
  <c r="AG13" i="69"/>
  <c r="AP13" i="69" s="1"/>
  <c r="W14" i="69"/>
  <c r="AE13" i="69"/>
  <c r="U38" i="13"/>
  <c r="U37" i="13" s="1"/>
  <c r="Y13" i="27"/>
  <c r="X13" i="27"/>
  <c r="U59" i="94"/>
  <c r="AE12" i="62"/>
  <c r="AG12" i="62"/>
  <c r="AP12" i="62" s="1"/>
  <c r="AF12" i="62"/>
  <c r="AO12" i="62" s="1"/>
  <c r="W13" i="62"/>
  <c r="AI12" i="30"/>
  <c r="AN12" i="30"/>
  <c r="Y14" i="65"/>
  <c r="X14" i="65"/>
  <c r="AI12" i="77"/>
  <c r="AN12" i="77"/>
  <c r="AE12" i="22"/>
  <c r="AF12" i="22"/>
  <c r="AO12" i="22" s="1"/>
  <c r="AG12" i="22"/>
  <c r="AP12" i="22" s="1"/>
  <c r="W13" i="22"/>
  <c r="AH13" i="37"/>
  <c r="AQ13" i="37" s="1"/>
  <c r="U27" i="15"/>
  <c r="Y6" i="80"/>
  <c r="X6" i="80"/>
  <c r="AH12" i="73"/>
  <c r="AQ12" i="73" s="1"/>
  <c r="U21" i="28"/>
  <c r="AR12" i="37"/>
  <c r="Y6" i="21"/>
  <c r="X6" i="21"/>
  <c r="Z6" i="21" s="1"/>
  <c r="Z12" i="70"/>
  <c r="U22" i="75"/>
  <c r="U49" i="103"/>
  <c r="AH14" i="81"/>
  <c r="AQ14" i="81" s="1"/>
  <c r="U59" i="90"/>
  <c r="Y6" i="64"/>
  <c r="X6" i="64"/>
  <c r="Z6" i="64" s="1"/>
  <c r="U29" i="52"/>
  <c r="Y13" i="30"/>
  <c r="X13" i="30"/>
  <c r="Z13" i="30" s="1"/>
  <c r="AN13" i="65"/>
  <c r="AI13" i="65"/>
  <c r="U29" i="53"/>
  <c r="U21" i="79"/>
  <c r="U28" i="93"/>
  <c r="U24" i="89"/>
  <c r="AR13" i="81"/>
  <c r="AR11" i="73"/>
  <c r="AH13" i="66"/>
  <c r="AQ13" i="66" s="1"/>
  <c r="Z13" i="37"/>
  <c r="U21" i="38"/>
  <c r="Y12" i="36"/>
  <c r="X12" i="36"/>
  <c r="AN5" i="80"/>
  <c r="AI5" i="80"/>
  <c r="U47" i="43"/>
  <c r="U29" i="101"/>
  <c r="Z12" i="73"/>
  <c r="AR12" i="66"/>
  <c r="U49" i="99"/>
  <c r="W14" i="23"/>
  <c r="AF13" i="23"/>
  <c r="AO13" i="23" s="1"/>
  <c r="AG13" i="23"/>
  <c r="AP13" i="23" s="1"/>
  <c r="AE13" i="23"/>
  <c r="AR5" i="12"/>
  <c r="AI12" i="27"/>
  <c r="AN12" i="27"/>
  <c r="AF5" i="34"/>
  <c r="AO5" i="34" s="1"/>
  <c r="AG5" i="34"/>
  <c r="AP5" i="34" s="1"/>
  <c r="W6" i="34"/>
  <c r="AE5" i="34"/>
  <c r="Z14" i="81"/>
  <c r="Y6" i="29"/>
  <c r="X6" i="29"/>
  <c r="Z6" i="29" s="1"/>
  <c r="X15" i="14"/>
  <c r="Y15" i="14"/>
  <c r="Y14" i="31"/>
  <c r="X14" i="31"/>
  <c r="Z14" i="31" s="1"/>
  <c r="AR11" i="61"/>
  <c r="U38" i="51"/>
  <c r="U22" i="71"/>
  <c r="U49" i="87"/>
  <c r="U21" i="19"/>
  <c r="U57" i="10"/>
  <c r="Z13" i="66"/>
  <c r="AE13" i="40"/>
  <c r="W14" i="40"/>
  <c r="AG13" i="40"/>
  <c r="AP13" i="40" s="1"/>
  <c r="AF13" i="40"/>
  <c r="AO13" i="40" s="1"/>
  <c r="U39" i="45"/>
  <c r="U50" i="49"/>
  <c r="U38" i="20"/>
  <c r="U57" i="42"/>
  <c r="AI5" i="29"/>
  <c r="AN5" i="29"/>
  <c r="AN14" i="14"/>
  <c r="AI14" i="14"/>
  <c r="U21" i="24"/>
  <c r="U45" i="95"/>
  <c r="U38" i="104"/>
  <c r="U21" i="67"/>
  <c r="U58" i="50"/>
  <c r="U28" i="86"/>
  <c r="U48" i="11"/>
  <c r="Y14" i="17"/>
  <c r="X14" i="17"/>
  <c r="U38" i="84"/>
  <c r="U58" i="85"/>
  <c r="AN5" i="68"/>
  <c r="AI5" i="68"/>
  <c r="W6" i="72"/>
  <c r="AG5" i="72"/>
  <c r="AP5" i="72" s="1"/>
  <c r="AF5" i="72"/>
  <c r="AO5" i="72" s="1"/>
  <c r="AE5" i="72"/>
  <c r="Y6" i="25"/>
  <c r="X6" i="25"/>
  <c r="U30" i="46"/>
  <c r="U29" i="46" s="1"/>
  <c r="U58" i="98"/>
  <c r="U39" i="54"/>
  <c r="U57" i="48"/>
  <c r="AH12" i="61"/>
  <c r="AQ12" i="61" s="1"/>
  <c r="AH13" i="78"/>
  <c r="AQ13" i="78" s="1"/>
  <c r="U58" i="82"/>
  <c r="AH13" i="26"/>
  <c r="AQ13" i="26" s="1"/>
  <c r="U36" i="44"/>
  <c r="U39" i="96"/>
  <c r="U58" i="35"/>
  <c r="U26" i="47"/>
  <c r="AN12" i="74"/>
  <c r="AI12" i="74"/>
  <c r="U21" i="63"/>
  <c r="U49" i="83"/>
  <c r="AN5" i="39"/>
  <c r="AI5" i="39"/>
  <c r="U22" i="33"/>
  <c r="AH6" i="12"/>
  <c r="AQ6" i="12" s="1"/>
  <c r="AN5" i="64"/>
  <c r="AI5" i="64"/>
  <c r="Y13" i="77"/>
  <c r="X13" i="77"/>
  <c r="AI13" i="17"/>
  <c r="AN13" i="17"/>
  <c r="Y6" i="68"/>
  <c r="X6" i="68"/>
  <c r="AR12" i="78"/>
  <c r="U48" i="91"/>
  <c r="U29" i="105"/>
  <c r="U39" i="100"/>
  <c r="AR11" i="70"/>
  <c r="Y6" i="60"/>
  <c r="X6" i="60"/>
  <c r="U47" i="16"/>
  <c r="AN11" i="36"/>
  <c r="AI11" i="36"/>
  <c r="U49" i="55"/>
  <c r="U48" i="55" s="1"/>
  <c r="AR12" i="69"/>
  <c r="U29" i="32"/>
  <c r="AI5" i="21"/>
  <c r="AN5" i="21"/>
  <c r="AH13" i="69"/>
  <c r="AQ13" i="69" s="1"/>
  <c r="Y13" i="74"/>
  <c r="X13" i="74"/>
  <c r="W6" i="76"/>
  <c r="AG5" i="76"/>
  <c r="AP5" i="76" s="1"/>
  <c r="AF5" i="76"/>
  <c r="AO5" i="76" s="1"/>
  <c r="AE5" i="76"/>
  <c r="Y6" i="39"/>
  <c r="X6" i="39"/>
  <c r="U38" i="92"/>
  <c r="U39" i="88"/>
  <c r="AH12" i="62"/>
  <c r="AQ12" i="62" s="1"/>
  <c r="U57" i="102"/>
  <c r="U56" i="18"/>
  <c r="U20" i="2"/>
  <c r="U19" i="2" s="1"/>
  <c r="U21" i="59"/>
  <c r="AI13" i="31"/>
  <c r="AN13" i="31"/>
  <c r="W7" i="12" l="1"/>
  <c r="AE12" i="61"/>
  <c r="AG13" i="78"/>
  <c r="AP13" i="78" s="1"/>
  <c r="Z13" i="74"/>
  <c r="AE13" i="74" s="1"/>
  <c r="AF6" i="12"/>
  <c r="AO6" i="12" s="1"/>
  <c r="W14" i="78"/>
  <c r="AE13" i="78"/>
  <c r="Z15" i="14"/>
  <c r="W14" i="74"/>
  <c r="AG13" i="74"/>
  <c r="AP13" i="74" s="1"/>
  <c r="AF13" i="74"/>
  <c r="AO13" i="74" s="1"/>
  <c r="AF14" i="31"/>
  <c r="AO14" i="31" s="1"/>
  <c r="W15" i="31"/>
  <c r="AE14" i="31"/>
  <c r="AG14" i="31"/>
  <c r="AP14" i="31" s="1"/>
  <c r="AE13" i="30"/>
  <c r="AF13" i="30"/>
  <c r="AO13" i="30" s="1"/>
  <c r="AG13" i="30"/>
  <c r="AP13" i="30" s="1"/>
  <c r="W14" i="30"/>
  <c r="AR13" i="17"/>
  <c r="U28" i="46"/>
  <c r="AE6" i="64"/>
  <c r="AG6" i="64"/>
  <c r="AP6" i="64" s="1"/>
  <c r="AF6" i="64"/>
  <c r="AO6" i="64" s="1"/>
  <c r="W7" i="64"/>
  <c r="U47" i="91"/>
  <c r="AR5" i="39"/>
  <c r="AR12" i="74"/>
  <c r="U57" i="85"/>
  <c r="AF13" i="66"/>
  <c r="AO13" i="66" s="1"/>
  <c r="AE13" i="66"/>
  <c r="AG13" i="66"/>
  <c r="AP13" i="66" s="1"/>
  <c r="W14" i="66"/>
  <c r="U48" i="87"/>
  <c r="AH6" i="29"/>
  <c r="AQ6" i="29" s="1"/>
  <c r="AN13" i="23"/>
  <c r="AI13" i="23"/>
  <c r="U46" i="43"/>
  <c r="U27" i="93"/>
  <c r="AH6" i="64"/>
  <c r="AQ6" i="64" s="1"/>
  <c r="AH6" i="21"/>
  <c r="AQ6" i="21" s="1"/>
  <c r="U20" i="28"/>
  <c r="AN12" i="62"/>
  <c r="AI12" i="62"/>
  <c r="AR5" i="60"/>
  <c r="U20" i="59"/>
  <c r="U57" i="82"/>
  <c r="U20" i="67"/>
  <c r="AG6" i="29"/>
  <c r="AP6" i="29" s="1"/>
  <c r="AF6" i="29"/>
  <c r="AO6" i="29" s="1"/>
  <c r="W7" i="29"/>
  <c r="AE6" i="29"/>
  <c r="AH6" i="39"/>
  <c r="AQ6" i="39" s="1"/>
  <c r="AH6" i="60"/>
  <c r="AQ6" i="60" s="1"/>
  <c r="U38" i="100"/>
  <c r="AH13" i="77"/>
  <c r="AQ13" i="77" s="1"/>
  <c r="AH6" i="25"/>
  <c r="AQ6" i="25" s="1"/>
  <c r="Y6" i="72"/>
  <c r="X6" i="72"/>
  <c r="U37" i="84"/>
  <c r="AR14" i="14"/>
  <c r="U56" i="10"/>
  <c r="U21" i="71"/>
  <c r="W13" i="73"/>
  <c r="AG12" i="73"/>
  <c r="AP12" i="73" s="1"/>
  <c r="AF12" i="73"/>
  <c r="AO12" i="73" s="1"/>
  <c r="AE12" i="73"/>
  <c r="W14" i="37"/>
  <c r="AF13" i="37"/>
  <c r="AO13" i="37" s="1"/>
  <c r="AE13" i="37"/>
  <c r="AG13" i="37"/>
  <c r="AP13" i="37" s="1"/>
  <c r="U20" i="79"/>
  <c r="U48" i="103"/>
  <c r="AR12" i="30"/>
  <c r="U58" i="94"/>
  <c r="AI13" i="69"/>
  <c r="AN13" i="69"/>
  <c r="Y7" i="12"/>
  <c r="X7" i="12"/>
  <c r="AI12" i="61"/>
  <c r="AN12" i="61"/>
  <c r="AN13" i="78"/>
  <c r="AI13" i="78"/>
  <c r="U56" i="102"/>
  <c r="U38" i="96"/>
  <c r="U47" i="11"/>
  <c r="U38" i="45"/>
  <c r="AR5" i="80"/>
  <c r="U18" i="2"/>
  <c r="Z6" i="39"/>
  <c r="AR5" i="21"/>
  <c r="Z6" i="60"/>
  <c r="AH6" i="68"/>
  <c r="AQ6" i="68" s="1"/>
  <c r="Z13" i="77"/>
  <c r="U48" i="83"/>
  <c r="U47" i="83" s="1"/>
  <c r="U25" i="47"/>
  <c r="U35" i="44"/>
  <c r="U38" i="54"/>
  <c r="Z6" i="25"/>
  <c r="AR5" i="68"/>
  <c r="AH14" i="17"/>
  <c r="AQ14" i="17" s="1"/>
  <c r="U27" i="86"/>
  <c r="U37" i="104"/>
  <c r="U37" i="20"/>
  <c r="W15" i="81"/>
  <c r="AG14" i="81"/>
  <c r="AP14" i="81" s="1"/>
  <c r="AF14" i="81"/>
  <c r="AO14" i="81" s="1"/>
  <c r="AE14" i="81"/>
  <c r="AR12" i="27"/>
  <c r="Y14" i="23"/>
  <c r="X14" i="23"/>
  <c r="Z14" i="23" s="1"/>
  <c r="AH12" i="36"/>
  <c r="AQ12" i="36" s="1"/>
  <c r="AH6" i="80"/>
  <c r="AQ6" i="80" s="1"/>
  <c r="AR12" i="77"/>
  <c r="Y13" i="62"/>
  <c r="X13" i="62"/>
  <c r="AH13" i="27"/>
  <c r="AQ13" i="27" s="1"/>
  <c r="Y14" i="69"/>
  <c r="X14" i="69"/>
  <c r="U23" i="97"/>
  <c r="U22" i="97" s="1"/>
  <c r="Y13" i="61"/>
  <c r="X13" i="61"/>
  <c r="Z13" i="61" s="1"/>
  <c r="U37" i="92"/>
  <c r="U20" i="24"/>
  <c r="U20" i="38"/>
  <c r="AH13" i="30"/>
  <c r="AQ13" i="30" s="1"/>
  <c r="U26" i="15"/>
  <c r="Z6" i="68"/>
  <c r="Y14" i="40"/>
  <c r="X14" i="40"/>
  <c r="U20" i="19"/>
  <c r="U37" i="51"/>
  <c r="AG15" i="14"/>
  <c r="AP15" i="14" s="1"/>
  <c r="W16" i="14"/>
  <c r="AE15" i="14"/>
  <c r="AF15" i="14"/>
  <c r="AO15" i="14" s="1"/>
  <c r="AI5" i="34"/>
  <c r="AN5" i="34"/>
  <c r="U28" i="101"/>
  <c r="Z12" i="36"/>
  <c r="U23" i="89"/>
  <c r="U28" i="53"/>
  <c r="U58" i="90"/>
  <c r="U21" i="75"/>
  <c r="Z6" i="80"/>
  <c r="Y13" i="22"/>
  <c r="X13" i="22"/>
  <c r="AH14" i="65"/>
  <c r="AQ14" i="65" s="1"/>
  <c r="Z13" i="27"/>
  <c r="AR5" i="25"/>
  <c r="AI13" i="26"/>
  <c r="AN13" i="26"/>
  <c r="U46" i="16"/>
  <c r="U56" i="48"/>
  <c r="U56" i="42"/>
  <c r="AH14" i="31"/>
  <c r="AQ14" i="31" s="1"/>
  <c r="W7" i="21"/>
  <c r="AE6" i="21"/>
  <c r="AF6" i="21"/>
  <c r="AO6" i="21" s="1"/>
  <c r="AG6" i="21"/>
  <c r="AP6" i="21" s="1"/>
  <c r="AN12" i="22"/>
  <c r="AI12" i="22"/>
  <c r="U36" i="13"/>
  <c r="Y14" i="26"/>
  <c r="X14" i="26"/>
  <c r="Z14" i="26" s="1"/>
  <c r="Y6" i="76"/>
  <c r="X6" i="76"/>
  <c r="AH13" i="74"/>
  <c r="AQ13" i="74" s="1"/>
  <c r="U47" i="55"/>
  <c r="AR11" i="36"/>
  <c r="U28" i="105"/>
  <c r="Z14" i="17"/>
  <c r="AR13" i="31"/>
  <c r="U55" i="18"/>
  <c r="U38" i="88"/>
  <c r="AN5" i="76"/>
  <c r="AI5" i="76"/>
  <c r="U28" i="32"/>
  <c r="AR5" i="64"/>
  <c r="U21" i="33"/>
  <c r="U20" i="63"/>
  <c r="U57" i="35"/>
  <c r="U57" i="98"/>
  <c r="U56" i="98" s="1"/>
  <c r="AN5" i="72"/>
  <c r="AI5" i="72"/>
  <c r="U57" i="50"/>
  <c r="U44" i="95"/>
  <c r="AR5" i="29"/>
  <c r="U49" i="49"/>
  <c r="AN13" i="40"/>
  <c r="AI13" i="40"/>
  <c r="AH15" i="14"/>
  <c r="AQ15" i="14" s="1"/>
  <c r="Y6" i="34"/>
  <c r="X6" i="34"/>
  <c r="Z6" i="34" s="1"/>
  <c r="U48" i="99"/>
  <c r="AR13" i="65"/>
  <c r="U28" i="52"/>
  <c r="AG12" i="70"/>
  <c r="AP12" i="70" s="1"/>
  <c r="AE12" i="70"/>
  <c r="AF12" i="70"/>
  <c r="AO12" i="70" s="1"/>
  <c r="W13" i="70"/>
  <c r="Z14" i="65"/>
  <c r="U48" i="41"/>
  <c r="AN6" i="12"/>
  <c r="AI6" i="12"/>
  <c r="Y14" i="78"/>
  <c r="X14" i="78"/>
  <c r="Z14" i="78" s="1"/>
  <c r="Z6" i="76" l="1"/>
  <c r="Z14" i="40"/>
  <c r="AF6" i="76"/>
  <c r="AO6" i="76" s="1"/>
  <c r="W7" i="76"/>
  <c r="AE6" i="76"/>
  <c r="AG6" i="76"/>
  <c r="AP6" i="76" s="1"/>
  <c r="AG14" i="26"/>
  <c r="AP14" i="26" s="1"/>
  <c r="AF14" i="26"/>
  <c r="AO14" i="26" s="1"/>
  <c r="W15" i="26"/>
  <c r="AE14" i="26"/>
  <c r="W15" i="40"/>
  <c r="AE14" i="40"/>
  <c r="AG14" i="40"/>
  <c r="AP14" i="40" s="1"/>
  <c r="AF14" i="40"/>
  <c r="AO14" i="40" s="1"/>
  <c r="AG14" i="23"/>
  <c r="AP14" i="23" s="1"/>
  <c r="W15" i="23"/>
  <c r="AE14" i="23"/>
  <c r="AF14" i="23"/>
  <c r="AO14" i="23" s="1"/>
  <c r="AE14" i="78"/>
  <c r="W15" i="78"/>
  <c r="AG14" i="78"/>
  <c r="AP14" i="78" s="1"/>
  <c r="AF14" i="78"/>
  <c r="AO14" i="78" s="1"/>
  <c r="AF6" i="68"/>
  <c r="AO6" i="68" s="1"/>
  <c r="AE6" i="68"/>
  <c r="W7" i="68"/>
  <c r="AG6" i="68"/>
  <c r="AP6" i="68" s="1"/>
  <c r="U36" i="104"/>
  <c r="AH14" i="78"/>
  <c r="AQ14" i="78" s="1"/>
  <c r="U47" i="41"/>
  <c r="AH6" i="34"/>
  <c r="AQ6" i="34" s="1"/>
  <c r="U43" i="95"/>
  <c r="U55" i="98"/>
  <c r="U20" i="33"/>
  <c r="AR12" i="22"/>
  <c r="W14" i="27"/>
  <c r="AF13" i="27"/>
  <c r="AO13" i="27" s="1"/>
  <c r="AE13" i="27"/>
  <c r="AG13" i="27"/>
  <c r="AP13" i="27" s="1"/>
  <c r="W7" i="80"/>
  <c r="AE6" i="80"/>
  <c r="AG6" i="80"/>
  <c r="AP6" i="80" s="1"/>
  <c r="AF6" i="80"/>
  <c r="AO6" i="80" s="1"/>
  <c r="U27" i="53"/>
  <c r="AH13" i="61"/>
  <c r="AQ13" i="61" s="1"/>
  <c r="AN14" i="81"/>
  <c r="AI14" i="81"/>
  <c r="U34" i="44"/>
  <c r="AE6" i="39"/>
  <c r="AF6" i="39"/>
  <c r="AO6" i="39" s="1"/>
  <c r="AG6" i="39"/>
  <c r="AP6" i="39" s="1"/>
  <c r="W7" i="39"/>
  <c r="U37" i="45"/>
  <c r="U55" i="102"/>
  <c r="AI13" i="37"/>
  <c r="AN13" i="37"/>
  <c r="Y13" i="73"/>
  <c r="X13" i="73"/>
  <c r="Z13" i="73" s="1"/>
  <c r="U37" i="100"/>
  <c r="U19" i="67"/>
  <c r="U26" i="93"/>
  <c r="AN13" i="66"/>
  <c r="AI13" i="66"/>
  <c r="Y14" i="30"/>
  <c r="X14" i="30"/>
  <c r="Y15" i="31"/>
  <c r="X15" i="31"/>
  <c r="AR5" i="34"/>
  <c r="W14" i="61"/>
  <c r="AG13" i="61"/>
  <c r="AP13" i="61" s="1"/>
  <c r="AF13" i="61"/>
  <c r="AO13" i="61" s="1"/>
  <c r="AE13" i="61"/>
  <c r="Y13" i="70"/>
  <c r="X13" i="70"/>
  <c r="U48" i="49"/>
  <c r="U56" i="50"/>
  <c r="U56" i="35"/>
  <c r="U37" i="88"/>
  <c r="U20" i="75"/>
  <c r="U22" i="89"/>
  <c r="AE6" i="25"/>
  <c r="AF6" i="25"/>
  <c r="AO6" i="25" s="1"/>
  <c r="AG6" i="25"/>
  <c r="AP6" i="25" s="1"/>
  <c r="W7" i="25"/>
  <c r="U24" i="47"/>
  <c r="U23" i="47" s="1"/>
  <c r="U17" i="2"/>
  <c r="U46" i="11"/>
  <c r="AR13" i="69"/>
  <c r="U47" i="103"/>
  <c r="Y14" i="37"/>
  <c r="X14" i="37"/>
  <c r="U20" i="71"/>
  <c r="U36" i="84"/>
  <c r="Y7" i="29"/>
  <c r="X7" i="29"/>
  <c r="U56" i="82"/>
  <c r="U45" i="43"/>
  <c r="U27" i="52"/>
  <c r="U26" i="52" s="1"/>
  <c r="U46" i="55"/>
  <c r="U45" i="16"/>
  <c r="U36" i="51"/>
  <c r="U19" i="38"/>
  <c r="AR13" i="78"/>
  <c r="AI6" i="29"/>
  <c r="AN6" i="29"/>
  <c r="AR12" i="62"/>
  <c r="AN6" i="64"/>
  <c r="AI6" i="64"/>
  <c r="AR6" i="12"/>
  <c r="AR5" i="72"/>
  <c r="U27" i="105"/>
  <c r="U55" i="42"/>
  <c r="AR13" i="26"/>
  <c r="AH13" i="22"/>
  <c r="AQ13" i="22" s="1"/>
  <c r="AG12" i="36"/>
  <c r="AP12" i="36" s="1"/>
  <c r="W13" i="36"/>
  <c r="AE12" i="36"/>
  <c r="AF12" i="36"/>
  <c r="AO12" i="36" s="1"/>
  <c r="AN15" i="14"/>
  <c r="AI15" i="14"/>
  <c r="U19" i="19"/>
  <c r="U25" i="15"/>
  <c r="U19" i="24"/>
  <c r="AH13" i="62"/>
  <c r="AQ13" i="62" s="1"/>
  <c r="Y15" i="81"/>
  <c r="Z15" i="81" s="1"/>
  <c r="X15" i="81"/>
  <c r="U26" i="86"/>
  <c r="AG6" i="60"/>
  <c r="AP6" i="60" s="1"/>
  <c r="AE6" i="60"/>
  <c r="W7" i="60"/>
  <c r="AF6" i="60"/>
  <c r="AO6" i="60" s="1"/>
  <c r="AN12" i="73"/>
  <c r="AI12" i="73"/>
  <c r="AH6" i="72"/>
  <c r="AQ6" i="72" s="1"/>
  <c r="AR13" i="23"/>
  <c r="U47" i="87"/>
  <c r="U56" i="85"/>
  <c r="U46" i="91"/>
  <c r="U27" i="46"/>
  <c r="AI13" i="30"/>
  <c r="AN13" i="30"/>
  <c r="W7" i="34"/>
  <c r="AF6" i="34"/>
  <c r="AO6" i="34" s="1"/>
  <c r="AE6" i="34"/>
  <c r="AG6" i="34"/>
  <c r="AP6" i="34" s="1"/>
  <c r="AH14" i="26"/>
  <c r="AQ14" i="26" s="1"/>
  <c r="AH14" i="23"/>
  <c r="AQ14" i="23" s="1"/>
  <c r="AN12" i="70"/>
  <c r="AI12" i="70"/>
  <c r="U19" i="63"/>
  <c r="U27" i="32"/>
  <c r="U54" i="18"/>
  <c r="AH6" i="76"/>
  <c r="AQ6" i="76" s="1"/>
  <c r="AN6" i="21"/>
  <c r="AI6" i="21"/>
  <c r="Z13" i="22"/>
  <c r="U57" i="90"/>
  <c r="Y16" i="14"/>
  <c r="X16" i="14"/>
  <c r="AH14" i="40"/>
  <c r="AQ14" i="40" s="1"/>
  <c r="U21" i="97"/>
  <c r="Z13" i="62"/>
  <c r="U37" i="54"/>
  <c r="U46" i="83"/>
  <c r="U37" i="96"/>
  <c r="AR12" i="61"/>
  <c r="U57" i="94"/>
  <c r="U19" i="79"/>
  <c r="U55" i="10"/>
  <c r="U54" i="10" s="1"/>
  <c r="Z6" i="72"/>
  <c r="U19" i="59"/>
  <c r="U18" i="59" s="1"/>
  <c r="U19" i="28"/>
  <c r="Y14" i="66"/>
  <c r="X14" i="66"/>
  <c r="Y7" i="64"/>
  <c r="X7" i="64"/>
  <c r="Y14" i="74"/>
  <c r="X14" i="74"/>
  <c r="AF14" i="65"/>
  <c r="AO14" i="65" s="1"/>
  <c r="AE14" i="65"/>
  <c r="W15" i="65"/>
  <c r="AG14" i="65"/>
  <c r="AP14" i="65" s="1"/>
  <c r="W15" i="17"/>
  <c r="AE14" i="17"/>
  <c r="AF14" i="17"/>
  <c r="AO14" i="17" s="1"/>
  <c r="AG14" i="17"/>
  <c r="AP14" i="17" s="1"/>
  <c r="U47" i="99"/>
  <c r="AR13" i="40"/>
  <c r="AR5" i="76"/>
  <c r="U35" i="13"/>
  <c r="Y7" i="21"/>
  <c r="X7" i="21"/>
  <c r="U55" i="48"/>
  <c r="U27" i="101"/>
  <c r="U36" i="92"/>
  <c r="Z14" i="69"/>
  <c r="AH14" i="69"/>
  <c r="AQ14" i="69" s="1"/>
  <c r="U36" i="20"/>
  <c r="AG13" i="77"/>
  <c r="AP13" i="77" s="1"/>
  <c r="AE13" i="77"/>
  <c r="W14" i="77"/>
  <c r="AF13" i="77"/>
  <c r="AO13" i="77" s="1"/>
  <c r="Z7" i="12"/>
  <c r="AH7" i="12"/>
  <c r="AQ7" i="12" s="1"/>
  <c r="AN14" i="31"/>
  <c r="AI14" i="31"/>
  <c r="AR14" i="31" s="1"/>
  <c r="AN13" i="74"/>
  <c r="AI13" i="74"/>
  <c r="Z15" i="31" l="1"/>
  <c r="Z7" i="21"/>
  <c r="Z14" i="66"/>
  <c r="AE14" i="66" s="1"/>
  <c r="W15" i="66"/>
  <c r="AG14" i="66"/>
  <c r="AP14" i="66" s="1"/>
  <c r="AF14" i="66"/>
  <c r="AO14" i="66" s="1"/>
  <c r="AR13" i="74"/>
  <c r="AN14" i="17"/>
  <c r="AI14" i="17"/>
  <c r="AH7" i="21"/>
  <c r="AQ7" i="21" s="1"/>
  <c r="U18" i="79"/>
  <c r="U36" i="96"/>
  <c r="U26" i="32"/>
  <c r="Y7" i="34"/>
  <c r="X7" i="34"/>
  <c r="U45" i="91"/>
  <c r="AH15" i="81"/>
  <c r="AQ15" i="81" s="1"/>
  <c r="U18" i="24"/>
  <c r="U26" i="105"/>
  <c r="U44" i="16"/>
  <c r="U44" i="43"/>
  <c r="U45" i="11"/>
  <c r="U19" i="75"/>
  <c r="U55" i="50"/>
  <c r="AN13" i="61"/>
  <c r="AI13" i="61"/>
  <c r="AH15" i="31"/>
  <c r="AQ15" i="31" s="1"/>
  <c r="AR13" i="66"/>
  <c r="AR13" i="37"/>
  <c r="Y14" i="27"/>
  <c r="X14" i="27"/>
  <c r="U54" i="98"/>
  <c r="Y15" i="78"/>
  <c r="X15" i="78"/>
  <c r="Z15" i="78" s="1"/>
  <c r="AH14" i="74"/>
  <c r="AQ14" i="74" s="1"/>
  <c r="Y7" i="60"/>
  <c r="X7" i="60"/>
  <c r="U46" i="41"/>
  <c r="AN14" i="78"/>
  <c r="AI14" i="78"/>
  <c r="U35" i="20"/>
  <c r="Y15" i="17"/>
  <c r="Z15" i="17" s="1"/>
  <c r="X15" i="17"/>
  <c r="AG6" i="72"/>
  <c r="AP6" i="72" s="1"/>
  <c r="AF6" i="72"/>
  <c r="AO6" i="72" s="1"/>
  <c r="AE6" i="72"/>
  <c r="W7" i="72"/>
  <c r="U56" i="94"/>
  <c r="U45" i="83"/>
  <c r="U56" i="90"/>
  <c r="U18" i="63"/>
  <c r="AR13" i="30"/>
  <c r="U55" i="85"/>
  <c r="AN6" i="60"/>
  <c r="AI6" i="60"/>
  <c r="U24" i="15"/>
  <c r="AI12" i="36"/>
  <c r="AN12" i="36"/>
  <c r="U18" i="38"/>
  <c r="U45" i="55"/>
  <c r="U55" i="82"/>
  <c r="U46" i="103"/>
  <c r="U16" i="2"/>
  <c r="AN6" i="25"/>
  <c r="AI6" i="25"/>
  <c r="U36" i="88"/>
  <c r="U47" i="49"/>
  <c r="AH13" i="73"/>
  <c r="AQ13" i="73" s="1"/>
  <c r="U54" i="102"/>
  <c r="AI6" i="39"/>
  <c r="AN6" i="39"/>
  <c r="Y7" i="80"/>
  <c r="Z7" i="80" s="1"/>
  <c r="X7" i="80"/>
  <c r="U42" i="95"/>
  <c r="AI6" i="68"/>
  <c r="AN6" i="68"/>
  <c r="AN14" i="40"/>
  <c r="AI14" i="40"/>
  <c r="AH14" i="66"/>
  <c r="AQ14" i="66" s="1"/>
  <c r="U20" i="97"/>
  <c r="U35" i="84"/>
  <c r="AG13" i="22"/>
  <c r="AP13" i="22" s="1"/>
  <c r="AE13" i="22"/>
  <c r="W14" i="22"/>
  <c r="AF13" i="22"/>
  <c r="AO13" i="22" s="1"/>
  <c r="AR12" i="70"/>
  <c r="Y13" i="36"/>
  <c r="X13" i="36"/>
  <c r="AH7" i="29"/>
  <c r="AQ7" i="29" s="1"/>
  <c r="U19" i="71"/>
  <c r="AH13" i="70"/>
  <c r="AQ13" i="70" s="1"/>
  <c r="Y14" i="61"/>
  <c r="X14" i="61"/>
  <c r="AH14" i="30"/>
  <c r="AQ14" i="30" s="1"/>
  <c r="U25" i="93"/>
  <c r="AG13" i="73"/>
  <c r="AP13" i="73" s="1"/>
  <c r="AE13" i="73"/>
  <c r="AF13" i="73"/>
  <c r="AO13" i="73" s="1"/>
  <c r="W14" i="73"/>
  <c r="AN14" i="23"/>
  <c r="AI14" i="23"/>
  <c r="AR14" i="23" s="1"/>
  <c r="Y15" i="40"/>
  <c r="X15" i="40"/>
  <c r="AN6" i="76"/>
  <c r="AI6" i="76"/>
  <c r="AE7" i="21"/>
  <c r="AF7" i="21"/>
  <c r="AO7" i="21" s="1"/>
  <c r="AG7" i="21"/>
  <c r="AP7" i="21" s="1"/>
  <c r="W8" i="21"/>
  <c r="AF15" i="31"/>
  <c r="AO15" i="31" s="1"/>
  <c r="AE15" i="31"/>
  <c r="W16" i="31"/>
  <c r="AG15" i="31"/>
  <c r="AP15" i="31" s="1"/>
  <c r="U36" i="100"/>
  <c r="AN6" i="80"/>
  <c r="AI6" i="80"/>
  <c r="Z14" i="74"/>
  <c r="Y15" i="65"/>
  <c r="X15" i="65"/>
  <c r="U36" i="54"/>
  <c r="U53" i="18"/>
  <c r="AN6" i="34"/>
  <c r="AI6" i="34"/>
  <c r="U26" i="46"/>
  <c r="U46" i="87"/>
  <c r="AR12" i="73"/>
  <c r="U18" i="19"/>
  <c r="U54" i="42"/>
  <c r="U53" i="42" s="1"/>
  <c r="AR6" i="29"/>
  <c r="U35" i="51"/>
  <c r="U25" i="52"/>
  <c r="Z7" i="29"/>
  <c r="AH14" i="37"/>
  <c r="AQ14" i="37" s="1"/>
  <c r="U22" i="47"/>
  <c r="U21" i="89"/>
  <c r="U55" i="35"/>
  <c r="Z13" i="70"/>
  <c r="Z14" i="30"/>
  <c r="U36" i="45"/>
  <c r="U33" i="44"/>
  <c r="U26" i="53"/>
  <c r="AI13" i="27"/>
  <c r="AN13" i="27"/>
  <c r="U19" i="33"/>
  <c r="Y15" i="23"/>
  <c r="X15" i="23"/>
  <c r="Z15" i="23" s="1"/>
  <c r="AN14" i="26"/>
  <c r="AI14" i="26"/>
  <c r="Y7" i="76"/>
  <c r="Z7" i="76"/>
  <c r="X7" i="76"/>
  <c r="U35" i="92"/>
  <c r="U17" i="59"/>
  <c r="AF15" i="81"/>
  <c r="AO15" i="81" s="1"/>
  <c r="AE15" i="81"/>
  <c r="W16" i="81"/>
  <c r="AG15" i="81"/>
  <c r="AP15" i="81" s="1"/>
  <c r="Y7" i="68"/>
  <c r="X7" i="68"/>
  <c r="Z7" i="68" s="1"/>
  <c r="W8" i="12"/>
  <c r="AG7" i="12"/>
  <c r="AP7" i="12" s="1"/>
  <c r="AF7" i="12"/>
  <c r="AO7" i="12" s="1"/>
  <c r="AE7" i="12"/>
  <c r="U26" i="101"/>
  <c r="Y14" i="77"/>
  <c r="X14" i="77"/>
  <c r="U34" i="13"/>
  <c r="U46" i="99"/>
  <c r="AH7" i="64"/>
  <c r="AQ7" i="64" s="1"/>
  <c r="U53" i="10"/>
  <c r="AH16" i="14"/>
  <c r="AQ16" i="14" s="1"/>
  <c r="AR6" i="21"/>
  <c r="AN13" i="77"/>
  <c r="AI13" i="77"/>
  <c r="W15" i="69"/>
  <c r="AG14" i="69"/>
  <c r="AP14" i="69" s="1"/>
  <c r="AF14" i="69"/>
  <c r="AO14" i="69" s="1"/>
  <c r="AE14" i="69"/>
  <c r="U54" i="48"/>
  <c r="AN14" i="65"/>
  <c r="AI14" i="65"/>
  <c r="Z7" i="64"/>
  <c r="U18" i="28"/>
  <c r="W14" i="62"/>
  <c r="AF13" i="62"/>
  <c r="AO13" i="62" s="1"/>
  <c r="AG13" i="62"/>
  <c r="AP13" i="62" s="1"/>
  <c r="AE13" i="62"/>
  <c r="Z16" i="14"/>
  <c r="U25" i="86"/>
  <c r="AR15" i="14"/>
  <c r="AR6" i="64"/>
  <c r="Z14" i="37"/>
  <c r="Y7" i="25"/>
  <c r="X7" i="25"/>
  <c r="Z7" i="25" s="1"/>
  <c r="U18" i="67"/>
  <c r="Y7" i="39"/>
  <c r="X7" i="39"/>
  <c r="AR14" i="81"/>
  <c r="U35" i="104"/>
  <c r="Y15" i="26"/>
  <c r="X15" i="26"/>
  <c r="Z15" i="26" s="1"/>
  <c r="Z7" i="34" l="1"/>
  <c r="Z14" i="27"/>
  <c r="Z14" i="61"/>
  <c r="Z7" i="60"/>
  <c r="AF7" i="60" s="1"/>
  <c r="AO7" i="60" s="1"/>
  <c r="AE7" i="34"/>
  <c r="AF7" i="34"/>
  <c r="AO7" i="34" s="1"/>
  <c r="AG7" i="34"/>
  <c r="AP7" i="34" s="1"/>
  <c r="W8" i="34"/>
  <c r="AF7" i="80"/>
  <c r="AO7" i="80" s="1"/>
  <c r="AE7" i="80"/>
  <c r="W8" i="80"/>
  <c r="AG7" i="80"/>
  <c r="AP7" i="80" s="1"/>
  <c r="AG15" i="17"/>
  <c r="AP15" i="17" s="1"/>
  <c r="AF15" i="17"/>
  <c r="AO15" i="17" s="1"/>
  <c r="AE15" i="17"/>
  <c r="W16" i="17"/>
  <c r="W15" i="27"/>
  <c r="AE14" i="27"/>
  <c r="AG14" i="27"/>
  <c r="AP14" i="27" s="1"/>
  <c r="AF14" i="27"/>
  <c r="AO14" i="27" s="1"/>
  <c r="AE7" i="60"/>
  <c r="AG7" i="60"/>
  <c r="AP7" i="60" s="1"/>
  <c r="W8" i="60"/>
  <c r="W8" i="68"/>
  <c r="AF7" i="68"/>
  <c r="AO7" i="68" s="1"/>
  <c r="AG7" i="68"/>
  <c r="AP7" i="68" s="1"/>
  <c r="AE7" i="68"/>
  <c r="AG15" i="23"/>
  <c r="AP15" i="23" s="1"/>
  <c r="AE15" i="23"/>
  <c r="AF15" i="23"/>
  <c r="AO15" i="23" s="1"/>
  <c r="W16" i="23"/>
  <c r="AG14" i="61"/>
  <c r="AP14" i="61" s="1"/>
  <c r="W15" i="61"/>
  <c r="AE14" i="61"/>
  <c r="AF14" i="61"/>
  <c r="AO14" i="61" s="1"/>
  <c r="AH7" i="39"/>
  <c r="AQ7" i="39" s="1"/>
  <c r="AF7" i="76"/>
  <c r="AO7" i="76" s="1"/>
  <c r="AG7" i="76"/>
  <c r="AP7" i="76" s="1"/>
  <c r="AE7" i="76"/>
  <c r="W8" i="76"/>
  <c r="U21" i="47"/>
  <c r="AE16" i="14"/>
  <c r="W17" i="14"/>
  <c r="AF16" i="14"/>
  <c r="AO16" i="14" s="1"/>
  <c r="AG16" i="14"/>
  <c r="AP16" i="14" s="1"/>
  <c r="AH15" i="26"/>
  <c r="AQ15" i="26" s="1"/>
  <c r="AH7" i="25"/>
  <c r="AQ7" i="25" s="1"/>
  <c r="AR14" i="65"/>
  <c r="Y8" i="12"/>
  <c r="X8" i="12"/>
  <c r="AN15" i="81"/>
  <c r="AI15" i="81"/>
  <c r="AH7" i="76"/>
  <c r="AQ7" i="76" s="1"/>
  <c r="AE14" i="30"/>
  <c r="AG14" i="30"/>
  <c r="AP14" i="30" s="1"/>
  <c r="W15" i="30"/>
  <c r="AF14" i="30"/>
  <c r="AO14" i="30" s="1"/>
  <c r="U24" i="52"/>
  <c r="U52" i="42"/>
  <c r="U45" i="87"/>
  <c r="U52" i="18"/>
  <c r="U51" i="18" s="1"/>
  <c r="U50" i="18" s="1"/>
  <c r="AF14" i="74"/>
  <c r="AO14" i="74" s="1"/>
  <c r="AE14" i="74"/>
  <c r="W15" i="74"/>
  <c r="AG14" i="74"/>
  <c r="AP14" i="74" s="1"/>
  <c r="Y16" i="31"/>
  <c r="X16" i="31"/>
  <c r="AN7" i="21"/>
  <c r="AI7" i="21"/>
  <c r="U34" i="84"/>
  <c r="AR6" i="25"/>
  <c r="Y7" i="72"/>
  <c r="X7" i="72"/>
  <c r="U45" i="41"/>
  <c r="AH15" i="78"/>
  <c r="AQ15" i="78" s="1"/>
  <c r="U17" i="79"/>
  <c r="U25" i="53"/>
  <c r="AR6" i="80"/>
  <c r="AR6" i="76"/>
  <c r="AR12" i="36"/>
  <c r="U55" i="90"/>
  <c r="AF15" i="78"/>
  <c r="AO15" i="78" s="1"/>
  <c r="W16" i="78"/>
  <c r="AG15" i="78"/>
  <c r="AP15" i="78" s="1"/>
  <c r="AE15" i="78"/>
  <c r="U43" i="16"/>
  <c r="Z7" i="39"/>
  <c r="Y14" i="62"/>
  <c r="X14" i="62"/>
  <c r="Z14" i="62" s="1"/>
  <c r="AR13" i="77"/>
  <c r="U45" i="99"/>
  <c r="U25" i="101"/>
  <c r="U34" i="51"/>
  <c r="U17" i="19"/>
  <c r="U25" i="46"/>
  <c r="U35" i="54"/>
  <c r="Y14" i="73"/>
  <c r="X14" i="73"/>
  <c r="AH13" i="36"/>
  <c r="AQ13" i="36" s="1"/>
  <c r="X14" i="22"/>
  <c r="Y14" i="22"/>
  <c r="Z14" i="22" s="1"/>
  <c r="U19" i="97"/>
  <c r="AR6" i="68"/>
  <c r="U34" i="20"/>
  <c r="AR13" i="61"/>
  <c r="U25" i="32"/>
  <c r="W16" i="26"/>
  <c r="AF15" i="26"/>
  <c r="AO15" i="26" s="1"/>
  <c r="AE15" i="26"/>
  <c r="AG15" i="26"/>
  <c r="AP15" i="26" s="1"/>
  <c r="Y15" i="69"/>
  <c r="X15" i="69"/>
  <c r="AH7" i="68"/>
  <c r="AQ7" i="68" s="1"/>
  <c r="AE13" i="70"/>
  <c r="AF13" i="70"/>
  <c r="AO13" i="70" s="1"/>
  <c r="AG13" i="70"/>
  <c r="AP13" i="70" s="1"/>
  <c r="W14" i="70"/>
  <c r="AN15" i="31"/>
  <c r="AI15" i="31"/>
  <c r="U24" i="93"/>
  <c r="U54" i="82"/>
  <c r="U54" i="85"/>
  <c r="AI6" i="72"/>
  <c r="AN6" i="72"/>
  <c r="AH7" i="60"/>
  <c r="AQ7" i="60" s="1"/>
  <c r="U18" i="75"/>
  <c r="W15" i="37"/>
  <c r="AG14" i="37"/>
  <c r="AP14" i="37" s="1"/>
  <c r="AE14" i="37"/>
  <c r="AF14" i="37"/>
  <c r="AO14" i="37" s="1"/>
  <c r="U24" i="86"/>
  <c r="U53" i="48"/>
  <c r="U52" i="10"/>
  <c r="AI7" i="12"/>
  <c r="AN7" i="12"/>
  <c r="U16" i="59"/>
  <c r="AR14" i="26"/>
  <c r="U18" i="33"/>
  <c r="U32" i="44"/>
  <c r="U54" i="35"/>
  <c r="AR6" i="34"/>
  <c r="AH15" i="65"/>
  <c r="AQ15" i="65" s="1"/>
  <c r="Y8" i="21"/>
  <c r="X8" i="21"/>
  <c r="Z8" i="21" s="1"/>
  <c r="AH15" i="40"/>
  <c r="AQ15" i="40" s="1"/>
  <c r="Z13" i="36"/>
  <c r="AN13" i="22"/>
  <c r="AI13" i="22"/>
  <c r="AR6" i="39"/>
  <c r="U46" i="49"/>
  <c r="U15" i="2"/>
  <c r="U44" i="55"/>
  <c r="U23" i="15"/>
  <c r="U44" i="83"/>
  <c r="AR14" i="78"/>
  <c r="U44" i="11"/>
  <c r="U25" i="105"/>
  <c r="U44" i="91"/>
  <c r="U33" i="13"/>
  <c r="AG7" i="29"/>
  <c r="AP7" i="29" s="1"/>
  <c r="W8" i="29"/>
  <c r="AE7" i="29"/>
  <c r="AF7" i="29"/>
  <c r="AO7" i="29" s="1"/>
  <c r="Z15" i="65"/>
  <c r="U35" i="100"/>
  <c r="Z15" i="40"/>
  <c r="AN13" i="73"/>
  <c r="AI13" i="73"/>
  <c r="AH14" i="61"/>
  <c r="AQ14" i="61" s="1"/>
  <c r="U18" i="71"/>
  <c r="U41" i="95"/>
  <c r="AR6" i="60"/>
  <c r="AH15" i="17"/>
  <c r="AQ15" i="17" s="1"/>
  <c r="U53" i="98"/>
  <c r="AH7" i="34"/>
  <c r="AQ7" i="34" s="1"/>
  <c r="U35" i="96"/>
  <c r="AR14" i="17"/>
  <c r="Y15" i="66"/>
  <c r="Z15" i="66" s="1"/>
  <c r="X15" i="66"/>
  <c r="AE7" i="25"/>
  <c r="AF7" i="25"/>
  <c r="AO7" i="25" s="1"/>
  <c r="AG7" i="25"/>
  <c r="AP7" i="25" s="1"/>
  <c r="W8" i="25"/>
  <c r="U34" i="104"/>
  <c r="U17" i="28"/>
  <c r="AN14" i="69"/>
  <c r="AI14" i="69"/>
  <c r="U17" i="67"/>
  <c r="AN13" i="62"/>
  <c r="AI13" i="62"/>
  <c r="W8" i="64"/>
  <c r="AE7" i="64"/>
  <c r="AG7" i="64"/>
  <c r="AP7" i="64" s="1"/>
  <c r="AF7" i="64"/>
  <c r="AO7" i="64" s="1"/>
  <c r="Z14" i="77"/>
  <c r="AH14" i="77"/>
  <c r="AQ14" i="77" s="1"/>
  <c r="Y16" i="81"/>
  <c r="Z16" i="81"/>
  <c r="X16" i="81"/>
  <c r="U34" i="92"/>
  <c r="AH15" i="23"/>
  <c r="AQ15" i="23" s="1"/>
  <c r="AR13" i="27"/>
  <c r="U35" i="45"/>
  <c r="U20" i="89"/>
  <c r="AR14" i="40"/>
  <c r="AH7" i="80"/>
  <c r="AQ7" i="80" s="1"/>
  <c r="U53" i="102"/>
  <c r="U35" i="88"/>
  <c r="U45" i="103"/>
  <c r="U17" i="38"/>
  <c r="U17" i="63"/>
  <c r="U55" i="94"/>
  <c r="AH14" i="27"/>
  <c r="AQ14" i="27" s="1"/>
  <c r="U54" i="50"/>
  <c r="U43" i="43"/>
  <c r="U17" i="24"/>
  <c r="AN14" i="66"/>
  <c r="AI14" i="66"/>
  <c r="Z8" i="12" l="1"/>
  <c r="W9" i="12" s="1"/>
  <c r="AG8" i="12"/>
  <c r="AP8" i="12" s="1"/>
  <c r="AE8" i="12"/>
  <c r="AF8" i="12"/>
  <c r="AO8" i="12" s="1"/>
  <c r="AE14" i="62"/>
  <c r="AG14" i="62"/>
  <c r="AP14" i="62" s="1"/>
  <c r="W15" i="62"/>
  <c r="AF14" i="62"/>
  <c r="AO14" i="62" s="1"/>
  <c r="AE8" i="21"/>
  <c r="AF8" i="21"/>
  <c r="AO8" i="21" s="1"/>
  <c r="W9" i="21"/>
  <c r="AG8" i="21"/>
  <c r="AP8" i="21" s="1"/>
  <c r="AE14" i="22"/>
  <c r="AF14" i="22"/>
  <c r="AO14" i="22" s="1"/>
  <c r="W15" i="22"/>
  <c r="AG14" i="22"/>
  <c r="AP14" i="22" s="1"/>
  <c r="W16" i="66"/>
  <c r="AG15" i="66"/>
  <c r="AP15" i="66" s="1"/>
  <c r="AF15" i="66"/>
  <c r="AO15" i="66" s="1"/>
  <c r="AE15" i="66"/>
  <c r="AR14" i="66"/>
  <c r="AG14" i="77"/>
  <c r="AP14" i="77" s="1"/>
  <c r="AF14" i="77"/>
  <c r="AO14" i="77" s="1"/>
  <c r="AE14" i="77"/>
  <c r="W15" i="77"/>
  <c r="U40" i="95"/>
  <c r="U23" i="86"/>
  <c r="U42" i="43"/>
  <c r="U54" i="94"/>
  <c r="U44" i="103"/>
  <c r="AR13" i="62"/>
  <c r="AR13" i="73"/>
  <c r="AR6" i="72"/>
  <c r="U23" i="93"/>
  <c r="U22" i="93" s="1"/>
  <c r="AN13" i="70"/>
  <c r="AI13" i="70"/>
  <c r="U24" i="32"/>
  <c r="U34" i="54"/>
  <c r="U33" i="51"/>
  <c r="U42" i="16"/>
  <c r="U54" i="90"/>
  <c r="Z16" i="31"/>
  <c r="AH16" i="31"/>
  <c r="AQ16" i="31" s="1"/>
  <c r="AI16" i="14"/>
  <c r="AN16" i="14"/>
  <c r="Y15" i="61"/>
  <c r="X15" i="61"/>
  <c r="AI7" i="68"/>
  <c r="AN7" i="68"/>
  <c r="AN7" i="60"/>
  <c r="AI7" i="60"/>
  <c r="Y16" i="17"/>
  <c r="X16" i="17"/>
  <c r="AI7" i="80"/>
  <c r="AN7" i="80"/>
  <c r="U34" i="45"/>
  <c r="AI7" i="25"/>
  <c r="AN7" i="25"/>
  <c r="U43" i="55"/>
  <c r="AR7" i="12"/>
  <c r="AR15" i="31"/>
  <c r="AN15" i="78"/>
  <c r="AI15" i="78"/>
  <c r="U53" i="50"/>
  <c r="U16" i="63"/>
  <c r="U34" i="88"/>
  <c r="AH16" i="81"/>
  <c r="AQ16" i="81" s="1"/>
  <c r="AH15" i="66"/>
  <c r="AQ15" i="66" s="1"/>
  <c r="U34" i="96"/>
  <c r="W16" i="40"/>
  <c r="AG15" i="40"/>
  <c r="AP15" i="40" s="1"/>
  <c r="AE15" i="40"/>
  <c r="AF15" i="40"/>
  <c r="AO15" i="40" s="1"/>
  <c r="Y8" i="29"/>
  <c r="X8" i="29"/>
  <c r="AR13" i="22"/>
  <c r="U53" i="85"/>
  <c r="AN15" i="26"/>
  <c r="AI15" i="26"/>
  <c r="U18" i="97"/>
  <c r="AH14" i="73"/>
  <c r="AQ14" i="73" s="1"/>
  <c r="U24" i="46"/>
  <c r="U24" i="101"/>
  <c r="U24" i="53"/>
  <c r="U23" i="53" s="1"/>
  <c r="U22" i="53" s="1"/>
  <c r="U44" i="41"/>
  <c r="U20" i="47"/>
  <c r="Y16" i="23"/>
  <c r="X16" i="23"/>
  <c r="Y8" i="34"/>
  <c r="X8" i="34"/>
  <c r="U33" i="92"/>
  <c r="U52" i="98"/>
  <c r="U51" i="98" s="1"/>
  <c r="U43" i="91"/>
  <c r="U17" i="33"/>
  <c r="U17" i="75"/>
  <c r="U23" i="52"/>
  <c r="W17" i="81"/>
  <c r="AG16" i="81"/>
  <c r="AP16" i="81" s="1"/>
  <c r="AF16" i="81"/>
  <c r="AO16" i="81" s="1"/>
  <c r="AE16" i="81"/>
  <c r="U16" i="67"/>
  <c r="U33" i="104"/>
  <c r="U17" i="71"/>
  <c r="U24" i="105"/>
  <c r="U43" i="83"/>
  <c r="U14" i="2"/>
  <c r="U53" i="35"/>
  <c r="U51" i="10"/>
  <c r="AN14" i="37"/>
  <c r="AI14" i="37"/>
  <c r="Y14" i="70"/>
  <c r="X14" i="70"/>
  <c r="Z14" i="73"/>
  <c r="Y16" i="78"/>
  <c r="X16" i="78"/>
  <c r="AH7" i="72"/>
  <c r="AQ7" i="72" s="1"/>
  <c r="U33" i="84"/>
  <c r="Y15" i="74"/>
  <c r="X15" i="74"/>
  <c r="U44" i="87"/>
  <c r="Y15" i="30"/>
  <c r="X15" i="30"/>
  <c r="AR15" i="81"/>
  <c r="Y8" i="76"/>
  <c r="X8" i="76"/>
  <c r="Y8" i="68"/>
  <c r="X8" i="68"/>
  <c r="U16" i="28"/>
  <c r="AI15" i="17"/>
  <c r="AN15" i="17"/>
  <c r="U16" i="24"/>
  <c r="AR14" i="69"/>
  <c r="Y8" i="25"/>
  <c r="X8" i="25"/>
  <c r="U34" i="100"/>
  <c r="AE13" i="36"/>
  <c r="AF13" i="36"/>
  <c r="AO13" i="36" s="1"/>
  <c r="AG13" i="36"/>
  <c r="AP13" i="36" s="1"/>
  <c r="W14" i="36"/>
  <c r="U53" i="82"/>
  <c r="AH15" i="69"/>
  <c r="AQ15" i="69" s="1"/>
  <c r="Y16" i="26"/>
  <c r="X16" i="26"/>
  <c r="Z16" i="26" s="1"/>
  <c r="U33" i="20"/>
  <c r="U16" i="19"/>
  <c r="U44" i="99"/>
  <c r="AE7" i="39"/>
  <c r="W8" i="39"/>
  <c r="AG7" i="39"/>
  <c r="AP7" i="39" s="1"/>
  <c r="AF7" i="39"/>
  <c r="AO7" i="39" s="1"/>
  <c r="U16" i="79"/>
  <c r="Z7" i="72"/>
  <c r="AR7" i="21"/>
  <c r="AI14" i="74"/>
  <c r="AN14" i="74"/>
  <c r="AN7" i="76"/>
  <c r="AI7" i="76"/>
  <c r="AN15" i="23"/>
  <c r="AI15" i="23"/>
  <c r="Y8" i="60"/>
  <c r="X8" i="60"/>
  <c r="Z8" i="60" s="1"/>
  <c r="AN14" i="27"/>
  <c r="AI14" i="27"/>
  <c r="AR14" i="27" s="1"/>
  <c r="AI7" i="29"/>
  <c r="AN7" i="29"/>
  <c r="AH8" i="21"/>
  <c r="AQ8" i="21" s="1"/>
  <c r="AH14" i="62"/>
  <c r="AQ14" i="62" s="1"/>
  <c r="U49" i="18"/>
  <c r="U16" i="38"/>
  <c r="U52" i="102"/>
  <c r="AI7" i="64"/>
  <c r="AN7" i="64"/>
  <c r="U19" i="89"/>
  <c r="Y8" i="64"/>
  <c r="X8" i="64"/>
  <c r="AF15" i="65"/>
  <c r="AO15" i="65" s="1"/>
  <c r="AG15" i="65"/>
  <c r="AP15" i="65" s="1"/>
  <c r="AE15" i="65"/>
  <c r="W16" i="65"/>
  <c r="U32" i="13"/>
  <c r="U43" i="11"/>
  <c r="U22" i="15"/>
  <c r="U45" i="49"/>
  <c r="U31" i="44"/>
  <c r="U15" i="59"/>
  <c r="U52" i="48"/>
  <c r="Y15" i="37"/>
  <c r="X15" i="37"/>
  <c r="Z15" i="37" s="1"/>
  <c r="Z15" i="69"/>
  <c r="AH14" i="22"/>
  <c r="AQ14" i="22" s="1"/>
  <c r="U51" i="42"/>
  <c r="AN14" i="30"/>
  <c r="AI14" i="30"/>
  <c r="AH8" i="12"/>
  <c r="AQ8" i="12" s="1"/>
  <c r="Y17" i="14"/>
  <c r="X17" i="14"/>
  <c r="AI14" i="61"/>
  <c r="AN14" i="61"/>
  <c r="Y15" i="27"/>
  <c r="X15" i="27"/>
  <c r="Z15" i="27" s="1"/>
  <c r="Y8" i="80"/>
  <c r="X8" i="80"/>
  <c r="AN7" i="34"/>
  <c r="AI7" i="34"/>
  <c r="Z15" i="61" l="1"/>
  <c r="Z16" i="17"/>
  <c r="Z16" i="23"/>
  <c r="Z17" i="14"/>
  <c r="AG17" i="14" s="1"/>
  <c r="AP17" i="14" s="1"/>
  <c r="AF8" i="60"/>
  <c r="AO8" i="60" s="1"/>
  <c r="AG8" i="60"/>
  <c r="AP8" i="60" s="1"/>
  <c r="W9" i="60"/>
  <c r="AE8" i="60"/>
  <c r="W16" i="61"/>
  <c r="AF15" i="61"/>
  <c r="AO15" i="61" s="1"/>
  <c r="AE15" i="61"/>
  <c r="AG15" i="61"/>
  <c r="AP15" i="61" s="1"/>
  <c r="AG16" i="26"/>
  <c r="AP16" i="26" s="1"/>
  <c r="AF16" i="26"/>
  <c r="AO16" i="26" s="1"/>
  <c r="AE16" i="26"/>
  <c r="W17" i="26"/>
  <c r="AG16" i="17"/>
  <c r="AP16" i="17" s="1"/>
  <c r="W17" i="17"/>
  <c r="AE16" i="17"/>
  <c r="AF16" i="17"/>
  <c r="AO16" i="17" s="1"/>
  <c r="W18" i="14"/>
  <c r="AE17" i="14"/>
  <c r="AF17" i="14"/>
  <c r="AO17" i="14" s="1"/>
  <c r="AF16" i="23"/>
  <c r="AO16" i="23" s="1"/>
  <c r="AG16" i="23"/>
  <c r="AP16" i="23" s="1"/>
  <c r="AE16" i="23"/>
  <c r="W17" i="23"/>
  <c r="AF15" i="27"/>
  <c r="AO15" i="27" s="1"/>
  <c r="AG15" i="27"/>
  <c r="AP15" i="27" s="1"/>
  <c r="W16" i="27"/>
  <c r="AE15" i="27"/>
  <c r="U15" i="38"/>
  <c r="AH15" i="27"/>
  <c r="AQ15" i="27" s="1"/>
  <c r="AH15" i="37"/>
  <c r="AQ15" i="37" s="1"/>
  <c r="U14" i="59"/>
  <c r="U21" i="15"/>
  <c r="AN15" i="65"/>
  <c r="AI15" i="65"/>
  <c r="AR7" i="76"/>
  <c r="AF7" i="72"/>
  <c r="AO7" i="72" s="1"/>
  <c r="AE7" i="72"/>
  <c r="W8" i="72"/>
  <c r="AG7" i="72"/>
  <c r="AP7" i="72" s="1"/>
  <c r="AN7" i="39"/>
  <c r="AI7" i="39"/>
  <c r="U32" i="20"/>
  <c r="U15" i="28"/>
  <c r="U32" i="84"/>
  <c r="U13" i="2"/>
  <c r="U16" i="71"/>
  <c r="U16" i="75"/>
  <c r="U50" i="98"/>
  <c r="U33" i="96"/>
  <c r="U33" i="88"/>
  <c r="U42" i="55"/>
  <c r="AR7" i="80"/>
  <c r="AR16" i="14"/>
  <c r="AG15" i="37"/>
  <c r="AP15" i="37" s="1"/>
  <c r="AE15" i="37"/>
  <c r="W16" i="37"/>
  <c r="AF15" i="37"/>
  <c r="AO15" i="37" s="1"/>
  <c r="U18" i="89"/>
  <c r="U52" i="82"/>
  <c r="AH8" i="68"/>
  <c r="AQ8" i="68" s="1"/>
  <c r="AG14" i="73"/>
  <c r="AP14" i="73" s="1"/>
  <c r="AF14" i="73"/>
  <c r="AO14" i="73" s="1"/>
  <c r="W15" i="73"/>
  <c r="AE14" i="73"/>
  <c r="U22" i="86"/>
  <c r="Y16" i="66"/>
  <c r="X16" i="66"/>
  <c r="U50" i="42"/>
  <c r="U30" i="44"/>
  <c r="U42" i="11"/>
  <c r="U15" i="79"/>
  <c r="U43" i="99"/>
  <c r="Y14" i="36"/>
  <c r="X14" i="36"/>
  <c r="AH8" i="25"/>
  <c r="AQ8" i="25" s="1"/>
  <c r="U15" i="24"/>
  <c r="U14" i="24" s="1"/>
  <c r="Z8" i="68"/>
  <c r="AH15" i="74"/>
  <c r="AQ15" i="74" s="1"/>
  <c r="AH14" i="70"/>
  <c r="AQ14" i="70" s="1"/>
  <c r="U50" i="10"/>
  <c r="U42" i="83"/>
  <c r="U32" i="104"/>
  <c r="U31" i="104" s="1"/>
  <c r="U30" i="104" s="1"/>
  <c r="Y17" i="81"/>
  <c r="X17" i="81"/>
  <c r="U16" i="33"/>
  <c r="U32" i="92"/>
  <c r="AN15" i="40"/>
  <c r="AI15" i="40"/>
  <c r="U15" i="63"/>
  <c r="AR7" i="25"/>
  <c r="AH15" i="61"/>
  <c r="AQ15" i="61" s="1"/>
  <c r="AR13" i="70"/>
  <c r="AH16" i="17"/>
  <c r="AQ16" i="17" s="1"/>
  <c r="U41" i="16"/>
  <c r="AN14" i="62"/>
  <c r="AI14" i="62"/>
  <c r="AH8" i="64"/>
  <c r="AQ8" i="64" s="1"/>
  <c r="AR7" i="64"/>
  <c r="U48" i="18"/>
  <c r="AR14" i="74"/>
  <c r="Z8" i="25"/>
  <c r="AH15" i="30"/>
  <c r="AQ15" i="30" s="1"/>
  <c r="Z15" i="74"/>
  <c r="Z14" i="70"/>
  <c r="Z8" i="34"/>
  <c r="AH8" i="34"/>
  <c r="AQ8" i="34" s="1"/>
  <c r="U19" i="47"/>
  <c r="U23" i="101"/>
  <c r="U17" i="97"/>
  <c r="AE16" i="31"/>
  <c r="AF16" i="31"/>
  <c r="AO16" i="31" s="1"/>
  <c r="W17" i="31"/>
  <c r="AG16" i="31"/>
  <c r="AP16" i="31" s="1"/>
  <c r="U32" i="51"/>
  <c r="U53" i="94"/>
  <c r="U52" i="94" s="1"/>
  <c r="U39" i="95"/>
  <c r="Y15" i="22"/>
  <c r="Z15" i="22" s="1"/>
  <c r="X15" i="22"/>
  <c r="AI8" i="21"/>
  <c r="AN8" i="21"/>
  <c r="AI8" i="12"/>
  <c r="AN8" i="12"/>
  <c r="AR7" i="34"/>
  <c r="U33" i="100"/>
  <c r="U43" i="87"/>
  <c r="U21" i="53"/>
  <c r="U52" i="85"/>
  <c r="AR7" i="68"/>
  <c r="U23" i="32"/>
  <c r="U43" i="103"/>
  <c r="Y9" i="21"/>
  <c r="X9" i="21"/>
  <c r="AR15" i="23"/>
  <c r="AR15" i="17"/>
  <c r="Z15" i="30"/>
  <c r="AH16" i="78"/>
  <c r="AQ16" i="78" s="1"/>
  <c r="U52" i="35"/>
  <c r="U23" i="105"/>
  <c r="U15" i="67"/>
  <c r="U14" i="67" s="1"/>
  <c r="U22" i="52"/>
  <c r="U42" i="91"/>
  <c r="AR15" i="26"/>
  <c r="AH8" i="29"/>
  <c r="AQ8" i="29" s="1"/>
  <c r="Y16" i="40"/>
  <c r="Z16" i="40" s="1"/>
  <c r="X16" i="40"/>
  <c r="U52" i="50"/>
  <c r="U33" i="45"/>
  <c r="AR7" i="60"/>
  <c r="Y15" i="77"/>
  <c r="X15" i="77"/>
  <c r="AN15" i="66"/>
  <c r="AI15" i="66"/>
  <c r="AH8" i="60"/>
  <c r="AQ8" i="60" s="1"/>
  <c r="AH16" i="26"/>
  <c r="AQ16" i="26" s="1"/>
  <c r="AH8" i="80"/>
  <c r="AQ8" i="80" s="1"/>
  <c r="Z8" i="80"/>
  <c r="AR14" i="61"/>
  <c r="U51" i="48"/>
  <c r="U44" i="49"/>
  <c r="U31" i="13"/>
  <c r="Z8" i="64"/>
  <c r="AR7" i="29"/>
  <c r="U15" i="19"/>
  <c r="AH8" i="76"/>
  <c r="AQ8" i="76" s="1"/>
  <c r="AH17" i="14"/>
  <c r="AQ17" i="14" s="1"/>
  <c r="AR14" i="30"/>
  <c r="AG15" i="69"/>
  <c r="AP15" i="69" s="1"/>
  <c r="AF15" i="69"/>
  <c r="AO15" i="69" s="1"/>
  <c r="AE15" i="69"/>
  <c r="W16" i="69"/>
  <c r="Y16" i="65"/>
  <c r="X16" i="65"/>
  <c r="U51" i="102"/>
  <c r="Y8" i="39"/>
  <c r="X8" i="39"/>
  <c r="AI13" i="36"/>
  <c r="AN13" i="36"/>
  <c r="Z8" i="76"/>
  <c r="Z16" i="78"/>
  <c r="AR14" i="37"/>
  <c r="AN16" i="81"/>
  <c r="AI16" i="81"/>
  <c r="AH16" i="23"/>
  <c r="AQ16" i="23" s="1"/>
  <c r="U43" i="41"/>
  <c r="U23" i="46"/>
  <c r="Z8" i="29"/>
  <c r="AR15" i="78"/>
  <c r="U53" i="90"/>
  <c r="U33" i="54"/>
  <c r="U21" i="93"/>
  <c r="U41" i="43"/>
  <c r="AN14" i="77"/>
  <c r="AI14" i="77"/>
  <c r="AN14" i="22"/>
  <c r="AI14" i="22"/>
  <c r="Y15" i="62"/>
  <c r="X15" i="62"/>
  <c r="Z15" i="62" s="1"/>
  <c r="Y9" i="12"/>
  <c r="Z9" i="12"/>
  <c r="X9" i="12"/>
  <c r="Z8" i="39" l="1"/>
  <c r="AF8" i="39" s="1"/>
  <c r="AO8" i="39" s="1"/>
  <c r="W9" i="39"/>
  <c r="AG8" i="39"/>
  <c r="AP8" i="39" s="1"/>
  <c r="W16" i="22"/>
  <c r="AE15" i="22"/>
  <c r="AF15" i="22"/>
  <c r="AO15" i="22" s="1"/>
  <c r="AG15" i="22"/>
  <c r="AP15" i="22" s="1"/>
  <c r="AG16" i="40"/>
  <c r="AP16" i="40" s="1"/>
  <c r="W17" i="40"/>
  <c r="AE16" i="40"/>
  <c r="AF16" i="40"/>
  <c r="AO16" i="40" s="1"/>
  <c r="AF8" i="64"/>
  <c r="AO8" i="64" s="1"/>
  <c r="W9" i="64"/>
  <c r="AG8" i="64"/>
  <c r="AP8" i="64" s="1"/>
  <c r="AE8" i="64"/>
  <c r="U50" i="48"/>
  <c r="AR15" i="66"/>
  <c r="U13" i="67"/>
  <c r="AH9" i="21"/>
  <c r="AQ9" i="21" s="1"/>
  <c r="U22" i="32"/>
  <c r="U20" i="53"/>
  <c r="U47" i="18"/>
  <c r="AR14" i="62"/>
  <c r="U29" i="104"/>
  <c r="AR7" i="39"/>
  <c r="Y17" i="23"/>
  <c r="X17" i="23"/>
  <c r="Y18" i="14"/>
  <c r="X18" i="14"/>
  <c r="Y17" i="26"/>
  <c r="X17" i="26"/>
  <c r="AG15" i="62"/>
  <c r="AP15" i="62" s="1"/>
  <c r="AF15" i="62"/>
  <c r="AO15" i="62" s="1"/>
  <c r="AE15" i="62"/>
  <c r="W16" i="62"/>
  <c r="U40" i="43"/>
  <c r="AE15" i="30"/>
  <c r="W16" i="30"/>
  <c r="AG15" i="30"/>
  <c r="AP15" i="30" s="1"/>
  <c r="AF15" i="30"/>
  <c r="AO15" i="30" s="1"/>
  <c r="Z9" i="21"/>
  <c r="U31" i="51"/>
  <c r="U16" i="97"/>
  <c r="U14" i="63"/>
  <c r="U15" i="33"/>
  <c r="U42" i="99"/>
  <c r="U29" i="44"/>
  <c r="U17" i="89"/>
  <c r="U32" i="88"/>
  <c r="U15" i="75"/>
  <c r="U31" i="84"/>
  <c r="U13" i="59"/>
  <c r="U14" i="38"/>
  <c r="AI16" i="23"/>
  <c r="AN16" i="23"/>
  <c r="AN16" i="26"/>
  <c r="AI16" i="26"/>
  <c r="Y16" i="61"/>
  <c r="X16" i="61"/>
  <c r="U22" i="46"/>
  <c r="AH16" i="65"/>
  <c r="AQ16" i="65" s="1"/>
  <c r="AH9" i="12"/>
  <c r="AQ9" i="12" s="1"/>
  <c r="AR14" i="22"/>
  <c r="U42" i="41"/>
  <c r="U30" i="13"/>
  <c r="AH15" i="77"/>
  <c r="AQ15" i="77" s="1"/>
  <c r="U32" i="45"/>
  <c r="U41" i="91"/>
  <c r="U22" i="105"/>
  <c r="U42" i="87"/>
  <c r="AR8" i="12"/>
  <c r="AG8" i="25"/>
  <c r="AP8" i="25" s="1"/>
  <c r="W9" i="25"/>
  <c r="AE8" i="25"/>
  <c r="AF8" i="25"/>
  <c r="AO8" i="25" s="1"/>
  <c r="AR15" i="40"/>
  <c r="AH17" i="81"/>
  <c r="AQ17" i="81" s="1"/>
  <c r="U41" i="83"/>
  <c r="U21" i="86"/>
  <c r="AR15" i="65"/>
  <c r="AI15" i="27"/>
  <c r="AN15" i="27"/>
  <c r="AI8" i="60"/>
  <c r="AN8" i="60"/>
  <c r="AH8" i="39"/>
  <c r="AQ8" i="39" s="1"/>
  <c r="U20" i="93"/>
  <c r="AG16" i="78"/>
  <c r="AP16" i="78" s="1"/>
  <c r="AF16" i="78"/>
  <c r="AO16" i="78" s="1"/>
  <c r="AE16" i="78"/>
  <c r="W17" i="78"/>
  <c r="AF8" i="80"/>
  <c r="AO8" i="80" s="1"/>
  <c r="AE8" i="80"/>
  <c r="W9" i="80"/>
  <c r="AG8" i="80"/>
  <c r="AP8" i="80" s="1"/>
  <c r="Z15" i="77"/>
  <c r="U38" i="95"/>
  <c r="Y17" i="31"/>
  <c r="X17" i="31"/>
  <c r="Z17" i="31" s="1"/>
  <c r="U22" i="101"/>
  <c r="AF8" i="34"/>
  <c r="AO8" i="34" s="1"/>
  <c r="W9" i="34"/>
  <c r="AG8" i="34"/>
  <c r="AP8" i="34" s="1"/>
  <c r="AE8" i="34"/>
  <c r="U40" i="16"/>
  <c r="Z17" i="81"/>
  <c r="AF8" i="68"/>
  <c r="AO8" i="68" s="1"/>
  <c r="AE8" i="68"/>
  <c r="AG8" i="68"/>
  <c r="AP8" i="68" s="1"/>
  <c r="W9" i="68"/>
  <c r="AH14" i="36"/>
  <c r="AQ14" i="36" s="1"/>
  <c r="U14" i="79"/>
  <c r="U49" i="42"/>
  <c r="AN14" i="73"/>
  <c r="AI14" i="73"/>
  <c r="Y16" i="37"/>
  <c r="X16" i="37"/>
  <c r="Z16" i="37" s="1"/>
  <c r="U32" i="96"/>
  <c r="U15" i="71"/>
  <c r="U14" i="28"/>
  <c r="Y8" i="72"/>
  <c r="X8" i="72"/>
  <c r="X16" i="27"/>
  <c r="Y16" i="27"/>
  <c r="AN16" i="17"/>
  <c r="AI16" i="17"/>
  <c r="Y9" i="60"/>
  <c r="X9" i="60"/>
  <c r="Z9" i="60" s="1"/>
  <c r="AR13" i="36"/>
  <c r="U52" i="90"/>
  <c r="Z16" i="65"/>
  <c r="AF9" i="12"/>
  <c r="AO9" i="12" s="1"/>
  <c r="AG9" i="12"/>
  <c r="AP9" i="12" s="1"/>
  <c r="W10" i="12"/>
  <c r="AE9" i="12"/>
  <c r="Y16" i="69"/>
  <c r="X16" i="69"/>
  <c r="AG8" i="29"/>
  <c r="AP8" i="29" s="1"/>
  <c r="W9" i="29"/>
  <c r="AE8" i="29"/>
  <c r="AF8" i="29"/>
  <c r="AO8" i="29" s="1"/>
  <c r="AN15" i="69"/>
  <c r="AI15" i="69"/>
  <c r="U43" i="49"/>
  <c r="U51" i="50"/>
  <c r="U21" i="52"/>
  <c r="U51" i="35"/>
  <c r="U42" i="103"/>
  <c r="U51" i="85"/>
  <c r="U32" i="100"/>
  <c r="AR8" i="21"/>
  <c r="W15" i="70"/>
  <c r="AF14" i="70"/>
  <c r="AO14" i="70" s="1"/>
  <c r="AE14" i="70"/>
  <c r="AG14" i="70"/>
  <c r="AP14" i="70" s="1"/>
  <c r="U49" i="10"/>
  <c r="Z14" i="36"/>
  <c r="AH16" i="66"/>
  <c r="AQ16" i="66" s="1"/>
  <c r="Y15" i="73"/>
  <c r="X15" i="73"/>
  <c r="AN15" i="37"/>
  <c r="AI15" i="37"/>
  <c r="AN7" i="72"/>
  <c r="AI7" i="72"/>
  <c r="Y17" i="17"/>
  <c r="X17" i="17"/>
  <c r="U14" i="19"/>
  <c r="AR14" i="77"/>
  <c r="W9" i="76"/>
  <c r="AE8" i="76"/>
  <c r="AF8" i="76"/>
  <c r="AO8" i="76" s="1"/>
  <c r="AG8" i="76"/>
  <c r="AP8" i="76" s="1"/>
  <c r="AH15" i="62"/>
  <c r="AQ15" i="62" s="1"/>
  <c r="U32" i="54"/>
  <c r="AR16" i="81"/>
  <c r="U50" i="102"/>
  <c r="U49" i="102" s="1"/>
  <c r="AH16" i="40"/>
  <c r="AQ16" i="40" s="1"/>
  <c r="AH15" i="22"/>
  <c r="AQ15" i="22" s="1"/>
  <c r="U51" i="94"/>
  <c r="AI16" i="31"/>
  <c r="AR16" i="31" s="1"/>
  <c r="AN16" i="31"/>
  <c r="U18" i="47"/>
  <c r="W16" i="74"/>
  <c r="AF15" i="74"/>
  <c r="AO15" i="74" s="1"/>
  <c r="AG15" i="74"/>
  <c r="AP15" i="74" s="1"/>
  <c r="AE15" i="74"/>
  <c r="U31" i="92"/>
  <c r="U13" i="24"/>
  <c r="U41" i="11"/>
  <c r="Z16" i="66"/>
  <c r="U51" i="82"/>
  <c r="U41" i="55"/>
  <c r="U49" i="98"/>
  <c r="U12" i="2"/>
  <c r="U31" i="20"/>
  <c r="U20" i="15"/>
  <c r="AN17" i="14"/>
  <c r="AI17" i="14"/>
  <c r="AN15" i="61"/>
  <c r="AI15" i="61"/>
  <c r="AE8" i="39" l="1"/>
  <c r="Z8" i="72"/>
  <c r="Z16" i="69"/>
  <c r="W17" i="69" s="1"/>
  <c r="Z16" i="27"/>
  <c r="AG16" i="27" s="1"/>
  <c r="AP16" i="27" s="1"/>
  <c r="Z18" i="14"/>
  <c r="AF18" i="14" s="1"/>
  <c r="AO18" i="14" s="1"/>
  <c r="AF16" i="27"/>
  <c r="AO16" i="27" s="1"/>
  <c r="W17" i="27"/>
  <c r="W10" i="60"/>
  <c r="AG9" i="60"/>
  <c r="AP9" i="60" s="1"/>
  <c r="AE9" i="60"/>
  <c r="AF9" i="60"/>
  <c r="AO9" i="60" s="1"/>
  <c r="AF8" i="72"/>
  <c r="AO8" i="72" s="1"/>
  <c r="W9" i="72"/>
  <c r="AG8" i="72"/>
  <c r="AP8" i="72" s="1"/>
  <c r="AE8" i="72"/>
  <c r="AF16" i="69"/>
  <c r="AO16" i="69" s="1"/>
  <c r="AG16" i="69"/>
  <c r="AP16" i="69" s="1"/>
  <c r="AE16" i="69"/>
  <c r="U17" i="47"/>
  <c r="AR15" i="37"/>
  <c r="AR15" i="69"/>
  <c r="AI8" i="68"/>
  <c r="AN8" i="68"/>
  <c r="U11" i="2"/>
  <c r="U50" i="82"/>
  <c r="AN14" i="70"/>
  <c r="AI14" i="70"/>
  <c r="AR14" i="70" s="1"/>
  <c r="U31" i="100"/>
  <c r="U50" i="35"/>
  <c r="U49" i="35" s="1"/>
  <c r="U42" i="49"/>
  <c r="AH16" i="37"/>
  <c r="AQ16" i="37" s="1"/>
  <c r="U48" i="42"/>
  <c r="AN8" i="34"/>
  <c r="AI8" i="34"/>
  <c r="AH17" i="31"/>
  <c r="AQ17" i="31" s="1"/>
  <c r="U21" i="105"/>
  <c r="U12" i="59"/>
  <c r="U31" i="88"/>
  <c r="U41" i="99"/>
  <c r="U15" i="97"/>
  <c r="Y16" i="30"/>
  <c r="Z16" i="30" s="1"/>
  <c r="X16" i="30"/>
  <c r="U46" i="18"/>
  <c r="AI15" i="22"/>
  <c r="AN15" i="22"/>
  <c r="AN15" i="30"/>
  <c r="AI15" i="30"/>
  <c r="Y16" i="22"/>
  <c r="X16" i="22"/>
  <c r="U19" i="15"/>
  <c r="U48" i="98"/>
  <c r="AI15" i="74"/>
  <c r="AN15" i="74"/>
  <c r="AN8" i="76"/>
  <c r="AI8" i="76"/>
  <c r="AH17" i="17"/>
  <c r="AQ17" i="17" s="1"/>
  <c r="AE14" i="36"/>
  <c r="AF14" i="36"/>
  <c r="AO14" i="36" s="1"/>
  <c r="W15" i="36"/>
  <c r="AG14" i="36"/>
  <c r="AP14" i="36" s="1"/>
  <c r="Y15" i="70"/>
  <c r="X15" i="70"/>
  <c r="U50" i="85"/>
  <c r="U20" i="52"/>
  <c r="AF16" i="65"/>
  <c r="AO16" i="65" s="1"/>
  <c r="AG16" i="65"/>
  <c r="AP16" i="65" s="1"/>
  <c r="AE16" i="65"/>
  <c r="W17" i="65"/>
  <c r="AH16" i="27"/>
  <c r="AQ16" i="27" s="1"/>
  <c r="U13" i="79"/>
  <c r="Y9" i="34"/>
  <c r="Z9" i="34" s="1"/>
  <c r="X9" i="34"/>
  <c r="AN8" i="80"/>
  <c r="AI8" i="80"/>
  <c r="AR8" i="60"/>
  <c r="U20" i="86"/>
  <c r="U40" i="91"/>
  <c r="U29" i="13"/>
  <c r="AH16" i="61"/>
  <c r="AQ16" i="61" s="1"/>
  <c r="AR16" i="23"/>
  <c r="U30" i="84"/>
  <c r="U16" i="89"/>
  <c r="U14" i="33"/>
  <c r="U30" i="51"/>
  <c r="AH17" i="26"/>
  <c r="AQ17" i="26" s="1"/>
  <c r="AH17" i="23"/>
  <c r="AQ17" i="23" s="1"/>
  <c r="U28" i="104"/>
  <c r="U19" i="53"/>
  <c r="AN8" i="64"/>
  <c r="AI8" i="64"/>
  <c r="Y17" i="40"/>
  <c r="X17" i="40"/>
  <c r="U13" i="28"/>
  <c r="U21" i="46"/>
  <c r="U49" i="48"/>
  <c r="AR15" i="61"/>
  <c r="U40" i="11"/>
  <c r="U31" i="54"/>
  <c r="Y9" i="76"/>
  <c r="X9" i="76"/>
  <c r="Z17" i="17"/>
  <c r="AH15" i="73"/>
  <c r="AQ15" i="73" s="1"/>
  <c r="AH8" i="72"/>
  <c r="AQ8" i="72" s="1"/>
  <c r="U14" i="71"/>
  <c r="AR14" i="73"/>
  <c r="AG17" i="81"/>
  <c r="AP17" i="81" s="1"/>
  <c r="W18" i="81"/>
  <c r="AF17" i="81"/>
  <c r="AO17" i="81" s="1"/>
  <c r="AE17" i="81"/>
  <c r="U19" i="93"/>
  <c r="Z16" i="61"/>
  <c r="W10" i="21"/>
  <c r="AF9" i="21"/>
  <c r="AO9" i="21" s="1"/>
  <c r="AE9" i="21"/>
  <c r="AG9" i="21"/>
  <c r="AP9" i="21" s="1"/>
  <c r="U39" i="43"/>
  <c r="Z17" i="26"/>
  <c r="Z17" i="23"/>
  <c r="U12" i="67"/>
  <c r="Y9" i="39"/>
  <c r="X9" i="39"/>
  <c r="AH9" i="60"/>
  <c r="AQ9" i="60" s="1"/>
  <c r="AE16" i="37"/>
  <c r="AG16" i="37"/>
  <c r="AP16" i="37" s="1"/>
  <c r="W17" i="37"/>
  <c r="AF16" i="37"/>
  <c r="AO16" i="37" s="1"/>
  <c r="W18" i="31"/>
  <c r="AG17" i="31"/>
  <c r="AP17" i="31" s="1"/>
  <c r="AF17" i="31"/>
  <c r="AO17" i="31" s="1"/>
  <c r="AE17" i="31"/>
  <c r="AN16" i="40"/>
  <c r="AI16" i="40"/>
  <c r="U30" i="20"/>
  <c r="U40" i="55"/>
  <c r="Z15" i="73"/>
  <c r="U48" i="10"/>
  <c r="U41" i="103"/>
  <c r="U50" i="50"/>
  <c r="AN8" i="29"/>
  <c r="AI8" i="29"/>
  <c r="AI9" i="12"/>
  <c r="AN9" i="12"/>
  <c r="U51" i="90"/>
  <c r="AR16" i="17"/>
  <c r="U37" i="95"/>
  <c r="X17" i="78"/>
  <c r="Y17" i="78"/>
  <c r="Z17" i="78" s="1"/>
  <c r="AR15" i="27"/>
  <c r="U40" i="83"/>
  <c r="AI8" i="25"/>
  <c r="AN8" i="25"/>
  <c r="U41" i="87"/>
  <c r="U31" i="45"/>
  <c r="U41" i="41"/>
  <c r="U13" i="38"/>
  <c r="U14" i="75"/>
  <c r="U28" i="44"/>
  <c r="U13" i="63"/>
  <c r="Y16" i="62"/>
  <c r="X16" i="62"/>
  <c r="U21" i="32"/>
  <c r="Y9" i="64"/>
  <c r="X9" i="64"/>
  <c r="AN8" i="39"/>
  <c r="AI8" i="39"/>
  <c r="AG16" i="66"/>
  <c r="AP16" i="66" s="1"/>
  <c r="AF16" i="66"/>
  <c r="AO16" i="66" s="1"/>
  <c r="AE16" i="66"/>
  <c r="W17" i="66"/>
  <c r="U30" i="92"/>
  <c r="U13" i="19"/>
  <c r="AH16" i="69"/>
  <c r="AQ16" i="69" s="1"/>
  <c r="Y9" i="80"/>
  <c r="X9" i="80"/>
  <c r="AR17" i="14"/>
  <c r="U12" i="24"/>
  <c r="Y16" i="74"/>
  <c r="X16" i="74"/>
  <c r="Z16" i="74" s="1"/>
  <c r="U50" i="94"/>
  <c r="U48" i="102"/>
  <c r="AR7" i="72"/>
  <c r="Y9" i="29"/>
  <c r="X9" i="29"/>
  <c r="Y10" i="12"/>
  <c r="X10" i="12"/>
  <c r="U31" i="96"/>
  <c r="Y9" i="68"/>
  <c r="X9" i="68"/>
  <c r="U39" i="16"/>
  <c r="U21" i="101"/>
  <c r="AF15" i="77"/>
  <c r="AO15" i="77" s="1"/>
  <c r="AG15" i="77"/>
  <c r="AP15" i="77" s="1"/>
  <c r="AE15" i="77"/>
  <c r="W16" i="77"/>
  <c r="AN16" i="78"/>
  <c r="AI16" i="78"/>
  <c r="Y9" i="25"/>
  <c r="X9" i="25"/>
  <c r="AR16" i="26"/>
  <c r="AN15" i="62"/>
  <c r="AI15" i="62"/>
  <c r="AH18" i="14"/>
  <c r="AQ18" i="14" s="1"/>
  <c r="AE18" i="14" l="1"/>
  <c r="AE16" i="27"/>
  <c r="Z17" i="40"/>
  <c r="Z15" i="70"/>
  <c r="W19" i="14"/>
  <c r="Z9" i="64"/>
  <c r="AF9" i="64" s="1"/>
  <c r="AO9" i="64" s="1"/>
  <c r="AG18" i="14"/>
  <c r="AP18" i="14" s="1"/>
  <c r="Z10" i="12"/>
  <c r="AG10" i="12" s="1"/>
  <c r="AP10" i="12" s="1"/>
  <c r="AE17" i="40"/>
  <c r="AG17" i="40"/>
  <c r="AP17" i="40" s="1"/>
  <c r="W18" i="40"/>
  <c r="AF17" i="40"/>
  <c r="AO17" i="40" s="1"/>
  <c r="AF10" i="12"/>
  <c r="AO10" i="12" s="1"/>
  <c r="AE10" i="12"/>
  <c r="W17" i="74"/>
  <c r="AF16" i="74"/>
  <c r="AO16" i="74" s="1"/>
  <c r="AG16" i="74"/>
  <c r="AP16" i="74" s="1"/>
  <c r="AE16" i="74"/>
  <c r="W18" i="78"/>
  <c r="AG17" i="78"/>
  <c r="AP17" i="78" s="1"/>
  <c r="AF17" i="78"/>
  <c r="AO17" i="78" s="1"/>
  <c r="AE17" i="78"/>
  <c r="W17" i="30"/>
  <c r="AE16" i="30"/>
  <c r="AF16" i="30"/>
  <c r="AO16" i="30" s="1"/>
  <c r="AG16" i="30"/>
  <c r="AP16" i="30" s="1"/>
  <c r="AI15" i="77"/>
  <c r="AN15" i="77"/>
  <c r="U40" i="103"/>
  <c r="Y16" i="77"/>
  <c r="X16" i="77"/>
  <c r="U30" i="96"/>
  <c r="U49" i="94"/>
  <c r="AI16" i="66"/>
  <c r="AN16" i="66"/>
  <c r="U13" i="75"/>
  <c r="U30" i="45"/>
  <c r="U39" i="83"/>
  <c r="U39" i="55"/>
  <c r="AN16" i="37"/>
  <c r="AI16" i="37"/>
  <c r="U38" i="43"/>
  <c r="U12" i="28"/>
  <c r="AH9" i="34"/>
  <c r="AQ9" i="34" s="1"/>
  <c r="U19" i="52"/>
  <c r="AR8" i="76"/>
  <c r="AI16" i="27"/>
  <c r="AN16" i="27"/>
  <c r="AH9" i="25"/>
  <c r="AQ9" i="25" s="1"/>
  <c r="AR9" i="12"/>
  <c r="U18" i="53"/>
  <c r="Y17" i="65"/>
  <c r="Z17" i="65" s="1"/>
  <c r="X17" i="65"/>
  <c r="U18" i="15"/>
  <c r="U30" i="88"/>
  <c r="U10" i="2"/>
  <c r="Z9" i="25"/>
  <c r="AH9" i="68"/>
  <c r="AQ9" i="68" s="1"/>
  <c r="AH9" i="80"/>
  <c r="AQ9" i="80" s="1"/>
  <c r="U12" i="19"/>
  <c r="U12" i="63"/>
  <c r="U12" i="38"/>
  <c r="U40" i="87"/>
  <c r="AR8" i="29"/>
  <c r="U29" i="20"/>
  <c r="Y18" i="31"/>
  <c r="X18" i="31"/>
  <c r="U11" i="67"/>
  <c r="AI9" i="21"/>
  <c r="AN9" i="21"/>
  <c r="AN17" i="81"/>
  <c r="AI17" i="81"/>
  <c r="U30" i="54"/>
  <c r="U48" i="48"/>
  <c r="AI16" i="65"/>
  <c r="AN16" i="65"/>
  <c r="U49" i="85"/>
  <c r="AH16" i="22"/>
  <c r="AQ16" i="22" s="1"/>
  <c r="AR15" i="22"/>
  <c r="AR8" i="34"/>
  <c r="AN8" i="72"/>
  <c r="AI8" i="72"/>
  <c r="AH10" i="12"/>
  <c r="AQ10" i="12" s="1"/>
  <c r="U18" i="93"/>
  <c r="AH17" i="40"/>
  <c r="AQ17" i="40" s="1"/>
  <c r="W10" i="34"/>
  <c r="AG9" i="34"/>
  <c r="AP9" i="34" s="1"/>
  <c r="AE9" i="34"/>
  <c r="AF9" i="34"/>
  <c r="AO9" i="34" s="1"/>
  <c r="Y15" i="36"/>
  <c r="X15" i="36"/>
  <c r="Z9" i="80"/>
  <c r="AR8" i="39"/>
  <c r="U20" i="32"/>
  <c r="U47" i="10"/>
  <c r="AR16" i="40"/>
  <c r="AG17" i="23"/>
  <c r="AP17" i="23" s="1"/>
  <c r="AE17" i="23"/>
  <c r="AF17" i="23"/>
  <c r="AO17" i="23" s="1"/>
  <c r="W18" i="23"/>
  <c r="U13" i="71"/>
  <c r="AE17" i="17"/>
  <c r="AG17" i="17"/>
  <c r="AP17" i="17" s="1"/>
  <c r="W18" i="17"/>
  <c r="AF17" i="17"/>
  <c r="AO17" i="17" s="1"/>
  <c r="U27" i="104"/>
  <c r="U29" i="51"/>
  <c r="U29" i="84"/>
  <c r="U28" i="84" s="1"/>
  <c r="U28" i="13"/>
  <c r="AH15" i="70"/>
  <c r="AQ15" i="70" s="1"/>
  <c r="AN14" i="36"/>
  <c r="AI14" i="36"/>
  <c r="AR15" i="74"/>
  <c r="Z16" i="22"/>
  <c r="U14" i="97"/>
  <c r="U11" i="59"/>
  <c r="U41" i="49"/>
  <c r="AR8" i="68"/>
  <c r="U16" i="47"/>
  <c r="Y10" i="60"/>
  <c r="X10" i="60"/>
  <c r="Z10" i="60" s="1"/>
  <c r="U38" i="16"/>
  <c r="U19" i="86"/>
  <c r="U30" i="100"/>
  <c r="Y17" i="69"/>
  <c r="X17" i="69"/>
  <c r="Z17" i="69" s="1"/>
  <c r="AR15" i="62"/>
  <c r="U29" i="92"/>
  <c r="AH16" i="62"/>
  <c r="AQ16" i="62" s="1"/>
  <c r="U27" i="44"/>
  <c r="U40" i="41"/>
  <c r="AR8" i="25"/>
  <c r="AF15" i="73"/>
  <c r="AO15" i="73" s="1"/>
  <c r="AE15" i="73"/>
  <c r="W16" i="73"/>
  <c r="AG15" i="73"/>
  <c r="AP15" i="73" s="1"/>
  <c r="Y17" i="37"/>
  <c r="X17" i="37"/>
  <c r="AH9" i="39"/>
  <c r="AQ9" i="39" s="1"/>
  <c r="W18" i="26"/>
  <c r="AG17" i="26"/>
  <c r="AP17" i="26" s="1"/>
  <c r="AF17" i="26"/>
  <c r="AO17" i="26" s="1"/>
  <c r="AE17" i="26"/>
  <c r="Y10" i="21"/>
  <c r="X10" i="21"/>
  <c r="Y18" i="81"/>
  <c r="X18" i="81"/>
  <c r="AH9" i="76"/>
  <c r="AQ9" i="76" s="1"/>
  <c r="U39" i="11"/>
  <c r="U20" i="46"/>
  <c r="AR8" i="64"/>
  <c r="AR8" i="80"/>
  <c r="U12" i="79"/>
  <c r="W16" i="70"/>
  <c r="AF15" i="70"/>
  <c r="AO15" i="70" s="1"/>
  <c r="AE15" i="70"/>
  <c r="AG15" i="70"/>
  <c r="AP15" i="70" s="1"/>
  <c r="U45" i="18"/>
  <c r="AN16" i="69"/>
  <c r="AI16" i="69"/>
  <c r="Y9" i="72"/>
  <c r="X9" i="72"/>
  <c r="Z9" i="72" s="1"/>
  <c r="Y17" i="27"/>
  <c r="X17" i="27"/>
  <c r="Y19" i="14"/>
  <c r="X19" i="14"/>
  <c r="AH16" i="74"/>
  <c r="AQ16" i="74" s="1"/>
  <c r="U36" i="95"/>
  <c r="U35" i="95" s="1"/>
  <c r="U15" i="89"/>
  <c r="AI9" i="60"/>
  <c r="AN9" i="60"/>
  <c r="Z9" i="68"/>
  <c r="AR16" i="78"/>
  <c r="AH9" i="29"/>
  <c r="AQ9" i="29" s="1"/>
  <c r="U47" i="102"/>
  <c r="U20" i="101"/>
  <c r="Z9" i="29"/>
  <c r="U11" i="24"/>
  <c r="Y17" i="66"/>
  <c r="X17" i="66"/>
  <c r="Z17" i="66" s="1"/>
  <c r="AH9" i="64"/>
  <c r="AQ9" i="64" s="1"/>
  <c r="Z16" i="62"/>
  <c r="AH17" i="78"/>
  <c r="AQ17" i="78" s="1"/>
  <c r="U50" i="90"/>
  <c r="U49" i="50"/>
  <c r="AI17" i="31"/>
  <c r="AN17" i="31"/>
  <c r="Z9" i="39"/>
  <c r="W17" i="61"/>
  <c r="AF16" i="61"/>
  <c r="AO16" i="61" s="1"/>
  <c r="AG16" i="61"/>
  <c r="AP16" i="61" s="1"/>
  <c r="AE16" i="61"/>
  <c r="Z9" i="76"/>
  <c r="U13" i="33"/>
  <c r="U39" i="91"/>
  <c r="U47" i="98"/>
  <c r="AR15" i="30"/>
  <c r="AH16" i="30"/>
  <c r="AQ16" i="30" s="1"/>
  <c r="U40" i="99"/>
  <c r="U20" i="105"/>
  <c r="U47" i="42"/>
  <c r="U48" i="35"/>
  <c r="U49" i="82"/>
  <c r="AN18" i="14"/>
  <c r="AI18" i="14"/>
  <c r="Z16" i="77" l="1"/>
  <c r="AG9" i="64"/>
  <c r="AP9" i="64" s="1"/>
  <c r="AE9" i="64"/>
  <c r="Z19" i="14"/>
  <c r="AF19" i="14" s="1"/>
  <c r="AO19" i="14" s="1"/>
  <c r="W10" i="64"/>
  <c r="Z15" i="36"/>
  <c r="AF15" i="36" s="1"/>
  <c r="AO15" i="36" s="1"/>
  <c r="W11" i="12"/>
  <c r="Z18" i="81"/>
  <c r="AF18" i="81" s="1"/>
  <c r="AO18" i="81" s="1"/>
  <c r="AF16" i="77"/>
  <c r="AO16" i="77" s="1"/>
  <c r="AG16" i="77"/>
  <c r="AP16" i="77" s="1"/>
  <c r="AE16" i="77"/>
  <c r="W17" i="77"/>
  <c r="AG19" i="14"/>
  <c r="AP19" i="14" s="1"/>
  <c r="W20" i="14"/>
  <c r="W16" i="36"/>
  <c r="AG15" i="36"/>
  <c r="AP15" i="36" s="1"/>
  <c r="AE18" i="81"/>
  <c r="W19" i="81"/>
  <c r="AG18" i="81"/>
  <c r="AP18" i="81" s="1"/>
  <c r="W18" i="66"/>
  <c r="AG17" i="66"/>
  <c r="AP17" i="66" s="1"/>
  <c r="AF17" i="66"/>
  <c r="AO17" i="66" s="1"/>
  <c r="AE17" i="66"/>
  <c r="W10" i="72"/>
  <c r="AG9" i="72"/>
  <c r="AP9" i="72" s="1"/>
  <c r="AF9" i="72"/>
  <c r="AO9" i="72" s="1"/>
  <c r="AE9" i="72"/>
  <c r="AF9" i="76"/>
  <c r="AO9" i="76" s="1"/>
  <c r="W10" i="76"/>
  <c r="AG9" i="76"/>
  <c r="AP9" i="76" s="1"/>
  <c r="AE9" i="76"/>
  <c r="U48" i="82"/>
  <c r="U19" i="105"/>
  <c r="U12" i="33"/>
  <c r="AE9" i="39"/>
  <c r="W10" i="39"/>
  <c r="AF9" i="39"/>
  <c r="AO9" i="39" s="1"/>
  <c r="AG9" i="39"/>
  <c r="AP9" i="39" s="1"/>
  <c r="U49" i="90"/>
  <c r="W10" i="29"/>
  <c r="AG9" i="29"/>
  <c r="AP9" i="29" s="1"/>
  <c r="AE9" i="29"/>
  <c r="AF9" i="29"/>
  <c r="AO9" i="29" s="1"/>
  <c r="AR9" i="60"/>
  <c r="Y16" i="73"/>
  <c r="X16" i="73"/>
  <c r="U39" i="41"/>
  <c r="U28" i="92"/>
  <c r="AH10" i="60"/>
  <c r="AQ10" i="60" s="1"/>
  <c r="U13" i="97"/>
  <c r="AN17" i="23"/>
  <c r="AI17" i="23"/>
  <c r="AR8" i="72"/>
  <c r="U39" i="87"/>
  <c r="U11" i="19"/>
  <c r="U17" i="53"/>
  <c r="U37" i="43"/>
  <c r="U38" i="83"/>
  <c r="AR16" i="66"/>
  <c r="AI10" i="12"/>
  <c r="AN10" i="12"/>
  <c r="Y10" i="64"/>
  <c r="X10" i="64"/>
  <c r="U44" i="18"/>
  <c r="W11" i="60"/>
  <c r="AE10" i="60"/>
  <c r="AF10" i="60"/>
  <c r="AO10" i="60" s="1"/>
  <c r="AG10" i="60"/>
  <c r="AP10" i="60" s="1"/>
  <c r="AN17" i="17"/>
  <c r="AI17" i="17"/>
  <c r="U17" i="15"/>
  <c r="AR16" i="37"/>
  <c r="U47" i="35"/>
  <c r="U39" i="99"/>
  <c r="U46" i="98"/>
  <c r="AN16" i="61"/>
  <c r="AI16" i="61"/>
  <c r="AR17" i="31"/>
  <c r="U19" i="101"/>
  <c r="U14" i="89"/>
  <c r="AH17" i="37"/>
  <c r="AQ17" i="37" s="1"/>
  <c r="U26" i="44"/>
  <c r="U40" i="49"/>
  <c r="U28" i="20"/>
  <c r="U11" i="38"/>
  <c r="AH17" i="65"/>
  <c r="AQ17" i="65" s="1"/>
  <c r="U29" i="45"/>
  <c r="U48" i="94"/>
  <c r="AI16" i="30"/>
  <c r="AN16" i="30"/>
  <c r="AN16" i="74"/>
  <c r="AI16" i="74"/>
  <c r="AH17" i="66"/>
  <c r="AQ17" i="66" s="1"/>
  <c r="AH19" i="14"/>
  <c r="AQ19" i="14" s="1"/>
  <c r="U19" i="46"/>
  <c r="AN17" i="26"/>
  <c r="AI17" i="26"/>
  <c r="U29" i="100"/>
  <c r="U47" i="48"/>
  <c r="Y11" i="12"/>
  <c r="X11" i="12"/>
  <c r="Z11" i="12" s="1"/>
  <c r="AR18" i="14"/>
  <c r="AE16" i="62"/>
  <c r="AF16" i="62"/>
  <c r="AO16" i="62" s="1"/>
  <c r="W17" i="62"/>
  <c r="AG16" i="62"/>
  <c r="AP16" i="62" s="1"/>
  <c r="AN15" i="70"/>
  <c r="AI15" i="70"/>
  <c r="AR15" i="70" s="1"/>
  <c r="U38" i="11"/>
  <c r="U37" i="11" s="1"/>
  <c r="Z17" i="37"/>
  <c r="AH17" i="69"/>
  <c r="AQ17" i="69" s="1"/>
  <c r="U18" i="86"/>
  <c r="U27" i="13"/>
  <c r="U26" i="104"/>
  <c r="U12" i="71"/>
  <c r="AN9" i="34"/>
  <c r="AI9" i="34"/>
  <c r="U17" i="93"/>
  <c r="U48" i="85"/>
  <c r="U29" i="54"/>
  <c r="U10" i="67"/>
  <c r="U9" i="2"/>
  <c r="AF17" i="65"/>
  <c r="AO17" i="65" s="1"/>
  <c r="AE17" i="65"/>
  <c r="AG17" i="65"/>
  <c r="AP17" i="65" s="1"/>
  <c r="W18" i="65"/>
  <c r="U39" i="103"/>
  <c r="Y17" i="30"/>
  <c r="X17" i="30"/>
  <c r="Y18" i="40"/>
  <c r="Z18" i="40"/>
  <c r="X18" i="40"/>
  <c r="AH9" i="72"/>
  <c r="AQ9" i="72" s="1"/>
  <c r="AH18" i="81"/>
  <c r="AQ18" i="81" s="1"/>
  <c r="AN15" i="73"/>
  <c r="AI15" i="73"/>
  <c r="U28" i="51"/>
  <c r="U19" i="32"/>
  <c r="AR9" i="21"/>
  <c r="AG9" i="25"/>
  <c r="AP9" i="25" s="1"/>
  <c r="W10" i="25"/>
  <c r="AE9" i="25"/>
  <c r="AF9" i="25"/>
  <c r="AO9" i="25" s="1"/>
  <c r="AR16" i="27"/>
  <c r="U46" i="102"/>
  <c r="AF9" i="68"/>
  <c r="AO9" i="68" s="1"/>
  <c r="W10" i="68"/>
  <c r="AG9" i="68"/>
  <c r="AP9" i="68" s="1"/>
  <c r="AE9" i="68"/>
  <c r="U34" i="95"/>
  <c r="AH17" i="27"/>
  <c r="AQ17" i="27" s="1"/>
  <c r="AR16" i="69"/>
  <c r="AH10" i="21"/>
  <c r="AQ10" i="21" s="1"/>
  <c r="Y18" i="26"/>
  <c r="Z18" i="26"/>
  <c r="X18" i="26"/>
  <c r="AF17" i="69"/>
  <c r="AO17" i="69" s="1"/>
  <c r="AG17" i="69"/>
  <c r="AP17" i="69" s="1"/>
  <c r="W18" i="69"/>
  <c r="AE17" i="69"/>
  <c r="U15" i="47"/>
  <c r="U10" i="59"/>
  <c r="AR14" i="36"/>
  <c r="Y18" i="23"/>
  <c r="X18" i="23"/>
  <c r="AG9" i="80"/>
  <c r="AP9" i="80" s="1"/>
  <c r="AE9" i="80"/>
  <c r="AF9" i="80"/>
  <c r="AO9" i="80" s="1"/>
  <c r="W10" i="80"/>
  <c r="AR17" i="81"/>
  <c r="AH18" i="31"/>
  <c r="AQ18" i="31" s="1"/>
  <c r="U11" i="63"/>
  <c r="U11" i="28"/>
  <c r="U38" i="55"/>
  <c r="U12" i="75"/>
  <c r="U29" i="96"/>
  <c r="AN17" i="78"/>
  <c r="AI17" i="78"/>
  <c r="U11" i="79"/>
  <c r="AG16" i="22"/>
  <c r="AP16" i="22" s="1"/>
  <c r="AE16" i="22"/>
  <c r="W17" i="22"/>
  <c r="AF16" i="22"/>
  <c r="AO16" i="22" s="1"/>
  <c r="Y18" i="78"/>
  <c r="X18" i="78"/>
  <c r="U46" i="42"/>
  <c r="U38" i="91"/>
  <c r="U48" i="50"/>
  <c r="Y17" i="61"/>
  <c r="X17" i="61"/>
  <c r="Z17" i="61" s="1"/>
  <c r="U10" i="24"/>
  <c r="Z17" i="27"/>
  <c r="Y16" i="70"/>
  <c r="X16" i="70"/>
  <c r="Z16" i="70" s="1"/>
  <c r="Z10" i="21"/>
  <c r="U37" i="16"/>
  <c r="U27" i="84"/>
  <c r="Y18" i="17"/>
  <c r="X18" i="17"/>
  <c r="U46" i="10"/>
  <c r="AH15" i="36"/>
  <c r="AQ15" i="36" s="1"/>
  <c r="Y10" i="34"/>
  <c r="X10" i="34"/>
  <c r="AR16" i="65"/>
  <c r="Z18" i="31"/>
  <c r="U29" i="88"/>
  <c r="U18" i="52"/>
  <c r="AH16" i="77"/>
  <c r="AQ16" i="77" s="1"/>
  <c r="AR15" i="77"/>
  <c r="Y17" i="74"/>
  <c r="X17" i="74"/>
  <c r="Z17" i="74" s="1"/>
  <c r="AN9" i="64"/>
  <c r="AI9" i="64"/>
  <c r="AN17" i="40"/>
  <c r="AI17" i="40"/>
  <c r="AE15" i="36" l="1"/>
  <c r="AE19" i="14"/>
  <c r="Z17" i="30"/>
  <c r="AF17" i="30" s="1"/>
  <c r="AO17" i="30" s="1"/>
  <c r="Z10" i="64"/>
  <c r="Z16" i="73"/>
  <c r="AF16" i="73" s="1"/>
  <c r="AO16" i="73" s="1"/>
  <c r="AF16" i="70"/>
  <c r="AO16" i="70" s="1"/>
  <c r="AE16" i="70"/>
  <c r="W17" i="70"/>
  <c r="AG16" i="70"/>
  <c r="AP16" i="70" s="1"/>
  <c r="AE16" i="73"/>
  <c r="W17" i="73"/>
  <c r="AF11" i="12"/>
  <c r="AO11" i="12" s="1"/>
  <c r="W12" i="12"/>
  <c r="AG11" i="12"/>
  <c r="AP11" i="12" s="1"/>
  <c r="AE11" i="12"/>
  <c r="AE17" i="61"/>
  <c r="W18" i="61"/>
  <c r="AG17" i="61"/>
  <c r="AP17" i="61" s="1"/>
  <c r="AF17" i="61"/>
  <c r="AO17" i="61" s="1"/>
  <c r="AG17" i="30"/>
  <c r="AP17" i="30" s="1"/>
  <c r="AE17" i="30"/>
  <c r="W18" i="30"/>
  <c r="AF17" i="74"/>
  <c r="AO17" i="74" s="1"/>
  <c r="AE17" i="74"/>
  <c r="W18" i="74"/>
  <c r="AG17" i="74"/>
  <c r="AP17" i="74" s="1"/>
  <c r="U26" i="84"/>
  <c r="AH18" i="23"/>
  <c r="AQ18" i="23" s="1"/>
  <c r="AH17" i="74"/>
  <c r="AQ17" i="74" s="1"/>
  <c r="Y17" i="22"/>
  <c r="X17" i="22"/>
  <c r="U37" i="55"/>
  <c r="U33" i="95"/>
  <c r="U45" i="102"/>
  <c r="U27" i="51"/>
  <c r="AI17" i="65"/>
  <c r="AN17" i="65"/>
  <c r="AR9" i="34"/>
  <c r="AE17" i="37"/>
  <c r="AG17" i="37"/>
  <c r="AP17" i="37" s="1"/>
  <c r="W18" i="37"/>
  <c r="AF17" i="37"/>
  <c r="AO17" i="37" s="1"/>
  <c r="Y17" i="62"/>
  <c r="X17" i="62"/>
  <c r="AR17" i="26"/>
  <c r="AH10" i="64"/>
  <c r="AQ10" i="64" s="1"/>
  <c r="U16" i="53"/>
  <c r="Y10" i="39"/>
  <c r="X10" i="39"/>
  <c r="AN9" i="72"/>
  <c r="AI9" i="72"/>
  <c r="AN15" i="36"/>
  <c r="AI15" i="36"/>
  <c r="AN19" i="14"/>
  <c r="AI19" i="14"/>
  <c r="U45" i="42"/>
  <c r="U9" i="59"/>
  <c r="AR15" i="73"/>
  <c r="U28" i="54"/>
  <c r="U10" i="38"/>
  <c r="U18" i="101"/>
  <c r="AG10" i="64"/>
  <c r="AP10" i="64" s="1"/>
  <c r="W11" i="64"/>
  <c r="AF10" i="64"/>
  <c r="AO10" i="64" s="1"/>
  <c r="AE10" i="64"/>
  <c r="Y10" i="29"/>
  <c r="X10" i="29"/>
  <c r="U47" i="82"/>
  <c r="AR17" i="40"/>
  <c r="U17" i="52"/>
  <c r="AH10" i="34"/>
  <c r="AQ10" i="34" s="1"/>
  <c r="U45" i="10"/>
  <c r="AE17" i="27"/>
  <c r="AG17" i="27"/>
  <c r="AP17" i="27" s="1"/>
  <c r="AF17" i="27"/>
  <c r="AO17" i="27" s="1"/>
  <c r="W18" i="27"/>
  <c r="AH18" i="78"/>
  <c r="AQ18" i="78" s="1"/>
  <c r="U28" i="96"/>
  <c r="U10" i="28"/>
  <c r="Z18" i="23"/>
  <c r="AH18" i="26"/>
  <c r="AQ18" i="26" s="1"/>
  <c r="AH18" i="40"/>
  <c r="AQ18" i="40" s="1"/>
  <c r="U36" i="11"/>
  <c r="AN16" i="62"/>
  <c r="AI16" i="62"/>
  <c r="AR16" i="74"/>
  <c r="AN10" i="60"/>
  <c r="AI10" i="60"/>
  <c r="U37" i="83"/>
  <c r="U10" i="19"/>
  <c r="U27" i="92"/>
  <c r="AI9" i="76"/>
  <c r="AN9" i="76"/>
  <c r="Y17" i="77"/>
  <c r="X17" i="77"/>
  <c r="Y18" i="66"/>
  <c r="X18" i="66"/>
  <c r="Z10" i="34"/>
  <c r="AH18" i="17"/>
  <c r="AQ18" i="17" s="1"/>
  <c r="U36" i="16"/>
  <c r="U47" i="50"/>
  <c r="Z18" i="78"/>
  <c r="Y10" i="80"/>
  <c r="Z10" i="80" s="1"/>
  <c r="X10" i="80"/>
  <c r="U14" i="47"/>
  <c r="AE18" i="26"/>
  <c r="W19" i="26"/>
  <c r="AF18" i="26"/>
  <c r="AO18" i="26" s="1"/>
  <c r="AG18" i="26"/>
  <c r="AP18" i="26" s="1"/>
  <c r="Y10" i="68"/>
  <c r="X10" i="68"/>
  <c r="AE18" i="40"/>
  <c r="AF18" i="40"/>
  <c r="AO18" i="40" s="1"/>
  <c r="W19" i="40"/>
  <c r="AG18" i="40"/>
  <c r="AP18" i="40" s="1"/>
  <c r="U38" i="103"/>
  <c r="U8" i="2"/>
  <c r="U47" i="85"/>
  <c r="U11" i="71"/>
  <c r="U17" i="86"/>
  <c r="U46" i="48"/>
  <c r="U45" i="48" s="1"/>
  <c r="U18" i="46"/>
  <c r="U28" i="45"/>
  <c r="U27" i="20"/>
  <c r="U38" i="99"/>
  <c r="U16" i="15"/>
  <c r="Y11" i="60"/>
  <c r="X11" i="60"/>
  <c r="U48" i="90"/>
  <c r="U11" i="33"/>
  <c r="Y10" i="72"/>
  <c r="X10" i="72"/>
  <c r="Y16" i="36"/>
  <c r="X16" i="36"/>
  <c r="AN16" i="77"/>
  <c r="AI16" i="77"/>
  <c r="AI16" i="22"/>
  <c r="AN16" i="22"/>
  <c r="AN9" i="68"/>
  <c r="AI9" i="68"/>
  <c r="U26" i="13"/>
  <c r="U47" i="94"/>
  <c r="U25" i="44"/>
  <c r="U45" i="98"/>
  <c r="AR17" i="23"/>
  <c r="AN9" i="39"/>
  <c r="AI9" i="39"/>
  <c r="AR9" i="64"/>
  <c r="U28" i="88"/>
  <c r="Z18" i="17"/>
  <c r="AF10" i="21"/>
  <c r="AO10" i="21" s="1"/>
  <c r="AE10" i="21"/>
  <c r="AG10" i="21"/>
  <c r="AP10" i="21" s="1"/>
  <c r="W11" i="21"/>
  <c r="U9" i="24"/>
  <c r="U10" i="79"/>
  <c r="U11" i="75"/>
  <c r="U10" i="63"/>
  <c r="AN17" i="69"/>
  <c r="AI17" i="69"/>
  <c r="AN9" i="25"/>
  <c r="AI9" i="25"/>
  <c r="U18" i="32"/>
  <c r="Y18" i="65"/>
  <c r="X18" i="65"/>
  <c r="AR16" i="61"/>
  <c r="AR17" i="17"/>
  <c r="AR10" i="12"/>
  <c r="U36" i="43"/>
  <c r="U38" i="87"/>
  <c r="U12" i="97"/>
  <c r="U38" i="41"/>
  <c r="Y10" i="76"/>
  <c r="X10" i="76"/>
  <c r="AN17" i="66"/>
  <c r="AI17" i="66"/>
  <c r="AR17" i="66" s="1"/>
  <c r="Y19" i="81"/>
  <c r="X19" i="81"/>
  <c r="Y20" i="14"/>
  <c r="X20" i="14"/>
  <c r="AF18" i="31"/>
  <c r="AO18" i="31" s="1"/>
  <c r="AE18" i="31"/>
  <c r="AG18" i="31"/>
  <c r="AP18" i="31" s="1"/>
  <c r="W19" i="31"/>
  <c r="AH16" i="70"/>
  <c r="AQ16" i="70" s="1"/>
  <c r="AH17" i="61"/>
  <c r="AQ17" i="61" s="1"/>
  <c r="U37" i="91"/>
  <c r="AR17" i="78"/>
  <c r="AN9" i="80"/>
  <c r="AI9" i="80"/>
  <c r="X18" i="69"/>
  <c r="Y18" i="69"/>
  <c r="Y10" i="25"/>
  <c r="X10" i="25"/>
  <c r="AH17" i="30"/>
  <c r="AQ17" i="30" s="1"/>
  <c r="U9" i="67"/>
  <c r="U16" i="93"/>
  <c r="U25" i="104"/>
  <c r="U24" i="104" s="1"/>
  <c r="AH11" i="12"/>
  <c r="AQ11" i="12" s="1"/>
  <c r="U28" i="100"/>
  <c r="AR16" i="30"/>
  <c r="U39" i="49"/>
  <c r="U13" i="89"/>
  <c r="U46" i="35"/>
  <c r="U43" i="18"/>
  <c r="AH16" i="73"/>
  <c r="AQ16" i="73" s="1"/>
  <c r="AI9" i="29"/>
  <c r="AN9" i="29"/>
  <c r="U18" i="105"/>
  <c r="AN18" i="81"/>
  <c r="AI18" i="81"/>
  <c r="Z16" i="36" l="1"/>
  <c r="AG16" i="73"/>
  <c r="AP16" i="73" s="1"/>
  <c r="Z10" i="76"/>
  <c r="AE10" i="76" s="1"/>
  <c r="Z19" i="81"/>
  <c r="AG19" i="81" s="1"/>
  <c r="AP19" i="81" s="1"/>
  <c r="Z18" i="66"/>
  <c r="AE18" i="66" s="1"/>
  <c r="Z10" i="39"/>
  <c r="AG10" i="39" s="1"/>
  <c r="AP10" i="39" s="1"/>
  <c r="AF10" i="76"/>
  <c r="AO10" i="76" s="1"/>
  <c r="W11" i="76"/>
  <c r="AG10" i="76"/>
  <c r="AP10" i="76" s="1"/>
  <c r="AG18" i="66"/>
  <c r="AP18" i="66" s="1"/>
  <c r="AF18" i="66"/>
  <c r="AO18" i="66" s="1"/>
  <c r="W20" i="81"/>
  <c r="AE19" i="81"/>
  <c r="U24" i="44"/>
  <c r="AG18" i="23"/>
  <c r="AP18" i="23" s="1"/>
  <c r="AE18" i="23"/>
  <c r="AF18" i="23"/>
  <c r="AO18" i="23" s="1"/>
  <c r="W19" i="23"/>
  <c r="AN10" i="64"/>
  <c r="AI10" i="64"/>
  <c r="AR9" i="29"/>
  <c r="U45" i="35"/>
  <c r="U23" i="104"/>
  <c r="AH18" i="69"/>
  <c r="AQ18" i="69" s="1"/>
  <c r="U36" i="91"/>
  <c r="AH19" i="81"/>
  <c r="AQ19" i="81" s="1"/>
  <c r="U9" i="79"/>
  <c r="AR9" i="39"/>
  <c r="AR9" i="68"/>
  <c r="AH16" i="36"/>
  <c r="AQ16" i="36" s="1"/>
  <c r="U26" i="20"/>
  <c r="U44" i="48"/>
  <c r="U46" i="85"/>
  <c r="Y19" i="40"/>
  <c r="X19" i="40"/>
  <c r="AH10" i="80"/>
  <c r="AQ10" i="80" s="1"/>
  <c r="AR9" i="76"/>
  <c r="U36" i="83"/>
  <c r="U17" i="101"/>
  <c r="Y18" i="37"/>
  <c r="X18" i="37"/>
  <c r="AR17" i="65"/>
  <c r="U32" i="95"/>
  <c r="AI17" i="30"/>
  <c r="AN17" i="30"/>
  <c r="AI11" i="12"/>
  <c r="AN11" i="12"/>
  <c r="AN16" i="73"/>
  <c r="AI16" i="73"/>
  <c r="AR10" i="60"/>
  <c r="AR15" i="36"/>
  <c r="Y18" i="74"/>
  <c r="X18" i="74"/>
  <c r="U9" i="63"/>
  <c r="U8" i="24"/>
  <c r="U15" i="15"/>
  <c r="U27" i="45"/>
  <c r="U16" i="86"/>
  <c r="U7" i="2"/>
  <c r="AN18" i="40"/>
  <c r="AI18" i="40"/>
  <c r="Y19" i="26"/>
  <c r="X19" i="26"/>
  <c r="AH17" i="77"/>
  <c r="AQ17" i="77" s="1"/>
  <c r="U26" i="92"/>
  <c r="U25" i="92" s="1"/>
  <c r="U35" i="11"/>
  <c r="Y18" i="27"/>
  <c r="X18" i="27"/>
  <c r="Z18" i="27" s="1"/>
  <c r="U9" i="38"/>
  <c r="U8" i="59"/>
  <c r="AH17" i="62"/>
  <c r="AQ17" i="62" s="1"/>
  <c r="AN17" i="37"/>
  <c r="AI17" i="37"/>
  <c r="U26" i="51"/>
  <c r="U36" i="55"/>
  <c r="AN17" i="74"/>
  <c r="AI17" i="74"/>
  <c r="Y12" i="12"/>
  <c r="X12" i="12"/>
  <c r="AR9" i="80"/>
  <c r="U37" i="87"/>
  <c r="AF18" i="17"/>
  <c r="AO18" i="17" s="1"/>
  <c r="AE18" i="17"/>
  <c r="AG18" i="17"/>
  <c r="AP18" i="17" s="1"/>
  <c r="W19" i="17"/>
  <c r="U35" i="16"/>
  <c r="U44" i="10"/>
  <c r="U15" i="93"/>
  <c r="AH20" i="14"/>
  <c r="AQ20" i="14" s="1"/>
  <c r="U37" i="41"/>
  <c r="U35" i="43"/>
  <c r="AR9" i="25"/>
  <c r="Y11" i="21"/>
  <c r="X11" i="21"/>
  <c r="U27" i="88"/>
  <c r="U46" i="94"/>
  <c r="AR16" i="22"/>
  <c r="AH10" i="72"/>
  <c r="AQ10" i="72" s="1"/>
  <c r="U47" i="90"/>
  <c r="AH10" i="68"/>
  <c r="AQ10" i="68" s="1"/>
  <c r="AI18" i="26"/>
  <c r="AN18" i="26"/>
  <c r="W19" i="78"/>
  <c r="AG18" i="78"/>
  <c r="AP18" i="78" s="1"/>
  <c r="AE18" i="78"/>
  <c r="AF18" i="78"/>
  <c r="AO18" i="78" s="1"/>
  <c r="Z17" i="77"/>
  <c r="U9" i="28"/>
  <c r="U46" i="82"/>
  <c r="Y11" i="64"/>
  <c r="X11" i="64"/>
  <c r="Z11" i="64" s="1"/>
  <c r="AR9" i="72"/>
  <c r="U15" i="53"/>
  <c r="Z17" i="62"/>
  <c r="AH17" i="22"/>
  <c r="AQ17" i="22" s="1"/>
  <c r="Y17" i="70"/>
  <c r="X17" i="70"/>
  <c r="AR18" i="81"/>
  <c r="AH10" i="25"/>
  <c r="AQ10" i="25" s="1"/>
  <c r="U10" i="33"/>
  <c r="AF10" i="80"/>
  <c r="AO10" i="80" s="1"/>
  <c r="AG10" i="80"/>
  <c r="AP10" i="80" s="1"/>
  <c r="AE10" i="80"/>
  <c r="W11" i="80"/>
  <c r="U27" i="100"/>
  <c r="Z10" i="25"/>
  <c r="U17" i="105"/>
  <c r="U42" i="18"/>
  <c r="U41" i="18" s="1"/>
  <c r="U38" i="49"/>
  <c r="U8" i="67"/>
  <c r="Z18" i="69"/>
  <c r="Z20" i="14"/>
  <c r="AH18" i="65"/>
  <c r="AQ18" i="65" s="1"/>
  <c r="U10" i="75"/>
  <c r="AR16" i="77"/>
  <c r="Z10" i="72"/>
  <c r="AH11" i="60"/>
  <c r="AQ11" i="60" s="1"/>
  <c r="U37" i="99"/>
  <c r="U17" i="46"/>
  <c r="U10" i="71"/>
  <c r="U9" i="71" s="1"/>
  <c r="U37" i="103"/>
  <c r="Z10" i="68"/>
  <c r="W11" i="34"/>
  <c r="AG10" i="34"/>
  <c r="AP10" i="34" s="1"/>
  <c r="AE10" i="34"/>
  <c r="AF10" i="34"/>
  <c r="AO10" i="34" s="1"/>
  <c r="U9" i="19"/>
  <c r="AH10" i="29"/>
  <c r="AQ10" i="29" s="1"/>
  <c r="U27" i="54"/>
  <c r="U44" i="42"/>
  <c r="U44" i="102"/>
  <c r="Z17" i="22"/>
  <c r="Y18" i="61"/>
  <c r="X18" i="61"/>
  <c r="AN16" i="70"/>
  <c r="AI16" i="70"/>
  <c r="AN18" i="31"/>
  <c r="AI18" i="31"/>
  <c r="AF16" i="36"/>
  <c r="AO16" i="36" s="1"/>
  <c r="AE16" i="36"/>
  <c r="AG16" i="36"/>
  <c r="AP16" i="36" s="1"/>
  <c r="W17" i="36"/>
  <c r="U12" i="89"/>
  <c r="U17" i="32"/>
  <c r="X19" i="31"/>
  <c r="Y19" i="31"/>
  <c r="Z19" i="31" s="1"/>
  <c r="AH10" i="76"/>
  <c r="AQ10" i="76" s="1"/>
  <c r="U11" i="97"/>
  <c r="Z18" i="65"/>
  <c r="AR17" i="69"/>
  <c r="AN10" i="21"/>
  <c r="AI10" i="21"/>
  <c r="U44" i="98"/>
  <c r="U25" i="13"/>
  <c r="Z11" i="60"/>
  <c r="U13" i="47"/>
  <c r="U46" i="50"/>
  <c r="AH18" i="66"/>
  <c r="AQ18" i="66" s="1"/>
  <c r="AR16" i="62"/>
  <c r="U27" i="96"/>
  <c r="AN17" i="27"/>
  <c r="AI17" i="27"/>
  <c r="U16" i="52"/>
  <c r="Z10" i="29"/>
  <c r="AR19" i="14"/>
  <c r="AH10" i="39"/>
  <c r="AQ10" i="39" s="1"/>
  <c r="U25" i="84"/>
  <c r="Y18" i="30"/>
  <c r="X18" i="30"/>
  <c r="AN17" i="61"/>
  <c r="AI17" i="61"/>
  <c r="Y17" i="73"/>
  <c r="X17" i="73"/>
  <c r="W19" i="66" l="1"/>
  <c r="W11" i="39"/>
  <c r="AF19" i="81"/>
  <c r="AO19" i="81" s="1"/>
  <c r="AF10" i="39"/>
  <c r="AO10" i="39" s="1"/>
  <c r="AE10" i="39"/>
  <c r="Z17" i="73"/>
  <c r="W18" i="73" s="1"/>
  <c r="Z19" i="26"/>
  <c r="AF19" i="26" s="1"/>
  <c r="AO19" i="26" s="1"/>
  <c r="AG19" i="26"/>
  <c r="AP19" i="26" s="1"/>
  <c r="W20" i="26"/>
  <c r="AE18" i="65"/>
  <c r="AG18" i="65"/>
  <c r="AP18" i="65" s="1"/>
  <c r="AF18" i="65"/>
  <c r="AO18" i="65" s="1"/>
  <c r="W19" i="65"/>
  <c r="U8" i="71"/>
  <c r="AE10" i="25"/>
  <c r="AF10" i="25"/>
  <c r="AO10" i="25" s="1"/>
  <c r="W11" i="25"/>
  <c r="AG10" i="25"/>
  <c r="AP10" i="25" s="1"/>
  <c r="W18" i="62"/>
  <c r="AF17" i="62"/>
  <c r="AO17" i="62" s="1"/>
  <c r="AE17" i="62"/>
  <c r="AG17" i="62"/>
  <c r="AP17" i="62" s="1"/>
  <c r="AE11" i="64"/>
  <c r="W12" i="64"/>
  <c r="AF11" i="64"/>
  <c r="AO11" i="64" s="1"/>
  <c r="AG11" i="64"/>
  <c r="AP11" i="64" s="1"/>
  <c r="AG17" i="77"/>
  <c r="AP17" i="77" s="1"/>
  <c r="AE17" i="77"/>
  <c r="AF17" i="77"/>
  <c r="AO17" i="77" s="1"/>
  <c r="W18" i="77"/>
  <c r="AR18" i="26"/>
  <c r="U26" i="88"/>
  <c r="Y19" i="17"/>
  <c r="X19" i="17"/>
  <c r="U8" i="38"/>
  <c r="U15" i="86"/>
  <c r="U7" i="24"/>
  <c r="U16" i="101"/>
  <c r="AR10" i="64"/>
  <c r="Y11" i="76"/>
  <c r="X11" i="76"/>
  <c r="AF10" i="29"/>
  <c r="AO10" i="29" s="1"/>
  <c r="AG10" i="29"/>
  <c r="AP10" i="29" s="1"/>
  <c r="W11" i="29"/>
  <c r="AE10" i="29"/>
  <c r="AE19" i="31"/>
  <c r="AF19" i="31"/>
  <c r="AO19" i="31" s="1"/>
  <c r="AG19" i="31"/>
  <c r="AP19" i="31" s="1"/>
  <c r="W20" i="31"/>
  <c r="AR17" i="61"/>
  <c r="U43" i="98"/>
  <c r="U42" i="98" s="1"/>
  <c r="AH19" i="31"/>
  <c r="AQ19" i="31" s="1"/>
  <c r="U43" i="102"/>
  <c r="Y11" i="34"/>
  <c r="X11" i="34"/>
  <c r="AG10" i="72"/>
  <c r="AP10" i="72" s="1"/>
  <c r="AE10" i="72"/>
  <c r="W11" i="72"/>
  <c r="AF10" i="72"/>
  <c r="AO10" i="72" s="1"/>
  <c r="U37" i="49"/>
  <c r="AH17" i="70"/>
  <c r="AQ17" i="70" s="1"/>
  <c r="AH11" i="21"/>
  <c r="AQ11" i="21" s="1"/>
  <c r="U34" i="43"/>
  <c r="U14" i="93"/>
  <c r="AH18" i="27"/>
  <c r="AQ18" i="27" s="1"/>
  <c r="U24" i="92"/>
  <c r="AR18" i="40"/>
  <c r="AR11" i="12"/>
  <c r="AH19" i="40"/>
  <c r="AQ19" i="40" s="1"/>
  <c r="U43" i="48"/>
  <c r="U22" i="104"/>
  <c r="U23" i="44"/>
  <c r="U45" i="50"/>
  <c r="AR16" i="70"/>
  <c r="U15" i="52"/>
  <c r="U12" i="47"/>
  <c r="AR10" i="21"/>
  <c r="U10" i="97"/>
  <c r="AN16" i="36"/>
  <c r="AI16" i="36"/>
  <c r="AH18" i="61"/>
  <c r="AQ18" i="61" s="1"/>
  <c r="AG10" i="68"/>
  <c r="AP10" i="68" s="1"/>
  <c r="W11" i="68"/>
  <c r="AF10" i="68"/>
  <c r="AO10" i="68" s="1"/>
  <c r="AE10" i="68"/>
  <c r="U16" i="46"/>
  <c r="AE20" i="14"/>
  <c r="AF20" i="14"/>
  <c r="AO20" i="14" s="1"/>
  <c r="AG20" i="14"/>
  <c r="AP20" i="14" s="1"/>
  <c r="W21" i="14"/>
  <c r="U26" i="100"/>
  <c r="U9" i="33"/>
  <c r="Z17" i="70"/>
  <c r="U14" i="53"/>
  <c r="AN18" i="78"/>
  <c r="AI18" i="78"/>
  <c r="Z11" i="21"/>
  <c r="AN18" i="17"/>
  <c r="AI18" i="17"/>
  <c r="AH12" i="12"/>
  <c r="AQ12" i="12" s="1"/>
  <c r="U35" i="55"/>
  <c r="W19" i="27"/>
  <c r="AE18" i="27"/>
  <c r="AF18" i="27"/>
  <c r="AO18" i="27" s="1"/>
  <c r="AG18" i="27"/>
  <c r="AP18" i="27" s="1"/>
  <c r="U26" i="45"/>
  <c r="U8" i="63"/>
  <c r="AH18" i="37"/>
  <c r="AQ18" i="37" s="1"/>
  <c r="U35" i="83"/>
  <c r="Z19" i="40"/>
  <c r="Y19" i="23"/>
  <c r="X19" i="23"/>
  <c r="AN19" i="81"/>
  <c r="AI19" i="81"/>
  <c r="Y19" i="66"/>
  <c r="X19" i="66"/>
  <c r="Y11" i="39"/>
  <c r="X11" i="39"/>
  <c r="U26" i="96"/>
  <c r="AR17" i="27"/>
  <c r="Z18" i="61"/>
  <c r="W19" i="69"/>
  <c r="AF18" i="69"/>
  <c r="AO18" i="69" s="1"/>
  <c r="AG18" i="69"/>
  <c r="AP18" i="69" s="1"/>
  <c r="AE18" i="69"/>
  <c r="U40" i="18"/>
  <c r="U45" i="82"/>
  <c r="U36" i="41"/>
  <c r="U43" i="10"/>
  <c r="Z12" i="12"/>
  <c r="AH18" i="74"/>
  <c r="AQ18" i="74" s="1"/>
  <c r="AR17" i="30"/>
  <c r="Z18" i="37"/>
  <c r="U25" i="20"/>
  <c r="U35" i="91"/>
  <c r="U34" i="91" s="1"/>
  <c r="U44" i="35"/>
  <c r="AN18" i="66"/>
  <c r="AI18" i="66"/>
  <c r="Y17" i="36"/>
  <c r="X17" i="36"/>
  <c r="U24" i="84"/>
  <c r="AH18" i="30"/>
  <c r="AQ18" i="30" s="1"/>
  <c r="W12" i="60"/>
  <c r="AG11" i="60"/>
  <c r="AP11" i="60" s="1"/>
  <c r="AF11" i="60"/>
  <c r="AO11" i="60" s="1"/>
  <c r="AE11" i="60"/>
  <c r="U16" i="32"/>
  <c r="U43" i="42"/>
  <c r="U8" i="19"/>
  <c r="Y11" i="80"/>
  <c r="X11" i="80"/>
  <c r="Z11" i="80" s="1"/>
  <c r="AH17" i="73"/>
  <c r="AQ17" i="73" s="1"/>
  <c r="Z18" i="30"/>
  <c r="AR18" i="31"/>
  <c r="U36" i="103"/>
  <c r="U36" i="99"/>
  <c r="AI10" i="80"/>
  <c r="AN10" i="80"/>
  <c r="Y19" i="78"/>
  <c r="X19" i="78"/>
  <c r="U46" i="90"/>
  <c r="U45" i="94"/>
  <c r="U25" i="51"/>
  <c r="U7" i="59"/>
  <c r="AH19" i="26"/>
  <c r="AQ19" i="26" s="1"/>
  <c r="U6" i="2"/>
  <c r="U14" i="15"/>
  <c r="Z18" i="74"/>
  <c r="AR16" i="73"/>
  <c r="AN18" i="23"/>
  <c r="AI18" i="23"/>
  <c r="AI10" i="76"/>
  <c r="AN10" i="76"/>
  <c r="AI10" i="39"/>
  <c r="AN10" i="39"/>
  <c r="U24" i="13"/>
  <c r="U11" i="89"/>
  <c r="AE17" i="22"/>
  <c r="AF17" i="22"/>
  <c r="AO17" i="22" s="1"/>
  <c r="W18" i="22"/>
  <c r="AG17" i="22"/>
  <c r="AP17" i="22" s="1"/>
  <c r="U26" i="54"/>
  <c r="AN10" i="34"/>
  <c r="AI10" i="34"/>
  <c r="U9" i="75"/>
  <c r="U8" i="75" s="1"/>
  <c r="U7" i="67"/>
  <c r="U16" i="105"/>
  <c r="AH11" i="64"/>
  <c r="AQ11" i="64" s="1"/>
  <c r="U8" i="28"/>
  <c r="U34" i="16"/>
  <c r="U36" i="87"/>
  <c r="AR17" i="74"/>
  <c r="AR17" i="37"/>
  <c r="U34" i="11"/>
  <c r="U33" i="11" s="1"/>
  <c r="U32" i="11" s="1"/>
  <c r="U31" i="95"/>
  <c r="U45" i="85"/>
  <c r="U8" i="79"/>
  <c r="Y20" i="81"/>
  <c r="Z20" i="81"/>
  <c r="X20" i="81"/>
  <c r="AG17" i="73" l="1"/>
  <c r="AP17" i="73" s="1"/>
  <c r="AF17" i="73"/>
  <c r="AO17" i="73" s="1"/>
  <c r="AE17" i="73"/>
  <c r="Z19" i="23"/>
  <c r="AE19" i="26"/>
  <c r="Z19" i="78"/>
  <c r="AF19" i="78" s="1"/>
  <c r="AO19" i="78" s="1"/>
  <c r="Z19" i="17"/>
  <c r="Z17" i="36"/>
  <c r="AF17" i="36" s="1"/>
  <c r="AO17" i="36" s="1"/>
  <c r="Z19" i="66"/>
  <c r="AE19" i="66" s="1"/>
  <c r="W18" i="36"/>
  <c r="AE17" i="36"/>
  <c r="AG19" i="66"/>
  <c r="AP19" i="66" s="1"/>
  <c r="W20" i="23"/>
  <c r="AF19" i="23"/>
  <c r="AO19" i="23" s="1"/>
  <c r="AE19" i="23"/>
  <c r="AG19" i="23"/>
  <c r="AP19" i="23" s="1"/>
  <c r="AF19" i="17"/>
  <c r="AO19" i="17" s="1"/>
  <c r="AE19" i="17"/>
  <c r="W20" i="17"/>
  <c r="AG19" i="17"/>
  <c r="AP19" i="17" s="1"/>
  <c r="AG19" i="78"/>
  <c r="AP19" i="78" s="1"/>
  <c r="W20" i="78"/>
  <c r="U30" i="95"/>
  <c r="U10" i="89"/>
  <c r="AH20" i="81"/>
  <c r="AQ20" i="81" s="1"/>
  <c r="U44" i="85"/>
  <c r="U33" i="16"/>
  <c r="U15" i="105"/>
  <c r="AN17" i="22"/>
  <c r="AI17" i="22"/>
  <c r="AR10" i="39"/>
  <c r="U35" i="103"/>
  <c r="AH11" i="80"/>
  <c r="AQ11" i="80" s="1"/>
  <c r="U42" i="42"/>
  <c r="Y12" i="60"/>
  <c r="X12" i="60"/>
  <c r="AN18" i="69"/>
  <c r="AI18" i="69"/>
  <c r="AH19" i="66"/>
  <c r="AQ19" i="66" s="1"/>
  <c r="U25" i="100"/>
  <c r="U15" i="46"/>
  <c r="U14" i="46" s="1"/>
  <c r="U21" i="104"/>
  <c r="Y11" i="72"/>
  <c r="X11" i="72"/>
  <c r="AN10" i="29"/>
  <c r="AI10" i="29"/>
  <c r="U6" i="24"/>
  <c r="Y18" i="77"/>
  <c r="X18" i="77"/>
  <c r="Z18" i="77" s="1"/>
  <c r="Y12" i="64"/>
  <c r="X12" i="64"/>
  <c r="Y19" i="65"/>
  <c r="X19" i="65"/>
  <c r="Z19" i="65" s="1"/>
  <c r="AF18" i="74"/>
  <c r="AO18" i="74" s="1"/>
  <c r="W19" i="74"/>
  <c r="AG18" i="74"/>
  <c r="AP18" i="74" s="1"/>
  <c r="AE18" i="74"/>
  <c r="U44" i="94"/>
  <c r="AF11" i="80"/>
  <c r="AO11" i="80" s="1"/>
  <c r="AE11" i="80"/>
  <c r="W12" i="80"/>
  <c r="AG11" i="80"/>
  <c r="AP11" i="80" s="1"/>
  <c r="U33" i="91"/>
  <c r="U35" i="41"/>
  <c r="AI18" i="27"/>
  <c r="AN18" i="27"/>
  <c r="AR18" i="17"/>
  <c r="U13" i="53"/>
  <c r="Y21" i="14"/>
  <c r="X21" i="14"/>
  <c r="AN10" i="68"/>
  <c r="AI10" i="68"/>
  <c r="AR16" i="36"/>
  <c r="AN10" i="72"/>
  <c r="AI10" i="72"/>
  <c r="U42" i="102"/>
  <c r="Y11" i="29"/>
  <c r="X11" i="29"/>
  <c r="AN11" i="64"/>
  <c r="AI11" i="64"/>
  <c r="Y11" i="25"/>
  <c r="X11" i="25"/>
  <c r="AR10" i="80"/>
  <c r="U15" i="32"/>
  <c r="AR18" i="66"/>
  <c r="U25" i="96"/>
  <c r="AE19" i="40"/>
  <c r="AF19" i="40"/>
  <c r="AO19" i="40" s="1"/>
  <c r="AG19" i="40"/>
  <c r="AP19" i="40" s="1"/>
  <c r="W20" i="40"/>
  <c r="U7" i="63"/>
  <c r="Y19" i="27"/>
  <c r="Z19" i="27" s="1"/>
  <c r="X19" i="27"/>
  <c r="AF17" i="70"/>
  <c r="AO17" i="70" s="1"/>
  <c r="AE17" i="70"/>
  <c r="W18" i="70"/>
  <c r="AG17" i="70"/>
  <c r="AP17" i="70" s="1"/>
  <c r="U11" i="47"/>
  <c r="U44" i="50"/>
  <c r="U42" i="48"/>
  <c r="U13" i="93"/>
  <c r="Y20" i="31"/>
  <c r="X20" i="31"/>
  <c r="U14" i="86"/>
  <c r="AN17" i="77"/>
  <c r="AI17" i="77"/>
  <c r="U24" i="20"/>
  <c r="AF12" i="12"/>
  <c r="AO12" i="12" s="1"/>
  <c r="AG12" i="12"/>
  <c r="AP12" i="12" s="1"/>
  <c r="W13" i="12"/>
  <c r="AE12" i="12"/>
  <c r="U44" i="82"/>
  <c r="U43" i="82" s="1"/>
  <c r="Y19" i="69"/>
  <c r="Z19" i="69" s="1"/>
  <c r="X19" i="69"/>
  <c r="AH11" i="39"/>
  <c r="AQ11" i="39" s="1"/>
  <c r="AR19" i="81"/>
  <c r="AE11" i="21"/>
  <c r="AF11" i="21"/>
  <c r="AO11" i="21" s="1"/>
  <c r="AG11" i="21"/>
  <c r="AP11" i="21" s="1"/>
  <c r="W12" i="21"/>
  <c r="Y11" i="68"/>
  <c r="X11" i="68"/>
  <c r="AH11" i="34"/>
  <c r="AQ11" i="34" s="1"/>
  <c r="U25" i="88"/>
  <c r="AN17" i="62"/>
  <c r="AI17" i="62"/>
  <c r="AN10" i="25"/>
  <c r="AI10" i="25"/>
  <c r="AN18" i="65"/>
  <c r="AI18" i="65"/>
  <c r="U7" i="28"/>
  <c r="AR10" i="76"/>
  <c r="U13" i="15"/>
  <c r="U6" i="59"/>
  <c r="AF18" i="30"/>
  <c r="AO18" i="30" s="1"/>
  <c r="AG18" i="30"/>
  <c r="AP18" i="30" s="1"/>
  <c r="W19" i="30"/>
  <c r="AE18" i="30"/>
  <c r="AI11" i="60"/>
  <c r="AN11" i="60"/>
  <c r="U7" i="79"/>
  <c r="U31" i="11"/>
  <c r="U35" i="87"/>
  <c r="U7" i="75"/>
  <c r="Y18" i="22"/>
  <c r="X18" i="22"/>
  <c r="U23" i="13"/>
  <c r="AH19" i="78"/>
  <c r="AQ19" i="78" s="1"/>
  <c r="U35" i="99"/>
  <c r="U7" i="19"/>
  <c r="U23" i="84"/>
  <c r="AE18" i="37"/>
  <c r="W19" i="37"/>
  <c r="AF18" i="37"/>
  <c r="AO18" i="37" s="1"/>
  <c r="AG18" i="37"/>
  <c r="AP18" i="37" s="1"/>
  <c r="AG18" i="61"/>
  <c r="AP18" i="61" s="1"/>
  <c r="AF18" i="61"/>
  <c r="AO18" i="61" s="1"/>
  <c r="AE18" i="61"/>
  <c r="W19" i="61"/>
  <c r="Z11" i="39"/>
  <c r="U34" i="83"/>
  <c r="U25" i="45"/>
  <c r="U34" i="55"/>
  <c r="AR18" i="78"/>
  <c r="U8" i="33"/>
  <c r="AI20" i="14"/>
  <c r="AN20" i="14"/>
  <c r="U9" i="97"/>
  <c r="U14" i="52"/>
  <c r="U22" i="44"/>
  <c r="U23" i="92"/>
  <c r="U33" i="43"/>
  <c r="U36" i="49"/>
  <c r="Z11" i="34"/>
  <c r="AH11" i="76"/>
  <c r="AQ11" i="76" s="1"/>
  <c r="U15" i="101"/>
  <c r="U7" i="38"/>
  <c r="AN19" i="26"/>
  <c r="AI19" i="26"/>
  <c r="AI17" i="73"/>
  <c r="AN17" i="73"/>
  <c r="AF20" i="81"/>
  <c r="AO20" i="81" s="1"/>
  <c r="AE20" i="81"/>
  <c r="W21" i="81"/>
  <c r="AG20" i="81"/>
  <c r="AP20" i="81" s="1"/>
  <c r="U6" i="67"/>
  <c r="U25" i="54"/>
  <c r="AR18" i="23"/>
  <c r="U45" i="90"/>
  <c r="AR10" i="34"/>
  <c r="U5" i="2"/>
  <c r="X5" i="2" s="1"/>
  <c r="U24" i="51"/>
  <c r="AH17" i="36"/>
  <c r="AQ17" i="36" s="1"/>
  <c r="U43" i="35"/>
  <c r="U42" i="10"/>
  <c r="U39" i="18"/>
  <c r="AH19" i="23"/>
  <c r="AQ19" i="23" s="1"/>
  <c r="U41" i="98"/>
  <c r="AI19" i="31"/>
  <c r="AR19" i="31" s="1"/>
  <c r="AN19" i="31"/>
  <c r="Z11" i="76"/>
  <c r="AH19" i="17"/>
  <c r="AQ19" i="17" s="1"/>
  <c r="Y18" i="62"/>
  <c r="X18" i="62"/>
  <c r="U7" i="71"/>
  <c r="Y20" i="26"/>
  <c r="Z20" i="26" s="1"/>
  <c r="X20" i="26"/>
  <c r="Y18" i="73"/>
  <c r="X18" i="73"/>
  <c r="AE19" i="78" l="1"/>
  <c r="W20" i="66"/>
  <c r="AF19" i="66"/>
  <c r="AO19" i="66" s="1"/>
  <c r="Z11" i="68"/>
  <c r="AG11" i="68" s="1"/>
  <c r="AP11" i="68" s="1"/>
  <c r="Z12" i="64"/>
  <c r="AG12" i="64" s="1"/>
  <c r="AP12" i="64" s="1"/>
  <c r="Z18" i="62"/>
  <c r="AE18" i="62" s="1"/>
  <c r="AG17" i="36"/>
  <c r="AP17" i="36" s="1"/>
  <c r="Z11" i="25"/>
  <c r="AF11" i="25" s="1"/>
  <c r="AO11" i="25" s="1"/>
  <c r="AF19" i="69"/>
  <c r="AO19" i="69" s="1"/>
  <c r="AE19" i="69"/>
  <c r="W20" i="69"/>
  <c r="AG19" i="69"/>
  <c r="AP19" i="69" s="1"/>
  <c r="W20" i="27"/>
  <c r="AE19" i="27"/>
  <c r="AF19" i="27"/>
  <c r="AO19" i="27" s="1"/>
  <c r="AG19" i="27"/>
  <c r="AP19" i="27" s="1"/>
  <c r="AE11" i="25"/>
  <c r="AE11" i="68"/>
  <c r="AF11" i="68"/>
  <c r="AO11" i="68" s="1"/>
  <c r="W12" i="68"/>
  <c r="W13" i="64"/>
  <c r="AE12" i="64"/>
  <c r="U5" i="67"/>
  <c r="X5" i="67" s="1"/>
  <c r="AH18" i="73"/>
  <c r="AQ18" i="73" s="1"/>
  <c r="AH20" i="26"/>
  <c r="AQ20" i="26" s="1"/>
  <c r="U38" i="18"/>
  <c r="U24" i="54"/>
  <c r="U6" i="38"/>
  <c r="W12" i="39"/>
  <c r="AG11" i="39"/>
  <c r="AP11" i="39" s="1"/>
  <c r="AE11" i="39"/>
  <c r="AF11" i="39"/>
  <c r="AO11" i="39" s="1"/>
  <c r="U6" i="19"/>
  <c r="U22" i="13"/>
  <c r="AR17" i="62"/>
  <c r="AH11" i="68"/>
  <c r="AQ11" i="68" s="1"/>
  <c r="AI11" i="21"/>
  <c r="AN11" i="21"/>
  <c r="U12" i="93"/>
  <c r="U10" i="47"/>
  <c r="AR10" i="68"/>
  <c r="U12" i="53"/>
  <c r="U34" i="41"/>
  <c r="AR10" i="29"/>
  <c r="U20" i="104"/>
  <c r="Y20" i="78"/>
  <c r="Z20" i="78" s="1"/>
  <c r="X20" i="78"/>
  <c r="AE20" i="26"/>
  <c r="W21" i="26"/>
  <c r="AG20" i="26"/>
  <c r="AP20" i="26" s="1"/>
  <c r="AF20" i="26"/>
  <c r="AO20" i="26" s="1"/>
  <c r="U35" i="49"/>
  <c r="U21" i="44"/>
  <c r="AR20" i="14"/>
  <c r="U33" i="55"/>
  <c r="Y19" i="61"/>
  <c r="X19" i="61"/>
  <c r="Y19" i="37"/>
  <c r="X19" i="37"/>
  <c r="AH18" i="22"/>
  <c r="AQ18" i="22" s="1"/>
  <c r="U34" i="87"/>
  <c r="AR11" i="60"/>
  <c r="U5" i="59"/>
  <c r="X5" i="59" s="1"/>
  <c r="U6" i="28"/>
  <c r="U13" i="86"/>
  <c r="AI19" i="40"/>
  <c r="AN19" i="40"/>
  <c r="U14" i="32"/>
  <c r="AR11" i="64"/>
  <c r="U41" i="102"/>
  <c r="AH19" i="65"/>
  <c r="AQ19" i="65" s="1"/>
  <c r="AH18" i="77"/>
  <c r="AQ18" i="77" s="1"/>
  <c r="AR18" i="69"/>
  <c r="U41" i="42"/>
  <c r="U32" i="16"/>
  <c r="U9" i="89"/>
  <c r="U8" i="89" s="1"/>
  <c r="AI19" i="23"/>
  <c r="AN19" i="23"/>
  <c r="AN19" i="66"/>
  <c r="AI19" i="66"/>
  <c r="U23" i="51"/>
  <c r="U14" i="101"/>
  <c r="AN18" i="61"/>
  <c r="AI18" i="61"/>
  <c r="AN18" i="37"/>
  <c r="AI18" i="37"/>
  <c r="U34" i="99"/>
  <c r="Z18" i="22"/>
  <c r="AI18" i="30"/>
  <c r="AN18" i="30"/>
  <c r="AR18" i="65"/>
  <c r="AH20" i="31"/>
  <c r="AQ20" i="31" s="1"/>
  <c r="U41" i="48"/>
  <c r="Y18" i="70"/>
  <c r="X18" i="70"/>
  <c r="AR10" i="72"/>
  <c r="AH21" i="14"/>
  <c r="AQ21" i="14" s="1"/>
  <c r="U32" i="91"/>
  <c r="U43" i="94"/>
  <c r="AG19" i="65"/>
  <c r="AP19" i="65" s="1"/>
  <c r="AF19" i="65"/>
  <c r="AO19" i="65" s="1"/>
  <c r="AE19" i="65"/>
  <c r="W20" i="65"/>
  <c r="AF18" i="77"/>
  <c r="AO18" i="77" s="1"/>
  <c r="AE18" i="77"/>
  <c r="W19" i="77"/>
  <c r="AG18" i="77"/>
  <c r="AP18" i="77" s="1"/>
  <c r="AH11" i="72"/>
  <c r="AQ11" i="72" s="1"/>
  <c r="U13" i="46"/>
  <c r="AR17" i="22"/>
  <c r="U7" i="33"/>
  <c r="U30" i="11"/>
  <c r="Y19" i="30"/>
  <c r="X19" i="30"/>
  <c r="U12" i="15"/>
  <c r="U24" i="88"/>
  <c r="Y12" i="21"/>
  <c r="X12" i="21"/>
  <c r="U42" i="82"/>
  <c r="U23" i="20"/>
  <c r="Z20" i="31"/>
  <c r="AN17" i="70"/>
  <c r="AI17" i="70"/>
  <c r="U6" i="63"/>
  <c r="U24" i="96"/>
  <c r="AH11" i="29"/>
  <c r="AQ11" i="29" s="1"/>
  <c r="Z21" i="14"/>
  <c r="AI18" i="74"/>
  <c r="AR18" i="74" s="1"/>
  <c r="AN18" i="74"/>
  <c r="Z11" i="72"/>
  <c r="AH12" i="60"/>
  <c r="AQ12" i="60" s="1"/>
  <c r="U43" i="85"/>
  <c r="U29" i="95"/>
  <c r="Y20" i="17"/>
  <c r="X20" i="17"/>
  <c r="Z20" i="17" s="1"/>
  <c r="Y20" i="23"/>
  <c r="X20" i="23"/>
  <c r="Z20" i="23" s="1"/>
  <c r="U40" i="98"/>
  <c r="U44" i="90"/>
  <c r="AR19" i="26"/>
  <c r="U32" i="43"/>
  <c r="Z18" i="73"/>
  <c r="AG11" i="76"/>
  <c r="AP11" i="76" s="1"/>
  <c r="W12" i="76"/>
  <c r="AF11" i="76"/>
  <c r="AO11" i="76" s="1"/>
  <c r="AE11" i="76"/>
  <c r="U42" i="35"/>
  <c r="U23" i="9"/>
  <c r="Z5" i="2"/>
  <c r="AH5" i="2"/>
  <c r="AQ5" i="2" s="1"/>
  <c r="Y21" i="81"/>
  <c r="X21" i="81"/>
  <c r="U22" i="84"/>
  <c r="AR10" i="25"/>
  <c r="AN12" i="12"/>
  <c r="AI12" i="12"/>
  <c r="AR17" i="77"/>
  <c r="U43" i="50"/>
  <c r="Y20" i="40"/>
  <c r="X20" i="40"/>
  <c r="AH11" i="25"/>
  <c r="AQ11" i="25" s="1"/>
  <c r="Z11" i="29"/>
  <c r="AR18" i="27"/>
  <c r="Y12" i="80"/>
  <c r="X12" i="80"/>
  <c r="Z12" i="80" s="1"/>
  <c r="AH12" i="64"/>
  <c r="AQ12" i="64" s="1"/>
  <c r="U24" i="100"/>
  <c r="Z12" i="60"/>
  <c r="AN19" i="78"/>
  <c r="AI19" i="78"/>
  <c r="AR19" i="78" s="1"/>
  <c r="AI19" i="17"/>
  <c r="AN19" i="17"/>
  <c r="Y20" i="66"/>
  <c r="X20" i="66"/>
  <c r="AI17" i="36"/>
  <c r="AN17" i="36"/>
  <c r="U41" i="10"/>
  <c r="AR17" i="73"/>
  <c r="U13" i="52"/>
  <c r="U24" i="45"/>
  <c r="U6" i="71"/>
  <c r="AH18" i="62"/>
  <c r="AQ18" i="62" s="1"/>
  <c r="AN20" i="81"/>
  <c r="AI20" i="81"/>
  <c r="AF11" i="34"/>
  <c r="AO11" i="34" s="1"/>
  <c r="AE11" i="34"/>
  <c r="AG11" i="34"/>
  <c r="AP11" i="34" s="1"/>
  <c r="W12" i="34"/>
  <c r="U22" i="92"/>
  <c r="U8" i="97"/>
  <c r="U33" i="83"/>
  <c r="U6" i="75"/>
  <c r="U6" i="79"/>
  <c r="AH19" i="69"/>
  <c r="AQ19" i="69" s="1"/>
  <c r="Y13" i="12"/>
  <c r="X13" i="12"/>
  <c r="AH19" i="27"/>
  <c r="AQ19" i="27" s="1"/>
  <c r="AN11" i="80"/>
  <c r="AI11" i="80"/>
  <c r="Y19" i="74"/>
  <c r="X19" i="74"/>
  <c r="Z19" i="74" s="1"/>
  <c r="U5" i="24"/>
  <c r="X5" i="24" s="1"/>
  <c r="U34" i="103"/>
  <c r="U14" i="105"/>
  <c r="Y18" i="36"/>
  <c r="X18" i="36"/>
  <c r="Z19" i="37" l="1"/>
  <c r="AF18" i="62"/>
  <c r="AO18" i="62" s="1"/>
  <c r="W19" i="62"/>
  <c r="AF12" i="64"/>
  <c r="AO12" i="64" s="1"/>
  <c r="W12" i="25"/>
  <c r="AG11" i="25"/>
  <c r="AP11" i="25" s="1"/>
  <c r="AG18" i="62"/>
  <c r="AP18" i="62" s="1"/>
  <c r="Z18" i="36"/>
  <c r="AE18" i="36" s="1"/>
  <c r="Z21" i="81"/>
  <c r="W22" i="81" s="1"/>
  <c r="AF12" i="80"/>
  <c r="AO12" i="80" s="1"/>
  <c r="AG12" i="80"/>
  <c r="AP12" i="80" s="1"/>
  <c r="AE12" i="80"/>
  <c r="W13" i="80"/>
  <c r="AG19" i="74"/>
  <c r="AP19" i="74" s="1"/>
  <c r="AF19" i="74"/>
  <c r="AO19" i="74" s="1"/>
  <c r="AE19" i="74"/>
  <c r="W20" i="74"/>
  <c r="AG18" i="36"/>
  <c r="AP18" i="36" s="1"/>
  <c r="AF18" i="36"/>
  <c r="AO18" i="36" s="1"/>
  <c r="U41" i="35"/>
  <c r="U40" i="35" s="1"/>
  <c r="W21" i="17"/>
  <c r="AE20" i="17"/>
  <c r="AG20" i="17"/>
  <c r="AP20" i="17" s="1"/>
  <c r="AF20" i="17"/>
  <c r="AO20" i="17" s="1"/>
  <c r="AR17" i="70"/>
  <c r="U41" i="82"/>
  <c r="U29" i="11"/>
  <c r="U12" i="46"/>
  <c r="U42" i="94"/>
  <c r="AF18" i="22"/>
  <c r="AO18" i="22" s="1"/>
  <c r="AE18" i="22"/>
  <c r="AG18" i="22"/>
  <c r="AP18" i="22" s="1"/>
  <c r="W19" i="22"/>
  <c r="U31" i="16"/>
  <c r="U12" i="86"/>
  <c r="W20" i="37"/>
  <c r="AG19" i="37"/>
  <c r="AP19" i="37" s="1"/>
  <c r="AF19" i="37"/>
  <c r="AO19" i="37" s="1"/>
  <c r="AE19" i="37"/>
  <c r="U32" i="55"/>
  <c r="U34" i="49"/>
  <c r="W21" i="78"/>
  <c r="AF20" i="78"/>
  <c r="AO20" i="78" s="1"/>
  <c r="AE20" i="78"/>
  <c r="AG20" i="78"/>
  <c r="AP20" i="78" s="1"/>
  <c r="AN12" i="64"/>
  <c r="AI12" i="64"/>
  <c r="AN11" i="68"/>
  <c r="AI11" i="68"/>
  <c r="AN19" i="69"/>
  <c r="AI19" i="69"/>
  <c r="AH20" i="66"/>
  <c r="AQ20" i="66" s="1"/>
  <c r="U13" i="105"/>
  <c r="U5" i="71"/>
  <c r="X5" i="71" s="1"/>
  <c r="Z20" i="66"/>
  <c r="AN11" i="76"/>
  <c r="AI11" i="76"/>
  <c r="U31" i="43"/>
  <c r="U39" i="98"/>
  <c r="AH12" i="21"/>
  <c r="AQ12" i="21" s="1"/>
  <c r="U11" i="15"/>
  <c r="Y20" i="65"/>
  <c r="X20" i="65"/>
  <c r="AH18" i="70"/>
  <c r="AQ18" i="70" s="1"/>
  <c r="U33" i="41"/>
  <c r="U9" i="47"/>
  <c r="U5" i="19"/>
  <c r="X5" i="19" s="1"/>
  <c r="U5" i="38"/>
  <c r="X5" i="38" s="1"/>
  <c r="U7" i="97"/>
  <c r="AH20" i="40"/>
  <c r="AQ20" i="40" s="1"/>
  <c r="U21" i="84"/>
  <c r="AH20" i="23"/>
  <c r="AQ20" i="23" s="1"/>
  <c r="AF11" i="72"/>
  <c r="AO11" i="72" s="1"/>
  <c r="AG11" i="72"/>
  <c r="AP11" i="72" s="1"/>
  <c r="AE11" i="72"/>
  <c r="W12" i="72"/>
  <c r="W21" i="31"/>
  <c r="AE20" i="31"/>
  <c r="AF20" i="31"/>
  <c r="AO20" i="31" s="1"/>
  <c r="AG20" i="31"/>
  <c r="AP20" i="31" s="1"/>
  <c r="Z12" i="21"/>
  <c r="AH19" i="30"/>
  <c r="AQ19" i="30" s="1"/>
  <c r="U6" i="33"/>
  <c r="AI19" i="65"/>
  <c r="AN19" i="65"/>
  <c r="U31" i="91"/>
  <c r="Z18" i="70"/>
  <c r="U33" i="99"/>
  <c r="U13" i="101"/>
  <c r="AR19" i="23"/>
  <c r="U40" i="42"/>
  <c r="U13" i="32"/>
  <c r="U5" i="28"/>
  <c r="X5" i="28" s="1"/>
  <c r="U33" i="87"/>
  <c r="AH19" i="61"/>
  <c r="AQ19" i="61" s="1"/>
  <c r="Y12" i="25"/>
  <c r="X12" i="25"/>
  <c r="Z12" i="25" s="1"/>
  <c r="AI19" i="27"/>
  <c r="AN19" i="27"/>
  <c r="AH19" i="74"/>
  <c r="AQ19" i="74" s="1"/>
  <c r="U5" i="75"/>
  <c r="X5" i="75" s="1"/>
  <c r="AR12" i="12"/>
  <c r="Y12" i="76"/>
  <c r="X12" i="76"/>
  <c r="U28" i="95"/>
  <c r="U23" i="96"/>
  <c r="Z19" i="30"/>
  <c r="AR18" i="37"/>
  <c r="Z19" i="61"/>
  <c r="Y21" i="26"/>
  <c r="X21" i="26"/>
  <c r="U19" i="104"/>
  <c r="U11" i="53"/>
  <c r="U11" i="93"/>
  <c r="U10" i="93" s="1"/>
  <c r="AI11" i="39"/>
  <c r="AN11" i="39"/>
  <c r="U23" i="54"/>
  <c r="Y13" i="64"/>
  <c r="X13" i="64"/>
  <c r="Y20" i="27"/>
  <c r="X20" i="27"/>
  <c r="U42" i="50"/>
  <c r="U5" i="79"/>
  <c r="X5" i="79" s="1"/>
  <c r="AR20" i="81"/>
  <c r="U33" i="103"/>
  <c r="U40" i="10"/>
  <c r="U23" i="100"/>
  <c r="AG5" i="2"/>
  <c r="AP5" i="2" s="1"/>
  <c r="AF5" i="2"/>
  <c r="AO5" i="2" s="1"/>
  <c r="AE5" i="2"/>
  <c r="W6" i="2"/>
  <c r="AG20" i="23"/>
  <c r="AP20" i="23" s="1"/>
  <c r="AF20" i="23"/>
  <c r="AO20" i="23" s="1"/>
  <c r="W21" i="23"/>
  <c r="AE20" i="23"/>
  <c r="Y12" i="34"/>
  <c r="X12" i="34"/>
  <c r="AR19" i="17"/>
  <c r="U22" i="9"/>
  <c r="U22" i="20"/>
  <c r="Y19" i="77"/>
  <c r="X19" i="77"/>
  <c r="U22" i="51"/>
  <c r="U7" i="89"/>
  <c r="U40" i="102"/>
  <c r="AR19" i="40"/>
  <c r="U23" i="58"/>
  <c r="AH5" i="59"/>
  <c r="AQ5" i="59" s="1"/>
  <c r="Z5" i="59"/>
  <c r="U20" i="44"/>
  <c r="AI20" i="26"/>
  <c r="AN20" i="26"/>
  <c r="Y12" i="68"/>
  <c r="X12" i="68"/>
  <c r="AN18" i="62"/>
  <c r="AI18" i="62"/>
  <c r="AN11" i="34"/>
  <c r="AI11" i="34"/>
  <c r="AH12" i="80"/>
  <c r="AQ12" i="80" s="1"/>
  <c r="AH13" i="12"/>
  <c r="AQ13" i="12" s="1"/>
  <c r="AE12" i="60"/>
  <c r="AG12" i="60"/>
  <c r="AP12" i="60" s="1"/>
  <c r="AF12" i="60"/>
  <c r="AO12" i="60" s="1"/>
  <c r="W13" i="60"/>
  <c r="Z13" i="12"/>
  <c r="AH18" i="36"/>
  <c r="AQ18" i="36" s="1"/>
  <c r="AR11" i="80"/>
  <c r="U21" i="92"/>
  <c r="U23" i="45"/>
  <c r="Z20" i="40"/>
  <c r="AH21" i="81"/>
  <c r="AQ21" i="81" s="1"/>
  <c r="Z5" i="24"/>
  <c r="AH5" i="24"/>
  <c r="AQ5" i="24" s="1"/>
  <c r="U32" i="83"/>
  <c r="U12" i="52"/>
  <c r="AR17" i="36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43" i="90"/>
  <c r="AH20" i="17"/>
  <c r="AQ20" i="17" s="1"/>
  <c r="U42" i="85"/>
  <c r="AF21" i="14"/>
  <c r="AO21" i="14" s="1"/>
  <c r="AE21" i="14"/>
  <c r="AG21" i="14"/>
  <c r="AP21" i="14" s="1"/>
  <c r="W22" i="14"/>
  <c r="U5" i="63"/>
  <c r="X5" i="63" s="1"/>
  <c r="U23" i="88"/>
  <c r="AI18" i="77"/>
  <c r="AN18" i="77"/>
  <c r="U40" i="48"/>
  <c r="AR18" i="30"/>
  <c r="AR18" i="61"/>
  <c r="AR19" i="66"/>
  <c r="AH19" i="37"/>
  <c r="AQ19" i="37" s="1"/>
  <c r="AH20" i="78"/>
  <c r="AQ20" i="78" s="1"/>
  <c r="AR11" i="21"/>
  <c r="U21" i="13"/>
  <c r="Y12" i="39"/>
  <c r="X12" i="39"/>
  <c r="U37" i="18"/>
  <c r="Z5" i="67"/>
  <c r="AH5" i="67"/>
  <c r="AQ5" i="67" s="1"/>
  <c r="AN11" i="25"/>
  <c r="AI11" i="25"/>
  <c r="Y20" i="69"/>
  <c r="X20" i="69"/>
  <c r="Z20" i="69" s="1"/>
  <c r="Y19" i="62"/>
  <c r="Z19" i="62" s="1"/>
  <c r="X19" i="62"/>
  <c r="Z12" i="34" l="1"/>
  <c r="Z12" i="68"/>
  <c r="AG21" i="81"/>
  <c r="AP21" i="81" s="1"/>
  <c r="AE21" i="81"/>
  <c r="W19" i="36"/>
  <c r="AF21" i="81"/>
  <c r="AO21" i="81" s="1"/>
  <c r="W13" i="34"/>
  <c r="AG12" i="34"/>
  <c r="AP12" i="34" s="1"/>
  <c r="AE12" i="34"/>
  <c r="AF12" i="34"/>
  <c r="AO12" i="34" s="1"/>
  <c r="W20" i="62"/>
  <c r="AG19" i="62"/>
  <c r="AP19" i="62" s="1"/>
  <c r="AF19" i="62"/>
  <c r="AO19" i="62" s="1"/>
  <c r="AE19" i="62"/>
  <c r="AF20" i="69"/>
  <c r="AO20" i="69" s="1"/>
  <c r="AE20" i="69"/>
  <c r="W21" i="69"/>
  <c r="AG20" i="69"/>
  <c r="AP20" i="69" s="1"/>
  <c r="U31" i="83"/>
  <c r="AG12" i="68"/>
  <c r="AP12" i="68" s="1"/>
  <c r="W13" i="68"/>
  <c r="AF12" i="68"/>
  <c r="AO12" i="68" s="1"/>
  <c r="AE12" i="68"/>
  <c r="U21" i="51"/>
  <c r="AI5" i="2"/>
  <c r="AN5" i="2"/>
  <c r="U39" i="10"/>
  <c r="AH5" i="79"/>
  <c r="AQ5" i="79" s="1"/>
  <c r="Z5" i="79"/>
  <c r="AH13" i="64"/>
  <c r="AQ13" i="64" s="1"/>
  <c r="AR11" i="39"/>
  <c r="U18" i="104"/>
  <c r="AH12" i="76"/>
  <c r="AQ12" i="76" s="1"/>
  <c r="AH5" i="75"/>
  <c r="AQ5" i="75" s="1"/>
  <c r="Z5" i="75"/>
  <c r="AG12" i="25"/>
  <c r="AP12" i="25" s="1"/>
  <c r="AE12" i="25"/>
  <c r="AF12" i="25"/>
  <c r="AO12" i="25" s="1"/>
  <c r="W13" i="25"/>
  <c r="AF18" i="70"/>
  <c r="AO18" i="70" s="1"/>
  <c r="AE18" i="70"/>
  <c r="W19" i="70"/>
  <c r="AG18" i="70"/>
  <c r="AP18" i="70" s="1"/>
  <c r="U5" i="33"/>
  <c r="X5" i="33" s="1"/>
  <c r="AI20" i="31"/>
  <c r="AN20" i="31"/>
  <c r="AH20" i="65"/>
  <c r="AQ20" i="65" s="1"/>
  <c r="AR12" i="64"/>
  <c r="Y19" i="22"/>
  <c r="X19" i="22"/>
  <c r="U39" i="48"/>
  <c r="AE20" i="40"/>
  <c r="AF20" i="40"/>
  <c r="AO20" i="40" s="1"/>
  <c r="AG20" i="40"/>
  <c r="AP20" i="40" s="1"/>
  <c r="W21" i="40"/>
  <c r="AR11" i="34"/>
  <c r="AH19" i="77"/>
  <c r="AQ19" i="77" s="1"/>
  <c r="U21" i="9"/>
  <c r="AI20" i="23"/>
  <c r="AN20" i="23"/>
  <c r="Z13" i="64"/>
  <c r="AH21" i="26"/>
  <c r="AQ21" i="26" s="1"/>
  <c r="AF19" i="30"/>
  <c r="AO19" i="30" s="1"/>
  <c r="AG19" i="30"/>
  <c r="AP19" i="30" s="1"/>
  <c r="W20" i="30"/>
  <c r="AE19" i="30"/>
  <c r="Z12" i="76"/>
  <c r="AH5" i="28"/>
  <c r="AQ5" i="28" s="1"/>
  <c r="Z5" i="28"/>
  <c r="Y21" i="31"/>
  <c r="X21" i="31"/>
  <c r="Z21" i="31" s="1"/>
  <c r="U6" i="97"/>
  <c r="U8" i="47"/>
  <c r="Z20" i="65"/>
  <c r="AG20" i="66"/>
  <c r="AP20" i="66" s="1"/>
  <c r="AF20" i="66"/>
  <c r="AO20" i="66" s="1"/>
  <c r="AE20" i="66"/>
  <c r="W21" i="66"/>
  <c r="U33" i="49"/>
  <c r="U32" i="49" s="1"/>
  <c r="Y20" i="37"/>
  <c r="X20" i="37"/>
  <c r="U11" i="46"/>
  <c r="U39" i="35"/>
  <c r="U41" i="85"/>
  <c r="AR18" i="77"/>
  <c r="Y19" i="73"/>
  <c r="X19" i="73"/>
  <c r="AN12" i="60"/>
  <c r="AI12" i="60"/>
  <c r="AF5" i="59"/>
  <c r="AO5" i="59" s="1"/>
  <c r="AE5" i="59"/>
  <c r="AG5" i="59"/>
  <c r="AP5" i="59" s="1"/>
  <c r="W6" i="59"/>
  <c r="U39" i="102"/>
  <c r="Z19" i="77"/>
  <c r="Y21" i="23"/>
  <c r="X21" i="23"/>
  <c r="U32" i="103"/>
  <c r="U41" i="50"/>
  <c r="U9" i="93"/>
  <c r="Z21" i="26"/>
  <c r="U30" i="91"/>
  <c r="Y12" i="72"/>
  <c r="X12" i="72"/>
  <c r="U38" i="98"/>
  <c r="AR19" i="69"/>
  <c r="AN18" i="22"/>
  <c r="AI18" i="22"/>
  <c r="AN21" i="81"/>
  <c r="AI21" i="81"/>
  <c r="Y19" i="36"/>
  <c r="X19" i="36"/>
  <c r="Y13" i="80"/>
  <c r="X13" i="80"/>
  <c r="AH12" i="39"/>
  <c r="AQ12" i="39" s="1"/>
  <c r="Z12" i="39"/>
  <c r="AR20" i="26"/>
  <c r="AH20" i="27"/>
  <c r="AQ20" i="27" s="1"/>
  <c r="U22" i="96"/>
  <c r="U12" i="32"/>
  <c r="U12" i="101"/>
  <c r="W13" i="21"/>
  <c r="AG12" i="21"/>
  <c r="AP12" i="21" s="1"/>
  <c r="AE12" i="21"/>
  <c r="AF12" i="21"/>
  <c r="AO12" i="21" s="1"/>
  <c r="AN11" i="72"/>
  <c r="AI11" i="72"/>
  <c r="U20" i="84"/>
  <c r="AH5" i="38"/>
  <c r="AQ5" i="38" s="1"/>
  <c r="Z5" i="38"/>
  <c r="U32" i="41"/>
  <c r="AH5" i="71"/>
  <c r="AQ5" i="71" s="1"/>
  <c r="Z5" i="71"/>
  <c r="AN20" i="78"/>
  <c r="AI20" i="78"/>
  <c r="AR20" i="78" s="1"/>
  <c r="U31" i="55"/>
  <c r="U11" i="86"/>
  <c r="U28" i="11"/>
  <c r="AN18" i="36"/>
  <c r="AI18" i="36"/>
  <c r="AN12" i="80"/>
  <c r="AI12" i="80"/>
  <c r="Y22" i="14"/>
  <c r="X22" i="14"/>
  <c r="AH19" i="62"/>
  <c r="AQ19" i="62" s="1"/>
  <c r="AR11" i="25"/>
  <c r="U20" i="13"/>
  <c r="U22" i="88"/>
  <c r="U42" i="90"/>
  <c r="Y12" i="29"/>
  <c r="X12" i="29"/>
  <c r="U11" i="52"/>
  <c r="U10" i="52" s="1"/>
  <c r="AE5" i="24"/>
  <c r="AF5" i="24"/>
  <c r="AO5" i="24" s="1"/>
  <c r="AG5" i="24"/>
  <c r="AP5" i="24" s="1"/>
  <c r="W6" i="24"/>
  <c r="AF13" i="12"/>
  <c r="AO13" i="12" s="1"/>
  <c r="AE13" i="12"/>
  <c r="AG13" i="12"/>
  <c r="AP13" i="12" s="1"/>
  <c r="W14" i="12"/>
  <c r="U22" i="58"/>
  <c r="U6" i="89"/>
  <c r="AH12" i="34"/>
  <c r="AQ12" i="34" s="1"/>
  <c r="U22" i="100"/>
  <c r="Z20" i="27"/>
  <c r="U22" i="54"/>
  <c r="U10" i="53"/>
  <c r="AF19" i="61"/>
  <c r="AO19" i="61" s="1"/>
  <c r="AE19" i="61"/>
  <c r="W20" i="61"/>
  <c r="AG19" i="61"/>
  <c r="AP19" i="61" s="1"/>
  <c r="AR19" i="27"/>
  <c r="AR19" i="65"/>
  <c r="U10" i="15"/>
  <c r="U30" i="43"/>
  <c r="AR11" i="68"/>
  <c r="AN19" i="37"/>
  <c r="AI19" i="37"/>
  <c r="AR19" i="37" s="1"/>
  <c r="AI20" i="17"/>
  <c r="AR20" i="17" s="1"/>
  <c r="AN20" i="17"/>
  <c r="Y22" i="81"/>
  <c r="X22" i="81"/>
  <c r="Z22" i="81" s="1"/>
  <c r="Y20" i="74"/>
  <c r="X20" i="74"/>
  <c r="AH5" i="63"/>
  <c r="AQ5" i="63" s="1"/>
  <c r="Z5" i="63"/>
  <c r="AH20" i="69"/>
  <c r="AQ20" i="69" s="1"/>
  <c r="W6" i="67"/>
  <c r="AG5" i="67"/>
  <c r="AP5" i="67" s="1"/>
  <c r="AF5" i="67"/>
  <c r="AO5" i="67" s="1"/>
  <c r="AE5" i="67"/>
  <c r="AN21" i="14"/>
  <c r="AI21" i="14"/>
  <c r="U22" i="45"/>
  <c r="AR18" i="62"/>
  <c r="U36" i="18"/>
  <c r="AN18" i="73"/>
  <c r="AI18" i="73"/>
  <c r="AN11" i="29"/>
  <c r="AI11" i="29"/>
  <c r="U20" i="92"/>
  <c r="Y13" i="60"/>
  <c r="X13" i="60"/>
  <c r="Z13" i="60" s="1"/>
  <c r="AH12" i="68"/>
  <c r="AQ12" i="68" s="1"/>
  <c r="U19" i="44"/>
  <c r="U18" i="44" s="1"/>
  <c r="U21" i="20"/>
  <c r="Y6" i="2"/>
  <c r="X6" i="2"/>
  <c r="U27" i="95"/>
  <c r="AH12" i="25"/>
  <c r="AQ12" i="25" s="1"/>
  <c r="U32" i="87"/>
  <c r="U39" i="42"/>
  <c r="U32" i="99"/>
  <c r="AH5" i="19"/>
  <c r="AQ5" i="19" s="1"/>
  <c r="Z5" i="19"/>
  <c r="AR11" i="76"/>
  <c r="U12" i="105"/>
  <c r="U11" i="105" s="1"/>
  <c r="Y21" i="78"/>
  <c r="X21" i="78"/>
  <c r="Z21" i="78" s="1"/>
  <c r="U30" i="16"/>
  <c r="U41" i="94"/>
  <c r="U40" i="82"/>
  <c r="Y21" i="17"/>
  <c r="X21" i="17"/>
  <c r="AI19" i="74"/>
  <c r="AN19" i="74"/>
  <c r="Z19" i="73" l="1"/>
  <c r="Z21" i="23"/>
  <c r="Z19" i="22"/>
  <c r="AF19" i="22" s="1"/>
  <c r="AO19" i="22" s="1"/>
  <c r="AE19" i="73"/>
  <c r="AF19" i="73"/>
  <c r="AO19" i="73" s="1"/>
  <c r="W20" i="73"/>
  <c r="AG19" i="73"/>
  <c r="AP19" i="73" s="1"/>
  <c r="AG21" i="23"/>
  <c r="AP21" i="23" s="1"/>
  <c r="AF21" i="23"/>
  <c r="AO21" i="23" s="1"/>
  <c r="W22" i="23"/>
  <c r="AE21" i="23"/>
  <c r="AG19" i="22"/>
  <c r="AP19" i="22" s="1"/>
  <c r="W20" i="22"/>
  <c r="AG21" i="78"/>
  <c r="AP21" i="78" s="1"/>
  <c r="AF21" i="78"/>
  <c r="AO21" i="78" s="1"/>
  <c r="AE21" i="78"/>
  <c r="W22" i="78"/>
  <c r="AE22" i="81"/>
  <c r="AF22" i="81"/>
  <c r="AO22" i="81" s="1"/>
  <c r="W23" i="81"/>
  <c r="AG22" i="81"/>
  <c r="AP22" i="81" s="1"/>
  <c r="U5" i="89"/>
  <c r="X5" i="89" s="1"/>
  <c r="U9" i="52"/>
  <c r="U10" i="86"/>
  <c r="U11" i="101"/>
  <c r="AH13" i="80"/>
  <c r="AQ13" i="80" s="1"/>
  <c r="U37" i="98"/>
  <c r="AG21" i="26"/>
  <c r="AP21" i="26" s="1"/>
  <c r="AE21" i="26"/>
  <c r="AF21" i="26"/>
  <c r="AO21" i="26" s="1"/>
  <c r="W22" i="26"/>
  <c r="U31" i="103"/>
  <c r="U38" i="102"/>
  <c r="AH20" i="37"/>
  <c r="AQ20" i="37" s="1"/>
  <c r="AN20" i="66"/>
  <c r="AI20" i="66"/>
  <c r="AR20" i="66" s="1"/>
  <c r="AR20" i="23"/>
  <c r="U38" i="48"/>
  <c r="AN12" i="25"/>
  <c r="AI12" i="25"/>
  <c r="AN12" i="68"/>
  <c r="AI12" i="68"/>
  <c r="U39" i="82"/>
  <c r="U38" i="42"/>
  <c r="U26" i="95"/>
  <c r="U21" i="45"/>
  <c r="Y6" i="67"/>
  <c r="X6" i="67"/>
  <c r="Y6" i="24"/>
  <c r="X6" i="24"/>
  <c r="AH12" i="29"/>
  <c r="AQ12" i="29" s="1"/>
  <c r="U21" i="88"/>
  <c r="AR18" i="36"/>
  <c r="AG5" i="71"/>
  <c r="AP5" i="71" s="1"/>
  <c r="AF5" i="71"/>
  <c r="AO5" i="71" s="1"/>
  <c r="AE5" i="71"/>
  <c r="W6" i="71"/>
  <c r="AE5" i="38"/>
  <c r="AF5" i="38"/>
  <c r="AO5" i="38" s="1"/>
  <c r="AG5" i="38"/>
  <c r="AP5" i="38" s="1"/>
  <c r="W6" i="38"/>
  <c r="Z13" i="80"/>
  <c r="AR18" i="22"/>
  <c r="AH12" i="72"/>
  <c r="AQ12" i="72" s="1"/>
  <c r="AH21" i="23"/>
  <c r="AQ21" i="23" s="1"/>
  <c r="Y6" i="59"/>
  <c r="X6" i="59"/>
  <c r="AH19" i="73"/>
  <c r="AQ19" i="73" s="1"/>
  <c r="U40" i="85"/>
  <c r="Z20" i="37"/>
  <c r="U5" i="97"/>
  <c r="X5" i="97" s="1"/>
  <c r="W6" i="28"/>
  <c r="AE5" i="28"/>
  <c r="AG5" i="28"/>
  <c r="AP5" i="28" s="1"/>
  <c r="AF5" i="28"/>
  <c r="AO5" i="28" s="1"/>
  <c r="Y21" i="40"/>
  <c r="Z21" i="40" s="1"/>
  <c r="X21" i="40"/>
  <c r="AH19" i="22"/>
  <c r="AQ19" i="22" s="1"/>
  <c r="Y19" i="70"/>
  <c r="X19" i="70"/>
  <c r="U38" i="10"/>
  <c r="Y21" i="69"/>
  <c r="Z21" i="69" s="1"/>
  <c r="X21" i="69"/>
  <c r="Y20" i="62"/>
  <c r="X20" i="62"/>
  <c r="U20" i="20"/>
  <c r="W21" i="27"/>
  <c r="AE20" i="27"/>
  <c r="AF20" i="27"/>
  <c r="AO20" i="27" s="1"/>
  <c r="AG20" i="27"/>
  <c r="AP20" i="27" s="1"/>
  <c r="AH6" i="2"/>
  <c r="AQ6" i="2" s="1"/>
  <c r="U17" i="44"/>
  <c r="AR21" i="14"/>
  <c r="AH20" i="74"/>
  <c r="AQ20" i="74" s="1"/>
  <c r="U21" i="100"/>
  <c r="U21" i="58"/>
  <c r="Z12" i="29"/>
  <c r="AH22" i="14"/>
  <c r="AQ22" i="14" s="1"/>
  <c r="U30" i="55"/>
  <c r="AI12" i="21"/>
  <c r="AN12" i="21"/>
  <c r="U11" i="32"/>
  <c r="Z12" i="72"/>
  <c r="U8" i="93"/>
  <c r="AH21" i="31"/>
  <c r="AQ21" i="31" s="1"/>
  <c r="U20" i="9"/>
  <c r="U19" i="9" s="1"/>
  <c r="AN18" i="70"/>
  <c r="AI18" i="70"/>
  <c r="Y13" i="68"/>
  <c r="X13" i="68"/>
  <c r="AN20" i="69"/>
  <c r="AI20" i="69"/>
  <c r="AN19" i="61"/>
  <c r="AI19" i="61"/>
  <c r="Z6" i="2"/>
  <c r="U35" i="18"/>
  <c r="U34" i="18" s="1"/>
  <c r="Z20" i="74"/>
  <c r="U29" i="43"/>
  <c r="U9" i="53"/>
  <c r="Y14" i="12"/>
  <c r="X14" i="12"/>
  <c r="U19" i="13"/>
  <c r="Z22" i="14"/>
  <c r="AF12" i="39"/>
  <c r="AO12" i="39" s="1"/>
  <c r="W13" i="39"/>
  <c r="AG12" i="39"/>
  <c r="AP12" i="39" s="1"/>
  <c r="AE12" i="39"/>
  <c r="Z19" i="36"/>
  <c r="AH19" i="36"/>
  <c r="AQ19" i="36" s="1"/>
  <c r="AI5" i="59"/>
  <c r="AN5" i="59"/>
  <c r="U38" i="35"/>
  <c r="AE20" i="65"/>
  <c r="W21" i="65"/>
  <c r="AG20" i="65"/>
  <c r="AP20" i="65" s="1"/>
  <c r="AF20" i="65"/>
  <c r="AO20" i="65" s="1"/>
  <c r="W22" i="31"/>
  <c r="AF21" i="31"/>
  <c r="AO21" i="31" s="1"/>
  <c r="AE21" i="31"/>
  <c r="AG21" i="31"/>
  <c r="AP21" i="31" s="1"/>
  <c r="W13" i="76"/>
  <c r="AF12" i="76"/>
  <c r="AO12" i="76" s="1"/>
  <c r="AG12" i="76"/>
  <c r="AP12" i="76" s="1"/>
  <c r="AE12" i="76"/>
  <c r="AR20" i="31"/>
  <c r="U17" i="104"/>
  <c r="AR5" i="2"/>
  <c r="AN12" i="34"/>
  <c r="AI12" i="34"/>
  <c r="AR18" i="73"/>
  <c r="AG5" i="63"/>
  <c r="AP5" i="63" s="1"/>
  <c r="AF5" i="63"/>
  <c r="AO5" i="63" s="1"/>
  <c r="AE5" i="63"/>
  <c r="W6" i="63"/>
  <c r="AR19" i="74"/>
  <c r="U40" i="94"/>
  <c r="U19" i="92"/>
  <c r="U29" i="16"/>
  <c r="U28" i="16" s="1"/>
  <c r="AR11" i="29"/>
  <c r="AN5" i="67"/>
  <c r="AI5" i="67"/>
  <c r="AI5" i="24"/>
  <c r="AN5" i="24"/>
  <c r="U27" i="11"/>
  <c r="U31" i="41"/>
  <c r="U19" i="84"/>
  <c r="Y13" i="21"/>
  <c r="X13" i="21"/>
  <c r="U21" i="96"/>
  <c r="U40" i="50"/>
  <c r="AF19" i="77"/>
  <c r="AO19" i="77" s="1"/>
  <c r="AG19" i="77"/>
  <c r="AP19" i="77" s="1"/>
  <c r="W20" i="77"/>
  <c r="AE19" i="77"/>
  <c r="U31" i="49"/>
  <c r="AN19" i="30"/>
  <c r="AI19" i="30"/>
  <c r="AE13" i="64"/>
  <c r="W14" i="64"/>
  <c r="AG13" i="64"/>
  <c r="AP13" i="64" s="1"/>
  <c r="AF13" i="64"/>
  <c r="AO13" i="64" s="1"/>
  <c r="AI20" i="40"/>
  <c r="AN20" i="40"/>
  <c r="Y13" i="25"/>
  <c r="X13" i="25"/>
  <c r="W6" i="75"/>
  <c r="AG5" i="75"/>
  <c r="AP5" i="75" s="1"/>
  <c r="AF5" i="75"/>
  <c r="AO5" i="75" s="1"/>
  <c r="AE5" i="75"/>
  <c r="AE5" i="79"/>
  <c r="W6" i="79"/>
  <c r="AF5" i="79"/>
  <c r="AO5" i="79" s="1"/>
  <c r="AG5" i="79"/>
  <c r="AP5" i="79" s="1"/>
  <c r="AN19" i="62"/>
  <c r="AI19" i="62"/>
  <c r="W14" i="60"/>
  <c r="AG13" i="60"/>
  <c r="AP13" i="60" s="1"/>
  <c r="AF13" i="60"/>
  <c r="AO13" i="60" s="1"/>
  <c r="AE13" i="60"/>
  <c r="AH21" i="17"/>
  <c r="AQ21" i="17" s="1"/>
  <c r="W6" i="19"/>
  <c r="AF5" i="19"/>
  <c r="AO5" i="19" s="1"/>
  <c r="AE5" i="19"/>
  <c r="AG5" i="19"/>
  <c r="AP5" i="19" s="1"/>
  <c r="Z21" i="17"/>
  <c r="U10" i="105"/>
  <c r="U31" i="87"/>
  <c r="AH21" i="78"/>
  <c r="AQ21" i="78" s="1"/>
  <c r="U31" i="99"/>
  <c r="AH13" i="60"/>
  <c r="AQ13" i="60" s="1"/>
  <c r="AH22" i="81"/>
  <c r="AQ22" i="81" s="1"/>
  <c r="U9" i="15"/>
  <c r="Y20" i="61"/>
  <c r="X20" i="61"/>
  <c r="U21" i="54"/>
  <c r="AN13" i="12"/>
  <c r="AI13" i="12"/>
  <c r="U41" i="90"/>
  <c r="AR12" i="80"/>
  <c r="AR11" i="72"/>
  <c r="AR21" i="81"/>
  <c r="U29" i="91"/>
  <c r="AR12" i="60"/>
  <c r="U10" i="46"/>
  <c r="Y21" i="66"/>
  <c r="Z21" i="66" s="1"/>
  <c r="X21" i="66"/>
  <c r="U7" i="47"/>
  <c r="Y20" i="30"/>
  <c r="X20" i="30"/>
  <c r="Z20" i="30" s="1"/>
  <c r="AH5" i="33"/>
  <c r="AQ5" i="33" s="1"/>
  <c r="Z5" i="33"/>
  <c r="U20" i="51"/>
  <c r="U30" i="83"/>
  <c r="Y13" i="34"/>
  <c r="X13" i="34"/>
  <c r="Z13" i="34" s="1"/>
  <c r="AE19" i="22" l="1"/>
  <c r="Z20" i="62"/>
  <c r="AE20" i="62" s="1"/>
  <c r="W21" i="62"/>
  <c r="AF20" i="62"/>
  <c r="AO20" i="62" s="1"/>
  <c r="AG20" i="62"/>
  <c r="AP20" i="62" s="1"/>
  <c r="W22" i="69"/>
  <c r="AE21" i="69"/>
  <c r="AF21" i="69"/>
  <c r="AO21" i="69" s="1"/>
  <c r="AG21" i="69"/>
  <c r="AP21" i="69" s="1"/>
  <c r="W21" i="30"/>
  <c r="AE20" i="30"/>
  <c r="AF20" i="30"/>
  <c r="AO20" i="30" s="1"/>
  <c r="AG20" i="30"/>
  <c r="AP20" i="30" s="1"/>
  <c r="W14" i="34"/>
  <c r="AF13" i="34"/>
  <c r="AO13" i="34" s="1"/>
  <c r="AE13" i="34"/>
  <c r="AG13" i="34"/>
  <c r="AP13" i="34" s="1"/>
  <c r="U8" i="15"/>
  <c r="AR19" i="62"/>
  <c r="AN5" i="75"/>
  <c r="AI5" i="75"/>
  <c r="AR19" i="30"/>
  <c r="AH13" i="21"/>
  <c r="AQ13" i="21" s="1"/>
  <c r="U30" i="41"/>
  <c r="U18" i="92"/>
  <c r="AI5" i="63"/>
  <c r="AN5" i="63"/>
  <c r="AN21" i="31"/>
  <c r="AI21" i="31"/>
  <c r="AI20" i="65"/>
  <c r="AN20" i="65"/>
  <c r="AF22" i="14"/>
  <c r="AO22" i="14" s="1"/>
  <c r="AG22" i="14"/>
  <c r="AP22" i="14" s="1"/>
  <c r="W23" i="14"/>
  <c r="AE22" i="14"/>
  <c r="U33" i="18"/>
  <c r="AH13" i="68"/>
  <c r="AQ13" i="68" s="1"/>
  <c r="U18" i="9"/>
  <c r="U20" i="100"/>
  <c r="U16" i="44"/>
  <c r="AI20" i="27"/>
  <c r="AN20" i="27"/>
  <c r="AH19" i="70"/>
  <c r="AQ19" i="70" s="1"/>
  <c r="AE21" i="40"/>
  <c r="AF21" i="40"/>
  <c r="AO21" i="40" s="1"/>
  <c r="AG21" i="40"/>
  <c r="AP21" i="40" s="1"/>
  <c r="W22" i="40"/>
  <c r="AH6" i="24"/>
  <c r="AQ6" i="24" s="1"/>
  <c r="Y22" i="26"/>
  <c r="Z22" i="26" s="1"/>
  <c r="X22" i="26"/>
  <c r="Y20" i="22"/>
  <c r="X20" i="22"/>
  <c r="Z20" i="22" s="1"/>
  <c r="AG21" i="17"/>
  <c r="AP21" i="17" s="1"/>
  <c r="AF21" i="17"/>
  <c r="AO21" i="17" s="1"/>
  <c r="AE21" i="17"/>
  <c r="W22" i="17"/>
  <c r="AR20" i="40"/>
  <c r="Z13" i="21"/>
  <c r="AN12" i="76"/>
  <c r="AI12" i="76"/>
  <c r="W20" i="36"/>
  <c r="AE19" i="36"/>
  <c r="AG19" i="36"/>
  <c r="AP19" i="36" s="1"/>
  <c r="AF19" i="36"/>
  <c r="AO19" i="36" s="1"/>
  <c r="U8" i="53"/>
  <c r="AF6" i="2"/>
  <c r="AO6" i="2" s="1"/>
  <c r="W7" i="2"/>
  <c r="AE6" i="2"/>
  <c r="AG6" i="2"/>
  <c r="AP6" i="2" s="1"/>
  <c r="Z13" i="68"/>
  <c r="U10" i="32"/>
  <c r="Y21" i="27"/>
  <c r="X21" i="27"/>
  <c r="AH21" i="69"/>
  <c r="AQ21" i="69" s="1"/>
  <c r="Z19" i="70"/>
  <c r="Z5" i="97"/>
  <c r="AH5" i="97"/>
  <c r="AQ5" i="97" s="1"/>
  <c r="Z6" i="59"/>
  <c r="AH6" i="59"/>
  <c r="AQ6" i="59" s="1"/>
  <c r="AI5" i="38"/>
  <c r="AN5" i="38"/>
  <c r="Z6" i="24"/>
  <c r="U20" i="45"/>
  <c r="U38" i="82"/>
  <c r="U37" i="48"/>
  <c r="U8" i="52"/>
  <c r="AI22" i="81"/>
  <c r="AN22" i="81"/>
  <c r="AN19" i="22"/>
  <c r="AI19" i="22"/>
  <c r="AH20" i="61"/>
  <c r="AQ20" i="61" s="1"/>
  <c r="AN13" i="60"/>
  <c r="AI13" i="60"/>
  <c r="U26" i="11"/>
  <c r="U39" i="94"/>
  <c r="Y22" i="31"/>
  <c r="Z22" i="31" s="1"/>
  <c r="X22" i="31"/>
  <c r="U37" i="35"/>
  <c r="AN12" i="39"/>
  <c r="AI12" i="39"/>
  <c r="U18" i="13"/>
  <c r="AR19" i="61"/>
  <c r="AF12" i="29"/>
  <c r="AO12" i="29" s="1"/>
  <c r="AG12" i="29"/>
  <c r="AP12" i="29" s="1"/>
  <c r="W13" i="29"/>
  <c r="AE12" i="29"/>
  <c r="AF20" i="37"/>
  <c r="AO20" i="37" s="1"/>
  <c r="AG20" i="37"/>
  <c r="AP20" i="37" s="1"/>
  <c r="W21" i="37"/>
  <c r="AE20" i="37"/>
  <c r="Y6" i="71"/>
  <c r="X6" i="71"/>
  <c r="Z6" i="71" s="1"/>
  <c r="AR12" i="68"/>
  <c r="AN21" i="26"/>
  <c r="AI21" i="26"/>
  <c r="Y22" i="78"/>
  <c r="X22" i="78"/>
  <c r="W22" i="66"/>
  <c r="AG21" i="66"/>
  <c r="AP21" i="66" s="1"/>
  <c r="AF21" i="66"/>
  <c r="AO21" i="66" s="1"/>
  <c r="AE21" i="66"/>
  <c r="U30" i="49"/>
  <c r="U29" i="49" s="1"/>
  <c r="AH14" i="12"/>
  <c r="AQ14" i="12" s="1"/>
  <c r="U28" i="43"/>
  <c r="AR18" i="70"/>
  <c r="AR12" i="21"/>
  <c r="U19" i="20"/>
  <c r="U18" i="20" s="1"/>
  <c r="AG13" i="80"/>
  <c r="AP13" i="80" s="1"/>
  <c r="AF13" i="80"/>
  <c r="AO13" i="80" s="1"/>
  <c r="W14" i="80"/>
  <c r="AE13" i="80"/>
  <c r="AI5" i="71"/>
  <c r="AN5" i="71"/>
  <c r="U20" i="88"/>
  <c r="AH6" i="67"/>
  <c r="AQ6" i="67" s="1"/>
  <c r="U25" i="95"/>
  <c r="U37" i="102"/>
  <c r="U36" i="102" s="1"/>
  <c r="U10" i="101"/>
  <c r="U9" i="101" s="1"/>
  <c r="AH5" i="89"/>
  <c r="AQ5" i="89" s="1"/>
  <c r="Z5" i="89"/>
  <c r="AI21" i="78"/>
  <c r="AN21" i="78"/>
  <c r="Y20" i="73"/>
  <c r="X20" i="73"/>
  <c r="AH20" i="30"/>
  <c r="AQ20" i="30" s="1"/>
  <c r="U9" i="105"/>
  <c r="U8" i="105" s="1"/>
  <c r="U19" i="51"/>
  <c r="U28" i="91"/>
  <c r="U27" i="91" s="1"/>
  <c r="U9" i="46"/>
  <c r="U40" i="90"/>
  <c r="AN5" i="19"/>
  <c r="AI5" i="19"/>
  <c r="Y6" i="75"/>
  <c r="X6" i="75"/>
  <c r="AE5" i="33"/>
  <c r="AG5" i="33"/>
  <c r="AP5" i="33" s="1"/>
  <c r="W6" i="33"/>
  <c r="AF5" i="33"/>
  <c r="AO5" i="33" s="1"/>
  <c r="U6" i="47"/>
  <c r="AR13" i="12"/>
  <c r="U30" i="87"/>
  <c r="Y6" i="79"/>
  <c r="X6" i="79"/>
  <c r="Z13" i="25"/>
  <c r="AH13" i="25"/>
  <c r="AQ13" i="25" s="1"/>
  <c r="Y14" i="64"/>
  <c r="Z14" i="64"/>
  <c r="X14" i="64"/>
  <c r="AN19" i="77"/>
  <c r="AI19" i="77"/>
  <c r="U18" i="84"/>
  <c r="AR5" i="24"/>
  <c r="U27" i="16"/>
  <c r="U16" i="104"/>
  <c r="U15" i="104" s="1"/>
  <c r="Y13" i="76"/>
  <c r="X13" i="76"/>
  <c r="AR5" i="59"/>
  <c r="Y13" i="39"/>
  <c r="Z13" i="39"/>
  <c r="X13" i="39"/>
  <c r="Z14" i="12"/>
  <c r="AG20" i="74"/>
  <c r="AP20" i="74" s="1"/>
  <c r="AE20" i="74"/>
  <c r="AF20" i="74"/>
  <c r="AO20" i="74" s="1"/>
  <c r="W21" i="74"/>
  <c r="AR20" i="69"/>
  <c r="U7" i="93"/>
  <c r="U20" i="58"/>
  <c r="AH20" i="62"/>
  <c r="AQ20" i="62" s="1"/>
  <c r="AI5" i="28"/>
  <c r="AN5" i="28"/>
  <c r="U39" i="85"/>
  <c r="Y6" i="38"/>
  <c r="X6" i="38"/>
  <c r="Z6" i="67"/>
  <c r="AR12" i="25"/>
  <c r="AN21" i="23"/>
  <c r="AI21" i="23"/>
  <c r="U30" i="99"/>
  <c r="AH13" i="34"/>
  <c r="AQ13" i="34" s="1"/>
  <c r="U20" i="54"/>
  <c r="Z20" i="61"/>
  <c r="U39" i="50"/>
  <c r="U29" i="83"/>
  <c r="AH21" i="66"/>
  <c r="AQ21" i="66" s="1"/>
  <c r="Y6" i="19"/>
  <c r="X6" i="19"/>
  <c r="Y14" i="60"/>
  <c r="X14" i="60"/>
  <c r="Z14" i="60" s="1"/>
  <c r="AN5" i="79"/>
  <c r="AI5" i="79"/>
  <c r="AI13" i="64"/>
  <c r="AN13" i="64"/>
  <c r="Y20" i="77"/>
  <c r="X20" i="77"/>
  <c r="U20" i="96"/>
  <c r="AR5" i="67"/>
  <c r="Y6" i="63"/>
  <c r="X6" i="63"/>
  <c r="Z6" i="63" s="1"/>
  <c r="AR12" i="34"/>
  <c r="Y21" i="65"/>
  <c r="X21" i="65"/>
  <c r="AE12" i="72"/>
  <c r="W13" i="72"/>
  <c r="AG12" i="72"/>
  <c r="AP12" i="72" s="1"/>
  <c r="AF12" i="72"/>
  <c r="AO12" i="72" s="1"/>
  <c r="U29" i="55"/>
  <c r="U37" i="10"/>
  <c r="AH21" i="40"/>
  <c r="AQ21" i="40" s="1"/>
  <c r="Y6" i="28"/>
  <c r="X6" i="28"/>
  <c r="Z6" i="28" s="1"/>
  <c r="U37" i="42"/>
  <c r="U30" i="103"/>
  <c r="U36" i="98"/>
  <c r="U9" i="86"/>
  <c r="Y23" i="81"/>
  <c r="X23" i="81"/>
  <c r="Y22" i="23"/>
  <c r="X22" i="23"/>
  <c r="AN19" i="73"/>
  <c r="AI19" i="73"/>
  <c r="Z6" i="38" l="1"/>
  <c r="Z6" i="79"/>
  <c r="Z20" i="73"/>
  <c r="Z22" i="23"/>
  <c r="AF22" i="23" s="1"/>
  <c r="AO22" i="23" s="1"/>
  <c r="AE22" i="23"/>
  <c r="AG22" i="23"/>
  <c r="AP22" i="23" s="1"/>
  <c r="AE22" i="31"/>
  <c r="AF22" i="31"/>
  <c r="AO22" i="31" s="1"/>
  <c r="AG22" i="31"/>
  <c r="AP22" i="31" s="1"/>
  <c r="W23" i="31"/>
  <c r="AF22" i="26"/>
  <c r="AO22" i="26" s="1"/>
  <c r="W23" i="26"/>
  <c r="AG22" i="26"/>
  <c r="AP22" i="26" s="1"/>
  <c r="AE22" i="26"/>
  <c r="AR21" i="23"/>
  <c r="U26" i="16"/>
  <c r="U8" i="101"/>
  <c r="U8" i="86"/>
  <c r="U36" i="42"/>
  <c r="Y13" i="72"/>
  <c r="X13" i="72"/>
  <c r="Z13" i="72" s="1"/>
  <c r="AR13" i="64"/>
  <c r="AH6" i="19"/>
  <c r="AQ6" i="19" s="1"/>
  <c r="U28" i="83"/>
  <c r="Y21" i="74"/>
  <c r="X21" i="74"/>
  <c r="AE13" i="39"/>
  <c r="W14" i="39"/>
  <c r="AF13" i="39"/>
  <c r="AO13" i="39" s="1"/>
  <c r="AG13" i="39"/>
  <c r="AP13" i="39" s="1"/>
  <c r="AE14" i="64"/>
  <c r="AF14" i="64"/>
  <c r="AO14" i="64" s="1"/>
  <c r="AG14" i="64"/>
  <c r="AP14" i="64" s="1"/>
  <c r="W15" i="64"/>
  <c r="AG6" i="79"/>
  <c r="AP6" i="79" s="1"/>
  <c r="AF6" i="79"/>
  <c r="AO6" i="79" s="1"/>
  <c r="AE6" i="79"/>
  <c r="W7" i="79"/>
  <c r="AH6" i="75"/>
  <c r="AQ6" i="75" s="1"/>
  <c r="U39" i="90"/>
  <c r="U18" i="51"/>
  <c r="AG20" i="73"/>
  <c r="AP20" i="73" s="1"/>
  <c r="AF20" i="73"/>
  <c r="AO20" i="73" s="1"/>
  <c r="W21" i="73"/>
  <c r="AE20" i="73"/>
  <c r="U35" i="102"/>
  <c r="AH22" i="78"/>
  <c r="AQ22" i="78" s="1"/>
  <c r="U38" i="94"/>
  <c r="U7" i="52"/>
  <c r="U19" i="45"/>
  <c r="AF5" i="97"/>
  <c r="AO5" i="97" s="1"/>
  <c r="W6" i="97"/>
  <c r="AG5" i="97"/>
  <c r="AP5" i="97" s="1"/>
  <c r="AE5" i="97"/>
  <c r="Y7" i="2"/>
  <c r="X7" i="2"/>
  <c r="AI19" i="36"/>
  <c r="AN19" i="36"/>
  <c r="AG20" i="22"/>
  <c r="AP20" i="22" s="1"/>
  <c r="AF20" i="22"/>
  <c r="AO20" i="22" s="1"/>
  <c r="AE20" i="22"/>
  <c r="W21" i="22"/>
  <c r="AN21" i="69"/>
  <c r="AI21" i="69"/>
  <c r="W15" i="60"/>
  <c r="AG14" i="60"/>
  <c r="AP14" i="60" s="1"/>
  <c r="AF14" i="60"/>
  <c r="AO14" i="60" s="1"/>
  <c r="AE14" i="60"/>
  <c r="AE6" i="38"/>
  <c r="AF6" i="38"/>
  <c r="AO6" i="38" s="1"/>
  <c r="AG6" i="38"/>
  <c r="AP6" i="38" s="1"/>
  <c r="W7" i="38"/>
  <c r="W15" i="12"/>
  <c r="AG14" i="12"/>
  <c r="AP14" i="12" s="1"/>
  <c r="AF14" i="12"/>
  <c r="AO14" i="12" s="1"/>
  <c r="AE14" i="12"/>
  <c r="AH21" i="27"/>
  <c r="AQ21" i="27" s="1"/>
  <c r="AG13" i="21"/>
  <c r="AP13" i="21" s="1"/>
  <c r="AF13" i="21"/>
  <c r="AO13" i="21" s="1"/>
  <c r="W14" i="21"/>
  <c r="AE13" i="21"/>
  <c r="AH6" i="28"/>
  <c r="AQ6" i="28" s="1"/>
  <c r="U36" i="10"/>
  <c r="AN12" i="72"/>
  <c r="AI12" i="72"/>
  <c r="AH6" i="63"/>
  <c r="AQ6" i="63" s="1"/>
  <c r="U19" i="96"/>
  <c r="AR5" i="79"/>
  <c r="Z6" i="19"/>
  <c r="U38" i="85"/>
  <c r="U19" i="58"/>
  <c r="U5" i="47"/>
  <c r="X5" i="47" s="1"/>
  <c r="Z6" i="75"/>
  <c r="AE5" i="89"/>
  <c r="W6" i="89"/>
  <c r="AG5" i="89"/>
  <c r="AP5" i="89" s="1"/>
  <c r="AF5" i="89"/>
  <c r="AO5" i="89" s="1"/>
  <c r="U19" i="88"/>
  <c r="U28" i="49"/>
  <c r="Z22" i="78"/>
  <c r="AH6" i="71"/>
  <c r="AQ6" i="71" s="1"/>
  <c r="U36" i="35"/>
  <c r="AR19" i="22"/>
  <c r="AF6" i="24"/>
  <c r="AO6" i="24" s="1"/>
  <c r="AE6" i="24"/>
  <c r="AG6" i="24"/>
  <c r="AP6" i="24" s="1"/>
  <c r="W7" i="24"/>
  <c r="W7" i="59"/>
  <c r="AG6" i="59"/>
  <c r="AP6" i="59" s="1"/>
  <c r="AF6" i="59"/>
  <c r="AO6" i="59" s="1"/>
  <c r="AE6" i="59"/>
  <c r="W20" i="70"/>
  <c r="AF19" i="70"/>
  <c r="AO19" i="70" s="1"/>
  <c r="AE19" i="70"/>
  <c r="AG19" i="70"/>
  <c r="AP19" i="70" s="1"/>
  <c r="Y20" i="36"/>
  <c r="X20" i="36"/>
  <c r="Y22" i="17"/>
  <c r="X22" i="17"/>
  <c r="Z22" i="17" s="1"/>
  <c r="U19" i="100"/>
  <c r="U32" i="18"/>
  <c r="AR20" i="65"/>
  <c r="U17" i="92"/>
  <c r="U7" i="15"/>
  <c r="Y22" i="69"/>
  <c r="Z22" i="69" s="1"/>
  <c r="X22" i="69"/>
  <c r="AN13" i="80"/>
  <c r="AI13" i="80"/>
  <c r="AH21" i="65"/>
  <c r="AQ21" i="65" s="1"/>
  <c r="U8" i="46"/>
  <c r="U7" i="105"/>
  <c r="U24" i="95"/>
  <c r="AN21" i="66"/>
  <c r="AI21" i="66"/>
  <c r="AG6" i="71"/>
  <c r="AP6" i="71" s="1"/>
  <c r="AF6" i="71"/>
  <c r="AO6" i="71" s="1"/>
  <c r="AE6" i="71"/>
  <c r="W7" i="71"/>
  <c r="AI12" i="29"/>
  <c r="AN12" i="29"/>
  <c r="AH22" i="31"/>
  <c r="AQ22" i="31" s="1"/>
  <c r="U25" i="11"/>
  <c r="U36" i="48"/>
  <c r="U9" i="32"/>
  <c r="AR12" i="76"/>
  <c r="AI21" i="17"/>
  <c r="AN21" i="17"/>
  <c r="AH22" i="26"/>
  <c r="AQ22" i="26" s="1"/>
  <c r="Y22" i="40"/>
  <c r="X22" i="40"/>
  <c r="AN22" i="14"/>
  <c r="AI22" i="14"/>
  <c r="AR21" i="31"/>
  <c r="AR5" i="75"/>
  <c r="AI20" i="30"/>
  <c r="AN20" i="30"/>
  <c r="AH13" i="76"/>
  <c r="AQ13" i="76" s="1"/>
  <c r="AR22" i="81"/>
  <c r="AH23" i="81"/>
  <c r="AQ23" i="81" s="1"/>
  <c r="AQ25" i="81" s="1"/>
  <c r="AZ3" i="81"/>
  <c r="U35" i="98"/>
  <c r="AG6" i="28"/>
  <c r="AP6" i="28" s="1"/>
  <c r="AE6" i="28"/>
  <c r="W7" i="28"/>
  <c r="AF6" i="28"/>
  <c r="AO6" i="28" s="1"/>
  <c r="W7" i="63"/>
  <c r="AF6" i="63"/>
  <c r="AO6" i="63" s="1"/>
  <c r="AG6" i="63"/>
  <c r="AP6" i="63" s="1"/>
  <c r="AE6" i="63"/>
  <c r="AH20" i="77"/>
  <c r="AQ20" i="77" s="1"/>
  <c r="U38" i="50"/>
  <c r="AE6" i="67"/>
  <c r="W7" i="67"/>
  <c r="AG6" i="67"/>
  <c r="AP6" i="67" s="1"/>
  <c r="AF6" i="67"/>
  <c r="AO6" i="67" s="1"/>
  <c r="AN20" i="74"/>
  <c r="AI20" i="74"/>
  <c r="U14" i="104"/>
  <c r="U17" i="84"/>
  <c r="AR19" i="73"/>
  <c r="Z23" i="81"/>
  <c r="U28" i="55"/>
  <c r="Z21" i="65"/>
  <c r="Z20" i="77"/>
  <c r="AH14" i="60"/>
  <c r="AQ14" i="60" s="1"/>
  <c r="W21" i="61"/>
  <c r="AF20" i="61"/>
  <c r="AO20" i="61" s="1"/>
  <c r="AG20" i="61"/>
  <c r="AP20" i="61" s="1"/>
  <c r="AE20" i="61"/>
  <c r="U29" i="99"/>
  <c r="AH6" i="38"/>
  <c r="AQ6" i="38" s="1"/>
  <c r="AR5" i="28"/>
  <c r="U6" i="93"/>
  <c r="AR19" i="77"/>
  <c r="U29" i="87"/>
  <c r="Y6" i="33"/>
  <c r="X6" i="33"/>
  <c r="AR5" i="19"/>
  <c r="AR21" i="78"/>
  <c r="AR5" i="71"/>
  <c r="U17" i="20"/>
  <c r="U27" i="43"/>
  <c r="AR21" i="26"/>
  <c r="Y13" i="29"/>
  <c r="X13" i="29"/>
  <c r="U17" i="13"/>
  <c r="AR13" i="60"/>
  <c r="AR5" i="38"/>
  <c r="AG13" i="68"/>
  <c r="AP13" i="68" s="1"/>
  <c r="AF13" i="68"/>
  <c r="AO13" i="68" s="1"/>
  <c r="AE13" i="68"/>
  <c r="W14" i="68"/>
  <c r="U7" i="53"/>
  <c r="AR20" i="27"/>
  <c r="U17" i="9"/>
  <c r="Y23" i="14"/>
  <c r="X23" i="14"/>
  <c r="U29" i="41"/>
  <c r="U28" i="41" s="1"/>
  <c r="AI13" i="34"/>
  <c r="AN13" i="34"/>
  <c r="Y21" i="30"/>
  <c r="X21" i="30"/>
  <c r="Y21" i="62"/>
  <c r="X21" i="62"/>
  <c r="Z21" i="62" s="1"/>
  <c r="U29" i="103"/>
  <c r="W14" i="25"/>
  <c r="AF13" i="25"/>
  <c r="AO13" i="25" s="1"/>
  <c r="AG13" i="25"/>
  <c r="AP13" i="25" s="1"/>
  <c r="AE13" i="25"/>
  <c r="U26" i="91"/>
  <c r="AN20" i="37"/>
  <c r="AI20" i="37"/>
  <c r="AR20" i="37" s="1"/>
  <c r="AR12" i="39"/>
  <c r="U37" i="82"/>
  <c r="AH22" i="23"/>
  <c r="AQ22" i="23" s="1"/>
  <c r="U19" i="54"/>
  <c r="AH13" i="39"/>
  <c r="AQ13" i="39" s="1"/>
  <c r="Z13" i="76"/>
  <c r="AH14" i="64"/>
  <c r="AQ14" i="64" s="1"/>
  <c r="AH6" i="79"/>
  <c r="AQ6" i="79" s="1"/>
  <c r="AI5" i="33"/>
  <c r="AN5" i="33"/>
  <c r="AH20" i="73"/>
  <c r="AQ20" i="73" s="1"/>
  <c r="Y14" i="80"/>
  <c r="X14" i="80"/>
  <c r="Y22" i="66"/>
  <c r="X22" i="66"/>
  <c r="Z22" i="66" s="1"/>
  <c r="Y21" i="37"/>
  <c r="X21" i="37"/>
  <c r="Z21" i="27"/>
  <c r="AN6" i="2"/>
  <c r="AI6" i="2"/>
  <c r="AH20" i="22"/>
  <c r="AQ20" i="22" s="1"/>
  <c r="AI21" i="40"/>
  <c r="AN21" i="40"/>
  <c r="U15" i="44"/>
  <c r="AR5" i="63"/>
  <c r="Y14" i="34"/>
  <c r="X14" i="34"/>
  <c r="AI20" i="62"/>
  <c r="AN20" i="62"/>
  <c r="Z14" i="80" l="1"/>
  <c r="Z7" i="2"/>
  <c r="Z21" i="37"/>
  <c r="AF21" i="37" s="1"/>
  <c r="AO21" i="37" s="1"/>
  <c r="Z22" i="40"/>
  <c r="W23" i="23"/>
  <c r="Z23" i="14"/>
  <c r="Z21" i="30"/>
  <c r="AG21" i="30" s="1"/>
  <c r="AP21" i="30" s="1"/>
  <c r="AF14" i="80"/>
  <c r="AO14" i="80" s="1"/>
  <c r="W15" i="80"/>
  <c r="AE14" i="80"/>
  <c r="AG14" i="80"/>
  <c r="AP14" i="80" s="1"/>
  <c r="AE21" i="30"/>
  <c r="AF21" i="30"/>
  <c r="AO21" i="30" s="1"/>
  <c r="W22" i="30"/>
  <c r="AG7" i="2"/>
  <c r="AP7" i="2" s="1"/>
  <c r="W8" i="2"/>
  <c r="AE7" i="2"/>
  <c r="AF7" i="2"/>
  <c r="AO7" i="2" s="1"/>
  <c r="AG21" i="37"/>
  <c r="AP21" i="37" s="1"/>
  <c r="W22" i="37"/>
  <c r="AE21" i="37"/>
  <c r="AF22" i="69"/>
  <c r="AO22" i="69" s="1"/>
  <c r="AE22" i="69"/>
  <c r="AG22" i="69"/>
  <c r="AP22" i="69" s="1"/>
  <c r="W23" i="69"/>
  <c r="AE23" i="14"/>
  <c r="AG23" i="14"/>
  <c r="AP23" i="14" s="1"/>
  <c r="AP25" i="14" s="1"/>
  <c r="AF23" i="14"/>
  <c r="AO23" i="14" s="1"/>
  <c r="AO25" i="14" s="1"/>
  <c r="W23" i="66"/>
  <c r="AG22" i="66"/>
  <c r="AP22" i="66" s="1"/>
  <c r="AF22" i="66"/>
  <c r="AO22" i="66" s="1"/>
  <c r="AE22" i="66"/>
  <c r="U16" i="20"/>
  <c r="W22" i="65"/>
  <c r="AE21" i="65"/>
  <c r="AF21" i="65"/>
  <c r="AO21" i="65" s="1"/>
  <c r="AG21" i="65"/>
  <c r="AP21" i="65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R13" i="80"/>
  <c r="U6" i="15"/>
  <c r="U31" i="18"/>
  <c r="AH20" i="36"/>
  <c r="AQ20" i="36" s="1"/>
  <c r="Y20" i="70"/>
  <c r="X20" i="70"/>
  <c r="U35" i="35"/>
  <c r="U27" i="49"/>
  <c r="Y6" i="89"/>
  <c r="X6" i="89"/>
  <c r="U18" i="58"/>
  <c r="AN13" i="21"/>
  <c r="AI13" i="21"/>
  <c r="AI14" i="12"/>
  <c r="AN14" i="12"/>
  <c r="AR21" i="69"/>
  <c r="AN5" i="97"/>
  <c r="AI5" i="97"/>
  <c r="AN13" i="39"/>
  <c r="AI13" i="39"/>
  <c r="W14" i="72"/>
  <c r="AG13" i="72"/>
  <c r="AP13" i="72" s="1"/>
  <c r="AE13" i="72"/>
  <c r="AF13" i="72"/>
  <c r="AO13" i="72" s="1"/>
  <c r="AN22" i="26"/>
  <c r="AI22" i="26"/>
  <c r="AR20" i="62"/>
  <c r="AR6" i="2"/>
  <c r="U14" i="44"/>
  <c r="U18" i="54"/>
  <c r="Y14" i="68"/>
  <c r="X14" i="68"/>
  <c r="AF21" i="27"/>
  <c r="AO21" i="27" s="1"/>
  <c r="AG21" i="27"/>
  <c r="AP21" i="27" s="1"/>
  <c r="AE21" i="27"/>
  <c r="W22" i="27"/>
  <c r="U16" i="9"/>
  <c r="AI13" i="68"/>
  <c r="AN13" i="68"/>
  <c r="AH6" i="33"/>
  <c r="AQ6" i="33" s="1"/>
  <c r="U16" i="84"/>
  <c r="Y7" i="28"/>
  <c r="X7" i="28"/>
  <c r="AX22" i="81"/>
  <c r="S22" i="81" s="1"/>
  <c r="AC22" i="81" s="1"/>
  <c r="AB23" i="81" s="1"/>
  <c r="AR22" i="14"/>
  <c r="U8" i="32"/>
  <c r="U6" i="105"/>
  <c r="Z20" i="36"/>
  <c r="AI6" i="59"/>
  <c r="AN6" i="59"/>
  <c r="AN6" i="24"/>
  <c r="AI6" i="24"/>
  <c r="AI5" i="89"/>
  <c r="AN5" i="89"/>
  <c r="U18" i="96"/>
  <c r="Y14" i="21"/>
  <c r="X14" i="21"/>
  <c r="AI6" i="38"/>
  <c r="AN6" i="38"/>
  <c r="AR19" i="36"/>
  <c r="U6" i="52"/>
  <c r="U34" i="102"/>
  <c r="U17" i="51"/>
  <c r="Y7" i="79"/>
  <c r="Z7" i="79"/>
  <c r="X7" i="79"/>
  <c r="AH21" i="74"/>
  <c r="AQ21" i="74" s="1"/>
  <c r="U7" i="101"/>
  <c r="AI22" i="31"/>
  <c r="AN22" i="31"/>
  <c r="AH14" i="34"/>
  <c r="AQ14" i="34" s="1"/>
  <c r="AR13" i="34"/>
  <c r="Z14" i="34"/>
  <c r="AR21" i="40"/>
  <c r="AH21" i="37"/>
  <c r="AQ21" i="37" s="1"/>
  <c r="AH14" i="80"/>
  <c r="AQ14" i="80" s="1"/>
  <c r="AR5" i="33"/>
  <c r="W14" i="76"/>
  <c r="AG13" i="76"/>
  <c r="AP13" i="76" s="1"/>
  <c r="AE13" i="76"/>
  <c r="AF13" i="76"/>
  <c r="AO13" i="76" s="1"/>
  <c r="Y14" i="25"/>
  <c r="X14" i="25"/>
  <c r="AH21" i="30"/>
  <c r="AQ21" i="30" s="1"/>
  <c r="U27" i="41"/>
  <c r="Z6" i="33"/>
  <c r="Y21" i="61"/>
  <c r="X21" i="61"/>
  <c r="U27" i="55"/>
  <c r="Y7" i="67"/>
  <c r="X7" i="67"/>
  <c r="Z7" i="67" s="1"/>
  <c r="AN6" i="63"/>
  <c r="AI6" i="63"/>
  <c r="AI6" i="28"/>
  <c r="AN6" i="28"/>
  <c r="AR20" i="30"/>
  <c r="AR21" i="66"/>
  <c r="AH22" i="69"/>
  <c r="AQ22" i="69" s="1"/>
  <c r="U16" i="92"/>
  <c r="U18" i="100"/>
  <c r="U18" i="88"/>
  <c r="AG6" i="75"/>
  <c r="AP6" i="75" s="1"/>
  <c r="AF6" i="75"/>
  <c r="AO6" i="75" s="1"/>
  <c r="AE6" i="75"/>
  <c r="W7" i="75"/>
  <c r="U37" i="85"/>
  <c r="U35" i="10"/>
  <c r="AI14" i="60"/>
  <c r="AN14" i="60"/>
  <c r="Y21" i="22"/>
  <c r="X21" i="22"/>
  <c r="AH7" i="2"/>
  <c r="AQ7" i="2" s="1"/>
  <c r="Y6" i="97"/>
  <c r="X6" i="97"/>
  <c r="AN20" i="73"/>
  <c r="AI20" i="73"/>
  <c r="AN6" i="79"/>
  <c r="AI6" i="79"/>
  <c r="AN14" i="64"/>
  <c r="AI14" i="64"/>
  <c r="Z21" i="74"/>
  <c r="Y23" i="26"/>
  <c r="X23" i="26"/>
  <c r="Y23" i="23"/>
  <c r="X23" i="23"/>
  <c r="Z23" i="23" s="1"/>
  <c r="AF21" i="62"/>
  <c r="AO21" i="62" s="1"/>
  <c r="AG21" i="62"/>
  <c r="AP21" i="62" s="1"/>
  <c r="W22" i="62"/>
  <c r="AE21" i="62"/>
  <c r="AH23" i="14"/>
  <c r="AQ23" i="14" s="1"/>
  <c r="AQ25" i="14" s="1"/>
  <c r="AZ3" i="14"/>
  <c r="U16" i="13"/>
  <c r="U5" i="93"/>
  <c r="X5" i="93" s="1"/>
  <c r="AE23" i="81"/>
  <c r="AG23" i="81"/>
  <c r="AP23" i="81" s="1"/>
  <c r="AP25" i="81" s="1"/>
  <c r="AF23" i="81"/>
  <c r="AO23" i="81" s="1"/>
  <c r="AO25" i="81" s="1"/>
  <c r="U13" i="104"/>
  <c r="AN6" i="67"/>
  <c r="AI6" i="67"/>
  <c r="AH22" i="40"/>
  <c r="AQ22" i="40" s="1"/>
  <c r="AR21" i="17"/>
  <c r="U35" i="48"/>
  <c r="AR12" i="29"/>
  <c r="U7" i="46"/>
  <c r="U6" i="46" s="1"/>
  <c r="AH22" i="17"/>
  <c r="AQ22" i="17" s="1"/>
  <c r="AE6" i="19"/>
  <c r="AF6" i="19"/>
  <c r="AO6" i="19" s="1"/>
  <c r="W7" i="19"/>
  <c r="AG6" i="19"/>
  <c r="AP6" i="19" s="1"/>
  <c r="Y15" i="12"/>
  <c r="X15" i="12"/>
  <c r="Z15" i="12" s="1"/>
  <c r="AN20" i="22"/>
  <c r="AI20" i="22"/>
  <c r="U37" i="94"/>
  <c r="Y21" i="73"/>
  <c r="Z21" i="73" s="1"/>
  <c r="X21" i="73"/>
  <c r="U38" i="90"/>
  <c r="U35" i="42"/>
  <c r="U25" i="16"/>
  <c r="U36" i="82"/>
  <c r="U25" i="91"/>
  <c r="U28" i="103"/>
  <c r="AH13" i="29"/>
  <c r="AQ13" i="29" s="1"/>
  <c r="U26" i="43"/>
  <c r="U28" i="99"/>
  <c r="AR20" i="74"/>
  <c r="AE22" i="40"/>
  <c r="AG22" i="40"/>
  <c r="AP22" i="40" s="1"/>
  <c r="AF22" i="40"/>
  <c r="AO22" i="40" s="1"/>
  <c r="W23" i="40"/>
  <c r="Y7" i="71"/>
  <c r="X7" i="71"/>
  <c r="Z7" i="71" s="1"/>
  <c r="W23" i="17"/>
  <c r="AE22" i="17"/>
  <c r="AF22" i="17"/>
  <c r="AO22" i="17" s="1"/>
  <c r="AG22" i="17"/>
  <c r="AP22" i="17" s="1"/>
  <c r="AN19" i="70"/>
  <c r="AI19" i="70"/>
  <c r="Y7" i="59"/>
  <c r="X7" i="59"/>
  <c r="W23" i="78"/>
  <c r="AG22" i="78"/>
  <c r="AP22" i="78" s="1"/>
  <c r="AF22" i="78"/>
  <c r="AO22" i="78" s="1"/>
  <c r="AE22" i="78"/>
  <c r="AH5" i="47"/>
  <c r="AQ5" i="47" s="1"/>
  <c r="Z5" i="47"/>
  <c r="Y7" i="38"/>
  <c r="Z7" i="38" s="1"/>
  <c r="X7" i="38"/>
  <c r="Y23" i="31"/>
  <c r="X23" i="31"/>
  <c r="AI22" i="23"/>
  <c r="AN22" i="23"/>
  <c r="AH22" i="66"/>
  <c r="AQ22" i="66" s="1"/>
  <c r="AN13" i="25"/>
  <c r="AI13" i="25"/>
  <c r="AH21" i="62"/>
  <c r="AQ21" i="62" s="1"/>
  <c r="U6" i="53"/>
  <c r="Z13" i="29"/>
  <c r="U28" i="87"/>
  <c r="AN20" i="61"/>
  <c r="AI20" i="61"/>
  <c r="AE20" i="77"/>
  <c r="W21" i="77"/>
  <c r="AG20" i="77"/>
  <c r="AP20" i="77" s="1"/>
  <c r="AF20" i="77"/>
  <c r="AO20" i="77" s="1"/>
  <c r="U37" i="50"/>
  <c r="Y7" i="63"/>
  <c r="X7" i="63"/>
  <c r="Z7" i="63" s="1"/>
  <c r="U34" i="98"/>
  <c r="U33" i="98" s="1"/>
  <c r="U24" i="11"/>
  <c r="U23" i="11" s="1"/>
  <c r="AN6" i="71"/>
  <c r="AI6" i="71"/>
  <c r="U23" i="95"/>
  <c r="Y7" i="24"/>
  <c r="X7" i="24"/>
  <c r="AR12" i="72"/>
  <c r="Y15" i="60"/>
  <c r="X15" i="60"/>
  <c r="U18" i="45"/>
  <c r="Y15" i="64"/>
  <c r="X15" i="64"/>
  <c r="Y14" i="39"/>
  <c r="X14" i="39"/>
  <c r="U27" i="83"/>
  <c r="AH13" i="72"/>
  <c r="AQ13" i="72" s="1"/>
  <c r="U7" i="86"/>
  <c r="Z23" i="26" l="1"/>
  <c r="Z7" i="59"/>
  <c r="Z15" i="64"/>
  <c r="W16" i="64" s="1"/>
  <c r="AF7" i="38"/>
  <c r="AO7" i="38" s="1"/>
  <c r="W8" i="38"/>
  <c r="AE7" i="38"/>
  <c r="AG7" i="38"/>
  <c r="AP7" i="38" s="1"/>
  <c r="AF7" i="59"/>
  <c r="AO7" i="59" s="1"/>
  <c r="AE7" i="59"/>
  <c r="AG7" i="59"/>
  <c r="AP7" i="59" s="1"/>
  <c r="W8" i="59"/>
  <c r="AF15" i="64"/>
  <c r="AO15" i="64" s="1"/>
  <c r="AE15" i="64"/>
  <c r="AG7" i="63"/>
  <c r="AP7" i="63" s="1"/>
  <c r="AE7" i="63"/>
  <c r="AF7" i="63"/>
  <c r="AO7" i="63" s="1"/>
  <c r="W8" i="63"/>
  <c r="AF21" i="73"/>
  <c r="AO21" i="73" s="1"/>
  <c r="W22" i="73"/>
  <c r="AG21" i="73"/>
  <c r="AP21" i="73" s="1"/>
  <c r="AE21" i="73"/>
  <c r="U32" i="98"/>
  <c r="U31" i="98" s="1"/>
  <c r="AR22" i="23"/>
  <c r="AN22" i="78"/>
  <c r="AI22" i="78"/>
  <c r="Y23" i="17"/>
  <c r="X23" i="17"/>
  <c r="W16" i="12"/>
  <c r="AE15" i="12"/>
  <c r="AF15" i="12"/>
  <c r="AO15" i="12" s="1"/>
  <c r="AG15" i="12"/>
  <c r="AP15" i="12" s="1"/>
  <c r="AR6" i="67"/>
  <c r="AN23" i="81"/>
  <c r="AN25" i="81" s="1"/>
  <c r="AI23" i="81"/>
  <c r="AE23" i="23"/>
  <c r="AF23" i="23"/>
  <c r="AO23" i="23" s="1"/>
  <c r="AO25" i="23" s="1"/>
  <c r="AG23" i="23"/>
  <c r="AP23" i="23" s="1"/>
  <c r="AP25" i="23" s="1"/>
  <c r="AR14" i="64"/>
  <c r="AH6" i="97"/>
  <c r="AQ6" i="97" s="1"/>
  <c r="AH21" i="22"/>
  <c r="AQ21" i="22" s="1"/>
  <c r="U34" i="10"/>
  <c r="U15" i="92"/>
  <c r="AE7" i="67"/>
  <c r="W8" i="67"/>
  <c r="AG7" i="67"/>
  <c r="AP7" i="67" s="1"/>
  <c r="AF7" i="67"/>
  <c r="AO7" i="67" s="1"/>
  <c r="AH14" i="25"/>
  <c r="AQ14" i="25" s="1"/>
  <c r="Y14" i="76"/>
  <c r="X14" i="76"/>
  <c r="U16" i="51"/>
  <c r="U7" i="32"/>
  <c r="U17" i="54"/>
  <c r="Y14" i="72"/>
  <c r="X14" i="72"/>
  <c r="U17" i="58"/>
  <c r="AK17" i="81"/>
  <c r="AT17" i="81" s="1"/>
  <c r="AJ17" i="81"/>
  <c r="AK11" i="81"/>
  <c r="AT11" i="81" s="1"/>
  <c r="AJ11" i="81"/>
  <c r="AJ5" i="81"/>
  <c r="AK5" i="81"/>
  <c r="AT5" i="81" s="1"/>
  <c r="Y22" i="65"/>
  <c r="X22" i="65"/>
  <c r="Y23" i="66"/>
  <c r="Z23" i="66" s="1"/>
  <c r="X23" i="66"/>
  <c r="AN22" i="69"/>
  <c r="AI22" i="69"/>
  <c r="AR19" i="70"/>
  <c r="AH7" i="71"/>
  <c r="AQ7" i="71" s="1"/>
  <c r="AN22" i="40"/>
  <c r="AI22" i="40"/>
  <c r="U25" i="43"/>
  <c r="U24" i="91"/>
  <c r="U34" i="42"/>
  <c r="U34" i="48"/>
  <c r="AN21" i="62"/>
  <c r="AI21" i="62"/>
  <c r="Z6" i="97"/>
  <c r="Z21" i="22"/>
  <c r="AE6" i="33"/>
  <c r="AF6" i="33"/>
  <c r="AO6" i="33" s="1"/>
  <c r="AG6" i="33"/>
  <c r="AP6" i="33" s="1"/>
  <c r="W7" i="33"/>
  <c r="Z14" i="25"/>
  <c r="U17" i="96"/>
  <c r="AR6" i="59"/>
  <c r="AR13" i="68"/>
  <c r="AR22" i="26"/>
  <c r="AR13" i="39"/>
  <c r="AH6" i="89"/>
  <c r="AQ6" i="89" s="1"/>
  <c r="U34" i="35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I7" i="2"/>
  <c r="AN7" i="2"/>
  <c r="AN21" i="30"/>
  <c r="AI21" i="30"/>
  <c r="AF7" i="71"/>
  <c r="AO7" i="71" s="1"/>
  <c r="AE7" i="71"/>
  <c r="W8" i="71"/>
  <c r="AG7" i="71"/>
  <c r="AP7" i="71" s="1"/>
  <c r="U36" i="94"/>
  <c r="Z5" i="93"/>
  <c r="AH5" i="93"/>
  <c r="AQ5" i="93" s="1"/>
  <c r="Y22" i="62"/>
  <c r="X22" i="62"/>
  <c r="AH23" i="26"/>
  <c r="AQ23" i="26" s="1"/>
  <c r="AQ25" i="26" s="1"/>
  <c r="AZ3" i="26"/>
  <c r="AX22" i="26" s="1"/>
  <c r="S22" i="26" s="1"/>
  <c r="AC22" i="26" s="1"/>
  <c r="AB23" i="26" s="1"/>
  <c r="AR6" i="79"/>
  <c r="U36" i="85"/>
  <c r="U17" i="88"/>
  <c r="AR6" i="28"/>
  <c r="AH7" i="79"/>
  <c r="AQ7" i="79" s="1"/>
  <c r="U33" i="102"/>
  <c r="AR6" i="38"/>
  <c r="AF20" i="36"/>
  <c r="AO20" i="36" s="1"/>
  <c r="AE20" i="36"/>
  <c r="AG20" i="36"/>
  <c r="AP20" i="36" s="1"/>
  <c r="W21" i="36"/>
  <c r="U15" i="84"/>
  <c r="AH14" i="68"/>
  <c r="AQ14" i="68" s="1"/>
  <c r="U13" i="44"/>
  <c r="AR14" i="12"/>
  <c r="Z6" i="89"/>
  <c r="AH20" i="70"/>
  <c r="AQ20" i="70" s="1"/>
  <c r="U30" i="18"/>
  <c r="U29" i="18" s="1"/>
  <c r="AJ21" i="81"/>
  <c r="AK21" i="81"/>
  <c r="AT21" i="81" s="1"/>
  <c r="AJ15" i="81"/>
  <c r="AK15" i="81"/>
  <c r="AT15" i="81" s="1"/>
  <c r="AJ9" i="81"/>
  <c r="AK9" i="81"/>
  <c r="AT9" i="81" s="1"/>
  <c r="U15" i="20"/>
  <c r="AI21" i="37"/>
  <c r="AN21" i="37"/>
  <c r="Y8" i="2"/>
  <c r="X8" i="2"/>
  <c r="U22" i="95"/>
  <c r="AH14" i="39"/>
  <c r="AQ14" i="39" s="1"/>
  <c r="AH23" i="31"/>
  <c r="AQ23" i="31" s="1"/>
  <c r="AQ25" i="31" s="1"/>
  <c r="AZ3" i="31"/>
  <c r="Z14" i="39"/>
  <c r="AH7" i="24"/>
  <c r="AQ7" i="24" s="1"/>
  <c r="Y21" i="77"/>
  <c r="X21" i="77"/>
  <c r="Y23" i="78"/>
  <c r="X23" i="78"/>
  <c r="U37" i="90"/>
  <c r="U36" i="90" s="1"/>
  <c r="AR20" i="22"/>
  <c r="Y7" i="19"/>
  <c r="X7" i="19"/>
  <c r="U5" i="46"/>
  <c r="X5" i="46" s="1"/>
  <c r="U12" i="104"/>
  <c r="AG23" i="26"/>
  <c r="AP23" i="26" s="1"/>
  <c r="AP25" i="26" s="1"/>
  <c r="AF23" i="26"/>
  <c r="AO23" i="26" s="1"/>
  <c r="AO25" i="26" s="1"/>
  <c r="AE23" i="26"/>
  <c r="Y7" i="75"/>
  <c r="X7" i="75"/>
  <c r="AR6" i="63"/>
  <c r="U26" i="55"/>
  <c r="U26" i="41"/>
  <c r="AF14" i="34"/>
  <c r="AO14" i="34" s="1"/>
  <c r="W15" i="34"/>
  <c r="AG14" i="34"/>
  <c r="AP14" i="34" s="1"/>
  <c r="AE14" i="34"/>
  <c r="AR22" i="31"/>
  <c r="AF7" i="79"/>
  <c r="AO7" i="79" s="1"/>
  <c r="AE7" i="79"/>
  <c r="W8" i="79"/>
  <c r="AG7" i="79"/>
  <c r="AP7" i="79" s="1"/>
  <c r="AH14" i="21"/>
  <c r="AQ14" i="21" s="1"/>
  <c r="AR5" i="89"/>
  <c r="AK23" i="81"/>
  <c r="AT23" i="81" s="1"/>
  <c r="AJ23" i="81"/>
  <c r="AS23" i="81" s="1"/>
  <c r="U15" i="9"/>
  <c r="Z14" i="68"/>
  <c r="AR5" i="97"/>
  <c r="AR13" i="21"/>
  <c r="Z20" i="70"/>
  <c r="AK20" i="81"/>
  <c r="AT20" i="81" s="1"/>
  <c r="AJ20" i="81"/>
  <c r="AJ14" i="81"/>
  <c r="AK14" i="81"/>
  <c r="AT14" i="81" s="1"/>
  <c r="AK8" i="81"/>
  <c r="AT8" i="81" s="1"/>
  <c r="AJ8" i="81"/>
  <c r="AN22" i="66"/>
  <c r="AI22" i="66"/>
  <c r="AN23" i="14"/>
  <c r="AN25" i="14" s="1"/>
  <c r="AI23" i="14"/>
  <c r="Y22" i="37"/>
  <c r="Z22" i="37" s="1"/>
  <c r="X22" i="37"/>
  <c r="AI14" i="80"/>
  <c r="AN14" i="80"/>
  <c r="U26" i="83"/>
  <c r="AR6" i="71"/>
  <c r="AH7" i="63"/>
  <c r="AQ7" i="63" s="1"/>
  <c r="U27" i="87"/>
  <c r="AR13" i="25"/>
  <c r="U6" i="86"/>
  <c r="U17" i="45"/>
  <c r="AF13" i="29"/>
  <c r="AO13" i="29" s="1"/>
  <c r="AG13" i="29"/>
  <c r="AP13" i="29" s="1"/>
  <c r="W14" i="29"/>
  <c r="AE13" i="29"/>
  <c r="Z23" i="31"/>
  <c r="AH15" i="60"/>
  <c r="AQ15" i="60" s="1"/>
  <c r="Z7" i="24"/>
  <c r="AN20" i="77"/>
  <c r="AI20" i="77"/>
  <c r="U35" i="82"/>
  <c r="AH15" i="64"/>
  <c r="AQ15" i="64" s="1"/>
  <c r="Z15" i="60"/>
  <c r="U22" i="11"/>
  <c r="AR20" i="61"/>
  <c r="U5" i="53"/>
  <c r="X5" i="53" s="1"/>
  <c r="AH7" i="38"/>
  <c r="AQ7" i="38" s="1"/>
  <c r="AF5" i="47"/>
  <c r="AO5" i="47" s="1"/>
  <c r="AG5" i="47"/>
  <c r="AP5" i="47" s="1"/>
  <c r="W6" i="47"/>
  <c r="AE5" i="47"/>
  <c r="AH7" i="59"/>
  <c r="AQ7" i="59" s="1"/>
  <c r="Y23" i="40"/>
  <c r="X23" i="40"/>
  <c r="AH21" i="73"/>
  <c r="AQ21" i="73" s="1"/>
  <c r="U15" i="13"/>
  <c r="AR20" i="73"/>
  <c r="AR14" i="60"/>
  <c r="AN6" i="75"/>
  <c r="AI6" i="75"/>
  <c r="U17" i="100"/>
  <c r="AH21" i="61"/>
  <c r="AQ21" i="61" s="1"/>
  <c r="AI13" i="76"/>
  <c r="AN13" i="76"/>
  <c r="U5" i="52"/>
  <c r="X5" i="52" s="1"/>
  <c r="Z14" i="21"/>
  <c r="AR6" i="24"/>
  <c r="U5" i="105"/>
  <c r="X5" i="105" s="1"/>
  <c r="AH7" i="28"/>
  <c r="AQ7" i="28" s="1"/>
  <c r="Y22" i="27"/>
  <c r="X22" i="27"/>
  <c r="AN13" i="72"/>
  <c r="AI13" i="72"/>
  <c r="U5" i="15"/>
  <c r="X5" i="15" s="1"/>
  <c r="AK19" i="81"/>
  <c r="AT19" i="81" s="1"/>
  <c r="AJ19" i="81"/>
  <c r="AK13" i="81"/>
  <c r="AT13" i="81" s="1"/>
  <c r="AJ13" i="81"/>
  <c r="AK7" i="81"/>
  <c r="AT7" i="81" s="1"/>
  <c r="AJ7" i="81"/>
  <c r="Y23" i="69"/>
  <c r="X23" i="69"/>
  <c r="Y22" i="30"/>
  <c r="X22" i="30"/>
  <c r="X15" i="80"/>
  <c r="Y15" i="80"/>
  <c r="Z15" i="80" s="1"/>
  <c r="U36" i="50"/>
  <c r="AI22" i="17"/>
  <c r="AN22" i="17"/>
  <c r="U27" i="99"/>
  <c r="U27" i="103"/>
  <c r="U24" i="16"/>
  <c r="AH15" i="12"/>
  <c r="AQ15" i="12" s="1"/>
  <c r="AI6" i="19"/>
  <c r="AN6" i="19"/>
  <c r="AX22" i="14"/>
  <c r="S22" i="14" s="1"/>
  <c r="AC22" i="14" s="1"/>
  <c r="AB23" i="14" s="1"/>
  <c r="AK23" i="14" s="1"/>
  <c r="AT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H23" i="23"/>
  <c r="AQ23" i="23" s="1"/>
  <c r="AQ25" i="23" s="1"/>
  <c r="AZ3" i="23"/>
  <c r="W22" i="74"/>
  <c r="AF21" i="74"/>
  <c r="AO21" i="74" s="1"/>
  <c r="AE21" i="74"/>
  <c r="AG21" i="74"/>
  <c r="AP21" i="74" s="1"/>
  <c r="AH7" i="67"/>
  <c r="AQ7" i="67" s="1"/>
  <c r="Z21" i="61"/>
  <c r="U6" i="101"/>
  <c r="Z7" i="28"/>
  <c r="AI21" i="27"/>
  <c r="AN21" i="27"/>
  <c r="U26" i="49"/>
  <c r="AJ18" i="81"/>
  <c r="AK18" i="81"/>
  <c r="AT18" i="81" s="1"/>
  <c r="AK12" i="81"/>
  <c r="AT12" i="81" s="1"/>
  <c r="AJ12" i="81"/>
  <c r="AJ6" i="81"/>
  <c r="AK6" i="81"/>
  <c r="AT6" i="81" s="1"/>
  <c r="AN21" i="65"/>
  <c r="AI21" i="65"/>
  <c r="AJ23" i="14" l="1"/>
  <c r="AS23" i="14" s="1"/>
  <c r="AG15" i="64"/>
  <c r="AP15" i="64" s="1"/>
  <c r="Z23" i="78"/>
  <c r="AF23" i="78" s="1"/>
  <c r="AO23" i="78" s="1"/>
  <c r="AO25" i="78" s="1"/>
  <c r="Z7" i="75"/>
  <c r="W23" i="37"/>
  <c r="AF22" i="37"/>
  <c r="AO22" i="37" s="1"/>
  <c r="AG22" i="37"/>
  <c r="AP22" i="37" s="1"/>
  <c r="AE22" i="37"/>
  <c r="AG23" i="66"/>
  <c r="AP23" i="66" s="1"/>
  <c r="AP25" i="66" s="1"/>
  <c r="AF23" i="66"/>
  <c r="AO23" i="66" s="1"/>
  <c r="AO25" i="66" s="1"/>
  <c r="AE23" i="66"/>
  <c r="AG23" i="78"/>
  <c r="AP23" i="78" s="1"/>
  <c r="AP25" i="78" s="1"/>
  <c r="W8" i="75"/>
  <c r="AG7" i="75"/>
  <c r="AP7" i="75" s="1"/>
  <c r="AF7" i="75"/>
  <c r="AO7" i="75" s="1"/>
  <c r="AE7" i="75"/>
  <c r="AK5" i="14"/>
  <c r="AT5" i="14" s="1"/>
  <c r="AJ5" i="14"/>
  <c r="AF15" i="80"/>
  <c r="AO15" i="80" s="1"/>
  <c r="W16" i="80"/>
  <c r="AG15" i="80"/>
  <c r="AP15" i="80" s="1"/>
  <c r="AE15" i="80"/>
  <c r="AH23" i="69"/>
  <c r="AQ23" i="69" s="1"/>
  <c r="AQ25" i="69" s="1"/>
  <c r="AZ3" i="69"/>
  <c r="AH23" i="40"/>
  <c r="AQ23" i="40" s="1"/>
  <c r="AQ25" i="40" s="1"/>
  <c r="AZ3" i="40"/>
  <c r="U34" i="82"/>
  <c r="AG23" i="31"/>
  <c r="AP23" i="31" s="1"/>
  <c r="AP25" i="31" s="1"/>
  <c r="AE23" i="31"/>
  <c r="AF23" i="31"/>
  <c r="AO23" i="31" s="1"/>
  <c r="AO25" i="31" s="1"/>
  <c r="U16" i="45"/>
  <c r="U26" i="87"/>
  <c r="U14" i="9"/>
  <c r="U25" i="41"/>
  <c r="U11" i="104"/>
  <c r="U12" i="44"/>
  <c r="U32" i="102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S16" i="81"/>
  <c r="AL16" i="81"/>
  <c r="AU16" i="81" s="1"/>
  <c r="AS5" i="81"/>
  <c r="AL5" i="81"/>
  <c r="AU5" i="81" s="1"/>
  <c r="U16" i="58"/>
  <c r="AN7" i="67"/>
  <c r="AI7" i="67"/>
  <c r="Y16" i="12"/>
  <c r="X16" i="12"/>
  <c r="Y22" i="73"/>
  <c r="X22" i="73"/>
  <c r="AN15" i="64"/>
  <c r="AI15" i="64"/>
  <c r="AI7" i="59"/>
  <c r="AN7" i="59"/>
  <c r="AK17" i="14"/>
  <c r="AT17" i="14" s="1"/>
  <c r="AJ17" i="14"/>
  <c r="AJ3" i="14"/>
  <c r="AB4" i="14"/>
  <c r="U26" i="99"/>
  <c r="Z23" i="69"/>
  <c r="AS19" i="81"/>
  <c r="AL19" i="81"/>
  <c r="AU19" i="81" s="1"/>
  <c r="AH22" i="27"/>
  <c r="AQ22" i="27" s="1"/>
  <c r="Z5" i="52"/>
  <c r="AH5" i="52"/>
  <c r="AQ5" i="52" s="1"/>
  <c r="U16" i="100"/>
  <c r="Z23" i="40"/>
  <c r="AI5" i="47"/>
  <c r="AN5" i="47"/>
  <c r="U21" i="11"/>
  <c r="AR20" i="77"/>
  <c r="AI13" i="29"/>
  <c r="AN13" i="29"/>
  <c r="U25" i="83"/>
  <c r="AR23" i="14"/>
  <c r="AR25" i="14" s="1"/>
  <c r="AL23" i="14"/>
  <c r="AU23" i="14" s="1"/>
  <c r="AN14" i="34"/>
  <c r="AI14" i="34"/>
  <c r="AH21" i="77"/>
  <c r="AQ21" i="77" s="1"/>
  <c r="AE14" i="39"/>
  <c r="AF14" i="39"/>
  <c r="AO14" i="39" s="1"/>
  <c r="AG14" i="39"/>
  <c r="AP14" i="39" s="1"/>
  <c r="W15" i="39"/>
  <c r="AR21" i="37"/>
  <c r="AS15" i="81"/>
  <c r="AL15" i="81"/>
  <c r="AU15" i="81" s="1"/>
  <c r="AN20" i="36"/>
  <c r="AI20" i="36"/>
  <c r="U16" i="88"/>
  <c r="AJ23" i="26"/>
  <c r="AS23" i="26" s="1"/>
  <c r="AK23" i="26"/>
  <c r="AT23" i="26" s="1"/>
  <c r="Y8" i="71"/>
  <c r="X8" i="71"/>
  <c r="AR7" i="2"/>
  <c r="AN6" i="33"/>
  <c r="AI6" i="33"/>
  <c r="U33" i="48"/>
  <c r="U24" i="43"/>
  <c r="U23" i="43" s="1"/>
  <c r="AS11" i="81"/>
  <c r="AL11" i="81"/>
  <c r="AU11" i="81" s="1"/>
  <c r="AH14" i="72"/>
  <c r="AQ14" i="72" s="1"/>
  <c r="U6" i="32"/>
  <c r="AH23" i="17"/>
  <c r="AQ23" i="17" s="1"/>
  <c r="AQ25" i="17" s="1"/>
  <c r="AZ3" i="17"/>
  <c r="AX22" i="17" s="1"/>
  <c r="S22" i="17" s="1"/>
  <c r="AC22" i="17" s="1"/>
  <c r="AB23" i="17" s="1"/>
  <c r="AK11" i="14"/>
  <c r="AT11" i="14" s="1"/>
  <c r="AJ11" i="14"/>
  <c r="AS18" i="81"/>
  <c r="AL18" i="81"/>
  <c r="AU18" i="81" s="1"/>
  <c r="AK15" i="14"/>
  <c r="AT15" i="14" s="1"/>
  <c r="AJ15" i="14"/>
  <c r="AJ9" i="14"/>
  <c r="AK9" i="14"/>
  <c r="AT9" i="14" s="1"/>
  <c r="AH15" i="80"/>
  <c r="AQ15" i="80" s="1"/>
  <c r="Z22" i="27"/>
  <c r="AH5" i="105"/>
  <c r="AQ5" i="105" s="1"/>
  <c r="Z5" i="105"/>
  <c r="AR6" i="75"/>
  <c r="Y6" i="47"/>
  <c r="X6" i="47"/>
  <c r="AF15" i="60"/>
  <c r="AO15" i="60" s="1"/>
  <c r="AE15" i="60"/>
  <c r="W16" i="60"/>
  <c r="AG15" i="60"/>
  <c r="AP15" i="60" s="1"/>
  <c r="Y14" i="29"/>
  <c r="X14" i="29"/>
  <c r="U5" i="86"/>
  <c r="X5" i="86" s="1"/>
  <c r="AS14" i="81"/>
  <c r="AL14" i="81"/>
  <c r="AU14" i="81" s="1"/>
  <c r="Y8" i="79"/>
  <c r="X8" i="79"/>
  <c r="Z8" i="79" s="1"/>
  <c r="U25" i="55"/>
  <c r="AN23" i="26"/>
  <c r="AN25" i="26" s="1"/>
  <c r="AI23" i="26"/>
  <c r="Z5" i="46"/>
  <c r="AH5" i="46"/>
  <c r="AQ5" i="46" s="1"/>
  <c r="Z21" i="77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1" i="95"/>
  <c r="AE6" i="89"/>
  <c r="W7" i="89"/>
  <c r="AF6" i="89"/>
  <c r="AO6" i="89" s="1"/>
  <c r="AG6" i="89"/>
  <c r="AP6" i="89" s="1"/>
  <c r="AI7" i="71"/>
  <c r="AN7" i="71"/>
  <c r="AK4" i="81"/>
  <c r="AT4" i="81" s="1"/>
  <c r="AT25" i="81" s="1"/>
  <c r="AJ4" i="81"/>
  <c r="AS22" i="81"/>
  <c r="AL22" i="81"/>
  <c r="AU22" i="81" s="1"/>
  <c r="U16" i="96"/>
  <c r="W22" i="22"/>
  <c r="AE21" i="22"/>
  <c r="AF21" i="22"/>
  <c r="AO21" i="22" s="1"/>
  <c r="AG21" i="22"/>
  <c r="AP21" i="22" s="1"/>
  <c r="AR22" i="40"/>
  <c r="AH22" i="65"/>
  <c r="AQ22" i="65" s="1"/>
  <c r="Z14" i="72"/>
  <c r="U14" i="92"/>
  <c r="Z23" i="17"/>
  <c r="Y8" i="63"/>
  <c r="X8" i="63"/>
  <c r="Z8" i="63" s="1"/>
  <c r="X16" i="64"/>
  <c r="Y16" i="64"/>
  <c r="AR21" i="65"/>
  <c r="AF7" i="28"/>
  <c r="AO7" i="28" s="1"/>
  <c r="AG7" i="28"/>
  <c r="AP7" i="28" s="1"/>
  <c r="AE7" i="28"/>
  <c r="W8" i="28"/>
  <c r="AK10" i="14"/>
  <c r="AT10" i="14" s="1"/>
  <c r="AJ10" i="14"/>
  <c r="U25" i="49"/>
  <c r="AK20" i="14"/>
  <c r="AT20" i="14" s="1"/>
  <c r="AJ20" i="14"/>
  <c r="AR22" i="17"/>
  <c r="AH22" i="30"/>
  <c r="AQ22" i="30" s="1"/>
  <c r="AS7" i="81"/>
  <c r="AL7" i="81"/>
  <c r="AU7" i="81" s="1"/>
  <c r="AR13" i="76"/>
  <c r="U14" i="13"/>
  <c r="AH5" i="53"/>
  <c r="AQ5" i="53" s="1"/>
  <c r="Z5" i="53"/>
  <c r="AF7" i="24"/>
  <c r="AO7" i="24" s="1"/>
  <c r="AG7" i="24"/>
  <c r="AP7" i="24" s="1"/>
  <c r="W8" i="24"/>
  <c r="AE7" i="24"/>
  <c r="AR14" i="80"/>
  <c r="AR22" i="66"/>
  <c r="AS20" i="81"/>
  <c r="AL20" i="81"/>
  <c r="AU20" i="81" s="1"/>
  <c r="AN7" i="79"/>
  <c r="AI7" i="79"/>
  <c r="Y15" i="34"/>
  <c r="X15" i="34"/>
  <c r="AH7" i="19"/>
  <c r="AQ7" i="19" s="1"/>
  <c r="U35" i="90"/>
  <c r="AX22" i="31"/>
  <c r="S22" i="31" s="1"/>
  <c r="AC22" i="31" s="1"/>
  <c r="AB23" i="31" s="1"/>
  <c r="AH8" i="2"/>
  <c r="AQ8" i="2" s="1"/>
  <c r="U14" i="20"/>
  <c r="AS21" i="81"/>
  <c r="AL21" i="81"/>
  <c r="AU21" i="81" s="1"/>
  <c r="U35" i="85"/>
  <c r="Z22" i="62"/>
  <c r="AH22" i="62"/>
  <c r="AQ22" i="62" s="1"/>
  <c r="AG5" i="93"/>
  <c r="AP5" i="93" s="1"/>
  <c r="AE5" i="93"/>
  <c r="W6" i="93"/>
  <c r="AF5" i="93"/>
  <c r="AO5" i="93" s="1"/>
  <c r="AL3" i="81"/>
  <c r="AU3" i="81" s="1"/>
  <c r="AS3" i="81"/>
  <c r="W15" i="25"/>
  <c r="AE14" i="25"/>
  <c r="AG14" i="25"/>
  <c r="AP14" i="25" s="1"/>
  <c r="AF14" i="25"/>
  <c r="AO14" i="25" s="1"/>
  <c r="AG6" i="97"/>
  <c r="AP6" i="97" s="1"/>
  <c r="AF6" i="97"/>
  <c r="AO6" i="97" s="1"/>
  <c r="AE6" i="97"/>
  <c r="W7" i="97"/>
  <c r="U33" i="42"/>
  <c r="U32" i="42" s="1"/>
  <c r="AR22" i="69"/>
  <c r="Z22" i="65"/>
  <c r="AS17" i="81"/>
  <c r="AL17" i="81"/>
  <c r="AU17" i="81" s="1"/>
  <c r="U15" i="51"/>
  <c r="U30" i="98"/>
  <c r="AI7" i="38"/>
  <c r="AN7" i="38"/>
  <c r="AJ22" i="14"/>
  <c r="AK22" i="14"/>
  <c r="AT22" i="14" s="1"/>
  <c r="AK21" i="14"/>
  <c r="AT21" i="14" s="1"/>
  <c r="AJ21" i="14"/>
  <c r="AS6" i="81"/>
  <c r="AL6" i="81"/>
  <c r="AU6" i="81" s="1"/>
  <c r="W22" i="61"/>
  <c r="AF21" i="61"/>
  <c r="AO21" i="61" s="1"/>
  <c r="AG21" i="61"/>
  <c r="AP21" i="61" s="1"/>
  <c r="AE21" i="61"/>
  <c r="AK14" i="14"/>
  <c r="AT14" i="14" s="1"/>
  <c r="AJ14" i="14"/>
  <c r="AK8" i="14"/>
  <c r="AT8" i="14" s="1"/>
  <c r="AJ8" i="14"/>
  <c r="U23" i="16"/>
  <c r="AS12" i="81"/>
  <c r="AL12" i="81"/>
  <c r="AU12" i="81" s="1"/>
  <c r="Y22" i="74"/>
  <c r="X22" i="74"/>
  <c r="AK19" i="14"/>
  <c r="AT19" i="14" s="1"/>
  <c r="AJ19" i="14"/>
  <c r="AJ13" i="14"/>
  <c r="AK13" i="14"/>
  <c r="AT13" i="14" s="1"/>
  <c r="AJ7" i="14"/>
  <c r="AK7" i="14"/>
  <c r="AT7" i="14" s="1"/>
  <c r="Z22" i="30"/>
  <c r="Z5" i="15"/>
  <c r="AH5" i="15"/>
  <c r="AQ5" i="15" s="1"/>
  <c r="AH22" i="37"/>
  <c r="AQ22" i="37" s="1"/>
  <c r="W15" i="68"/>
  <c r="AE14" i="68"/>
  <c r="AF14" i="68"/>
  <c r="AO14" i="68" s="1"/>
  <c r="AG14" i="68"/>
  <c r="AP14" i="68" s="1"/>
  <c r="Z7" i="19"/>
  <c r="AH23" i="78"/>
  <c r="AQ23" i="78" s="1"/>
  <c r="AQ25" i="78" s="1"/>
  <c r="AZ3" i="78"/>
  <c r="Z8" i="2"/>
  <c r="U14" i="84"/>
  <c r="AR21" i="30"/>
  <c r="Y7" i="33"/>
  <c r="X7" i="33"/>
  <c r="AR21" i="62"/>
  <c r="AH14" i="76"/>
  <c r="AQ14" i="76" s="1"/>
  <c r="U33" i="10"/>
  <c r="AN23" i="23"/>
  <c r="AN25" i="23" s="1"/>
  <c r="AI23" i="23"/>
  <c r="AR23" i="23" s="1"/>
  <c r="AR25" i="23" s="1"/>
  <c r="AR22" i="78"/>
  <c r="AN21" i="73"/>
  <c r="AI21" i="73"/>
  <c r="AN7" i="63"/>
  <c r="AI7" i="63"/>
  <c r="Y8" i="59"/>
  <c r="Z8" i="59"/>
  <c r="X8" i="59"/>
  <c r="Y8" i="38"/>
  <c r="X8" i="38"/>
  <c r="AJ16" i="14"/>
  <c r="AK16" i="14"/>
  <c r="AT16" i="14" s="1"/>
  <c r="U5" i="101"/>
  <c r="X5" i="101" s="1"/>
  <c r="AI21" i="74"/>
  <c r="AN21" i="74"/>
  <c r="AR21" i="27"/>
  <c r="AX22" i="23"/>
  <c r="S22" i="23" s="1"/>
  <c r="AC22" i="23" s="1"/>
  <c r="AB23" i="23" s="1"/>
  <c r="AK23" i="23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K18" i="14"/>
  <c r="AT18" i="14" s="1"/>
  <c r="AJ18" i="14"/>
  <c r="AK12" i="14"/>
  <c r="AT12" i="14" s="1"/>
  <c r="AJ12" i="14"/>
  <c r="AJ6" i="14"/>
  <c r="AK6" i="14"/>
  <c r="AT6" i="14" s="1"/>
  <c r="AR6" i="19"/>
  <c r="U26" i="103"/>
  <c r="U35" i="50"/>
  <c r="AS13" i="81"/>
  <c r="AL13" i="81"/>
  <c r="AU13" i="81" s="1"/>
  <c r="AR13" i="72"/>
  <c r="W15" i="21"/>
  <c r="AE14" i="21"/>
  <c r="AF14" i="21"/>
  <c r="AO14" i="21" s="1"/>
  <c r="AG14" i="21"/>
  <c r="AP14" i="21" s="1"/>
  <c r="AS8" i="81"/>
  <c r="AL8" i="81"/>
  <c r="AU8" i="81" s="1"/>
  <c r="AF20" i="70"/>
  <c r="AO20" i="70" s="1"/>
  <c r="W21" i="70"/>
  <c r="AG20" i="70"/>
  <c r="AP20" i="70" s="1"/>
  <c r="AE20" i="70"/>
  <c r="AH7" i="75"/>
  <c r="AQ7" i="75" s="1"/>
  <c r="AS9" i="81"/>
  <c r="AL9" i="81"/>
  <c r="AU9" i="81" s="1"/>
  <c r="U28" i="18"/>
  <c r="Y21" i="36"/>
  <c r="X21" i="36"/>
  <c r="U35" i="94"/>
  <c r="AS10" i="81"/>
  <c r="AL10" i="81"/>
  <c r="AU10" i="81" s="1"/>
  <c r="U33" i="35"/>
  <c r="U23" i="91"/>
  <c r="AH23" i="66"/>
  <c r="AQ23" i="66" s="1"/>
  <c r="AQ25" i="66" s="1"/>
  <c r="AZ3" i="66"/>
  <c r="U16" i="54"/>
  <c r="Z14" i="76"/>
  <c r="Y8" i="67"/>
  <c r="X8" i="67"/>
  <c r="AR23" i="81"/>
  <c r="AR25" i="81" s="1"/>
  <c r="AL23" i="81"/>
  <c r="AU23" i="81" s="1"/>
  <c r="AN15" i="12"/>
  <c r="AI15" i="12"/>
  <c r="AJ23" i="23" l="1"/>
  <c r="AS23" i="23" s="1"/>
  <c r="Z16" i="64"/>
  <c r="Z8" i="38"/>
  <c r="AF8" i="38" s="1"/>
  <c r="AO8" i="38" s="1"/>
  <c r="AE23" i="78"/>
  <c r="Z22" i="73"/>
  <c r="AG22" i="73" s="1"/>
  <c r="AP22" i="73" s="1"/>
  <c r="AE8" i="38"/>
  <c r="AG8" i="38"/>
  <c r="AP8" i="38" s="1"/>
  <c r="W23" i="73"/>
  <c r="AH21" i="36"/>
  <c r="AQ21" i="36" s="1"/>
  <c r="Y21" i="70"/>
  <c r="X21" i="70"/>
  <c r="AI14" i="21"/>
  <c r="AN14" i="2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R21" i="74"/>
  <c r="AG7" i="19"/>
  <c r="AP7" i="19" s="1"/>
  <c r="AE7" i="19"/>
  <c r="W8" i="19"/>
  <c r="AF7" i="19"/>
  <c r="AO7" i="19" s="1"/>
  <c r="AF22" i="30"/>
  <c r="AO22" i="30" s="1"/>
  <c r="AG22" i="30"/>
  <c r="AP22" i="30" s="1"/>
  <c r="AE22" i="30"/>
  <c r="W23" i="30"/>
  <c r="AN21" i="61"/>
  <c r="AI21" i="61"/>
  <c r="AS21" i="14"/>
  <c r="AL21" i="14"/>
  <c r="AU21" i="14" s="1"/>
  <c r="W23" i="65"/>
  <c r="AE22" i="65"/>
  <c r="AG22" i="65"/>
  <c r="AP22" i="65" s="1"/>
  <c r="AF22" i="65"/>
  <c r="AO22" i="65" s="1"/>
  <c r="Y7" i="97"/>
  <c r="X7" i="97"/>
  <c r="Z7" i="97" s="1"/>
  <c r="AN14" i="25"/>
  <c r="AI14" i="25"/>
  <c r="Y6" i="93"/>
  <c r="X6" i="93"/>
  <c r="AR7" i="79"/>
  <c r="U13" i="13"/>
  <c r="U12" i="13" s="1"/>
  <c r="U24" i="49"/>
  <c r="AH8" i="63"/>
  <c r="AQ8" i="63" s="1"/>
  <c r="AF14" i="72"/>
  <c r="AO14" i="72" s="1"/>
  <c r="AE14" i="72"/>
  <c r="W15" i="72"/>
  <c r="AG14" i="72"/>
  <c r="AP14" i="72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8" i="79"/>
  <c r="AQ8" i="79" s="1"/>
  <c r="AH5" i="86"/>
  <c r="AQ5" i="86" s="1"/>
  <c r="Z5" i="86"/>
  <c r="AN15" i="60"/>
  <c r="AI15" i="60"/>
  <c r="AF22" i="27"/>
  <c r="AO22" i="27" s="1"/>
  <c r="W23" i="27"/>
  <c r="AG22" i="27"/>
  <c r="AP22" i="27" s="1"/>
  <c r="AE22" i="27"/>
  <c r="AR6" i="33"/>
  <c r="AR13" i="29"/>
  <c r="AR5" i="47"/>
  <c r="AG23" i="69"/>
  <c r="AP23" i="69" s="1"/>
  <c r="AP25" i="69" s="1"/>
  <c r="AF23" i="69"/>
  <c r="AO23" i="69" s="1"/>
  <c r="AO25" i="69" s="1"/>
  <c r="AE23" i="69"/>
  <c r="AK17" i="26"/>
  <c r="AT17" i="26" s="1"/>
  <c r="AJ17" i="26"/>
  <c r="AK11" i="26"/>
  <c r="AT11" i="26" s="1"/>
  <c r="AJ11" i="26"/>
  <c r="AK5" i="26"/>
  <c r="AT5" i="26" s="1"/>
  <c r="AJ5" i="26"/>
  <c r="U11" i="44"/>
  <c r="U13" i="9"/>
  <c r="AI23" i="31"/>
  <c r="AN23" i="31"/>
  <c r="AN25" i="31" s="1"/>
  <c r="Y16" i="80"/>
  <c r="X16" i="80"/>
  <c r="Z21" i="36"/>
  <c r="U34" i="50"/>
  <c r="AJ21" i="23"/>
  <c r="AK21" i="23"/>
  <c r="AT21" i="23" s="1"/>
  <c r="AJ15" i="23"/>
  <c r="AK15" i="23"/>
  <c r="AT15" i="23" s="1"/>
  <c r="AK9" i="23"/>
  <c r="AT9" i="23" s="1"/>
  <c r="AJ9" i="23"/>
  <c r="AR21" i="73"/>
  <c r="AH7" i="33"/>
  <c r="AQ7" i="33" s="1"/>
  <c r="U13" i="84"/>
  <c r="AH22" i="74"/>
  <c r="AQ22" i="74" s="1"/>
  <c r="U22" i="16"/>
  <c r="U29" i="98"/>
  <c r="AN6" i="97"/>
  <c r="AI6" i="97"/>
  <c r="Y15" i="25"/>
  <c r="X15" i="25"/>
  <c r="AN5" i="93"/>
  <c r="AI5" i="93"/>
  <c r="U34" i="85"/>
  <c r="AS10" i="14"/>
  <c r="AL10" i="14"/>
  <c r="AU10" i="14" s="1"/>
  <c r="AF8" i="63"/>
  <c r="AO8" i="63" s="1"/>
  <c r="AE8" i="63"/>
  <c r="W9" i="63"/>
  <c r="AG8" i="63"/>
  <c r="AP8" i="63" s="1"/>
  <c r="AN21" i="22"/>
  <c r="AI21" i="22"/>
  <c r="AL4" i="81"/>
  <c r="AU4" i="81" s="1"/>
  <c r="AU25" i="81" s="1"/>
  <c r="C11" i="81" s="1"/>
  <c r="F25" i="57" s="1"/>
  <c r="AS4" i="81"/>
  <c r="AS25" i="81" s="1"/>
  <c r="AJ21" i="31"/>
  <c r="AK21" i="31"/>
  <c r="AT21" i="31" s="1"/>
  <c r="AJ15" i="31"/>
  <c r="AK15" i="31"/>
  <c r="AT15" i="31" s="1"/>
  <c r="AK9" i="31"/>
  <c r="AT9" i="31" s="1"/>
  <c r="AJ9" i="31"/>
  <c r="AF5" i="46"/>
  <c r="AO5" i="46" s="1"/>
  <c r="AG5" i="46"/>
  <c r="AP5" i="46" s="1"/>
  <c r="W6" i="46"/>
  <c r="AE5" i="46"/>
  <c r="W9" i="79"/>
  <c r="AF8" i="79"/>
  <c r="AO8" i="79" s="1"/>
  <c r="AG8" i="79"/>
  <c r="AP8" i="79" s="1"/>
  <c r="AE8" i="79"/>
  <c r="AH14" i="29"/>
  <c r="AQ14" i="29" s="1"/>
  <c r="AE23" i="40"/>
  <c r="AF23" i="40"/>
  <c r="AO23" i="40" s="1"/>
  <c r="AO25" i="40" s="1"/>
  <c r="AG23" i="40"/>
  <c r="AP23" i="40" s="1"/>
  <c r="AP25" i="40" s="1"/>
  <c r="AG5" i="52"/>
  <c r="AP5" i="52" s="1"/>
  <c r="W6" i="52"/>
  <c r="AE5" i="52"/>
  <c r="AF5" i="52"/>
  <c r="AO5" i="52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Y8" i="75"/>
  <c r="X8" i="75"/>
  <c r="Z8" i="75" s="1"/>
  <c r="U15" i="54"/>
  <c r="AH8" i="67"/>
  <c r="AQ8" i="6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Z5" i="101"/>
  <c r="AH5" i="101"/>
  <c r="AQ5" i="101" s="1"/>
  <c r="AH8" i="59"/>
  <c r="AQ8" i="59" s="1"/>
  <c r="U32" i="10"/>
  <c r="Z7" i="33"/>
  <c r="AF8" i="2"/>
  <c r="AO8" i="2" s="1"/>
  <c r="AG8" i="2"/>
  <c r="AP8" i="2" s="1"/>
  <c r="W9" i="2"/>
  <c r="AE8" i="2"/>
  <c r="AS7" i="14"/>
  <c r="AL7" i="14"/>
  <c r="AU7" i="14" s="1"/>
  <c r="Z22" i="74"/>
  <c r="AS8" i="14"/>
  <c r="AL8" i="14"/>
  <c r="AU8" i="14" s="1"/>
  <c r="AI7" i="24"/>
  <c r="AN7" i="24"/>
  <c r="Y22" i="22"/>
  <c r="X22" i="22"/>
  <c r="Y7" i="89"/>
  <c r="X7" i="89"/>
  <c r="AJ20" i="31"/>
  <c r="AK20" i="31"/>
  <c r="AT20" i="31" s="1"/>
  <c r="AJ14" i="31"/>
  <c r="AS14" i="31" s="1"/>
  <c r="AK14" i="31"/>
  <c r="AJ8" i="31"/>
  <c r="AK8" i="31"/>
  <c r="AT8" i="31" s="1"/>
  <c r="AG21" i="77"/>
  <c r="AP21" i="77" s="1"/>
  <c r="W22" i="77"/>
  <c r="AF21" i="77"/>
  <c r="AO21" i="77" s="1"/>
  <c r="AE21" i="77"/>
  <c r="AR23" i="26"/>
  <c r="AR25" i="26" s="1"/>
  <c r="AL23" i="26"/>
  <c r="AU23" i="26" s="1"/>
  <c r="Z14" i="29"/>
  <c r="AH6" i="47"/>
  <c r="AQ6" i="47" s="1"/>
  <c r="AI14" i="39"/>
  <c r="AN14" i="39"/>
  <c r="U25" i="99"/>
  <c r="AR7" i="59"/>
  <c r="AH16" i="12"/>
  <c r="AQ16" i="12" s="1"/>
  <c r="U15" i="58"/>
  <c r="AJ21" i="26"/>
  <c r="AK21" i="26"/>
  <c r="AT21" i="26" s="1"/>
  <c r="AJ15" i="26"/>
  <c r="AK15" i="26"/>
  <c r="AT15" i="26" s="1"/>
  <c r="AJ9" i="26"/>
  <c r="AK9" i="26"/>
  <c r="AT9" i="26" s="1"/>
  <c r="U10" i="104"/>
  <c r="U25" i="87"/>
  <c r="AX22" i="69"/>
  <c r="S22" i="69" s="1"/>
  <c r="AC22" i="69" s="1"/>
  <c r="AB23" i="69" s="1"/>
  <c r="AS5" i="14"/>
  <c r="AL5" i="14"/>
  <c r="AU5" i="14" s="1"/>
  <c r="AN23" i="78"/>
  <c r="AN25" i="78" s="1"/>
  <c r="AI23" i="78"/>
  <c r="AI22" i="37"/>
  <c r="AN22" i="37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67"/>
  <c r="U25" i="103"/>
  <c r="AK13" i="23"/>
  <c r="AT13" i="23" s="1"/>
  <c r="AJ13" i="23"/>
  <c r="AF8" i="59"/>
  <c r="AO8" i="59" s="1"/>
  <c r="AE8" i="59"/>
  <c r="W9" i="59"/>
  <c r="AG8" i="59"/>
  <c r="AP8" i="59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N14" i="68"/>
  <c r="AI14" i="68"/>
  <c r="Y22" i="61"/>
  <c r="X22" i="61"/>
  <c r="AS22" i="14"/>
  <c r="AL22" i="14"/>
  <c r="AU22" i="14" s="1"/>
  <c r="U14" i="51"/>
  <c r="AJ23" i="31"/>
  <c r="AS23" i="31" s="1"/>
  <c r="AK23" i="31"/>
  <c r="AT23" i="31" s="1"/>
  <c r="AH15" i="34"/>
  <c r="AQ15" i="34" s="1"/>
  <c r="Y8" i="24"/>
  <c r="X8" i="24"/>
  <c r="AE5" i="53"/>
  <c r="AG5" i="53"/>
  <c r="AP5" i="53" s="1"/>
  <c r="AF5" i="53"/>
  <c r="AO5" i="53" s="1"/>
  <c r="W6" i="53"/>
  <c r="AS20" i="14"/>
  <c r="AL20" i="14"/>
  <c r="AU20" i="14" s="1"/>
  <c r="Y8" i="28"/>
  <c r="X8" i="28"/>
  <c r="AE16" i="64"/>
  <c r="W17" i="64"/>
  <c r="AF16" i="64"/>
  <c r="AO16" i="64" s="1"/>
  <c r="AG16" i="64"/>
  <c r="AP16" i="64" s="1"/>
  <c r="AG23" i="17"/>
  <c r="AP23" i="17" s="1"/>
  <c r="AP25" i="17" s="1"/>
  <c r="AF23" i="17"/>
  <c r="AO23" i="17" s="1"/>
  <c r="AO25" i="17" s="1"/>
  <c r="AE23" i="17"/>
  <c r="AN6" i="89"/>
  <c r="AI6" i="89"/>
  <c r="AJ19" i="31"/>
  <c r="AS19" i="31" s="1"/>
  <c r="AK19" i="31"/>
  <c r="AJ13" i="31"/>
  <c r="AK13" i="31"/>
  <c r="AT13" i="31" s="1"/>
  <c r="AK7" i="31"/>
  <c r="AT7" i="31" s="1"/>
  <c r="AJ7" i="31"/>
  <c r="Z6" i="47"/>
  <c r="AS11" i="14"/>
  <c r="AL11" i="14"/>
  <c r="AU11" i="14" s="1"/>
  <c r="U5" i="32"/>
  <c r="X5" i="32" s="1"/>
  <c r="U22" i="43"/>
  <c r="U15" i="100"/>
  <c r="AJ4" i="14"/>
  <c r="AK4" i="14"/>
  <c r="AT4" i="14" s="1"/>
  <c r="AT25" i="14" s="1"/>
  <c r="AR15" i="64"/>
  <c r="Z16" i="12"/>
  <c r="AJ20" i="26"/>
  <c r="AK20" i="26"/>
  <c r="AT20" i="26" s="1"/>
  <c r="AJ14" i="26"/>
  <c r="AK14" i="26"/>
  <c r="AT14" i="26" s="1"/>
  <c r="AJ8" i="26"/>
  <c r="AK8" i="26"/>
  <c r="AT8" i="26" s="1"/>
  <c r="U33" i="82"/>
  <c r="Y15" i="21"/>
  <c r="X15" i="21"/>
  <c r="Z15" i="21" s="1"/>
  <c r="AS6" i="14"/>
  <c r="AL6" i="14"/>
  <c r="AU6" i="14" s="1"/>
  <c r="AS12" i="14"/>
  <c r="AL12" i="14"/>
  <c r="AU12" i="14" s="1"/>
  <c r="AJ19" i="23"/>
  <c r="AK19" i="23"/>
  <c r="AT19" i="23" s="1"/>
  <c r="AK7" i="23"/>
  <c r="AT7" i="23" s="1"/>
  <c r="AJ7" i="23"/>
  <c r="AR15" i="12"/>
  <c r="U27" i="18"/>
  <c r="AN20" i="70"/>
  <c r="AI20" i="70"/>
  <c r="AS18" i="14"/>
  <c r="AL18" i="14"/>
  <c r="AU18" i="14" s="1"/>
  <c r="AJ18" i="23"/>
  <c r="AK18" i="23"/>
  <c r="AT18" i="23" s="1"/>
  <c r="AK12" i="23"/>
  <c r="AT12" i="23" s="1"/>
  <c r="AJ12" i="23"/>
  <c r="AK6" i="23"/>
  <c r="AT6" i="23" s="1"/>
  <c r="AJ6" i="23"/>
  <c r="AS16" i="14"/>
  <c r="AL16" i="14"/>
  <c r="AU16" i="14" s="1"/>
  <c r="AX22" i="78"/>
  <c r="S22" i="78" s="1"/>
  <c r="AC22" i="78" s="1"/>
  <c r="AB23" i="78" s="1"/>
  <c r="Y15" i="68"/>
  <c r="X15" i="68"/>
  <c r="AS13" i="14"/>
  <c r="AL13" i="14"/>
  <c r="AU13" i="14" s="1"/>
  <c r="AS14" i="14"/>
  <c r="AL14" i="14"/>
  <c r="AU14" i="14" s="1"/>
  <c r="U31" i="42"/>
  <c r="Z15" i="34"/>
  <c r="AN7" i="28"/>
  <c r="AI7" i="28"/>
  <c r="U15" i="96"/>
  <c r="AR7" i="71"/>
  <c r="AJ18" i="31"/>
  <c r="AK18" i="31"/>
  <c r="AT18" i="31" s="1"/>
  <c r="AK12" i="31"/>
  <c r="AT12" i="31" s="1"/>
  <c r="AJ12" i="31"/>
  <c r="AJ6" i="31"/>
  <c r="AK6" i="31"/>
  <c r="AT6" i="31" s="1"/>
  <c r="AE5" i="105"/>
  <c r="AG5" i="105"/>
  <c r="AP5" i="105" s="1"/>
  <c r="W6" i="105"/>
  <c r="AF5" i="105"/>
  <c r="AO5" i="105" s="1"/>
  <c r="AS9" i="14"/>
  <c r="AL9" i="14"/>
  <c r="AU9" i="14" s="1"/>
  <c r="AH8" i="71"/>
  <c r="AQ8" i="71" s="1"/>
  <c r="U15" i="88"/>
  <c r="U24" i="83"/>
  <c r="U20" i="11"/>
  <c r="AL3" i="14"/>
  <c r="AU3" i="14" s="1"/>
  <c r="AS3" i="14"/>
  <c r="AK19" i="26"/>
  <c r="AT19" i="26" s="1"/>
  <c r="AJ19" i="26"/>
  <c r="AK13" i="26"/>
  <c r="AT13" i="26" s="1"/>
  <c r="AJ13" i="26"/>
  <c r="AK7" i="26"/>
  <c r="AT7" i="26" s="1"/>
  <c r="AJ7" i="26"/>
  <c r="U31" i="102"/>
  <c r="U24" i="41"/>
  <c r="U15" i="4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I15" i="80"/>
  <c r="AN15" i="80"/>
  <c r="AN7" i="75"/>
  <c r="AI7" i="75"/>
  <c r="U32" i="35"/>
  <c r="AG14" i="76"/>
  <c r="AP14" i="76" s="1"/>
  <c r="AE14" i="76"/>
  <c r="W15" i="76"/>
  <c r="AF14" i="76"/>
  <c r="AO14" i="76" s="1"/>
  <c r="U22" i="91"/>
  <c r="U34" i="94"/>
  <c r="AJ17" i="23"/>
  <c r="AK17" i="23"/>
  <c r="AT17" i="23" s="1"/>
  <c r="AK11" i="23"/>
  <c r="AT11" i="23" s="1"/>
  <c r="AJ11" i="23"/>
  <c r="AK5" i="23"/>
  <c r="AT5" i="23" s="1"/>
  <c r="AJ5" i="23"/>
  <c r="AH8" i="38"/>
  <c r="AQ8" i="38" s="1"/>
  <c r="AR7" i="63"/>
  <c r="AE5" i="15"/>
  <c r="W6" i="15"/>
  <c r="AG5" i="15"/>
  <c r="AP5" i="15" s="1"/>
  <c r="AF5" i="15"/>
  <c r="AO5" i="15" s="1"/>
  <c r="AS19" i="14"/>
  <c r="AL19" i="14"/>
  <c r="AU19" i="14" s="1"/>
  <c r="AR7" i="38"/>
  <c r="AG22" i="62"/>
  <c r="AP22" i="62" s="1"/>
  <c r="AF22" i="62"/>
  <c r="AO22" i="62" s="1"/>
  <c r="W23" i="62"/>
  <c r="AE22" i="62"/>
  <c r="U13" i="20"/>
  <c r="U34" i="90"/>
  <c r="AH16" i="64"/>
  <c r="AQ16" i="64" s="1"/>
  <c r="U13" i="92"/>
  <c r="U20" i="95"/>
  <c r="AJ17" i="31"/>
  <c r="AK17" i="31"/>
  <c r="AT17" i="31" s="1"/>
  <c r="AK11" i="31"/>
  <c r="AT11" i="31" s="1"/>
  <c r="AJ11" i="31"/>
  <c r="AK5" i="31"/>
  <c r="AT5" i="31" s="1"/>
  <c r="AJ5" i="31"/>
  <c r="U24" i="55"/>
  <c r="Y16" i="60"/>
  <c r="X16" i="60"/>
  <c r="AS15" i="14"/>
  <c r="AL15" i="14"/>
  <c r="AU15" i="14" s="1"/>
  <c r="AX3" i="17"/>
  <c r="S3" i="17" s="1"/>
  <c r="AC3" i="17" s="1"/>
  <c r="AX23" i="17"/>
  <c r="S23" i="17" s="1"/>
  <c r="AC23" i="17" s="1"/>
  <c r="AJ23" i="17" s="1"/>
  <c r="AS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32" i="48"/>
  <c r="Z8" i="71"/>
  <c r="AR20" i="36"/>
  <c r="Y15" i="39"/>
  <c r="X15" i="39"/>
  <c r="Z15" i="39" s="1"/>
  <c r="AR14" i="34"/>
  <c r="AS17" i="14"/>
  <c r="AL17" i="14"/>
  <c r="AU17" i="14" s="1"/>
  <c r="AH22" i="73"/>
  <c r="AQ22" i="73" s="1"/>
  <c r="AR7" i="67"/>
  <c r="AJ18" i="26"/>
  <c r="AK18" i="26"/>
  <c r="AT18" i="26" s="1"/>
  <c r="AJ12" i="26"/>
  <c r="AK12" i="26"/>
  <c r="AT12" i="26" s="1"/>
  <c r="AJ6" i="26"/>
  <c r="AK6" i="26"/>
  <c r="AT6" i="26" s="1"/>
  <c r="AX22" i="40"/>
  <c r="S22" i="40" s="1"/>
  <c r="AC22" i="40" s="1"/>
  <c r="AB23" i="40" s="1"/>
  <c r="AI23" i="66"/>
  <c r="AN23" i="66"/>
  <c r="AN25" i="66" s="1"/>
  <c r="Y23" i="37"/>
  <c r="X23" i="37"/>
  <c r="AF22" i="73" l="1"/>
  <c r="AO22" i="73" s="1"/>
  <c r="AE22" i="73"/>
  <c r="Z8" i="28"/>
  <c r="W9" i="38"/>
  <c r="Z23" i="37"/>
  <c r="Z15" i="25"/>
  <c r="AK23" i="17"/>
  <c r="AT23" i="17" s="1"/>
  <c r="AJ23" i="66"/>
  <c r="AS23" i="66" s="1"/>
  <c r="AF15" i="39"/>
  <c r="AO15" i="39" s="1"/>
  <c r="AG15" i="39"/>
  <c r="AP15" i="39" s="1"/>
  <c r="W16" i="39"/>
  <c r="AE15" i="39"/>
  <c r="AK5" i="17"/>
  <c r="AT5" i="17" s="1"/>
  <c r="AJ5" i="17"/>
  <c r="AR7" i="75"/>
  <c r="AF15" i="34"/>
  <c r="AO15" i="34" s="1"/>
  <c r="AE15" i="34"/>
  <c r="W16" i="34"/>
  <c r="AG15" i="34"/>
  <c r="AP15" i="34" s="1"/>
  <c r="AS18" i="23"/>
  <c r="AL18" i="23"/>
  <c r="AU18" i="23" s="1"/>
  <c r="U26" i="18"/>
  <c r="AS19" i="23"/>
  <c r="AL19" i="23"/>
  <c r="AU19" i="23" s="1"/>
  <c r="AS7" i="31"/>
  <c r="AL7" i="31"/>
  <c r="AU7" i="31" s="1"/>
  <c r="AR6" i="89"/>
  <c r="AI5" i="53"/>
  <c r="AN5" i="53"/>
  <c r="AH22" i="61"/>
  <c r="AQ22" i="61" s="1"/>
  <c r="AJ21" i="78"/>
  <c r="AK21" i="78"/>
  <c r="AT21" i="78" s="1"/>
  <c r="AJ15" i="78"/>
  <c r="AK15" i="78"/>
  <c r="AT15" i="78" s="1"/>
  <c r="AK9" i="78"/>
  <c r="AT9" i="78" s="1"/>
  <c r="AJ9" i="78"/>
  <c r="AJ20" i="66"/>
  <c r="AS20" i="66" s="1"/>
  <c r="AK20" i="66"/>
  <c r="AJ14" i="66"/>
  <c r="AK14" i="66"/>
  <c r="AT14" i="66" s="1"/>
  <c r="AJ8" i="66"/>
  <c r="AK8" i="66"/>
  <c r="AT8" i="66" s="1"/>
  <c r="AN21" i="77"/>
  <c r="AI21" i="77"/>
  <c r="AL14" i="31"/>
  <c r="AU14" i="31" s="1"/>
  <c r="AT14" i="31"/>
  <c r="Y9" i="2"/>
  <c r="Z9" i="2"/>
  <c r="X9" i="2"/>
  <c r="AL14" i="23"/>
  <c r="AU14" i="23" s="1"/>
  <c r="AT14" i="23"/>
  <c r="AJ22" i="69"/>
  <c r="AK22" i="69"/>
  <c r="AT22" i="69" s="1"/>
  <c r="AJ16" i="69"/>
  <c r="AK16" i="69"/>
  <c r="AT16" i="69" s="1"/>
  <c r="AK10" i="69"/>
  <c r="AT10" i="69" s="1"/>
  <c r="AJ10" i="69"/>
  <c r="AS16" i="26"/>
  <c r="AL16" i="26"/>
  <c r="AU16" i="26" s="1"/>
  <c r="AI5" i="52"/>
  <c r="AN5" i="52"/>
  <c r="AS21" i="23"/>
  <c r="AL21" i="23"/>
  <c r="AU21" i="23" s="1"/>
  <c r="U10" i="44"/>
  <c r="Y23" i="27"/>
  <c r="X23" i="27"/>
  <c r="AS3" i="31"/>
  <c r="AL3" i="31"/>
  <c r="AU3" i="31" s="1"/>
  <c r="U11" i="13"/>
  <c r="AR14" i="25"/>
  <c r="Y8" i="19"/>
  <c r="Z8" i="19"/>
  <c r="X8" i="19"/>
  <c r="AK4" i="23"/>
  <c r="AT4" i="23" s="1"/>
  <c r="AT25" i="23" s="1"/>
  <c r="AJ4" i="23"/>
  <c r="AS22" i="23"/>
  <c r="AL22" i="23"/>
  <c r="AU22" i="23" s="1"/>
  <c r="AF23" i="37"/>
  <c r="AO23" i="37" s="1"/>
  <c r="AO25" i="37" s="1"/>
  <c r="AG23" i="37"/>
  <c r="AP23" i="37" s="1"/>
  <c r="AP25" i="37" s="1"/>
  <c r="AE23" i="37"/>
  <c r="AS6" i="26"/>
  <c r="AL6" i="26"/>
  <c r="AU6" i="26" s="1"/>
  <c r="AE8" i="71"/>
  <c r="AF8" i="71"/>
  <c r="AO8" i="71" s="1"/>
  <c r="AG8" i="71"/>
  <c r="AP8" i="71" s="1"/>
  <c r="W9" i="71"/>
  <c r="AS5" i="31"/>
  <c r="AL5" i="31"/>
  <c r="AU5" i="31" s="1"/>
  <c r="AJ18" i="17"/>
  <c r="AK18" i="17"/>
  <c r="AT18" i="17" s="1"/>
  <c r="AH16" i="60"/>
  <c r="AQ16" i="60" s="1"/>
  <c r="AS12" i="26"/>
  <c r="AL12" i="26"/>
  <c r="AU12" i="26" s="1"/>
  <c r="U31" i="48"/>
  <c r="U30" i="48" s="1"/>
  <c r="AJ20" i="40"/>
  <c r="AK20" i="40"/>
  <c r="AT20" i="40" s="1"/>
  <c r="AG15" i="21"/>
  <c r="AP15" i="21" s="1"/>
  <c r="W16" i="21"/>
  <c r="AF15" i="21"/>
  <c r="AO15" i="21" s="1"/>
  <c r="AE15" i="21"/>
  <c r="AR23" i="66"/>
  <c r="AR25" i="66" s="1"/>
  <c r="AL23" i="66"/>
  <c r="AU23" i="66" s="1"/>
  <c r="AK10" i="17"/>
  <c r="AT10" i="17" s="1"/>
  <c r="AJ10" i="17"/>
  <c r="U12" i="92"/>
  <c r="U12" i="20"/>
  <c r="Y6" i="15"/>
  <c r="X6" i="15"/>
  <c r="AS17" i="23"/>
  <c r="AL17" i="23"/>
  <c r="AU17" i="23" s="1"/>
  <c r="Y15" i="76"/>
  <c r="X15" i="76"/>
  <c r="AK19" i="40"/>
  <c r="AT19" i="40" s="1"/>
  <c r="AJ19" i="40"/>
  <c r="AK13" i="40"/>
  <c r="AT13" i="40" s="1"/>
  <c r="AJ13" i="40"/>
  <c r="AK7" i="40"/>
  <c r="AT7" i="40" s="1"/>
  <c r="AJ7" i="40"/>
  <c r="U14" i="45"/>
  <c r="U14" i="88"/>
  <c r="AS6" i="31"/>
  <c r="AL6" i="31"/>
  <c r="AU6" i="31" s="1"/>
  <c r="AH15" i="68"/>
  <c r="AQ15" i="68" s="1"/>
  <c r="AS6" i="23"/>
  <c r="AL6" i="23"/>
  <c r="AU6" i="23" s="1"/>
  <c r="AS14" i="26"/>
  <c r="AL14" i="26"/>
  <c r="AU14" i="26" s="1"/>
  <c r="Y17" i="64"/>
  <c r="X17" i="64"/>
  <c r="Z17" i="64" s="1"/>
  <c r="AH8" i="24"/>
  <c r="AQ8" i="24" s="1"/>
  <c r="Z22" i="61"/>
  <c r="AJ20" i="78"/>
  <c r="AS20" i="78" s="1"/>
  <c r="AK20" i="78"/>
  <c r="AJ14" i="78"/>
  <c r="AK14" i="78"/>
  <c r="AT14" i="78" s="1"/>
  <c r="AK8" i="78"/>
  <c r="AT8" i="78" s="1"/>
  <c r="AJ8" i="78"/>
  <c r="AJ19" i="66"/>
  <c r="AK19" i="66"/>
  <c r="AT19" i="66" s="1"/>
  <c r="AJ13" i="66"/>
  <c r="AK13" i="66"/>
  <c r="AT13" i="66" s="1"/>
  <c r="AJ7" i="66"/>
  <c r="AK7" i="66"/>
  <c r="AT7" i="66" s="1"/>
  <c r="AJ23" i="69"/>
  <c r="AS23" i="69" s="1"/>
  <c r="AK23" i="69"/>
  <c r="AT23" i="69" s="1"/>
  <c r="AS9" i="26"/>
  <c r="AL9" i="26"/>
  <c r="AU9" i="26" s="1"/>
  <c r="U14" i="58"/>
  <c r="U24" i="99"/>
  <c r="AH22" i="22"/>
  <c r="AQ22" i="22" s="1"/>
  <c r="AF5" i="101"/>
  <c r="AO5" i="101" s="1"/>
  <c r="AE5" i="101"/>
  <c r="W6" i="101"/>
  <c r="AG5" i="101"/>
  <c r="AP5" i="101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Y6" i="52"/>
  <c r="X6" i="52"/>
  <c r="AI5" i="46"/>
  <c r="AN5" i="46"/>
  <c r="AR21" i="22"/>
  <c r="AH15" i="25"/>
  <c r="AQ15" i="25" s="1"/>
  <c r="U28" i="98"/>
  <c r="U12" i="84"/>
  <c r="AS9" i="23"/>
  <c r="AL9" i="23"/>
  <c r="AU9" i="23" s="1"/>
  <c r="AS5" i="26"/>
  <c r="AL5" i="26"/>
  <c r="AU5" i="26" s="1"/>
  <c r="AI23" i="69"/>
  <c r="AN23" i="69"/>
  <c r="AN25" i="69" s="1"/>
  <c r="AF5" i="86"/>
  <c r="AO5" i="86" s="1"/>
  <c r="AE5" i="86"/>
  <c r="AG5" i="86"/>
  <c r="AP5" i="86" s="1"/>
  <c r="W6" i="86"/>
  <c r="AJ4" i="31"/>
  <c r="AK4" i="31"/>
  <c r="AT4" i="31" s="1"/>
  <c r="AS22" i="31"/>
  <c r="AL22" i="31"/>
  <c r="AU22" i="31" s="1"/>
  <c r="AN22" i="65"/>
  <c r="AI22" i="65"/>
  <c r="Y23" i="30"/>
  <c r="X23" i="30"/>
  <c r="Z23" i="30" s="1"/>
  <c r="AI7" i="19"/>
  <c r="AN7" i="19"/>
  <c r="AS10" i="23"/>
  <c r="AL10" i="23"/>
  <c r="AU10" i="23" s="1"/>
  <c r="AJ19" i="17"/>
  <c r="AK19" i="17"/>
  <c r="AT19" i="17" s="1"/>
  <c r="AJ12" i="17"/>
  <c r="AK12" i="17"/>
  <c r="AT12" i="17" s="1"/>
  <c r="AJ17" i="17"/>
  <c r="AK17" i="17"/>
  <c r="AT17" i="17" s="1"/>
  <c r="Z16" i="60"/>
  <c r="AJ8" i="40"/>
  <c r="AK8" i="40"/>
  <c r="AT8" i="40" s="1"/>
  <c r="AJ22" i="17"/>
  <c r="AK22" i="17"/>
  <c r="AT22" i="17" s="1"/>
  <c r="AS18" i="26"/>
  <c r="AL18" i="26"/>
  <c r="AU18" i="26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N22" i="62"/>
  <c r="AI22" i="62"/>
  <c r="AI5" i="15"/>
  <c r="AN5" i="15"/>
  <c r="AS5" i="23"/>
  <c r="AL5" i="23"/>
  <c r="AU5" i="23" s="1"/>
  <c r="AN14" i="76"/>
  <c r="AI14" i="76"/>
  <c r="AK18" i="40"/>
  <c r="AT18" i="40" s="1"/>
  <c r="AJ18" i="40"/>
  <c r="AJ12" i="40"/>
  <c r="AK12" i="40"/>
  <c r="AT12" i="40" s="1"/>
  <c r="AJ6" i="40"/>
  <c r="AK6" i="40"/>
  <c r="AT6" i="40" s="1"/>
  <c r="AS13" i="26"/>
  <c r="AL13" i="26"/>
  <c r="AU13" i="26" s="1"/>
  <c r="AS12" i="31"/>
  <c r="AL12" i="31"/>
  <c r="AU12" i="31" s="1"/>
  <c r="U30" i="42"/>
  <c r="Z15" i="68"/>
  <c r="AL4" i="14"/>
  <c r="AU4" i="14" s="1"/>
  <c r="AU25" i="14" s="1"/>
  <c r="C11" i="14" s="1"/>
  <c r="AS4" i="14"/>
  <c r="AS25" i="14" s="1"/>
  <c r="Z5" i="32"/>
  <c r="AH5" i="32"/>
  <c r="AQ5" i="32" s="1"/>
  <c r="AI23" i="17"/>
  <c r="AN23" i="17"/>
  <c r="AN25" i="17" s="1"/>
  <c r="AI16" i="64"/>
  <c r="AN16" i="64"/>
  <c r="Z8" i="24"/>
  <c r="AJ19" i="78"/>
  <c r="AS19" i="78" s="1"/>
  <c r="AK19" i="78"/>
  <c r="AK13" i="78"/>
  <c r="AT13" i="78" s="1"/>
  <c r="AJ13" i="78"/>
  <c r="AK7" i="78"/>
  <c r="AT7" i="78" s="1"/>
  <c r="AJ7" i="78"/>
  <c r="Y9" i="59"/>
  <c r="X9" i="59"/>
  <c r="U24" i="103"/>
  <c r="AJ18" i="66"/>
  <c r="AK18" i="66"/>
  <c r="AT18" i="66" s="1"/>
  <c r="AJ12" i="66"/>
  <c r="AK12" i="66"/>
  <c r="AT12" i="66" s="1"/>
  <c r="AJ6" i="66"/>
  <c r="AK6" i="66"/>
  <c r="AT6" i="66" s="1"/>
  <c r="AR22" i="37"/>
  <c r="Y22" i="77"/>
  <c r="X22" i="77"/>
  <c r="Z22" i="77" s="1"/>
  <c r="Z22" i="22"/>
  <c r="AF22" i="74"/>
  <c r="AO22" i="74" s="1"/>
  <c r="AE22" i="74"/>
  <c r="AG22" i="74"/>
  <c r="AP22" i="74" s="1"/>
  <c r="W23" i="74"/>
  <c r="U14" i="54"/>
  <c r="AJ20" i="69"/>
  <c r="AK20" i="69"/>
  <c r="AT20" i="69" s="1"/>
  <c r="AJ14" i="69"/>
  <c r="AK14" i="69"/>
  <c r="AT14" i="69" s="1"/>
  <c r="AK8" i="69"/>
  <c r="AT8" i="69" s="1"/>
  <c r="AJ8" i="69"/>
  <c r="AJ4" i="26"/>
  <c r="AK4" i="26"/>
  <c r="AT4" i="26" s="1"/>
  <c r="AT25" i="26" s="1"/>
  <c r="AS22" i="26"/>
  <c r="AL22" i="26"/>
  <c r="AU22" i="26" s="1"/>
  <c r="AN8" i="79"/>
  <c r="AI8" i="79"/>
  <c r="Y6" i="46"/>
  <c r="X6" i="46"/>
  <c r="AS15" i="31"/>
  <c r="AL15" i="31"/>
  <c r="AU15" i="31" s="1"/>
  <c r="AG15" i="25"/>
  <c r="AP15" i="25" s="1"/>
  <c r="AE15" i="25"/>
  <c r="AF15" i="25"/>
  <c r="AO15" i="25" s="1"/>
  <c r="W16" i="25"/>
  <c r="U33" i="50"/>
  <c r="AR23" i="31"/>
  <c r="AR25" i="31" s="1"/>
  <c r="AL23" i="31"/>
  <c r="AU23" i="31" s="1"/>
  <c r="AR15" i="60"/>
  <c r="AS10" i="31"/>
  <c r="AL10" i="31"/>
  <c r="AU10" i="31" s="1"/>
  <c r="AH7" i="97"/>
  <c r="AQ7" i="97" s="1"/>
  <c r="Y23" i="65"/>
  <c r="X23" i="65"/>
  <c r="AI22" i="30"/>
  <c r="AN22" i="30"/>
  <c r="AR14" i="21"/>
  <c r="AJ7" i="17"/>
  <c r="AK7" i="17"/>
  <c r="AT7" i="17" s="1"/>
  <c r="AH15" i="39"/>
  <c r="AQ15" i="39" s="1"/>
  <c r="AJ11" i="17"/>
  <c r="AK11" i="17"/>
  <c r="AT11" i="17" s="1"/>
  <c r="AS11" i="31"/>
  <c r="AL11" i="31"/>
  <c r="AU11" i="31" s="1"/>
  <c r="AJ14" i="40"/>
  <c r="AK14" i="40"/>
  <c r="AT14" i="40" s="1"/>
  <c r="AS7" i="26"/>
  <c r="AL7" i="26"/>
  <c r="AU7" i="26" s="1"/>
  <c r="U21" i="43"/>
  <c r="AJ16" i="17"/>
  <c r="AK16" i="17"/>
  <c r="AT16" i="17" s="1"/>
  <c r="AJ23" i="40"/>
  <c r="AS23" i="40" s="1"/>
  <c r="AK23" i="40"/>
  <c r="AT23" i="40" s="1"/>
  <c r="AH23" i="37"/>
  <c r="AQ23" i="37" s="1"/>
  <c r="AQ25" i="37" s="1"/>
  <c r="AZ3" i="37"/>
  <c r="AX22" i="37" s="1"/>
  <c r="S22" i="37" s="1"/>
  <c r="AC22" i="37" s="1"/>
  <c r="AB23" i="37" s="1"/>
  <c r="AJ20" i="17"/>
  <c r="AS20" i="17" s="1"/>
  <c r="AK20" i="17"/>
  <c r="AJ14" i="17"/>
  <c r="AK14" i="17"/>
  <c r="AT14" i="17" s="1"/>
  <c r="AK8" i="17"/>
  <c r="AT8" i="17" s="1"/>
  <c r="AJ8" i="17"/>
  <c r="U23" i="55"/>
  <c r="AS17" i="31"/>
  <c r="AL17" i="31"/>
  <c r="AU17" i="31" s="1"/>
  <c r="Y23" i="62"/>
  <c r="X23" i="62"/>
  <c r="U33" i="94"/>
  <c r="AR15" i="80"/>
  <c r="AK17" i="40"/>
  <c r="AT17" i="40" s="1"/>
  <c r="AJ17" i="40"/>
  <c r="AJ11" i="40"/>
  <c r="AK11" i="40"/>
  <c r="AT11" i="40" s="1"/>
  <c r="AK5" i="40"/>
  <c r="AT5" i="40" s="1"/>
  <c r="AJ5" i="40"/>
  <c r="U23" i="41"/>
  <c r="U19" i="11"/>
  <c r="Y6" i="105"/>
  <c r="X6" i="105"/>
  <c r="Z6" i="105" s="1"/>
  <c r="U14" i="96"/>
  <c r="AS12" i="23"/>
  <c r="AL12" i="23"/>
  <c r="AU12" i="23" s="1"/>
  <c r="AR20" i="70"/>
  <c r="AS7" i="23"/>
  <c r="AL7" i="23"/>
  <c r="AU7" i="23" s="1"/>
  <c r="U32" i="82"/>
  <c r="AS20" i="26"/>
  <c r="AL20" i="26"/>
  <c r="AU20" i="26" s="1"/>
  <c r="AS13" i="31"/>
  <c r="AL13" i="31"/>
  <c r="AU13" i="31" s="1"/>
  <c r="AH8" i="28"/>
  <c r="AQ8" i="28" s="1"/>
  <c r="Y6" i="53"/>
  <c r="X6" i="53"/>
  <c r="Z6" i="53" s="1"/>
  <c r="U13" i="51"/>
  <c r="AR14" i="68"/>
  <c r="AJ18" i="78"/>
  <c r="AK18" i="78"/>
  <c r="AT18" i="78" s="1"/>
  <c r="AJ12" i="78"/>
  <c r="AK12" i="78"/>
  <c r="AT12" i="78" s="1"/>
  <c r="AJ6" i="78"/>
  <c r="AK6" i="78"/>
  <c r="AT6" i="78" s="1"/>
  <c r="AN8" i="59"/>
  <c r="AI8" i="59"/>
  <c r="W9" i="67"/>
  <c r="AF8" i="67"/>
  <c r="AO8" i="67" s="1"/>
  <c r="AE8" i="67"/>
  <c r="AG8" i="67"/>
  <c r="AP8" i="67" s="1"/>
  <c r="AJ17" i="66"/>
  <c r="AS17" i="66" s="1"/>
  <c r="AK17" i="66"/>
  <c r="AJ11" i="66"/>
  <c r="AK11" i="66"/>
  <c r="AT11" i="66" s="1"/>
  <c r="AJ5" i="66"/>
  <c r="AK5" i="66"/>
  <c r="AT5" i="66" s="1"/>
  <c r="AR23" i="78"/>
  <c r="AR25" i="78" s="1"/>
  <c r="U24" i="87"/>
  <c r="AS15" i="26"/>
  <c r="AL15" i="26"/>
  <c r="AU15" i="26" s="1"/>
  <c r="AR14" i="39"/>
  <c r="AF14" i="29"/>
  <c r="AO14" i="29" s="1"/>
  <c r="AE14" i="29"/>
  <c r="AG14" i="29"/>
  <c r="AP14" i="29" s="1"/>
  <c r="W15" i="29"/>
  <c r="AS20" i="31"/>
  <c r="AL20" i="31"/>
  <c r="AU20" i="31" s="1"/>
  <c r="AE7" i="33"/>
  <c r="W8" i="33"/>
  <c r="AF7" i="33"/>
  <c r="AO7" i="33" s="1"/>
  <c r="AG7" i="33"/>
  <c r="AP7" i="33" s="1"/>
  <c r="AS20" i="23"/>
  <c r="AL20" i="23"/>
  <c r="AU20" i="23" s="1"/>
  <c r="AH8" i="75"/>
  <c r="AQ8" i="75" s="1"/>
  <c r="AJ19" i="69"/>
  <c r="AK19" i="69"/>
  <c r="AT19" i="69" s="1"/>
  <c r="AJ13" i="69"/>
  <c r="AK13" i="69"/>
  <c r="AT13" i="69" s="1"/>
  <c r="AJ7" i="69"/>
  <c r="AK7" i="69"/>
  <c r="AT7" i="69" s="1"/>
  <c r="AL3" i="26"/>
  <c r="AU3" i="26" s="1"/>
  <c r="AS3" i="26"/>
  <c r="U21" i="16"/>
  <c r="AF21" i="36"/>
  <c r="AO21" i="36" s="1"/>
  <c r="AG21" i="36"/>
  <c r="AP21" i="36" s="1"/>
  <c r="AE21" i="36"/>
  <c r="W22" i="36"/>
  <c r="AS11" i="26"/>
  <c r="AL11" i="26"/>
  <c r="AU11" i="26" s="1"/>
  <c r="Y15" i="72"/>
  <c r="Z15" i="72" s="1"/>
  <c r="X15" i="72"/>
  <c r="AH6" i="93"/>
  <c r="AQ6" i="93" s="1"/>
  <c r="W8" i="97"/>
  <c r="AE7" i="97"/>
  <c r="AG7" i="97"/>
  <c r="AP7" i="97" s="1"/>
  <c r="AF7" i="97"/>
  <c r="AO7" i="97" s="1"/>
  <c r="AH21" i="70"/>
  <c r="AQ21" i="70" s="1"/>
  <c r="Y9" i="38"/>
  <c r="X9" i="38"/>
  <c r="Z9" i="38" s="1"/>
  <c r="AJ13" i="17"/>
  <c r="AK13" i="17"/>
  <c r="AT13" i="17" s="1"/>
  <c r="AS11" i="23"/>
  <c r="AL11" i="23"/>
  <c r="AU11" i="23" s="1"/>
  <c r="AK22" i="40"/>
  <c r="AT22" i="40" s="1"/>
  <c r="AJ22" i="40"/>
  <c r="AK16" i="40"/>
  <c r="AT16" i="40" s="1"/>
  <c r="AJ16" i="40"/>
  <c r="AK10" i="40"/>
  <c r="AT10" i="40" s="1"/>
  <c r="AJ10" i="40"/>
  <c r="AS19" i="26"/>
  <c r="AL19" i="26"/>
  <c r="AU19" i="26" s="1"/>
  <c r="AR7" i="28"/>
  <c r="AJ23" i="78"/>
  <c r="AS23" i="78" s="1"/>
  <c r="AK23" i="78"/>
  <c r="AT23" i="78" s="1"/>
  <c r="AE16" i="12"/>
  <c r="AG16" i="12"/>
  <c r="AP16" i="12" s="1"/>
  <c r="AF16" i="12"/>
  <c r="AO16" i="12" s="1"/>
  <c r="W17" i="12"/>
  <c r="U14" i="100"/>
  <c r="AL19" i="31"/>
  <c r="AU19" i="31" s="1"/>
  <c r="AT19" i="31"/>
  <c r="AF8" i="28"/>
  <c r="AO8" i="28" s="1"/>
  <c r="AG8" i="28"/>
  <c r="AP8" i="28" s="1"/>
  <c r="W9" i="28"/>
  <c r="AE8" i="28"/>
  <c r="AJ17" i="78"/>
  <c r="AK17" i="78"/>
  <c r="AT17" i="78" s="1"/>
  <c r="AJ11" i="78"/>
  <c r="AK11" i="78"/>
  <c r="AT11" i="78" s="1"/>
  <c r="AJ5" i="78"/>
  <c r="AK5" i="78"/>
  <c r="AT5" i="78" s="1"/>
  <c r="AJ22" i="66"/>
  <c r="AK22" i="66"/>
  <c r="AT22" i="66" s="1"/>
  <c r="AJ16" i="66"/>
  <c r="AK16" i="66"/>
  <c r="AT16" i="66" s="1"/>
  <c r="AJ10" i="66"/>
  <c r="AK10" i="66"/>
  <c r="AT10" i="66" s="1"/>
  <c r="AH7" i="89"/>
  <c r="AQ7" i="89" s="1"/>
  <c r="AE8" i="75"/>
  <c r="W9" i="75"/>
  <c r="AF8" i="75"/>
  <c r="AO8" i="75" s="1"/>
  <c r="AG8" i="75"/>
  <c r="AP8" i="75" s="1"/>
  <c r="AJ18" i="69"/>
  <c r="AK18" i="69"/>
  <c r="AT18" i="69" s="1"/>
  <c r="AJ12" i="69"/>
  <c r="AK12" i="69"/>
  <c r="AT12" i="69" s="1"/>
  <c r="AK6" i="69"/>
  <c r="AT6" i="69" s="1"/>
  <c r="AJ6" i="69"/>
  <c r="AS10" i="26"/>
  <c r="AL10" i="26"/>
  <c r="AU10" i="26" s="1"/>
  <c r="AS21" i="31"/>
  <c r="AL21" i="31"/>
  <c r="AU21" i="31" s="1"/>
  <c r="Y9" i="63"/>
  <c r="X9" i="63"/>
  <c r="U33" i="85"/>
  <c r="AR6" i="97"/>
  <c r="AS15" i="23"/>
  <c r="AL15" i="23"/>
  <c r="AU15" i="23" s="1"/>
  <c r="AH16" i="80"/>
  <c r="AQ16" i="80" s="1"/>
  <c r="U12" i="9"/>
  <c r="AI22" i="27"/>
  <c r="AN22" i="27"/>
  <c r="AL16" i="31"/>
  <c r="AU16" i="31" s="1"/>
  <c r="AT16" i="31"/>
  <c r="AN14" i="72"/>
  <c r="AI14" i="72"/>
  <c r="U23" i="49"/>
  <c r="Z6" i="93"/>
  <c r="AS16" i="23"/>
  <c r="AL16" i="23"/>
  <c r="AU16" i="23" s="1"/>
  <c r="Z21" i="70"/>
  <c r="Y23" i="73"/>
  <c r="Z23" i="73" s="1"/>
  <c r="X23" i="73"/>
  <c r="AK6" i="17"/>
  <c r="AT6" i="17" s="1"/>
  <c r="AJ6" i="17"/>
  <c r="U19" i="95"/>
  <c r="U33" i="90"/>
  <c r="U21" i="91"/>
  <c r="U31" i="35"/>
  <c r="AJ21" i="40"/>
  <c r="AK21" i="40"/>
  <c r="AT21" i="40" s="1"/>
  <c r="AJ15" i="40"/>
  <c r="AK15" i="40"/>
  <c r="AT15" i="40" s="1"/>
  <c r="AJ9" i="40"/>
  <c r="AK9" i="40"/>
  <c r="AT9" i="40" s="1"/>
  <c r="AJ3" i="40"/>
  <c r="AB4" i="40"/>
  <c r="U30" i="102"/>
  <c r="U23" i="83"/>
  <c r="AN5" i="105"/>
  <c r="AI5" i="105"/>
  <c r="AS18" i="31"/>
  <c r="AL18" i="31"/>
  <c r="AU18" i="31" s="1"/>
  <c r="AH15" i="21"/>
  <c r="AQ15" i="21" s="1"/>
  <c r="AS8" i="26"/>
  <c r="AL8" i="26"/>
  <c r="AU8" i="26" s="1"/>
  <c r="W7" i="47"/>
  <c r="AF6" i="47"/>
  <c r="AO6" i="47" s="1"/>
  <c r="AE6" i="47"/>
  <c r="AG6" i="47"/>
  <c r="AP6" i="4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13" i="23"/>
  <c r="AL13" i="23"/>
  <c r="AU13" i="23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U9" i="104"/>
  <c r="AS21" i="26"/>
  <c r="AL21" i="26"/>
  <c r="AU21" i="26" s="1"/>
  <c r="AS8" i="31"/>
  <c r="AL8" i="31"/>
  <c r="AU8" i="31" s="1"/>
  <c r="Z7" i="89"/>
  <c r="AR7" i="24"/>
  <c r="AN8" i="2"/>
  <c r="AI8" i="2"/>
  <c r="U31" i="10"/>
  <c r="AS8" i="23"/>
  <c r="AL8" i="23"/>
  <c r="AU8" i="23" s="1"/>
  <c r="AJ17" i="69"/>
  <c r="AK17" i="69"/>
  <c r="AT17" i="69" s="1"/>
  <c r="AJ11" i="69"/>
  <c r="AK11" i="69"/>
  <c r="AT11" i="69" s="1"/>
  <c r="AJ5" i="69"/>
  <c r="AK5" i="69"/>
  <c r="AT5" i="69" s="1"/>
  <c r="AN23" i="40"/>
  <c r="AN25" i="40" s="1"/>
  <c r="AI23" i="40"/>
  <c r="Y9" i="79"/>
  <c r="X9" i="79"/>
  <c r="AS9" i="31"/>
  <c r="AL9" i="31"/>
  <c r="AU9" i="31" s="1"/>
  <c r="AI8" i="63"/>
  <c r="AN8" i="63"/>
  <c r="AR5" i="93"/>
  <c r="Z16" i="80"/>
  <c r="AS17" i="26"/>
  <c r="AL17" i="26"/>
  <c r="AU17" i="26" s="1"/>
  <c r="AR21" i="61"/>
  <c r="AS3" i="23"/>
  <c r="AL3" i="23"/>
  <c r="AU3" i="23" s="1"/>
  <c r="AN22" i="73"/>
  <c r="AI22" i="73"/>
  <c r="AN8" i="38"/>
  <c r="AI8" i="38"/>
  <c r="Z6" i="46" l="1"/>
  <c r="Z6" i="52"/>
  <c r="Z23" i="27"/>
  <c r="AG23" i="27" s="1"/>
  <c r="AP23" i="27" s="1"/>
  <c r="AP25" i="27" s="1"/>
  <c r="Z15" i="76"/>
  <c r="W16" i="76" s="1"/>
  <c r="AF23" i="27"/>
  <c r="AO23" i="27" s="1"/>
  <c r="AO25" i="27" s="1"/>
  <c r="AE23" i="27"/>
  <c r="AF15" i="76"/>
  <c r="AO15" i="76" s="1"/>
  <c r="AE15" i="76"/>
  <c r="AS11" i="69"/>
  <c r="AL11" i="69"/>
  <c r="AU11" i="69" s="1"/>
  <c r="AS5" i="78"/>
  <c r="AL5" i="78"/>
  <c r="AU5" i="78" s="1"/>
  <c r="AE15" i="72"/>
  <c r="W16" i="72"/>
  <c r="AG15" i="72"/>
  <c r="AP15" i="72" s="1"/>
  <c r="AF15" i="72"/>
  <c r="AO15" i="72" s="1"/>
  <c r="AS5" i="66"/>
  <c r="AL5" i="66"/>
  <c r="AU5" i="66" s="1"/>
  <c r="AN8" i="67"/>
  <c r="AI8" i="67"/>
  <c r="AS6" i="78"/>
  <c r="AL6" i="78"/>
  <c r="AU6" i="78" s="1"/>
  <c r="AG6" i="105"/>
  <c r="AP6" i="105" s="1"/>
  <c r="AF6" i="105"/>
  <c r="AO6" i="105" s="1"/>
  <c r="AE6" i="105"/>
  <c r="W7" i="105"/>
  <c r="AS5" i="40"/>
  <c r="AL5" i="40"/>
  <c r="AU5" i="40" s="1"/>
  <c r="AK23" i="37"/>
  <c r="AH23" i="65"/>
  <c r="AQ23" i="65" s="1"/>
  <c r="AQ25" i="65" s="1"/>
  <c r="AZ3" i="65"/>
  <c r="AX22" i="65" s="1"/>
  <c r="S22" i="65" s="1"/>
  <c r="AC22" i="65" s="1"/>
  <c r="AB23" i="65" s="1"/>
  <c r="AF6" i="46"/>
  <c r="AO6" i="46" s="1"/>
  <c r="AE6" i="46"/>
  <c r="AG6" i="46"/>
  <c r="AP6" i="46" s="1"/>
  <c r="W7" i="46"/>
  <c r="AI22" i="74"/>
  <c r="AN22" i="74"/>
  <c r="AS18" i="40"/>
  <c r="AL18" i="40"/>
  <c r="AU18" i="40" s="1"/>
  <c r="AF16" i="60"/>
  <c r="AO16" i="60" s="1"/>
  <c r="AE16" i="60"/>
  <c r="AG16" i="60"/>
  <c r="AP16" i="60" s="1"/>
  <c r="W17" i="60"/>
  <c r="AS19" i="17"/>
  <c r="AL19" i="17"/>
  <c r="AU19" i="17" s="1"/>
  <c r="AE23" i="30"/>
  <c r="AF23" i="30"/>
  <c r="AO23" i="30" s="1"/>
  <c r="AO25" i="30" s="1"/>
  <c r="AG23" i="30"/>
  <c r="AP23" i="30" s="1"/>
  <c r="AP25" i="30" s="1"/>
  <c r="AT25" i="31"/>
  <c r="W7" i="52"/>
  <c r="AF6" i="52"/>
  <c r="AO6" i="52" s="1"/>
  <c r="AG6" i="52"/>
  <c r="AP6" i="52" s="1"/>
  <c r="AE6" i="52"/>
  <c r="Y6" i="101"/>
  <c r="Z6" i="101"/>
  <c r="X6" i="101"/>
  <c r="U23" i="99"/>
  <c r="AS19" i="66"/>
  <c r="AL19" i="66"/>
  <c r="AU19" i="66" s="1"/>
  <c r="AG17" i="64"/>
  <c r="AP17" i="64" s="1"/>
  <c r="W18" i="64"/>
  <c r="AF17" i="64"/>
  <c r="AO17" i="64" s="1"/>
  <c r="AE17" i="64"/>
  <c r="AS19" i="40"/>
  <c r="AL19" i="40"/>
  <c r="AU19" i="40" s="1"/>
  <c r="AN15" i="21"/>
  <c r="AI15" i="21"/>
  <c r="W9" i="19"/>
  <c r="AG8" i="19"/>
  <c r="AP8" i="19" s="1"/>
  <c r="AE8" i="19"/>
  <c r="AF8" i="19"/>
  <c r="AO8" i="19" s="1"/>
  <c r="U9" i="44"/>
  <c r="AS22" i="69"/>
  <c r="AL22" i="69"/>
  <c r="AU22" i="69" s="1"/>
  <c r="AS5" i="17"/>
  <c r="AL5" i="17"/>
  <c r="AU5" i="17" s="1"/>
  <c r="AS5" i="69"/>
  <c r="AL5" i="69"/>
  <c r="AU5" i="69" s="1"/>
  <c r="Y7" i="47"/>
  <c r="X7" i="47"/>
  <c r="AS15" i="40"/>
  <c r="AL15" i="40"/>
  <c r="AU15" i="40" s="1"/>
  <c r="U30" i="10"/>
  <c r="AJ4" i="66"/>
  <c r="AK4" i="66"/>
  <c r="AT4" i="66" s="1"/>
  <c r="AS21" i="40"/>
  <c r="AL21" i="40"/>
  <c r="AU21" i="40" s="1"/>
  <c r="AG23" i="73"/>
  <c r="AP23" i="73" s="1"/>
  <c r="AP25" i="73" s="1"/>
  <c r="AF23" i="73"/>
  <c r="AO23" i="73" s="1"/>
  <c r="AO25" i="73" s="1"/>
  <c r="AE23" i="73"/>
  <c r="AH9" i="63"/>
  <c r="AQ9" i="63" s="1"/>
  <c r="U13" i="100"/>
  <c r="AR22" i="73"/>
  <c r="AR8" i="63"/>
  <c r="AR23" i="40"/>
  <c r="AR25" i="40" s="1"/>
  <c r="AL23" i="40"/>
  <c r="AU23" i="40" s="1"/>
  <c r="AR8" i="2"/>
  <c r="AS3" i="66"/>
  <c r="AL3" i="66"/>
  <c r="AU3" i="66" s="1"/>
  <c r="AS21" i="66"/>
  <c r="AL21" i="66"/>
  <c r="AU21" i="66" s="1"/>
  <c r="AS10" i="78"/>
  <c r="AL10" i="78"/>
  <c r="AU10" i="78" s="1"/>
  <c r="U22" i="49"/>
  <c r="AR22" i="27"/>
  <c r="Z9" i="63"/>
  <c r="AS6" i="69"/>
  <c r="AL6" i="69"/>
  <c r="AU6" i="69" s="1"/>
  <c r="Y17" i="12"/>
  <c r="X17" i="12"/>
  <c r="AS16" i="40"/>
  <c r="AL16" i="40"/>
  <c r="AU16" i="40" s="1"/>
  <c r="AS7" i="69"/>
  <c r="AL7" i="69"/>
  <c r="AU7" i="69" s="1"/>
  <c r="Y8" i="33"/>
  <c r="Z8" i="33" s="1"/>
  <c r="X8" i="33"/>
  <c r="AN14" i="29"/>
  <c r="AI14" i="29"/>
  <c r="U20" i="43"/>
  <c r="AS7" i="17"/>
  <c r="AL7" i="17"/>
  <c r="AU7" i="17" s="1"/>
  <c r="Z23" i="65"/>
  <c r="AN15" i="25"/>
  <c r="AI15" i="25"/>
  <c r="AL4" i="26"/>
  <c r="AU4" i="26" s="1"/>
  <c r="AU25" i="26" s="1"/>
  <c r="C11" i="26" s="1"/>
  <c r="AS4" i="26"/>
  <c r="AS25" i="26" s="1"/>
  <c r="AS20" i="69"/>
  <c r="AL20" i="69"/>
  <c r="AU20" i="69" s="1"/>
  <c r="AS18" i="66"/>
  <c r="AL18" i="66"/>
  <c r="AU18" i="66" s="1"/>
  <c r="AS7" i="78"/>
  <c r="AL7" i="78"/>
  <c r="AU7" i="78" s="1"/>
  <c r="AG8" i="24"/>
  <c r="AP8" i="24" s="1"/>
  <c r="W9" i="24"/>
  <c r="AF8" i="24"/>
  <c r="AO8" i="24" s="1"/>
  <c r="AE8" i="24"/>
  <c r="AF15" i="68"/>
  <c r="AO15" i="68" s="1"/>
  <c r="AG15" i="68"/>
  <c r="AP15" i="68" s="1"/>
  <c r="AE15" i="68"/>
  <c r="W16" i="68"/>
  <c r="AR5" i="15"/>
  <c r="AS9" i="17"/>
  <c r="AL9" i="17"/>
  <c r="AU9" i="17" s="1"/>
  <c r="AS4" i="31"/>
  <c r="AS25" i="31" s="1"/>
  <c r="AL4" i="31"/>
  <c r="AU4" i="31" s="1"/>
  <c r="AU25" i="31" s="1"/>
  <c r="C11" i="31" s="1"/>
  <c r="AS15" i="69"/>
  <c r="AL15" i="69"/>
  <c r="AU15" i="69" s="1"/>
  <c r="AI5" i="101"/>
  <c r="AN5" i="101"/>
  <c r="AS8" i="78"/>
  <c r="AL8" i="78"/>
  <c r="AU8" i="78" s="1"/>
  <c r="W23" i="61"/>
  <c r="AE22" i="61"/>
  <c r="AF22" i="61"/>
  <c r="AO22" i="61" s="1"/>
  <c r="AG22" i="61"/>
  <c r="AP22" i="61" s="1"/>
  <c r="U13" i="45"/>
  <c r="AH6" i="15"/>
  <c r="AQ6" i="15" s="1"/>
  <c r="U11" i="92"/>
  <c r="U29" i="48"/>
  <c r="AS18" i="17"/>
  <c r="AL18" i="17"/>
  <c r="AU18" i="17" s="1"/>
  <c r="AI8" i="71"/>
  <c r="AN8" i="71"/>
  <c r="AS10" i="69"/>
  <c r="AL10" i="69"/>
  <c r="AU10" i="69" s="1"/>
  <c r="AS14" i="66"/>
  <c r="AL14" i="66"/>
  <c r="AU14" i="66" s="1"/>
  <c r="AS15" i="78"/>
  <c r="AL15" i="78"/>
  <c r="AU15" i="78" s="1"/>
  <c r="AR5" i="53"/>
  <c r="Y16" i="34"/>
  <c r="Z16" i="34" s="1"/>
  <c r="X16" i="34"/>
  <c r="AL3" i="40"/>
  <c r="AU3" i="40" s="1"/>
  <c r="AS3" i="40"/>
  <c r="U32" i="90"/>
  <c r="AS18" i="69"/>
  <c r="AL18" i="69"/>
  <c r="AU18" i="69" s="1"/>
  <c r="AS10" i="66"/>
  <c r="AL10" i="66"/>
  <c r="AU10" i="66" s="1"/>
  <c r="Y9" i="28"/>
  <c r="Z9" i="28"/>
  <c r="X9" i="28"/>
  <c r="AS17" i="69"/>
  <c r="AL17" i="69"/>
  <c r="AU17" i="69" s="1"/>
  <c r="AS9" i="66"/>
  <c r="AL9" i="66"/>
  <c r="AU9" i="66" s="1"/>
  <c r="AN6" i="47"/>
  <c r="AI6" i="47"/>
  <c r="U22" i="83"/>
  <c r="AS9" i="40"/>
  <c r="AL9" i="40"/>
  <c r="AU9" i="40" s="1"/>
  <c r="U30" i="35"/>
  <c r="U18" i="95"/>
  <c r="AE21" i="70"/>
  <c r="W22" i="70"/>
  <c r="AG21" i="70"/>
  <c r="AP21" i="70" s="1"/>
  <c r="AF21" i="70"/>
  <c r="AO21" i="70" s="1"/>
  <c r="AR14" i="72"/>
  <c r="AS16" i="66"/>
  <c r="AL16" i="66"/>
  <c r="AU16" i="66" s="1"/>
  <c r="AS11" i="78"/>
  <c r="AL11" i="78"/>
  <c r="AU11" i="78" s="1"/>
  <c r="AS13" i="17"/>
  <c r="AL13" i="17"/>
  <c r="AU13" i="17" s="1"/>
  <c r="AN7" i="33"/>
  <c r="AI7" i="33"/>
  <c r="U23" i="87"/>
  <c r="AS11" i="66"/>
  <c r="AL11" i="66"/>
  <c r="AU11" i="66" s="1"/>
  <c r="Y9" i="67"/>
  <c r="X9" i="67"/>
  <c r="AS12" i="78"/>
  <c r="AL12" i="78"/>
  <c r="AU12" i="78" s="1"/>
  <c r="U12" i="51"/>
  <c r="U31" i="82"/>
  <c r="U30" i="82" s="1"/>
  <c r="AS14" i="17"/>
  <c r="AL14" i="17"/>
  <c r="AU14" i="17" s="1"/>
  <c r="AR8" i="79"/>
  <c r="AS8" i="69"/>
  <c r="AL8" i="69"/>
  <c r="AU8" i="69" s="1"/>
  <c r="AE22" i="22"/>
  <c r="AF22" i="22"/>
  <c r="AO22" i="22" s="1"/>
  <c r="AG22" i="22"/>
  <c r="AP22" i="22" s="1"/>
  <c r="W23" i="22"/>
  <c r="AR14" i="76"/>
  <c r="AR22" i="62"/>
  <c r="AS17" i="17"/>
  <c r="AL17" i="17"/>
  <c r="AU17" i="17" s="1"/>
  <c r="AR22" i="65"/>
  <c r="AR23" i="69"/>
  <c r="AR25" i="69" s="1"/>
  <c r="AL23" i="69"/>
  <c r="AU23" i="69" s="1"/>
  <c r="U11" i="84"/>
  <c r="AJ4" i="69"/>
  <c r="AK4" i="69"/>
  <c r="AT4" i="69" s="1"/>
  <c r="AT25" i="69" s="1"/>
  <c r="U13" i="58"/>
  <c r="AS7" i="66"/>
  <c r="AL7" i="66"/>
  <c r="AU7" i="66" s="1"/>
  <c r="AS7" i="40"/>
  <c r="AL7" i="40"/>
  <c r="AU7" i="40" s="1"/>
  <c r="AH15" i="76"/>
  <c r="AQ15" i="76" s="1"/>
  <c r="Z6" i="15"/>
  <c r="AS10" i="17"/>
  <c r="AL10" i="17"/>
  <c r="AU10" i="17" s="1"/>
  <c r="Y16" i="21"/>
  <c r="X16" i="21"/>
  <c r="AH23" i="27"/>
  <c r="AQ23" i="27" s="1"/>
  <c r="AQ25" i="27" s="1"/>
  <c r="AX22" i="27"/>
  <c r="S22" i="27" s="1"/>
  <c r="AC22" i="27" s="1"/>
  <c r="AB23" i="27" s="1"/>
  <c r="AZ3" i="27"/>
  <c r="AR21" i="77"/>
  <c r="AL20" i="66"/>
  <c r="AU20" i="66" s="1"/>
  <c r="AT20" i="66"/>
  <c r="AN15" i="34"/>
  <c r="AI15" i="34"/>
  <c r="AN15" i="39"/>
  <c r="AI15" i="39"/>
  <c r="AF16" i="80"/>
  <c r="AO16" i="80" s="1"/>
  <c r="AE16" i="80"/>
  <c r="W17" i="80"/>
  <c r="AG16" i="80"/>
  <c r="AP16" i="80" s="1"/>
  <c r="AS16" i="78"/>
  <c r="AL16" i="78"/>
  <c r="AU16" i="78" s="1"/>
  <c r="AS6" i="17"/>
  <c r="AL6" i="17"/>
  <c r="AU6" i="17" s="1"/>
  <c r="U11" i="9"/>
  <c r="X9" i="75"/>
  <c r="Z9" i="75" s="1"/>
  <c r="Y9" i="75"/>
  <c r="AS22" i="40"/>
  <c r="AL22" i="40"/>
  <c r="AU22" i="40" s="1"/>
  <c r="AH9" i="38"/>
  <c r="AQ9" i="38" s="1"/>
  <c r="U20" i="16"/>
  <c r="AS13" i="69"/>
  <c r="AL13" i="69"/>
  <c r="AU13" i="69" s="1"/>
  <c r="AL23" i="78"/>
  <c r="AU23" i="78" s="1"/>
  <c r="AL17" i="66"/>
  <c r="AU17" i="66" s="1"/>
  <c r="AT17" i="66"/>
  <c r="AR8" i="59"/>
  <c r="AH6" i="53"/>
  <c r="AQ6" i="53" s="1"/>
  <c r="U18" i="11"/>
  <c r="AS11" i="40"/>
  <c r="AL11" i="40"/>
  <c r="AU11" i="40" s="1"/>
  <c r="U32" i="94"/>
  <c r="U31" i="94" s="1"/>
  <c r="AL20" i="17"/>
  <c r="AU20" i="17" s="1"/>
  <c r="AT20" i="17"/>
  <c r="AS11" i="17"/>
  <c r="AL11" i="17"/>
  <c r="AU11" i="17" s="1"/>
  <c r="U13" i="54"/>
  <c r="AH22" i="77"/>
  <c r="AQ22" i="77" s="1"/>
  <c r="AS6" i="66"/>
  <c r="AL6" i="66"/>
  <c r="AU6" i="66" s="1"/>
  <c r="U23" i="103"/>
  <c r="AS13" i="78"/>
  <c r="AL13" i="78"/>
  <c r="AU13" i="78" s="1"/>
  <c r="AR16" i="64"/>
  <c r="U29" i="42"/>
  <c r="AS6" i="40"/>
  <c r="AL6" i="40"/>
  <c r="AU6" i="40" s="1"/>
  <c r="AS15" i="17"/>
  <c r="AL15" i="17"/>
  <c r="AU15" i="17" s="1"/>
  <c r="AS22" i="17"/>
  <c r="AL22" i="17"/>
  <c r="AU22" i="17" s="1"/>
  <c r="Y6" i="86"/>
  <c r="Z6" i="86" s="1"/>
  <c r="X6" i="86"/>
  <c r="AS3" i="69"/>
  <c r="AL3" i="69"/>
  <c r="AU3" i="69" s="1"/>
  <c r="AS21" i="69"/>
  <c r="AL21" i="69"/>
  <c r="AU21" i="69" s="1"/>
  <c r="AS4" i="23"/>
  <c r="AS25" i="23" s="1"/>
  <c r="AL4" i="23"/>
  <c r="AU4" i="23" s="1"/>
  <c r="AU25" i="23" s="1"/>
  <c r="C11" i="23" s="1"/>
  <c r="AH9" i="2"/>
  <c r="AQ9" i="2" s="1"/>
  <c r="AS21" i="78"/>
  <c r="AL21" i="78"/>
  <c r="AU21" i="78" s="1"/>
  <c r="U25" i="18"/>
  <c r="Y16" i="39"/>
  <c r="X16" i="39"/>
  <c r="AK4" i="78"/>
  <c r="AT4" i="78" s="1"/>
  <c r="AJ4" i="78"/>
  <c r="U29" i="102"/>
  <c r="AN8" i="75"/>
  <c r="AI8" i="75"/>
  <c r="AS22" i="66"/>
  <c r="AL22" i="66"/>
  <c r="AU22" i="66" s="1"/>
  <c r="AF6" i="53"/>
  <c r="AO6" i="53" s="1"/>
  <c r="AE6" i="53"/>
  <c r="W7" i="53"/>
  <c r="AG6" i="53"/>
  <c r="AP6" i="53" s="1"/>
  <c r="U22" i="55"/>
  <c r="AE22" i="77"/>
  <c r="W23" i="77"/>
  <c r="AF22" i="77"/>
  <c r="AO22" i="77" s="1"/>
  <c r="AG22" i="77"/>
  <c r="AP22" i="77" s="1"/>
  <c r="AH9" i="59"/>
  <c r="AQ9" i="59" s="1"/>
  <c r="AR7" i="19"/>
  <c r="AS13" i="66"/>
  <c r="AL13" i="66"/>
  <c r="AU13" i="66" s="1"/>
  <c r="AS14" i="78"/>
  <c r="AL14" i="78"/>
  <c r="AU14" i="78" s="1"/>
  <c r="AS13" i="40"/>
  <c r="AL13" i="40"/>
  <c r="AU13" i="40" s="1"/>
  <c r="Y9" i="71"/>
  <c r="X9" i="71"/>
  <c r="AI23" i="37"/>
  <c r="AR23" i="37" s="1"/>
  <c r="AR25" i="37" s="1"/>
  <c r="AN23" i="37"/>
  <c r="AN25" i="37" s="1"/>
  <c r="AR5" i="52"/>
  <c r="AS16" i="69"/>
  <c r="AL16" i="69"/>
  <c r="AU16" i="69" s="1"/>
  <c r="AF9" i="2"/>
  <c r="AO9" i="2" s="1"/>
  <c r="AE9" i="2"/>
  <c r="AG9" i="2"/>
  <c r="AP9" i="2" s="1"/>
  <c r="W10" i="2"/>
  <c r="AS9" i="78"/>
  <c r="AL9" i="78"/>
  <c r="AU9" i="78" s="1"/>
  <c r="AH9" i="79"/>
  <c r="AQ9" i="79" s="1"/>
  <c r="U20" i="91"/>
  <c r="AS12" i="69"/>
  <c r="AL12" i="69"/>
  <c r="AU12" i="69" s="1"/>
  <c r="AS17" i="78"/>
  <c r="AL17" i="78"/>
  <c r="AU17" i="78" s="1"/>
  <c r="AN16" i="12"/>
  <c r="AI16" i="12"/>
  <c r="AG9" i="38"/>
  <c r="AP9" i="38" s="1"/>
  <c r="AF9" i="38"/>
  <c r="AO9" i="38" s="1"/>
  <c r="AE9" i="38"/>
  <c r="W10" i="38"/>
  <c r="AN7" i="97"/>
  <c r="AI7" i="97"/>
  <c r="Y22" i="36"/>
  <c r="Z22" i="36" s="1"/>
  <c r="X22" i="36"/>
  <c r="AS18" i="78"/>
  <c r="AL18" i="78"/>
  <c r="AU18" i="78" s="1"/>
  <c r="U13" i="96"/>
  <c r="AS17" i="40"/>
  <c r="AL17" i="40"/>
  <c r="AU17" i="40" s="1"/>
  <c r="AH23" i="62"/>
  <c r="AQ23" i="62" s="1"/>
  <c r="AQ25" i="62" s="1"/>
  <c r="AZ3" i="62"/>
  <c r="AX22" i="62" s="1"/>
  <c r="S22" i="62" s="1"/>
  <c r="AC22" i="62" s="1"/>
  <c r="AB23" i="62" s="1"/>
  <c r="U32" i="50"/>
  <c r="Y23" i="74"/>
  <c r="X23" i="74"/>
  <c r="AG5" i="32"/>
  <c r="AP5" i="32" s="1"/>
  <c r="AE5" i="32"/>
  <c r="AF5" i="32"/>
  <c r="AO5" i="32" s="1"/>
  <c r="W6" i="32"/>
  <c r="AK4" i="17"/>
  <c r="AT4" i="17" s="1"/>
  <c r="AJ4" i="17"/>
  <c r="AS12" i="17"/>
  <c r="AL12" i="17"/>
  <c r="AU12" i="17" s="1"/>
  <c r="U27" i="98"/>
  <c r="AR5" i="46"/>
  <c r="AR8" i="38"/>
  <c r="Z9" i="79"/>
  <c r="AF7" i="89"/>
  <c r="AO7" i="89" s="1"/>
  <c r="AE7" i="89"/>
  <c r="AG7" i="89"/>
  <c r="AP7" i="89" s="1"/>
  <c r="W8" i="89"/>
  <c r="U8" i="104"/>
  <c r="AS15" i="66"/>
  <c r="AL15" i="66"/>
  <c r="AU15" i="66" s="1"/>
  <c r="AS3" i="78"/>
  <c r="AL3" i="78"/>
  <c r="AU3" i="78" s="1"/>
  <c r="AS22" i="78"/>
  <c r="AL22" i="78"/>
  <c r="AU22" i="78" s="1"/>
  <c r="AR5" i="105"/>
  <c r="AK4" i="40"/>
  <c r="AT4" i="40" s="1"/>
  <c r="AT25" i="40" s="1"/>
  <c r="AJ4" i="40"/>
  <c r="AH23" i="73"/>
  <c r="AQ23" i="73" s="1"/>
  <c r="AQ25" i="73" s="1"/>
  <c r="AZ3" i="73"/>
  <c r="AG6" i="93"/>
  <c r="AP6" i="93" s="1"/>
  <c r="W7" i="93"/>
  <c r="AF6" i="93"/>
  <c r="AO6" i="93" s="1"/>
  <c r="AE6" i="93"/>
  <c r="U32" i="85"/>
  <c r="AN8" i="28"/>
  <c r="AI8" i="28"/>
  <c r="AS10" i="40"/>
  <c r="AL10" i="40"/>
  <c r="AU10" i="40" s="1"/>
  <c r="Y8" i="97"/>
  <c r="Z8" i="97" s="1"/>
  <c r="X8" i="97"/>
  <c r="AH15" i="72"/>
  <c r="AQ15" i="72" s="1"/>
  <c r="AI21" i="36"/>
  <c r="AN21" i="36"/>
  <c r="AS19" i="69"/>
  <c r="AL19" i="69"/>
  <c r="AU19" i="69" s="1"/>
  <c r="X15" i="29"/>
  <c r="Y15" i="29"/>
  <c r="AH6" i="105"/>
  <c r="AQ6" i="105" s="1"/>
  <c r="U22" i="41"/>
  <c r="U21" i="41" s="1"/>
  <c r="Z23" i="62"/>
  <c r="AS8" i="17"/>
  <c r="AL8" i="17"/>
  <c r="AU8" i="17" s="1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6" i="17"/>
  <c r="AL16" i="17"/>
  <c r="AU16" i="17" s="1"/>
  <c r="AS14" i="40"/>
  <c r="AL14" i="40"/>
  <c r="AU14" i="40" s="1"/>
  <c r="AR22" i="30"/>
  <c r="X16" i="25"/>
  <c r="Y16" i="25"/>
  <c r="AH6" i="46"/>
  <c r="AQ6" i="46" s="1"/>
  <c r="AS14" i="69"/>
  <c r="AL14" i="69"/>
  <c r="AU14" i="69" s="1"/>
  <c r="AS12" i="66"/>
  <c r="AL12" i="66"/>
  <c r="AU12" i="66" s="1"/>
  <c r="Z9" i="59"/>
  <c r="AL19" i="78"/>
  <c r="AU19" i="78" s="1"/>
  <c r="AT19" i="78"/>
  <c r="AR23" i="17"/>
  <c r="AR25" i="17" s="1"/>
  <c r="AL23" i="17"/>
  <c r="AU23" i="17" s="1"/>
  <c r="AS12" i="40"/>
  <c r="AL12" i="40"/>
  <c r="AU12" i="40" s="1"/>
  <c r="AS3" i="17"/>
  <c r="AL3" i="17"/>
  <c r="AU3" i="17" s="1"/>
  <c r="AS21" i="17"/>
  <c r="AL21" i="17"/>
  <c r="AU21" i="17" s="1"/>
  <c r="AS8" i="40"/>
  <c r="AL8" i="40"/>
  <c r="AU8" i="40" s="1"/>
  <c r="AH23" i="30"/>
  <c r="AQ23" i="30" s="1"/>
  <c r="AQ25" i="30" s="1"/>
  <c r="AZ3" i="30"/>
  <c r="AN5" i="86"/>
  <c r="AI5" i="86"/>
  <c r="AH6" i="52"/>
  <c r="AQ6" i="52" s="1"/>
  <c r="AS9" i="69"/>
  <c r="AL9" i="69"/>
  <c r="AU9" i="69" s="1"/>
  <c r="AL20" i="78"/>
  <c r="AU20" i="78" s="1"/>
  <c r="AT20" i="78"/>
  <c r="AH17" i="64"/>
  <c r="AQ17" i="64" s="1"/>
  <c r="U13" i="88"/>
  <c r="U11" i="20"/>
  <c r="AS20" i="40"/>
  <c r="AL20" i="40"/>
  <c r="AU20" i="40" s="1"/>
  <c r="AH8" i="19"/>
  <c r="AQ8" i="19" s="1"/>
  <c r="U10" i="13"/>
  <c r="AS8" i="66"/>
  <c r="AL8" i="66"/>
  <c r="AU8" i="66" s="1"/>
  <c r="AG15" i="76" l="1"/>
  <c r="AP15" i="76" s="1"/>
  <c r="AT25" i="17"/>
  <c r="Z15" i="29"/>
  <c r="Z7" i="47"/>
  <c r="AF7" i="47" s="1"/>
  <c r="AO7" i="47" s="1"/>
  <c r="Z16" i="21"/>
  <c r="AF16" i="21" s="1"/>
  <c r="AO16" i="21" s="1"/>
  <c r="Z16" i="39"/>
  <c r="AG16" i="39" s="1"/>
  <c r="AP16" i="39" s="1"/>
  <c r="W17" i="39"/>
  <c r="AE16" i="39"/>
  <c r="AF16" i="34"/>
  <c r="AO16" i="34" s="1"/>
  <c r="AE16" i="34"/>
  <c r="AG16" i="34"/>
  <c r="AP16" i="34" s="1"/>
  <c r="W17" i="34"/>
  <c r="AE7" i="47"/>
  <c r="W8" i="47"/>
  <c r="AG7" i="47"/>
  <c r="AP7" i="47" s="1"/>
  <c r="AK10" i="37"/>
  <c r="AT10" i="37" s="1"/>
  <c r="AJ10" i="37"/>
  <c r="AH16" i="25"/>
  <c r="AQ16" i="25" s="1"/>
  <c r="AJ17" i="37"/>
  <c r="AK17" i="37"/>
  <c r="AT17" i="37" s="1"/>
  <c r="AK11" i="37"/>
  <c r="AT11" i="37" s="1"/>
  <c r="AJ11" i="37"/>
  <c r="AK5" i="37"/>
  <c r="AT5" i="37" s="1"/>
  <c r="AJ5" i="37"/>
  <c r="AR21" i="36"/>
  <c r="U7" i="104"/>
  <c r="W10" i="79"/>
  <c r="AF9" i="79"/>
  <c r="AO9" i="79" s="1"/>
  <c r="AE9" i="79"/>
  <c r="AG9" i="79"/>
  <c r="AP9" i="79" s="1"/>
  <c r="U26" i="98"/>
  <c r="Y6" i="32"/>
  <c r="X6" i="32"/>
  <c r="AH22" i="36"/>
  <c r="AQ22" i="36" s="1"/>
  <c r="AI9" i="38"/>
  <c r="AN9" i="38"/>
  <c r="AN9" i="2"/>
  <c r="AI9" i="2"/>
  <c r="Y23" i="77"/>
  <c r="X23" i="77"/>
  <c r="Y7" i="53"/>
  <c r="X7" i="53"/>
  <c r="AI16" i="80"/>
  <c r="AN16" i="80"/>
  <c r="AK23" i="27"/>
  <c r="AT23" i="27" s="1"/>
  <c r="Y23" i="22"/>
  <c r="X23" i="22"/>
  <c r="AN21" i="70"/>
  <c r="AI21" i="70"/>
  <c r="U28" i="48"/>
  <c r="AN22" i="61"/>
  <c r="AI22" i="61"/>
  <c r="AI8" i="24"/>
  <c r="AN8" i="24"/>
  <c r="AR15" i="25"/>
  <c r="U19" i="43"/>
  <c r="U8" i="44"/>
  <c r="AR15" i="21"/>
  <c r="Y18" i="64"/>
  <c r="Z18" i="64" s="1"/>
  <c r="X18" i="64"/>
  <c r="AH6" i="101"/>
  <c r="AQ6" i="101" s="1"/>
  <c r="AL23" i="37"/>
  <c r="AU23" i="37" s="1"/>
  <c r="AT23" i="37"/>
  <c r="AI6" i="105"/>
  <c r="AN6" i="105"/>
  <c r="AN15" i="72"/>
  <c r="AI15" i="72"/>
  <c r="U22" i="103"/>
  <c r="AF9" i="75"/>
  <c r="AO9" i="75" s="1"/>
  <c r="W10" i="75"/>
  <c r="AG9" i="75"/>
  <c r="AP9" i="75" s="1"/>
  <c r="AE9" i="75"/>
  <c r="U11" i="51"/>
  <c r="Y23" i="61"/>
  <c r="X23" i="61"/>
  <c r="AR14" i="29"/>
  <c r="U21" i="49"/>
  <c r="Y7" i="52"/>
  <c r="X7" i="52"/>
  <c r="AN6" i="46"/>
  <c r="AI6" i="46"/>
  <c r="AE9" i="59"/>
  <c r="W10" i="59"/>
  <c r="AG9" i="59"/>
  <c r="AP9" i="59" s="1"/>
  <c r="AF9" i="59"/>
  <c r="AO9" i="59" s="1"/>
  <c r="AS4" i="40"/>
  <c r="AS25" i="40" s="1"/>
  <c r="AL4" i="40"/>
  <c r="AU4" i="40" s="1"/>
  <c r="AU25" i="40" s="1"/>
  <c r="C11" i="40" s="1"/>
  <c r="AN6" i="53"/>
  <c r="AI6" i="53"/>
  <c r="U12" i="54"/>
  <c r="W7" i="101"/>
  <c r="AE6" i="101"/>
  <c r="AG6" i="101"/>
  <c r="AP6" i="101" s="1"/>
  <c r="AF6" i="101"/>
  <c r="AO6" i="101" s="1"/>
  <c r="U10" i="20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5" i="29"/>
  <c r="AQ15" i="29" s="1"/>
  <c r="AR8" i="28"/>
  <c r="Y8" i="89"/>
  <c r="X8" i="89"/>
  <c r="AI5" i="32"/>
  <c r="AN5" i="32"/>
  <c r="U31" i="50"/>
  <c r="AH9" i="71"/>
  <c r="AQ9" i="71" s="1"/>
  <c r="U28" i="102"/>
  <c r="AH16" i="21"/>
  <c r="AQ16" i="21" s="1"/>
  <c r="U17" i="95"/>
  <c r="U21" i="83"/>
  <c r="AH16" i="34"/>
  <c r="AQ16" i="34" s="1"/>
  <c r="AR8" i="71"/>
  <c r="U10" i="92"/>
  <c r="Y16" i="68"/>
  <c r="X16" i="68"/>
  <c r="Y9" i="24"/>
  <c r="X9" i="24"/>
  <c r="AG23" i="65"/>
  <c r="AP23" i="65" s="1"/>
  <c r="AP25" i="65" s="1"/>
  <c r="AF23" i="65"/>
  <c r="AO23" i="65" s="1"/>
  <c r="AO25" i="65" s="1"/>
  <c r="AE23" i="65"/>
  <c r="AT25" i="66"/>
  <c r="AH7" i="47"/>
  <c r="AQ7" i="47" s="1"/>
  <c r="X17" i="60"/>
  <c r="Y17" i="60"/>
  <c r="Y16" i="76"/>
  <c r="X16" i="76"/>
  <c r="U9" i="13"/>
  <c r="AR5" i="86"/>
  <c r="AJ20" i="37"/>
  <c r="AS20" i="37" s="1"/>
  <c r="AK20" i="37"/>
  <c r="AJ14" i="37"/>
  <c r="AK14" i="37"/>
  <c r="AT14" i="37" s="1"/>
  <c r="AK8" i="37"/>
  <c r="AT8" i="37" s="1"/>
  <c r="AJ8" i="37"/>
  <c r="AH8" i="97"/>
  <c r="AQ8" i="97" s="1"/>
  <c r="Y7" i="93"/>
  <c r="X7" i="93"/>
  <c r="AL4" i="17"/>
  <c r="AU4" i="17" s="1"/>
  <c r="AS4" i="17"/>
  <c r="AS25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U12" i="96"/>
  <c r="AR7" i="97"/>
  <c r="AR16" i="12"/>
  <c r="Z9" i="71"/>
  <c r="U21" i="55"/>
  <c r="AL4" i="78"/>
  <c r="AU4" i="78" s="1"/>
  <c r="AS4" i="78"/>
  <c r="AS25" i="78" s="1"/>
  <c r="U24" i="18"/>
  <c r="AH6" i="86"/>
  <c r="AQ6" i="86" s="1"/>
  <c r="AH9" i="75"/>
  <c r="AQ9" i="75" s="1"/>
  <c r="AR15" i="39"/>
  <c r="U12" i="58"/>
  <c r="AN22" i="22"/>
  <c r="AI22" i="22"/>
  <c r="AR6" i="47"/>
  <c r="AH9" i="28"/>
  <c r="AQ9" i="28" s="1"/>
  <c r="U12" i="45"/>
  <c r="AI15" i="68"/>
  <c r="AN15" i="68"/>
  <c r="AH8" i="33"/>
  <c r="AQ8" i="33" s="1"/>
  <c r="W10" i="63"/>
  <c r="AE9" i="63"/>
  <c r="AG9" i="63"/>
  <c r="AP9" i="63" s="1"/>
  <c r="AF9" i="63"/>
  <c r="AO9" i="63" s="1"/>
  <c r="AN23" i="73"/>
  <c r="AN25" i="73" s="1"/>
  <c r="AI23" i="73"/>
  <c r="AL4" i="66"/>
  <c r="AU4" i="66" s="1"/>
  <c r="AU25" i="66" s="1"/>
  <c r="C11" i="66" s="1"/>
  <c r="F10" i="57" s="1"/>
  <c r="AS4" i="66"/>
  <c r="AS25" i="66" s="1"/>
  <c r="AI8" i="19"/>
  <c r="AN8" i="19"/>
  <c r="AR22" i="74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J16" i="37"/>
  <c r="AK16" i="37"/>
  <c r="AT16" i="37" s="1"/>
  <c r="U20" i="41"/>
  <c r="AI6" i="93"/>
  <c r="AN6" i="93"/>
  <c r="AE22" i="36"/>
  <c r="W23" i="36"/>
  <c r="AF22" i="36"/>
  <c r="AO22" i="36" s="1"/>
  <c r="AG22" i="36"/>
  <c r="AP22" i="36" s="1"/>
  <c r="AI22" i="77"/>
  <c r="AN22" i="77"/>
  <c r="U30" i="94"/>
  <c r="U19" i="16"/>
  <c r="W7" i="15"/>
  <c r="AE6" i="15"/>
  <c r="AG6" i="15"/>
  <c r="AP6" i="15" s="1"/>
  <c r="AF6" i="15"/>
  <c r="AO6" i="15" s="1"/>
  <c r="U10" i="84"/>
  <c r="U12" i="88"/>
  <c r="AJ19" i="37"/>
  <c r="AS19" i="37" s="1"/>
  <c r="AK19" i="37"/>
  <c r="AK13" i="37"/>
  <c r="AT13" i="37" s="1"/>
  <c r="AJ13" i="37"/>
  <c r="AJ7" i="37"/>
  <c r="AK7" i="37"/>
  <c r="AT7" i="37" s="1"/>
  <c r="W9" i="97"/>
  <c r="AE8" i="97"/>
  <c r="AF8" i="97"/>
  <c r="AO8" i="97" s="1"/>
  <c r="AG8" i="97"/>
  <c r="AP8" i="97" s="1"/>
  <c r="AN7" i="89"/>
  <c r="AI7" i="89"/>
  <c r="AH23" i="74"/>
  <c r="AQ23" i="74" s="1"/>
  <c r="AQ25" i="74" s="1"/>
  <c r="AZ3" i="74"/>
  <c r="AJ23" i="62"/>
  <c r="AS23" i="62" s="1"/>
  <c r="U19" i="91"/>
  <c r="Y10" i="2"/>
  <c r="X10" i="2"/>
  <c r="AT25" i="78"/>
  <c r="AF6" i="86"/>
  <c r="AO6" i="86" s="1"/>
  <c r="W7" i="86"/>
  <c r="AG6" i="86"/>
  <c r="AP6" i="86" s="1"/>
  <c r="AE6" i="86"/>
  <c r="AH9" i="67"/>
  <c r="AQ9" i="67" s="1"/>
  <c r="U22" i="87"/>
  <c r="U29" i="35"/>
  <c r="AE9" i="28"/>
  <c r="W10" i="28"/>
  <c r="AG9" i="28"/>
  <c r="AP9" i="28" s="1"/>
  <c r="AF9" i="28"/>
  <c r="AO9" i="28" s="1"/>
  <c r="AE8" i="33"/>
  <c r="AF8" i="33"/>
  <c r="AO8" i="33" s="1"/>
  <c r="W9" i="33"/>
  <c r="AG8" i="33"/>
  <c r="AP8" i="33" s="1"/>
  <c r="AH17" i="12"/>
  <c r="AQ17" i="12" s="1"/>
  <c r="AN17" i="64"/>
  <c r="AI17" i="64"/>
  <c r="AI6" i="52"/>
  <c r="AN6" i="52"/>
  <c r="AN16" i="60"/>
  <c r="AI16" i="60"/>
  <c r="AJ23" i="65"/>
  <c r="AS23" i="65" s="1"/>
  <c r="AK23" i="65"/>
  <c r="AT23" i="65" s="1"/>
  <c r="AN23" i="27"/>
  <c r="AN25" i="27" s="1"/>
  <c r="AI23" i="27"/>
  <c r="AJ22" i="37"/>
  <c r="AK22" i="37"/>
  <c r="AT22" i="37" s="1"/>
  <c r="W16" i="29"/>
  <c r="AG15" i="29"/>
  <c r="AP15" i="29" s="1"/>
  <c r="AE15" i="29"/>
  <c r="AF15" i="29"/>
  <c r="AO15" i="29" s="1"/>
  <c r="AU25" i="78"/>
  <c r="C11" i="78" s="1"/>
  <c r="F22" i="57" s="1"/>
  <c r="U28" i="42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U25" i="17"/>
  <c r="C11" i="17" s="1"/>
  <c r="Z16" i="25"/>
  <c r="AJ18" i="37"/>
  <c r="AK18" i="37"/>
  <c r="AT18" i="37" s="1"/>
  <c r="AJ12" i="37"/>
  <c r="AK12" i="37"/>
  <c r="AT12" i="37" s="1"/>
  <c r="AJ6" i="37"/>
  <c r="AK6" i="37"/>
  <c r="AT6" i="37" s="1"/>
  <c r="AG23" i="62"/>
  <c r="AP23" i="62" s="1"/>
  <c r="AP25" i="62" s="1"/>
  <c r="AF23" i="62"/>
  <c r="AO23" i="62" s="1"/>
  <c r="AO25" i="62" s="1"/>
  <c r="AE23" i="62"/>
  <c r="U31" i="85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Z23" i="74"/>
  <c r="Y10" i="38"/>
  <c r="X10" i="38"/>
  <c r="AR8" i="75"/>
  <c r="AH16" i="39"/>
  <c r="AQ16" i="39" s="1"/>
  <c r="U17" i="11"/>
  <c r="U10" i="9"/>
  <c r="Y17" i="80"/>
  <c r="Z17" i="80"/>
  <c r="X17" i="80"/>
  <c r="AR15" i="34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4" i="69"/>
  <c r="AU4" i="69" s="1"/>
  <c r="AU25" i="69" s="1"/>
  <c r="C11" i="69" s="1"/>
  <c r="F13" i="57" s="1"/>
  <c r="AS4" i="69"/>
  <c r="AS25" i="69" s="1"/>
  <c r="U29" i="82"/>
  <c r="Z9" i="67"/>
  <c r="AR7" i="33"/>
  <c r="Y22" i="70"/>
  <c r="X22" i="70"/>
  <c r="U31" i="90"/>
  <c r="AR5" i="101"/>
  <c r="Z17" i="12"/>
  <c r="U12" i="100"/>
  <c r="U11" i="100" s="1"/>
  <c r="U29" i="10"/>
  <c r="Y9" i="19"/>
  <c r="X9" i="19"/>
  <c r="U22" i="99"/>
  <c r="AI23" i="30"/>
  <c r="AN23" i="30"/>
  <c r="AN25" i="30" s="1"/>
  <c r="X7" i="46"/>
  <c r="Y7" i="46"/>
  <c r="Y7" i="105"/>
  <c r="X7" i="105"/>
  <c r="AR8" i="67"/>
  <c r="Y16" i="72"/>
  <c r="X16" i="72"/>
  <c r="AI15" i="76"/>
  <c r="AN15" i="76"/>
  <c r="Z7" i="52" l="1"/>
  <c r="AF16" i="39"/>
  <c r="AO16" i="39" s="1"/>
  <c r="Z7" i="93"/>
  <c r="AE16" i="21"/>
  <c r="Z17" i="60"/>
  <c r="AG17" i="60" s="1"/>
  <c r="AP17" i="60" s="1"/>
  <c r="W17" i="21"/>
  <c r="AJ23" i="73"/>
  <c r="AS23" i="73" s="1"/>
  <c r="Z7" i="46"/>
  <c r="Z23" i="77"/>
  <c r="AE23" i="77" s="1"/>
  <c r="AG16" i="21"/>
  <c r="AP16" i="21" s="1"/>
  <c r="Z9" i="24"/>
  <c r="AE9" i="24" s="1"/>
  <c r="W19" i="64"/>
  <c r="AF18" i="64"/>
  <c r="AO18" i="64" s="1"/>
  <c r="AE18" i="64"/>
  <c r="AG18" i="64"/>
  <c r="AP18" i="64" s="1"/>
  <c r="AE17" i="60"/>
  <c r="W18" i="60"/>
  <c r="AF23" i="77"/>
  <c r="AO23" i="77" s="1"/>
  <c r="AO25" i="77" s="1"/>
  <c r="AG9" i="24"/>
  <c r="AP9" i="24" s="1"/>
  <c r="AH16" i="72"/>
  <c r="AQ16" i="72" s="1"/>
  <c r="U28" i="10"/>
  <c r="AJ18" i="27"/>
  <c r="AK18" i="27"/>
  <c r="AT18" i="27" s="1"/>
  <c r="AJ12" i="27"/>
  <c r="AK12" i="27"/>
  <c r="AT12" i="27" s="1"/>
  <c r="AJ6" i="27"/>
  <c r="AK6" i="27"/>
  <c r="AT6" i="27" s="1"/>
  <c r="AH17" i="80"/>
  <c r="AQ17" i="80" s="1"/>
  <c r="U16" i="11"/>
  <c r="AJ18" i="73"/>
  <c r="AK18" i="73"/>
  <c r="AT18" i="73" s="1"/>
  <c r="AJ12" i="73"/>
  <c r="AK12" i="73"/>
  <c r="AT12" i="73" s="1"/>
  <c r="AK6" i="73"/>
  <c r="AT6" i="73" s="1"/>
  <c r="AJ6" i="73"/>
  <c r="U30" i="85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R23" i="27"/>
  <c r="AR25" i="27" s="1"/>
  <c r="AL23" i="27"/>
  <c r="AU23" i="27" s="1"/>
  <c r="Y10" i="28"/>
  <c r="X10" i="28"/>
  <c r="Y7" i="86"/>
  <c r="X7" i="86"/>
  <c r="AN8" i="97"/>
  <c r="AI8" i="97"/>
  <c r="AL19" i="37"/>
  <c r="AU19" i="37" s="1"/>
  <c r="AT19" i="37"/>
  <c r="U18" i="16"/>
  <c r="U19" i="41"/>
  <c r="AJ19" i="65"/>
  <c r="AK19" i="65"/>
  <c r="AT19" i="65" s="1"/>
  <c r="AJ13" i="65"/>
  <c r="AK13" i="65"/>
  <c r="AT13" i="65" s="1"/>
  <c r="AJ7" i="65"/>
  <c r="AK7" i="65"/>
  <c r="AT7" i="65" s="1"/>
  <c r="U20" i="55"/>
  <c r="AJ18" i="62"/>
  <c r="AK18" i="62"/>
  <c r="AT18" i="62" s="1"/>
  <c r="AJ12" i="62"/>
  <c r="AK12" i="62"/>
  <c r="AT12" i="62" s="1"/>
  <c r="AJ6" i="62"/>
  <c r="AK6" i="62"/>
  <c r="AT6" i="62" s="1"/>
  <c r="AH7" i="93"/>
  <c r="AQ7" i="93" s="1"/>
  <c r="AS14" i="37"/>
  <c r="AL14" i="37"/>
  <c r="AU14" i="37" s="1"/>
  <c r="U8" i="13"/>
  <c r="AH17" i="60"/>
  <c r="AQ17" i="60" s="1"/>
  <c r="U9" i="92"/>
  <c r="U20" i="83"/>
  <c r="U27" i="102"/>
  <c r="AS9" i="37"/>
  <c r="AL9" i="37"/>
  <c r="AU9" i="37" s="1"/>
  <c r="U9" i="20"/>
  <c r="AH7" i="52"/>
  <c r="AQ7" i="52" s="1"/>
  <c r="AN9" i="75"/>
  <c r="AI9" i="75"/>
  <c r="AR15" i="72"/>
  <c r="AR8" i="24"/>
  <c r="U25" i="98"/>
  <c r="U6" i="104"/>
  <c r="Y17" i="34"/>
  <c r="X17" i="34"/>
  <c r="AR15" i="76"/>
  <c r="AJ17" i="27"/>
  <c r="AK17" i="27"/>
  <c r="AT17" i="27" s="1"/>
  <c r="AK11" i="27"/>
  <c r="AT11" i="27" s="1"/>
  <c r="AJ11" i="27"/>
  <c r="AK5" i="27"/>
  <c r="AT5" i="27" s="1"/>
  <c r="AJ5" i="27"/>
  <c r="AE17" i="80"/>
  <c r="AG17" i="80"/>
  <c r="AP17" i="80" s="1"/>
  <c r="AF17" i="80"/>
  <c r="AO17" i="80" s="1"/>
  <c r="W18" i="80"/>
  <c r="AG23" i="74"/>
  <c r="AP23" i="74" s="1"/>
  <c r="AP25" i="74" s="1"/>
  <c r="AF23" i="74"/>
  <c r="AO23" i="74" s="1"/>
  <c r="AO25" i="74" s="1"/>
  <c r="AE23" i="74"/>
  <c r="AJ17" i="73"/>
  <c r="AK17" i="73"/>
  <c r="AT17" i="73" s="1"/>
  <c r="AJ11" i="73"/>
  <c r="AK11" i="73"/>
  <c r="AT11" i="73" s="1"/>
  <c r="AJ5" i="73"/>
  <c r="AK5" i="73"/>
  <c r="AT5" i="73" s="1"/>
  <c r="AN23" i="62"/>
  <c r="AN25" i="62" s="1"/>
  <c r="AI23" i="62"/>
  <c r="AS12" i="37"/>
  <c r="AL12" i="37"/>
  <c r="AU12" i="37" s="1"/>
  <c r="AJ21" i="30"/>
  <c r="AK21" i="30"/>
  <c r="AT21" i="30" s="1"/>
  <c r="AJ15" i="30"/>
  <c r="AK15" i="30"/>
  <c r="AT15" i="30" s="1"/>
  <c r="AJ9" i="30"/>
  <c r="AK9" i="30"/>
  <c r="AT9" i="30" s="1"/>
  <c r="AN15" i="29"/>
  <c r="AI15" i="29"/>
  <c r="AR6" i="52"/>
  <c r="Y9" i="33"/>
  <c r="X9" i="33"/>
  <c r="AN9" i="28"/>
  <c r="AI9" i="28"/>
  <c r="U18" i="91"/>
  <c r="AR7" i="89"/>
  <c r="Y9" i="97"/>
  <c r="X9" i="97"/>
  <c r="Y23" i="36"/>
  <c r="X23" i="36"/>
  <c r="AJ18" i="65"/>
  <c r="AK18" i="65"/>
  <c r="AT18" i="65" s="1"/>
  <c r="AJ12" i="65"/>
  <c r="AK12" i="65"/>
  <c r="AT12" i="65" s="1"/>
  <c r="AJ6" i="65"/>
  <c r="AK6" i="65"/>
  <c r="AT6" i="65" s="1"/>
  <c r="AG9" i="71"/>
  <c r="AP9" i="71" s="1"/>
  <c r="AE9" i="71"/>
  <c r="W10" i="71"/>
  <c r="AF9" i="71"/>
  <c r="AO9" i="71" s="1"/>
  <c r="U11" i="96"/>
  <c r="AJ17" i="62"/>
  <c r="AK17" i="62"/>
  <c r="AT17" i="62" s="1"/>
  <c r="AK11" i="62"/>
  <c r="AT11" i="62" s="1"/>
  <c r="AJ11" i="62"/>
  <c r="AK5" i="62"/>
  <c r="AT5" i="62" s="1"/>
  <c r="AJ5" i="62"/>
  <c r="AF7" i="93"/>
  <c r="AO7" i="93" s="1"/>
  <c r="AE7" i="93"/>
  <c r="W8" i="93"/>
  <c r="AG7" i="93"/>
  <c r="AP7" i="93" s="1"/>
  <c r="AL20" i="37"/>
  <c r="AU20" i="37" s="1"/>
  <c r="AT20" i="37"/>
  <c r="AH16" i="76"/>
  <c r="AQ16" i="76" s="1"/>
  <c r="AR5" i="32"/>
  <c r="U11" i="54"/>
  <c r="AE7" i="52"/>
  <c r="AF7" i="52"/>
  <c r="AO7" i="52" s="1"/>
  <c r="AG7" i="52"/>
  <c r="AP7" i="52" s="1"/>
  <c r="W8" i="52"/>
  <c r="AH23" i="61"/>
  <c r="AQ23" i="61" s="1"/>
  <c r="AQ25" i="61" s="1"/>
  <c r="AZ3" i="61"/>
  <c r="AX22" i="61" s="1"/>
  <c r="S22" i="61" s="1"/>
  <c r="AC22" i="61" s="1"/>
  <c r="AB23" i="61" s="1"/>
  <c r="AR22" i="61"/>
  <c r="AH23" i="22"/>
  <c r="AQ23" i="22" s="1"/>
  <c r="AQ25" i="22" s="1"/>
  <c r="AZ3" i="22"/>
  <c r="AR16" i="80"/>
  <c r="AH7" i="105"/>
  <c r="AQ7" i="105" s="1"/>
  <c r="AJ10" i="27"/>
  <c r="AK10" i="27"/>
  <c r="AT10" i="27" s="1"/>
  <c r="AJ3" i="27"/>
  <c r="AB4" i="27"/>
  <c r="AJ22" i="73"/>
  <c r="AK22" i="73"/>
  <c r="AT22" i="73" s="1"/>
  <c r="AJ16" i="73"/>
  <c r="AK16" i="73"/>
  <c r="AT16" i="73" s="1"/>
  <c r="AK10" i="73"/>
  <c r="AT10" i="73" s="1"/>
  <c r="AJ10" i="73"/>
  <c r="AJ20" i="30"/>
  <c r="AK20" i="30"/>
  <c r="AT20" i="30" s="1"/>
  <c r="AK14" i="30"/>
  <c r="AT14" i="30" s="1"/>
  <c r="AJ14" i="30"/>
  <c r="AK8" i="30"/>
  <c r="AT8" i="30" s="1"/>
  <c r="AJ8" i="30"/>
  <c r="AR17" i="64"/>
  <c r="AK23" i="62"/>
  <c r="AT23" i="62" s="1"/>
  <c r="U29" i="94"/>
  <c r="AN22" i="36"/>
  <c r="AI22" i="36"/>
  <c r="AS16" i="37"/>
  <c r="AL16" i="37"/>
  <c r="AU16" i="37" s="1"/>
  <c r="AJ17" i="65"/>
  <c r="AK17" i="65"/>
  <c r="AT17" i="65" s="1"/>
  <c r="AK11" i="65"/>
  <c r="AT11" i="65" s="1"/>
  <c r="AJ11" i="65"/>
  <c r="AJ5" i="65"/>
  <c r="AK5" i="65"/>
  <c r="AT5" i="65" s="1"/>
  <c r="AR8" i="19"/>
  <c r="U11" i="58"/>
  <c r="U23" i="18"/>
  <c r="AJ22" i="62"/>
  <c r="AK22" i="62"/>
  <c r="AT22" i="62" s="1"/>
  <c r="AJ16" i="62"/>
  <c r="AK16" i="62"/>
  <c r="AT16" i="62" s="1"/>
  <c r="AJ10" i="62"/>
  <c r="AK10" i="62"/>
  <c r="AT10" i="62" s="1"/>
  <c r="Z16" i="76"/>
  <c r="AI23" i="65"/>
  <c r="AN23" i="65"/>
  <c r="AN25" i="65" s="1"/>
  <c r="AH16" i="68"/>
  <c r="AQ16" i="68" s="1"/>
  <c r="U16" i="95"/>
  <c r="AH8" i="89"/>
  <c r="AQ8" i="89" s="1"/>
  <c r="AS15" i="37"/>
  <c r="AL15" i="37"/>
  <c r="AU15" i="37" s="1"/>
  <c r="AR6" i="53"/>
  <c r="Y10" i="59"/>
  <c r="X10" i="59"/>
  <c r="Z23" i="61"/>
  <c r="Y10" i="75"/>
  <c r="X10" i="75"/>
  <c r="U18" i="43"/>
  <c r="Z23" i="22"/>
  <c r="AH7" i="53"/>
  <c r="AQ7" i="53" s="1"/>
  <c r="AR9" i="2"/>
  <c r="AH6" i="32"/>
  <c r="AQ6" i="32" s="1"/>
  <c r="AN9" i="79"/>
  <c r="AI9" i="79"/>
  <c r="AS17" i="37"/>
  <c r="AL17" i="37"/>
  <c r="AU17" i="37" s="1"/>
  <c r="AN16" i="34"/>
  <c r="AI16" i="34"/>
  <c r="Z7" i="105"/>
  <c r="AJ21" i="27"/>
  <c r="AK21" i="27"/>
  <c r="AT21" i="27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18" i="37"/>
  <c r="AL18" i="37"/>
  <c r="AU18" i="37" s="1"/>
  <c r="AK19" i="30"/>
  <c r="AT19" i="30" s="1"/>
  <c r="AJ19" i="30"/>
  <c r="AJ13" i="30"/>
  <c r="AK13" i="30"/>
  <c r="AT13" i="30" s="1"/>
  <c r="AJ7" i="30"/>
  <c r="AK7" i="30"/>
  <c r="AT7" i="30" s="1"/>
  <c r="Y16" i="29"/>
  <c r="X16" i="29"/>
  <c r="AN8" i="33"/>
  <c r="AI8" i="33"/>
  <c r="U28" i="35"/>
  <c r="AH10" i="2"/>
  <c r="AQ10" i="2" s="1"/>
  <c r="AS7" i="37"/>
  <c r="AL7" i="37"/>
  <c r="AU7" i="37" s="1"/>
  <c r="U11" i="88"/>
  <c r="AN6" i="15"/>
  <c r="AI6" i="15"/>
  <c r="AJ22" i="65"/>
  <c r="AK22" i="65"/>
  <c r="AT22" i="65" s="1"/>
  <c r="AJ16" i="65"/>
  <c r="AK16" i="65"/>
  <c r="AT16" i="65" s="1"/>
  <c r="AJ10" i="65"/>
  <c r="AK10" i="65"/>
  <c r="AT10" i="65" s="1"/>
  <c r="AN9" i="63"/>
  <c r="AI9" i="63"/>
  <c r="AR15" i="6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S8" i="37"/>
  <c r="AL8" i="37"/>
  <c r="AU8" i="37" s="1"/>
  <c r="Z16" i="68"/>
  <c r="Z8" i="89"/>
  <c r="AK4" i="37"/>
  <c r="AT4" i="37" s="1"/>
  <c r="AT25" i="37" s="1"/>
  <c r="AJ4" i="37"/>
  <c r="AN9" i="59"/>
  <c r="AI9" i="59"/>
  <c r="AR6" i="105"/>
  <c r="Z7" i="53"/>
  <c r="Z6" i="32"/>
  <c r="AS5" i="37"/>
  <c r="AL5" i="37"/>
  <c r="AU5" i="37" s="1"/>
  <c r="AJ16" i="27"/>
  <c r="AK16" i="27"/>
  <c r="AT16" i="27" s="1"/>
  <c r="U21" i="99"/>
  <c r="AF9" i="67"/>
  <c r="AO9" i="67" s="1"/>
  <c r="AG9" i="67"/>
  <c r="AP9" i="67" s="1"/>
  <c r="AE9" i="67"/>
  <c r="W10" i="67"/>
  <c r="AJ15" i="27"/>
  <c r="AK15" i="27"/>
  <c r="AT15" i="27" s="1"/>
  <c r="W8" i="46"/>
  <c r="AG7" i="46"/>
  <c r="AP7" i="46" s="1"/>
  <c r="AE7" i="46"/>
  <c r="AF7" i="46"/>
  <c r="AO7" i="46" s="1"/>
  <c r="AH9" i="19"/>
  <c r="AQ9" i="19" s="1"/>
  <c r="U10" i="100"/>
  <c r="AH22" i="70"/>
  <c r="AQ22" i="70" s="1"/>
  <c r="AJ20" i="27"/>
  <c r="AK20" i="27"/>
  <c r="AT20" i="27" s="1"/>
  <c r="AJ14" i="27"/>
  <c r="AS14" i="27" s="1"/>
  <c r="AK14" i="27"/>
  <c r="AK8" i="27"/>
  <c r="AT8" i="27" s="1"/>
  <c r="AJ8" i="27"/>
  <c r="U9" i="9"/>
  <c r="AJ20" i="73"/>
  <c r="AK20" i="73"/>
  <c r="AT20" i="73" s="1"/>
  <c r="AJ14" i="73"/>
  <c r="AK14" i="73"/>
  <c r="AT14" i="73" s="1"/>
  <c r="AK8" i="73"/>
  <c r="AT8" i="73" s="1"/>
  <c r="AJ8" i="73"/>
  <c r="AF16" i="25"/>
  <c r="AO16" i="25" s="1"/>
  <c r="AE16" i="25"/>
  <c r="AG16" i="25"/>
  <c r="AP16" i="25" s="1"/>
  <c r="W17" i="25"/>
  <c r="AJ18" i="30"/>
  <c r="AK18" i="30"/>
  <c r="AT18" i="30" s="1"/>
  <c r="AK12" i="30"/>
  <c r="AT12" i="30" s="1"/>
  <c r="AJ12" i="30"/>
  <c r="AK6" i="30"/>
  <c r="AT6" i="30" s="1"/>
  <c r="AJ6" i="30"/>
  <c r="U27" i="42"/>
  <c r="AR16" i="60"/>
  <c r="AN6" i="86"/>
  <c r="AI6" i="86"/>
  <c r="Z10" i="2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3" i="37"/>
  <c r="AL13" i="37"/>
  <c r="AU13" i="37" s="1"/>
  <c r="Y7" i="15"/>
  <c r="X7" i="15"/>
  <c r="Z7" i="15" s="1"/>
  <c r="AR22" i="77"/>
  <c r="AR6" i="93"/>
  <c r="AJ21" i="65"/>
  <c r="AK21" i="65"/>
  <c r="AT21" i="65" s="1"/>
  <c r="AJ15" i="65"/>
  <c r="AK15" i="65"/>
  <c r="AT15" i="65" s="1"/>
  <c r="AK9" i="65"/>
  <c r="AT9" i="65" s="1"/>
  <c r="AJ9" i="65"/>
  <c r="AB4" i="65"/>
  <c r="AJ3" i="65"/>
  <c r="Y10" i="63"/>
  <c r="X10" i="63"/>
  <c r="AJ20" i="62"/>
  <c r="AK20" i="62"/>
  <c r="AT20" i="62" s="1"/>
  <c r="AJ14" i="62"/>
  <c r="AK14" i="62"/>
  <c r="AT14" i="62" s="1"/>
  <c r="AK8" i="62"/>
  <c r="AT8" i="62" s="1"/>
  <c r="AJ8" i="62"/>
  <c r="AL3" i="37"/>
  <c r="AU3" i="37" s="1"/>
  <c r="AS3" i="37"/>
  <c r="AS21" i="37"/>
  <c r="AL21" i="37"/>
  <c r="AU21" i="37" s="1"/>
  <c r="AN6" i="101"/>
  <c r="AI6" i="101"/>
  <c r="AR6" i="46"/>
  <c r="U20" i="49"/>
  <c r="U27" i="48"/>
  <c r="Y10" i="79"/>
  <c r="X10" i="79"/>
  <c r="Z10" i="79" s="1"/>
  <c r="Y8" i="47"/>
  <c r="X8" i="47"/>
  <c r="AN16" i="39"/>
  <c r="AI16" i="39"/>
  <c r="AN16" i="21"/>
  <c r="AI16" i="21"/>
  <c r="AR23" i="30"/>
  <c r="AR25" i="30" s="1"/>
  <c r="AL23" i="30"/>
  <c r="AU23" i="30" s="1"/>
  <c r="AJ22" i="27"/>
  <c r="AK22" i="27"/>
  <c r="AT22" i="27" s="1"/>
  <c r="Z16" i="72"/>
  <c r="U30" i="90"/>
  <c r="U29" i="90" s="1"/>
  <c r="AK9" i="27"/>
  <c r="AT9" i="27" s="1"/>
  <c r="AJ9" i="27"/>
  <c r="AH7" i="46"/>
  <c r="AQ7" i="46" s="1"/>
  <c r="Z9" i="19"/>
  <c r="W18" i="12"/>
  <c r="AE17" i="12"/>
  <c r="AG17" i="12"/>
  <c r="AP17" i="12" s="1"/>
  <c r="AF17" i="12"/>
  <c r="AO17" i="12" s="1"/>
  <c r="Z22" i="70"/>
  <c r="U28" i="82"/>
  <c r="AJ19" i="27"/>
  <c r="AK19" i="27"/>
  <c r="AT19" i="27" s="1"/>
  <c r="AJ13" i="27"/>
  <c r="AK13" i="27"/>
  <c r="AT13" i="27" s="1"/>
  <c r="AJ7" i="27"/>
  <c r="AK7" i="27"/>
  <c r="AT7" i="27" s="1"/>
  <c r="Z10" i="38"/>
  <c r="AH10" i="38"/>
  <c r="AQ10" i="38" s="1"/>
  <c r="AJ19" i="73"/>
  <c r="AK19" i="73"/>
  <c r="AT19" i="73" s="1"/>
  <c r="AJ13" i="73"/>
  <c r="AK13" i="73"/>
  <c r="AT13" i="73" s="1"/>
  <c r="AJ7" i="73"/>
  <c r="AK7" i="73"/>
  <c r="AT7" i="73" s="1"/>
  <c r="AS6" i="37"/>
  <c r="AL6" i="37"/>
  <c r="AU6" i="37" s="1"/>
  <c r="AJ17" i="30"/>
  <c r="AK17" i="30"/>
  <c r="AT17" i="30" s="1"/>
  <c r="AJ11" i="30"/>
  <c r="AK11" i="30"/>
  <c r="AT11" i="30" s="1"/>
  <c r="AK5" i="30"/>
  <c r="AT5" i="30" s="1"/>
  <c r="AJ5" i="30"/>
  <c r="AS22" i="37"/>
  <c r="AL22" i="37"/>
  <c r="AU22" i="37" s="1"/>
  <c r="U21" i="87"/>
  <c r="AX22" i="74"/>
  <c r="S22" i="74" s="1"/>
  <c r="AC22" i="74" s="1"/>
  <c r="AB23" i="74" s="1"/>
  <c r="U9" i="84"/>
  <c r="AJ20" i="65"/>
  <c r="AK20" i="65"/>
  <c r="AT20" i="65" s="1"/>
  <c r="AJ14" i="65"/>
  <c r="AK14" i="65"/>
  <c r="AT14" i="65" s="1"/>
  <c r="AK8" i="65"/>
  <c r="AT8" i="65" s="1"/>
  <c r="AJ8" i="65"/>
  <c r="AR23" i="73"/>
  <c r="AR25" i="73" s="1"/>
  <c r="AL23" i="73"/>
  <c r="AU23" i="73" s="1"/>
  <c r="U11" i="45"/>
  <c r="AR22" i="22"/>
  <c r="AJ19" i="62"/>
  <c r="AK19" i="62"/>
  <c r="AT19" i="62" s="1"/>
  <c r="AK13" i="62"/>
  <c r="AT13" i="62" s="1"/>
  <c r="AJ13" i="62"/>
  <c r="AK7" i="62"/>
  <c r="AT7" i="62" s="1"/>
  <c r="AJ7" i="62"/>
  <c r="AH9" i="24"/>
  <c r="AQ9" i="24" s="1"/>
  <c r="U30" i="50"/>
  <c r="Y7" i="101"/>
  <c r="X7" i="101"/>
  <c r="U10" i="51"/>
  <c r="U21" i="103"/>
  <c r="AH18" i="64"/>
  <c r="AQ18" i="64" s="1"/>
  <c r="U7" i="44"/>
  <c r="AR21" i="70"/>
  <c r="AH23" i="77"/>
  <c r="AQ23" i="77" s="1"/>
  <c r="AQ25" i="77" s="1"/>
  <c r="AZ3" i="77"/>
  <c r="AR9" i="38"/>
  <c r="AS11" i="37"/>
  <c r="AL11" i="37"/>
  <c r="AU11" i="37" s="1"/>
  <c r="AS10" i="37"/>
  <c r="AL10" i="37"/>
  <c r="AU10" i="37" s="1"/>
  <c r="AN7" i="47"/>
  <c r="AI7" i="47"/>
  <c r="X17" i="39"/>
  <c r="Y17" i="39"/>
  <c r="Z17" i="39" s="1"/>
  <c r="Y17" i="21"/>
  <c r="X17" i="21"/>
  <c r="W10" i="24" l="1"/>
  <c r="AF17" i="60"/>
  <c r="AO17" i="60" s="1"/>
  <c r="Z9" i="97"/>
  <c r="AG23" i="77"/>
  <c r="AP23" i="77" s="1"/>
  <c r="AP25" i="77" s="1"/>
  <c r="Z17" i="34"/>
  <c r="W18" i="34" s="1"/>
  <c r="AF9" i="24"/>
  <c r="AO9" i="24" s="1"/>
  <c r="W11" i="79"/>
  <c r="AG10" i="79"/>
  <c r="AP10" i="79" s="1"/>
  <c r="AE10" i="79"/>
  <c r="AF10" i="79"/>
  <c r="AO10" i="79" s="1"/>
  <c r="AE17" i="34"/>
  <c r="AF17" i="34"/>
  <c r="AO17" i="34" s="1"/>
  <c r="AE7" i="15"/>
  <c r="AF7" i="15"/>
  <c r="AO7" i="15" s="1"/>
  <c r="W8" i="15"/>
  <c r="AG7" i="15"/>
  <c r="AP7" i="15" s="1"/>
  <c r="AS14" i="65"/>
  <c r="AL14" i="65"/>
  <c r="AU14" i="65" s="1"/>
  <c r="AX22" i="77"/>
  <c r="S22" i="77" s="1"/>
  <c r="AC22" i="77" s="1"/>
  <c r="AB23" i="77" s="1"/>
  <c r="AK23" i="77" s="1"/>
  <c r="AT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7" i="101"/>
  <c r="AQ7" i="101" s="1"/>
  <c r="AS11" i="30"/>
  <c r="AL11" i="30"/>
  <c r="AU11" i="30" s="1"/>
  <c r="AH17" i="39"/>
  <c r="AQ17" i="39" s="1"/>
  <c r="U20" i="103"/>
  <c r="U8" i="84"/>
  <c r="AS5" i="30"/>
  <c r="AL5" i="30"/>
  <c r="AU5" i="30" s="1"/>
  <c r="AS7" i="27"/>
  <c r="AL7" i="27"/>
  <c r="AU7" i="27" s="1"/>
  <c r="U27" i="82"/>
  <c r="AG9" i="19"/>
  <c r="AP9" i="19" s="1"/>
  <c r="AE9" i="19"/>
  <c r="W10" i="19"/>
  <c r="AF9" i="19"/>
  <c r="AO9" i="19" s="1"/>
  <c r="AR16" i="39"/>
  <c r="AJ4" i="65"/>
  <c r="AK4" i="65"/>
  <c r="AT4" i="65" s="1"/>
  <c r="AT25" i="65" s="1"/>
  <c r="AS21" i="65"/>
  <c r="AL21" i="65"/>
  <c r="AU21" i="65" s="1"/>
  <c r="AJ20" i="74"/>
  <c r="AK20" i="74"/>
  <c r="AT20" i="74" s="1"/>
  <c r="AJ14" i="74"/>
  <c r="AK14" i="74"/>
  <c r="AT14" i="74" s="1"/>
  <c r="AK8" i="74"/>
  <c r="AT8" i="74" s="1"/>
  <c r="AJ8" i="74"/>
  <c r="AF10" i="2"/>
  <c r="AO10" i="2" s="1"/>
  <c r="AE10" i="2"/>
  <c r="AG10" i="2"/>
  <c r="AP10" i="2" s="1"/>
  <c r="W11" i="2"/>
  <c r="U26" i="42"/>
  <c r="AS18" i="30"/>
  <c r="AL18" i="30"/>
  <c r="AU18" i="30" s="1"/>
  <c r="U8" i="9"/>
  <c r="AS20" i="27"/>
  <c r="AL20" i="27"/>
  <c r="AU20" i="27" s="1"/>
  <c r="Y8" i="46"/>
  <c r="X8" i="46"/>
  <c r="AS15" i="62"/>
  <c r="AL15" i="62"/>
  <c r="AU15" i="62" s="1"/>
  <c r="AS22" i="65"/>
  <c r="AL22" i="65"/>
  <c r="AU22" i="65" s="1"/>
  <c r="AK4" i="73"/>
  <c r="AT4" i="73" s="1"/>
  <c r="AT25" i="73" s="1"/>
  <c r="AJ4" i="73"/>
  <c r="AE23" i="22"/>
  <c r="AG23" i="22"/>
  <c r="AP23" i="22" s="1"/>
  <c r="AP25" i="22" s="1"/>
  <c r="AF23" i="22"/>
  <c r="AO23" i="22" s="1"/>
  <c r="AO25" i="22" s="1"/>
  <c r="AE23" i="61"/>
  <c r="AG23" i="61"/>
  <c r="AP23" i="61" s="1"/>
  <c r="AP25" i="61" s="1"/>
  <c r="AF23" i="61"/>
  <c r="AO23" i="61" s="1"/>
  <c r="AO25" i="61" s="1"/>
  <c r="AS11" i="65"/>
  <c r="AL11" i="65"/>
  <c r="AU11" i="65" s="1"/>
  <c r="AR22" i="36"/>
  <c r="AS20" i="30"/>
  <c r="AL20" i="30"/>
  <c r="AU20" i="30" s="1"/>
  <c r="AS22" i="73"/>
  <c r="AL22" i="73"/>
  <c r="AU22" i="7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Y8" i="93"/>
  <c r="X8" i="93"/>
  <c r="X10" i="71"/>
  <c r="Y10" i="71"/>
  <c r="AS12" i="65"/>
  <c r="AL12" i="65"/>
  <c r="AU12" i="65" s="1"/>
  <c r="AH9" i="97"/>
  <c r="AQ9" i="97" s="1"/>
  <c r="U17" i="91"/>
  <c r="AR23" i="62"/>
  <c r="AR25" i="62" s="1"/>
  <c r="AL23" i="62"/>
  <c r="AU23" i="62" s="1"/>
  <c r="U8" i="20"/>
  <c r="U19" i="83"/>
  <c r="U7" i="13"/>
  <c r="AS12" i="62"/>
  <c r="AL12" i="62"/>
  <c r="AU12" i="62" s="1"/>
  <c r="AS7" i="65"/>
  <c r="AL7" i="65"/>
  <c r="AU7" i="65" s="1"/>
  <c r="U18" i="41"/>
  <c r="U17" i="41" s="1"/>
  <c r="U29" i="85"/>
  <c r="AS18" i="73"/>
  <c r="AL18" i="73"/>
  <c r="AU18" i="73" s="1"/>
  <c r="AS6" i="27"/>
  <c r="AL6" i="27"/>
  <c r="AU6" i="27" s="1"/>
  <c r="U27" i="10"/>
  <c r="Y10" i="24"/>
  <c r="X10" i="24"/>
  <c r="AN17" i="60"/>
  <c r="AI17" i="60"/>
  <c r="AR7" i="47"/>
  <c r="AJ23" i="74"/>
  <c r="AS23" i="74" s="1"/>
  <c r="AK23" i="74"/>
  <c r="AS19" i="73"/>
  <c r="AL19" i="73"/>
  <c r="AU19" i="73" s="1"/>
  <c r="AG22" i="70"/>
  <c r="AP22" i="70" s="1"/>
  <c r="AF22" i="70"/>
  <c r="AO22" i="70" s="1"/>
  <c r="AE22" i="70"/>
  <c r="W23" i="70"/>
  <c r="AS9" i="27"/>
  <c r="AL9" i="27"/>
  <c r="AU9" i="27" s="1"/>
  <c r="AS22" i="27"/>
  <c r="AL22" i="27"/>
  <c r="AU22" i="27" s="1"/>
  <c r="AS20" i="62"/>
  <c r="AL20" i="62"/>
  <c r="AU20" i="62" s="1"/>
  <c r="AS9" i="65"/>
  <c r="AL9" i="65"/>
  <c r="AU9" i="65" s="1"/>
  <c r="AJ19" i="74"/>
  <c r="AK19" i="74"/>
  <c r="AT19" i="74" s="1"/>
  <c r="AJ13" i="74"/>
  <c r="AK13" i="74"/>
  <c r="AT13" i="74" s="1"/>
  <c r="AJ7" i="74"/>
  <c r="AK7" i="74"/>
  <c r="AT7" i="74" s="1"/>
  <c r="AR6" i="86"/>
  <c r="AS6" i="30"/>
  <c r="AL6" i="30"/>
  <c r="AU6" i="30" s="1"/>
  <c r="Y17" i="25"/>
  <c r="X17" i="25"/>
  <c r="AS8" i="27"/>
  <c r="AL8" i="27"/>
  <c r="AU8" i="27" s="1"/>
  <c r="W7" i="32"/>
  <c r="AE6" i="32"/>
  <c r="AF6" i="32"/>
  <c r="AO6" i="32" s="1"/>
  <c r="AG6" i="32"/>
  <c r="AP6" i="32" s="1"/>
  <c r="AL4" i="37"/>
  <c r="AU4" i="37" s="1"/>
  <c r="AU25" i="37" s="1"/>
  <c r="C11" i="37" s="1"/>
  <c r="AS4" i="37"/>
  <c r="AS25" i="37" s="1"/>
  <c r="AL3" i="62"/>
  <c r="AU3" i="62" s="1"/>
  <c r="AS3" i="62"/>
  <c r="AR6" i="15"/>
  <c r="AH16" i="29"/>
  <c r="AQ16" i="29" s="1"/>
  <c r="AS13" i="30"/>
  <c r="AL13" i="30"/>
  <c r="AU13" i="30" s="1"/>
  <c r="AL3" i="73"/>
  <c r="AU3" i="73" s="1"/>
  <c r="AS3" i="73"/>
  <c r="AS21" i="73"/>
  <c r="AL21" i="73"/>
  <c r="AU21" i="73" s="1"/>
  <c r="AH10" i="59"/>
  <c r="AQ10" i="59" s="1"/>
  <c r="AS16" i="62"/>
  <c r="AL16" i="62"/>
  <c r="AU16" i="62" s="1"/>
  <c r="U10" i="58"/>
  <c r="AS8" i="30"/>
  <c r="AL8" i="30"/>
  <c r="AU8" i="30" s="1"/>
  <c r="AS10" i="73"/>
  <c r="AL10" i="73"/>
  <c r="AU10" i="73" s="1"/>
  <c r="AJ4" i="27"/>
  <c r="AK4" i="27"/>
  <c r="AT4" i="27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K23" i="61"/>
  <c r="AT23" i="61" s="1"/>
  <c r="AJ23" i="61"/>
  <c r="AS23" i="61" s="1"/>
  <c r="AI7" i="52"/>
  <c r="AN7" i="52"/>
  <c r="AN7" i="93"/>
  <c r="AI7" i="93"/>
  <c r="AN9" i="71"/>
  <c r="AI9" i="71"/>
  <c r="AE9" i="97"/>
  <c r="W10" i="97"/>
  <c r="AF9" i="97"/>
  <c r="AO9" i="97" s="1"/>
  <c r="AG9" i="97"/>
  <c r="AP9" i="97" s="1"/>
  <c r="AR9" i="28"/>
  <c r="AS15" i="30"/>
  <c r="AL15" i="30"/>
  <c r="AU15" i="30" s="1"/>
  <c r="AS17" i="73"/>
  <c r="AL17" i="73"/>
  <c r="AU17" i="73" s="1"/>
  <c r="AH7" i="86"/>
  <c r="AQ7" i="86" s="1"/>
  <c r="AS16" i="30"/>
  <c r="AL16" i="30"/>
  <c r="AU16" i="30" s="1"/>
  <c r="AS6" i="73"/>
  <c r="AL6" i="73"/>
  <c r="AU6" i="73" s="1"/>
  <c r="AH17" i="21"/>
  <c r="AQ17" i="21" s="1"/>
  <c r="AH8" i="47"/>
  <c r="AQ8" i="47" s="1"/>
  <c r="AR6" i="101"/>
  <c r="AS8" i="62"/>
  <c r="AL8" i="62"/>
  <c r="AU8" i="62" s="1"/>
  <c r="AH10" i="63"/>
  <c r="AQ10" i="63" s="1"/>
  <c r="AJ18" i="74"/>
  <c r="AS18" i="74" s="1"/>
  <c r="AK18" i="74"/>
  <c r="AK12" i="74"/>
  <c r="AT12" i="74" s="1"/>
  <c r="AJ12" i="74"/>
  <c r="AJ6" i="74"/>
  <c r="AK6" i="74"/>
  <c r="AT6" i="74" s="1"/>
  <c r="AS14" i="73"/>
  <c r="AL14" i="73"/>
  <c r="AU14" i="73" s="1"/>
  <c r="AS15" i="27"/>
  <c r="AL15" i="27"/>
  <c r="AU15" i="27" s="1"/>
  <c r="U20" i="99"/>
  <c r="AE7" i="53"/>
  <c r="AF7" i="53"/>
  <c r="AO7" i="53" s="1"/>
  <c r="AG7" i="53"/>
  <c r="AP7" i="53" s="1"/>
  <c r="W8" i="53"/>
  <c r="AJ4" i="62"/>
  <c r="AK4" i="62"/>
  <c r="AT4" i="62" s="1"/>
  <c r="AT25" i="62" s="1"/>
  <c r="AS21" i="62"/>
  <c r="AL21" i="62"/>
  <c r="AU21" i="62" s="1"/>
  <c r="AS10" i="65"/>
  <c r="AL10" i="65"/>
  <c r="AU10" i="65" s="1"/>
  <c r="Z16" i="29"/>
  <c r="AS19" i="30"/>
  <c r="AL19" i="30"/>
  <c r="AU19" i="30" s="1"/>
  <c r="AS9" i="73"/>
  <c r="AL9" i="73"/>
  <c r="AU9" i="73" s="1"/>
  <c r="U17" i="43"/>
  <c r="Z10" i="59"/>
  <c r="AR23" i="65"/>
  <c r="AR25" i="65" s="1"/>
  <c r="AL23" i="65"/>
  <c r="AU23" i="65" s="1"/>
  <c r="AL3" i="27"/>
  <c r="AU3" i="27" s="1"/>
  <c r="AS3" i="27"/>
  <c r="AX22" i="22"/>
  <c r="S22" i="22" s="1"/>
  <c r="AC22" i="22" s="1"/>
  <c r="AB23" i="22" s="1"/>
  <c r="AS17" i="62"/>
  <c r="AL17" i="62"/>
  <c r="AU17" i="62" s="1"/>
  <c r="AS18" i="65"/>
  <c r="AL18" i="65"/>
  <c r="AU18" i="65" s="1"/>
  <c r="AR15" i="29"/>
  <c r="AN23" i="74"/>
  <c r="AN25" i="74" s="1"/>
  <c r="AI23" i="74"/>
  <c r="AR23" i="74" s="1"/>
  <c r="AR25" i="74" s="1"/>
  <c r="AN17" i="80"/>
  <c r="AI17" i="80"/>
  <c r="AS17" i="27"/>
  <c r="AL17" i="27"/>
  <c r="AU17" i="27" s="1"/>
  <c r="U8" i="92"/>
  <c r="AS18" i="62"/>
  <c r="AL18" i="62"/>
  <c r="AU18" i="62" s="1"/>
  <c r="AS13" i="65"/>
  <c r="AL13" i="65"/>
  <c r="AU13" i="65" s="1"/>
  <c r="U17" i="16"/>
  <c r="Z7" i="86"/>
  <c r="U15" i="11"/>
  <c r="AS12" i="27"/>
  <c r="AL12" i="27"/>
  <c r="AU12" i="27" s="1"/>
  <c r="Z8" i="47"/>
  <c r="U26" i="48"/>
  <c r="Z10" i="63"/>
  <c r="AJ17" i="74"/>
  <c r="AK17" i="74"/>
  <c r="AT17" i="74" s="1"/>
  <c r="AJ11" i="74"/>
  <c r="AK11" i="74"/>
  <c r="AT11" i="74" s="1"/>
  <c r="AJ5" i="74"/>
  <c r="AK5" i="74"/>
  <c r="AT5" i="74" s="1"/>
  <c r="AS12" i="30"/>
  <c r="AL12" i="30"/>
  <c r="AU12" i="30" s="1"/>
  <c r="AN16" i="25"/>
  <c r="AI16" i="25"/>
  <c r="AL14" i="27"/>
  <c r="AU14" i="27" s="1"/>
  <c r="AT14" i="27"/>
  <c r="Y10" i="67"/>
  <c r="X10" i="67"/>
  <c r="Z10" i="67" s="1"/>
  <c r="AF8" i="89"/>
  <c r="AO8" i="89" s="1"/>
  <c r="W9" i="89"/>
  <c r="AG8" i="89"/>
  <c r="AP8" i="89" s="1"/>
  <c r="AE8" i="89"/>
  <c r="AS21" i="27"/>
  <c r="AL21" i="27"/>
  <c r="AU21" i="27" s="1"/>
  <c r="AR9" i="79"/>
  <c r="AH10" i="75"/>
  <c r="AQ10" i="75" s="1"/>
  <c r="AG16" i="76"/>
  <c r="AP16" i="76" s="1"/>
  <c r="AF16" i="76"/>
  <c r="AO16" i="76" s="1"/>
  <c r="W17" i="76"/>
  <c r="AE16" i="76"/>
  <c r="AS22" i="62"/>
  <c r="AL22" i="62"/>
  <c r="AU22" i="62" s="1"/>
  <c r="AS17" i="65"/>
  <c r="AL17" i="65"/>
  <c r="AU17" i="65" s="1"/>
  <c r="U28" i="94"/>
  <c r="AS14" i="30"/>
  <c r="AL14" i="30"/>
  <c r="AU14" i="30" s="1"/>
  <c r="U10" i="54"/>
  <c r="AS5" i="62"/>
  <c r="AL5" i="62"/>
  <c r="AU5" i="62" s="1"/>
  <c r="AH23" i="36"/>
  <c r="AQ23" i="36" s="1"/>
  <c r="AQ25" i="36" s="1"/>
  <c r="AZ3" i="36"/>
  <c r="AH9" i="33"/>
  <c r="AQ9" i="33" s="1"/>
  <c r="AS21" i="30"/>
  <c r="AL21" i="30"/>
  <c r="AU21" i="30" s="1"/>
  <c r="AS5" i="73"/>
  <c r="AL5" i="73"/>
  <c r="AU5" i="73" s="1"/>
  <c r="AS5" i="27"/>
  <c r="AL5" i="27"/>
  <c r="AU5" i="27" s="1"/>
  <c r="U5" i="104"/>
  <c r="X5" i="104" s="1"/>
  <c r="AK4" i="30"/>
  <c r="AT4" i="30" s="1"/>
  <c r="AT25" i="30" s="1"/>
  <c r="AJ4" i="30"/>
  <c r="AS22" i="30"/>
  <c r="AL22" i="30"/>
  <c r="AU22" i="30" s="1"/>
  <c r="AN23" i="77"/>
  <c r="AN25" i="77" s="1"/>
  <c r="AI23" i="77"/>
  <c r="AN18" i="64"/>
  <c r="AI18" i="64"/>
  <c r="U29" i="50"/>
  <c r="Z17" i="21"/>
  <c r="U6" i="44"/>
  <c r="U9" i="51"/>
  <c r="U10" i="45"/>
  <c r="AS13" i="27"/>
  <c r="AL13" i="27"/>
  <c r="AU13" i="27" s="1"/>
  <c r="U20" i="87"/>
  <c r="AS7" i="73"/>
  <c r="AL7" i="73"/>
  <c r="AU7" i="73" s="1"/>
  <c r="Z7" i="101"/>
  <c r="AS19" i="62"/>
  <c r="AL19" i="62"/>
  <c r="AU19" i="62" s="1"/>
  <c r="AS20" i="65"/>
  <c r="AL20" i="65"/>
  <c r="AU20" i="65" s="1"/>
  <c r="AE10" i="38"/>
  <c r="AF10" i="38"/>
  <c r="AO10" i="38" s="1"/>
  <c r="AG10" i="38"/>
  <c r="AP10" i="38" s="1"/>
  <c r="W11" i="38"/>
  <c r="AS19" i="27"/>
  <c r="AL19" i="27"/>
  <c r="AU19" i="27" s="1"/>
  <c r="AN17" i="12"/>
  <c r="AI17" i="12"/>
  <c r="U28" i="90"/>
  <c r="AR16" i="21"/>
  <c r="AS15" i="65"/>
  <c r="AL15" i="65"/>
  <c r="AU15" i="65" s="1"/>
  <c r="AJ22" i="74"/>
  <c r="AK22" i="74"/>
  <c r="AT22" i="74" s="1"/>
  <c r="AJ16" i="74"/>
  <c r="AK16" i="74"/>
  <c r="AT16" i="74" s="1"/>
  <c r="AJ10" i="74"/>
  <c r="AK10" i="74"/>
  <c r="AT10" i="74" s="1"/>
  <c r="AS20" i="73"/>
  <c r="AL20" i="73"/>
  <c r="AU20" i="73" s="1"/>
  <c r="U9" i="100"/>
  <c r="AN7" i="46"/>
  <c r="AI7" i="46"/>
  <c r="AN9" i="67"/>
  <c r="AI9" i="67"/>
  <c r="AS16" i="27"/>
  <c r="AL16" i="27"/>
  <c r="AU16" i="27" s="1"/>
  <c r="W17" i="68"/>
  <c r="AG16" i="68"/>
  <c r="AP16" i="68" s="1"/>
  <c r="AE16" i="68"/>
  <c r="AF16" i="68"/>
  <c r="AO16" i="68" s="1"/>
  <c r="AS9" i="62"/>
  <c r="AL9" i="62"/>
  <c r="AU9" i="62" s="1"/>
  <c r="AS16" i="65"/>
  <c r="AL16" i="65"/>
  <c r="AU16" i="65" s="1"/>
  <c r="U10" i="88"/>
  <c r="U27" i="35"/>
  <c r="AF7" i="105"/>
  <c r="AO7" i="105" s="1"/>
  <c r="AE7" i="105"/>
  <c r="W8" i="105"/>
  <c r="AG7" i="105"/>
  <c r="AP7" i="105" s="1"/>
  <c r="Z10" i="75"/>
  <c r="U15" i="95"/>
  <c r="AS16" i="73"/>
  <c r="AL16" i="73"/>
  <c r="AU16" i="73" s="1"/>
  <c r="AS10" i="27"/>
  <c r="AL10" i="27"/>
  <c r="AU10" i="27" s="1"/>
  <c r="Y8" i="52"/>
  <c r="Z8" i="52" s="1"/>
  <c r="X8" i="52"/>
  <c r="U10" i="96"/>
  <c r="AS6" i="65"/>
  <c r="AL6" i="65"/>
  <c r="AU6" i="65" s="1"/>
  <c r="Z23" i="36"/>
  <c r="Z9" i="33"/>
  <c r="AR9" i="75"/>
  <c r="U26" i="102"/>
  <c r="AS6" i="62"/>
  <c r="AL6" i="62"/>
  <c r="AU6" i="62" s="1"/>
  <c r="U19" i="55"/>
  <c r="AS19" i="65"/>
  <c r="AL19" i="65"/>
  <c r="AU19" i="65" s="1"/>
  <c r="AH10" i="28"/>
  <c r="AQ10" i="28" s="1"/>
  <c r="AL3" i="30"/>
  <c r="AU3" i="30" s="1"/>
  <c r="AS3" i="30"/>
  <c r="AS12" i="73"/>
  <c r="AL12" i="73"/>
  <c r="AU12" i="73" s="1"/>
  <c r="AS18" i="27"/>
  <c r="AL18" i="27"/>
  <c r="AU18" i="27" s="1"/>
  <c r="AI9" i="24"/>
  <c r="AN9" i="24"/>
  <c r="AS13" i="62"/>
  <c r="AL13" i="62"/>
  <c r="AU13" i="62" s="1"/>
  <c r="AE17" i="39"/>
  <c r="AF17" i="39"/>
  <c r="AO17" i="39" s="1"/>
  <c r="AG17" i="39"/>
  <c r="AP17" i="39" s="1"/>
  <c r="W18" i="39"/>
  <c r="AS7" i="62"/>
  <c r="AL7" i="62"/>
  <c r="AU7" i="62" s="1"/>
  <c r="AS8" i="65"/>
  <c r="AL8" i="65"/>
  <c r="AU8" i="65" s="1"/>
  <c r="AS17" i="30"/>
  <c r="AL17" i="30"/>
  <c r="AU17" i="30" s="1"/>
  <c r="AS13" i="73"/>
  <c r="AL13" i="73"/>
  <c r="AU13" i="73" s="1"/>
  <c r="Y18" i="12"/>
  <c r="X18" i="12"/>
  <c r="Z18" i="12" s="1"/>
  <c r="W17" i="72"/>
  <c r="AG16" i="72"/>
  <c r="AP16" i="72" s="1"/>
  <c r="AF16" i="72"/>
  <c r="AO16" i="72" s="1"/>
  <c r="AE16" i="72"/>
  <c r="AH10" i="79"/>
  <c r="AQ10" i="79" s="1"/>
  <c r="U19" i="49"/>
  <c r="AS14" i="62"/>
  <c r="AL14" i="62"/>
  <c r="AU14" i="62" s="1"/>
  <c r="AL3" i="65"/>
  <c r="AU3" i="65" s="1"/>
  <c r="AS3" i="65"/>
  <c r="AH7" i="15"/>
  <c r="AQ7" i="15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8" i="73"/>
  <c r="AL8" i="73"/>
  <c r="AU8" i="73" s="1"/>
  <c r="AR9" i="59"/>
  <c r="AR9" i="63"/>
  <c r="AR8" i="33"/>
  <c r="AS7" i="30"/>
  <c r="AL7" i="30"/>
  <c r="AU7" i="30" s="1"/>
  <c r="AS15" i="73"/>
  <c r="AL15" i="73"/>
  <c r="AU15" i="73" s="1"/>
  <c r="AR16" i="34"/>
  <c r="AS10" i="62"/>
  <c r="AL10" i="62"/>
  <c r="AU10" i="62" s="1"/>
  <c r="U22" i="18"/>
  <c r="AS5" i="65"/>
  <c r="AL5" i="65"/>
  <c r="AU5" i="65" s="1"/>
  <c r="AS11" i="62"/>
  <c r="AL11" i="62"/>
  <c r="AU11" i="62" s="1"/>
  <c r="AS9" i="30"/>
  <c r="AL9" i="30"/>
  <c r="AU9" i="30" s="1"/>
  <c r="AS11" i="73"/>
  <c r="AL11" i="73"/>
  <c r="AU11" i="73" s="1"/>
  <c r="Y18" i="80"/>
  <c r="X18" i="80"/>
  <c r="AS11" i="27"/>
  <c r="AL11" i="27"/>
  <c r="AU11" i="27" s="1"/>
  <c r="AH17" i="34"/>
  <c r="AQ17" i="34" s="1"/>
  <c r="U24" i="98"/>
  <c r="AR8" i="97"/>
  <c r="Z10" i="28"/>
  <c r="AS10" i="30"/>
  <c r="AL10" i="30"/>
  <c r="AU10" i="30" s="1"/>
  <c r="Y18" i="60"/>
  <c r="X18" i="60"/>
  <c r="Y19" i="64"/>
  <c r="X19" i="64"/>
  <c r="Z10" i="24" l="1"/>
  <c r="AG17" i="34"/>
  <c r="AP17" i="34" s="1"/>
  <c r="AF10" i="24"/>
  <c r="AO10" i="24" s="1"/>
  <c r="AG10" i="24"/>
  <c r="AP10" i="24" s="1"/>
  <c r="W11" i="24"/>
  <c r="AE10" i="24"/>
  <c r="AE10" i="67"/>
  <c r="AG10" i="67"/>
  <c r="AP10" i="67" s="1"/>
  <c r="AF10" i="67"/>
  <c r="AO10" i="67" s="1"/>
  <c r="W11" i="67"/>
  <c r="AH19" i="64"/>
  <c r="AQ19" i="64" s="1"/>
  <c r="AS9" i="74"/>
  <c r="AL9" i="74"/>
  <c r="AU9" i="74" s="1"/>
  <c r="W19" i="12"/>
  <c r="AE18" i="12"/>
  <c r="AG18" i="12"/>
  <c r="AP18" i="12" s="1"/>
  <c r="AF18" i="12"/>
  <c r="AO18" i="12" s="1"/>
  <c r="W10" i="33"/>
  <c r="AE9" i="33"/>
  <c r="AG9" i="33"/>
  <c r="AP9" i="33" s="1"/>
  <c r="AF9" i="33"/>
  <c r="AO9" i="33" s="1"/>
  <c r="AH8" i="52"/>
  <c r="AQ8" i="52" s="1"/>
  <c r="Y8" i="105"/>
  <c r="X8" i="105"/>
  <c r="U9" i="88"/>
  <c r="AN16" i="68"/>
  <c r="AI16" i="68"/>
  <c r="AS22" i="74"/>
  <c r="AL22" i="74"/>
  <c r="AU22" i="74" s="1"/>
  <c r="U27" i="90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6" i="16"/>
  <c r="U7" i="92"/>
  <c r="W11" i="59"/>
  <c r="AG10" i="59"/>
  <c r="AP10" i="59" s="1"/>
  <c r="AE10" i="59"/>
  <c r="AF10" i="59"/>
  <c r="AO10" i="59" s="1"/>
  <c r="AN7" i="53"/>
  <c r="AI7" i="53"/>
  <c r="AN9" i="97"/>
  <c r="AI9" i="97"/>
  <c r="AR7" i="52"/>
  <c r="AJ19" i="22"/>
  <c r="AK19" i="22"/>
  <c r="AT19" i="22" s="1"/>
  <c r="AJ13" i="22"/>
  <c r="AK13" i="22"/>
  <c r="AT13" i="22" s="1"/>
  <c r="AK7" i="22"/>
  <c r="AT7" i="22" s="1"/>
  <c r="AJ7" i="22"/>
  <c r="AL4" i="27"/>
  <c r="AU4" i="27" s="1"/>
  <c r="AS4" i="27"/>
  <c r="AS25" i="27" s="1"/>
  <c r="U9" i="58"/>
  <c r="AN22" i="70"/>
  <c r="AI22" i="70"/>
  <c r="AK21" i="61"/>
  <c r="AT21" i="61" s="1"/>
  <c r="AJ21" i="61"/>
  <c r="AK15" i="61"/>
  <c r="AT15" i="61" s="1"/>
  <c r="AJ15" i="61"/>
  <c r="AJ9" i="61"/>
  <c r="AK9" i="61"/>
  <c r="AT9" i="61" s="1"/>
  <c r="AS8" i="74"/>
  <c r="AL8" i="74"/>
  <c r="AU8" i="7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N16" i="72"/>
  <c r="AI16" i="72"/>
  <c r="AN17" i="39"/>
  <c r="AI17" i="39"/>
  <c r="AG23" i="36"/>
  <c r="AP23" i="36" s="1"/>
  <c r="AP25" i="36" s="1"/>
  <c r="AE23" i="36"/>
  <c r="AF23" i="36"/>
  <c r="AO23" i="36" s="1"/>
  <c r="AO25" i="36" s="1"/>
  <c r="AE8" i="52"/>
  <c r="AF8" i="52"/>
  <c r="AO8" i="52" s="1"/>
  <c r="AG8" i="52"/>
  <c r="AP8" i="52" s="1"/>
  <c r="W9" i="52"/>
  <c r="AN7" i="105"/>
  <c r="AI7" i="105"/>
  <c r="AR7" i="46"/>
  <c r="AR17" i="12"/>
  <c r="AE7" i="101"/>
  <c r="W8" i="101"/>
  <c r="AG7" i="101"/>
  <c r="AP7" i="101" s="1"/>
  <c r="AF7" i="101"/>
  <c r="AO7" i="101" s="1"/>
  <c r="U5" i="44"/>
  <c r="X5" i="44" s="1"/>
  <c r="AR23" i="77"/>
  <c r="AR25" i="77" s="1"/>
  <c r="AL23" i="77"/>
  <c r="AU23" i="77" s="1"/>
  <c r="AN8" i="89"/>
  <c r="AI8" i="89"/>
  <c r="AS17" i="74"/>
  <c r="AL17" i="74"/>
  <c r="AU17" i="74" s="1"/>
  <c r="AK23" i="22"/>
  <c r="AT23" i="22" s="1"/>
  <c r="AJ23" i="22"/>
  <c r="AS23" i="22" s="1"/>
  <c r="AG16" i="29"/>
  <c r="AP16" i="29" s="1"/>
  <c r="W17" i="29"/>
  <c r="AE16" i="29"/>
  <c r="AF16" i="29"/>
  <c r="AO16" i="29" s="1"/>
  <c r="AS4" i="62"/>
  <c r="AS25" i="62" s="1"/>
  <c r="AL4" i="62"/>
  <c r="AU4" i="62" s="1"/>
  <c r="AR9" i="71"/>
  <c r="AJ18" i="22"/>
  <c r="AK18" i="22"/>
  <c r="AT18" i="22" s="1"/>
  <c r="AJ12" i="22"/>
  <c r="AK12" i="22"/>
  <c r="AT12" i="22" s="1"/>
  <c r="AK6" i="22"/>
  <c r="AT6" i="22" s="1"/>
  <c r="AJ6" i="22"/>
  <c r="AS19" i="74"/>
  <c r="AL19" i="74"/>
  <c r="AU19" i="74" s="1"/>
  <c r="U18" i="83"/>
  <c r="U16" i="91"/>
  <c r="AH10" i="71"/>
  <c r="AQ10" i="71" s="1"/>
  <c r="AK20" i="61"/>
  <c r="AT20" i="61" s="1"/>
  <c r="AJ20" i="61"/>
  <c r="AK14" i="61"/>
  <c r="AT14" i="61" s="1"/>
  <c r="AJ14" i="61"/>
  <c r="AK8" i="61"/>
  <c r="AT8" i="61" s="1"/>
  <c r="AJ8" i="61"/>
  <c r="U25" i="42"/>
  <c r="Y10" i="19"/>
  <c r="Z10" i="19"/>
  <c r="X10" i="19"/>
  <c r="U19" i="103"/>
  <c r="AJ21" i="77"/>
  <c r="AK21" i="77"/>
  <c r="AT21" i="77" s="1"/>
  <c r="AK15" i="77"/>
  <c r="AT15" i="77" s="1"/>
  <c r="AJ15" i="77"/>
  <c r="AJ9" i="77"/>
  <c r="AK9" i="77"/>
  <c r="AT9" i="77" s="1"/>
  <c r="Y8" i="15"/>
  <c r="X8" i="15"/>
  <c r="AN17" i="34"/>
  <c r="AI17" i="34"/>
  <c r="Z19" i="64"/>
  <c r="U14" i="95"/>
  <c r="Y17" i="68"/>
  <c r="X17" i="68"/>
  <c r="AS10" i="74"/>
  <c r="AL10" i="74"/>
  <c r="AU10" i="74" s="1"/>
  <c r="AI10" i="38"/>
  <c r="AN10" i="38"/>
  <c r="AG17" i="21"/>
  <c r="AP17" i="21" s="1"/>
  <c r="AE17" i="21"/>
  <c r="AF17" i="21"/>
  <c r="AO17" i="21" s="1"/>
  <c r="W18" i="21"/>
  <c r="AH5" i="104"/>
  <c r="AQ5" i="104" s="1"/>
  <c r="Z5" i="104"/>
  <c r="AN16" i="76"/>
  <c r="AI16" i="76"/>
  <c r="W11" i="63"/>
  <c r="AG10" i="63"/>
  <c r="AP10" i="63" s="1"/>
  <c r="AF10" i="63"/>
  <c r="AO10" i="63" s="1"/>
  <c r="AE10" i="63"/>
  <c r="U16" i="43"/>
  <c r="U19" i="99"/>
  <c r="AS6" i="74"/>
  <c r="AL6" i="74"/>
  <c r="AU6" i="74" s="1"/>
  <c r="AJ17" i="22"/>
  <c r="AK17" i="22"/>
  <c r="AT17" i="22" s="1"/>
  <c r="AK11" i="22"/>
  <c r="AT11" i="22" s="1"/>
  <c r="AJ11" i="22"/>
  <c r="AK5" i="22"/>
  <c r="AT5" i="22" s="1"/>
  <c r="AJ5" i="22"/>
  <c r="Z17" i="25"/>
  <c r="AH17" i="25"/>
  <c r="AQ17" i="25" s="1"/>
  <c r="AH8" i="93"/>
  <c r="AQ8" i="93" s="1"/>
  <c r="AK19" i="61"/>
  <c r="AT19" i="61" s="1"/>
  <c r="AJ19" i="61"/>
  <c r="AK13" i="61"/>
  <c r="AT13" i="61" s="1"/>
  <c r="AJ13" i="61"/>
  <c r="AK7" i="61"/>
  <c r="AT7" i="61" s="1"/>
  <c r="AJ7" i="61"/>
  <c r="AN23" i="22"/>
  <c r="AN25" i="22" s="1"/>
  <c r="AI23" i="22"/>
  <c r="Y11" i="2"/>
  <c r="X11" i="2"/>
  <c r="AN9" i="19"/>
  <c r="AI9" i="19"/>
  <c r="AK20" i="77"/>
  <c r="AT20" i="77" s="1"/>
  <c r="AJ20" i="77"/>
  <c r="AK14" i="77"/>
  <c r="AT14" i="77" s="1"/>
  <c r="AJ14" i="77"/>
  <c r="AK8" i="77"/>
  <c r="AT8" i="77" s="1"/>
  <c r="AJ8" i="77"/>
  <c r="Z18" i="80"/>
  <c r="AH18" i="80"/>
  <c r="AQ18" i="80" s="1"/>
  <c r="W11" i="28"/>
  <c r="AF10" i="28"/>
  <c r="AO10" i="28" s="1"/>
  <c r="AG10" i="28"/>
  <c r="AP10" i="28" s="1"/>
  <c r="AE10" i="28"/>
  <c r="AS3" i="74"/>
  <c r="AL3" i="74"/>
  <c r="AU3" i="74" s="1"/>
  <c r="U25" i="102"/>
  <c r="AG10" i="75"/>
  <c r="AP10" i="75" s="1"/>
  <c r="AF10" i="75"/>
  <c r="AO10" i="75" s="1"/>
  <c r="AE10" i="75"/>
  <c r="W11" i="75"/>
  <c r="U9" i="45"/>
  <c r="U27" i="94"/>
  <c r="Y17" i="76"/>
  <c r="X17" i="76"/>
  <c r="X9" i="89"/>
  <c r="Y9" i="89"/>
  <c r="Z9" i="89" s="1"/>
  <c r="AS5" i="74"/>
  <c r="AL5" i="74"/>
  <c r="AU5" i="74" s="1"/>
  <c r="U14" i="11"/>
  <c r="AR17" i="80"/>
  <c r="AU25" i="27"/>
  <c r="C11" i="27" s="1"/>
  <c r="Y8" i="53"/>
  <c r="X8" i="53"/>
  <c r="AS12" i="74"/>
  <c r="AL12" i="74"/>
  <c r="AU12" i="74" s="1"/>
  <c r="AR7" i="93"/>
  <c r="AJ22" i="22"/>
  <c r="AK22" i="22"/>
  <c r="AT22" i="22" s="1"/>
  <c r="AJ16" i="22"/>
  <c r="AK16" i="22"/>
  <c r="AT16" i="22" s="1"/>
  <c r="AJ10" i="22"/>
  <c r="AK10" i="22"/>
  <c r="AT10" i="22" s="1"/>
  <c r="AS7" i="74"/>
  <c r="AL7" i="74"/>
  <c r="AU7" i="74" s="1"/>
  <c r="AR17" i="60"/>
  <c r="U26" i="10"/>
  <c r="U28" i="85"/>
  <c r="U7" i="20"/>
  <c r="Z8" i="93"/>
  <c r="AK18" i="61"/>
  <c r="AT18" i="61" s="1"/>
  <c r="AJ18" i="61"/>
  <c r="AJ12" i="61"/>
  <c r="AK12" i="61"/>
  <c r="AT12" i="61" s="1"/>
  <c r="AJ6" i="61"/>
  <c r="AK6" i="61"/>
  <c r="AT6" i="61" s="1"/>
  <c r="AS4" i="73"/>
  <c r="AS25" i="73" s="1"/>
  <c r="AL4" i="73"/>
  <c r="AU4" i="73" s="1"/>
  <c r="AU25" i="73" s="1"/>
  <c r="C11" i="73" s="1"/>
  <c r="F17" i="57" s="1"/>
  <c r="AH8" i="46"/>
  <c r="AQ8" i="46" s="1"/>
  <c r="U7" i="9"/>
  <c r="AS14" i="74"/>
  <c r="AL14" i="74"/>
  <c r="AU14" i="74" s="1"/>
  <c r="AL4" i="65"/>
  <c r="AU4" i="65" s="1"/>
  <c r="AU25" i="65" s="1"/>
  <c r="C11" i="65" s="1"/>
  <c r="F9" i="57" s="1"/>
  <c r="AS4" i="65"/>
  <c r="AS25" i="65" s="1"/>
  <c r="AJ19" i="77"/>
  <c r="AK19" i="77"/>
  <c r="AT19" i="77" s="1"/>
  <c r="AJ13" i="77"/>
  <c r="AK13" i="77"/>
  <c r="AT13" i="77" s="1"/>
  <c r="AJ7" i="77"/>
  <c r="AK7" i="77"/>
  <c r="AT7" i="77" s="1"/>
  <c r="AN7" i="15"/>
  <c r="AI7" i="15"/>
  <c r="AN10" i="79"/>
  <c r="AI10" i="79"/>
  <c r="U23" i="98"/>
  <c r="AS15" i="74"/>
  <c r="AL15" i="74"/>
  <c r="AU15" i="74" s="1"/>
  <c r="AH18" i="60"/>
  <c r="AQ18" i="60" s="1"/>
  <c r="Z18" i="60"/>
  <c r="U21" i="18"/>
  <c r="AJ4" i="74"/>
  <c r="AK4" i="74"/>
  <c r="AT4" i="74" s="1"/>
  <c r="AS21" i="74"/>
  <c r="AL21" i="74"/>
  <c r="AU21" i="74" s="1"/>
  <c r="U18" i="49"/>
  <c r="Y17" i="72"/>
  <c r="X17" i="72"/>
  <c r="Y18" i="39"/>
  <c r="Z18" i="39" s="1"/>
  <c r="X18" i="39"/>
  <c r="U26" i="35"/>
  <c r="U8" i="100"/>
  <c r="AS16" i="74"/>
  <c r="AL16" i="74"/>
  <c r="AU16" i="74" s="1"/>
  <c r="U28" i="50"/>
  <c r="AR16" i="25"/>
  <c r="U25" i="48"/>
  <c r="AF7" i="86"/>
  <c r="AO7" i="86" s="1"/>
  <c r="W8" i="86"/>
  <c r="AG7" i="86"/>
  <c r="AP7" i="86" s="1"/>
  <c r="AE7" i="86"/>
  <c r="AJ21" i="22"/>
  <c r="AK21" i="22"/>
  <c r="AT21" i="22" s="1"/>
  <c r="AK15" i="22"/>
  <c r="AT15" i="22" s="1"/>
  <c r="AJ15" i="22"/>
  <c r="AJ9" i="22"/>
  <c r="AK9" i="22"/>
  <c r="AT9" i="22" s="1"/>
  <c r="AB4" i="22"/>
  <c r="AJ3" i="22"/>
  <c r="AU25" i="62"/>
  <c r="C11" i="62" s="1"/>
  <c r="F6" i="57" s="1"/>
  <c r="AI6" i="32"/>
  <c r="AN6" i="32"/>
  <c r="AK17" i="61"/>
  <c r="AT17" i="61" s="1"/>
  <c r="AJ17" i="61"/>
  <c r="AK11" i="61"/>
  <c r="AT11" i="61" s="1"/>
  <c r="AJ11" i="61"/>
  <c r="AJ5" i="61"/>
  <c r="AK5" i="61"/>
  <c r="AT5" i="61" s="1"/>
  <c r="Z8" i="46"/>
  <c r="AI10" i="2"/>
  <c r="AN10" i="2"/>
  <c r="AJ18" i="77"/>
  <c r="AK18" i="77"/>
  <c r="AT18" i="77" s="1"/>
  <c r="AJ12" i="77"/>
  <c r="AK12" i="77"/>
  <c r="AT12" i="77" s="1"/>
  <c r="AJ6" i="77"/>
  <c r="AK6" i="77"/>
  <c r="AT6" i="77" s="1"/>
  <c r="AH18" i="12"/>
  <c r="AQ18" i="12" s="1"/>
  <c r="AR9" i="24"/>
  <c r="U18" i="55"/>
  <c r="U9" i="96"/>
  <c r="AR9" i="67"/>
  <c r="Y11" i="38"/>
  <c r="X11" i="38"/>
  <c r="U19" i="87"/>
  <c r="U8" i="51"/>
  <c r="AR18" i="64"/>
  <c r="AS4" i="30"/>
  <c r="AS25" i="30" s="1"/>
  <c r="AL4" i="30"/>
  <c r="AU4" i="30" s="1"/>
  <c r="AU25" i="30" s="1"/>
  <c r="C11" i="30" s="1"/>
  <c r="U9" i="54"/>
  <c r="AH10" i="67"/>
  <c r="AQ10" i="67" s="1"/>
  <c r="AS11" i="74"/>
  <c r="AL11" i="74"/>
  <c r="AU11" i="74" s="1"/>
  <c r="AE8" i="47"/>
  <c r="AG8" i="47"/>
  <c r="AP8" i="47" s="1"/>
  <c r="W9" i="47"/>
  <c r="AF8" i="47"/>
  <c r="AO8" i="47" s="1"/>
  <c r="AL18" i="74"/>
  <c r="AU18" i="74" s="1"/>
  <c r="AT18" i="74"/>
  <c r="Y10" i="97"/>
  <c r="X10" i="97"/>
  <c r="AK20" i="22"/>
  <c r="AT20" i="22" s="1"/>
  <c r="AJ20" i="22"/>
  <c r="AJ14" i="22"/>
  <c r="AK14" i="22"/>
  <c r="AT14" i="22" s="1"/>
  <c r="AJ8" i="22"/>
  <c r="AK8" i="22"/>
  <c r="AT8" i="22" s="1"/>
  <c r="AT25" i="27"/>
  <c r="Y7" i="32"/>
  <c r="X7" i="32"/>
  <c r="Z7" i="32" s="1"/>
  <c r="AS13" i="74"/>
  <c r="AL13" i="74"/>
  <c r="AU13" i="74" s="1"/>
  <c r="Y23" i="70"/>
  <c r="X23" i="70"/>
  <c r="AL23" i="74"/>
  <c r="AU23" i="74" s="1"/>
  <c r="AT23" i="74"/>
  <c r="AH10" i="24"/>
  <c r="AQ10" i="24" s="1"/>
  <c r="U16" i="41"/>
  <c r="U6" i="13"/>
  <c r="Z10" i="7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I23" i="61"/>
  <c r="AN23" i="61"/>
  <c r="AN25" i="61" s="1"/>
  <c r="AS20" i="74"/>
  <c r="AL20" i="74"/>
  <c r="AU20" i="74" s="1"/>
  <c r="U26" i="82"/>
  <c r="U7" i="84"/>
  <c r="AK17" i="77"/>
  <c r="AT17" i="77" s="1"/>
  <c r="AJ17" i="77"/>
  <c r="AJ11" i="77"/>
  <c r="AK11" i="77"/>
  <c r="AT11" i="77" s="1"/>
  <c r="AJ5" i="77"/>
  <c r="AK5" i="77"/>
  <c r="AT5" i="77" s="1"/>
  <c r="Y18" i="34"/>
  <c r="X18" i="34"/>
  <c r="Y11" i="79"/>
  <c r="X11" i="79"/>
  <c r="Z11" i="38" l="1"/>
  <c r="Z10" i="97"/>
  <c r="AE18" i="39"/>
  <c r="W19" i="39"/>
  <c r="AF18" i="39"/>
  <c r="AO18" i="39" s="1"/>
  <c r="AG18" i="39"/>
  <c r="AP18" i="39" s="1"/>
  <c r="W12" i="38"/>
  <c r="AG11" i="38"/>
  <c r="AP11" i="38" s="1"/>
  <c r="AE11" i="38"/>
  <c r="AF11" i="38"/>
  <c r="AO11" i="38" s="1"/>
  <c r="AS3" i="22"/>
  <c r="AL3" i="22"/>
  <c r="AU3" i="22" s="1"/>
  <c r="U27" i="50"/>
  <c r="U25" i="35"/>
  <c r="AS4" i="74"/>
  <c r="AS25" i="74" s="1"/>
  <c r="AL4" i="74"/>
  <c r="AU4" i="74" s="1"/>
  <c r="AR7" i="15"/>
  <c r="AS6" i="61"/>
  <c r="AL6" i="61"/>
  <c r="AU6" i="61" s="1"/>
  <c r="AG9" i="89"/>
  <c r="AP9" i="89" s="1"/>
  <c r="W10" i="89"/>
  <c r="AF9" i="89"/>
  <c r="AO9" i="89" s="1"/>
  <c r="AE9" i="89"/>
  <c r="AI10" i="28"/>
  <c r="AN10" i="28"/>
  <c r="AE18" i="80"/>
  <c r="AG18" i="80"/>
  <c r="AP18" i="80" s="1"/>
  <c r="AF18" i="80"/>
  <c r="AO18" i="80" s="1"/>
  <c r="W19" i="80"/>
  <c r="AR23" i="22"/>
  <c r="AR25" i="22" s="1"/>
  <c r="AL23" i="22"/>
  <c r="AU23" i="22" s="1"/>
  <c r="AS19" i="61"/>
  <c r="AL19" i="61"/>
  <c r="AU19" i="61" s="1"/>
  <c r="AS5" i="22"/>
  <c r="AL5" i="22"/>
  <c r="AU5" i="22" s="1"/>
  <c r="AN10" i="63"/>
  <c r="AI10" i="63"/>
  <c r="AF19" i="64"/>
  <c r="AO19" i="64" s="1"/>
  <c r="AG19" i="64"/>
  <c r="AP19" i="64" s="1"/>
  <c r="W20" i="64"/>
  <c r="AE19" i="64"/>
  <c r="U24" i="42"/>
  <c r="U17" i="83"/>
  <c r="AS12" i="22"/>
  <c r="AL12" i="22"/>
  <c r="AU12" i="22" s="1"/>
  <c r="Y8" i="101"/>
  <c r="X8" i="101"/>
  <c r="AR7" i="105"/>
  <c r="AI8" i="52"/>
  <c r="AN8" i="52"/>
  <c r="AR16" i="72"/>
  <c r="AR22" i="70"/>
  <c r="AS7" i="22"/>
  <c r="AL7" i="22"/>
  <c r="AU7" i="22" s="1"/>
  <c r="AJ18" i="36"/>
  <c r="AK18" i="36"/>
  <c r="AT18" i="36" s="1"/>
  <c r="AK12" i="36"/>
  <c r="AT12" i="36" s="1"/>
  <c r="AJ12" i="36"/>
  <c r="AK6" i="36"/>
  <c r="AT6" i="36" s="1"/>
  <c r="AJ6" i="36"/>
  <c r="U26" i="90"/>
  <c r="U8" i="88"/>
  <c r="AN9" i="33"/>
  <c r="AI9" i="33"/>
  <c r="AH11" i="79"/>
  <c r="AQ11" i="79" s="1"/>
  <c r="AS16" i="61"/>
  <c r="AL16" i="61"/>
  <c r="AU16" i="61" s="1"/>
  <c r="U5" i="13"/>
  <c r="X5" i="13" s="1"/>
  <c r="AH7" i="32"/>
  <c r="AQ7" i="32" s="1"/>
  <c r="U17" i="55"/>
  <c r="AS6" i="77"/>
  <c r="AL6" i="77"/>
  <c r="AU6" i="77" s="1"/>
  <c r="AR10" i="2"/>
  <c r="AS17" i="61"/>
  <c r="AL17" i="61"/>
  <c r="AU17" i="61" s="1"/>
  <c r="AJ4" i="22"/>
  <c r="AK4" i="22"/>
  <c r="AT4" i="22" s="1"/>
  <c r="AT25" i="22" s="1"/>
  <c r="AS21" i="22"/>
  <c r="AL21" i="22"/>
  <c r="AU21" i="22" s="1"/>
  <c r="AH18" i="39"/>
  <c r="AQ18" i="39" s="1"/>
  <c r="AS19" i="77"/>
  <c r="AL19" i="77"/>
  <c r="AU19" i="77" s="1"/>
  <c r="U6" i="9"/>
  <c r="U6" i="20"/>
  <c r="AS16" i="22"/>
  <c r="AL16" i="22"/>
  <c r="AU16" i="22" s="1"/>
  <c r="U26" i="94"/>
  <c r="AS8" i="77"/>
  <c r="AL8" i="77"/>
  <c r="AU8" i="77" s="1"/>
  <c r="AR9" i="19"/>
  <c r="AN17" i="21"/>
  <c r="AI17" i="21"/>
  <c r="AH17" i="68"/>
  <c r="AQ17" i="68" s="1"/>
  <c r="AR17" i="34"/>
  <c r="AS9" i="77"/>
  <c r="AL9" i="77"/>
  <c r="AU9" i="77" s="1"/>
  <c r="U18" i="103"/>
  <c r="AS8" i="61"/>
  <c r="AL8" i="61"/>
  <c r="AU8" i="61" s="1"/>
  <c r="AI7" i="101"/>
  <c r="AN7" i="101"/>
  <c r="AS16" i="77"/>
  <c r="AL16" i="77"/>
  <c r="AU16" i="77" s="1"/>
  <c r="AS9" i="61"/>
  <c r="AL9" i="61"/>
  <c r="AU9" i="61" s="1"/>
  <c r="AN10" i="59"/>
  <c r="AI10" i="59"/>
  <c r="U15" i="16"/>
  <c r="AJ17" i="36"/>
  <c r="AK17" i="36"/>
  <c r="AT17" i="36" s="1"/>
  <c r="AJ11" i="36"/>
  <c r="AK11" i="36"/>
  <c r="AT11" i="36" s="1"/>
  <c r="AJ5" i="36"/>
  <c r="AK5" i="36"/>
  <c r="AT5" i="36" s="1"/>
  <c r="AH8" i="105"/>
  <c r="AQ8" i="105" s="1"/>
  <c r="Y10" i="33"/>
  <c r="X10" i="33"/>
  <c r="AN10" i="67"/>
  <c r="AI10" i="67"/>
  <c r="W11" i="97"/>
  <c r="AG10" i="97"/>
  <c r="AP10" i="97" s="1"/>
  <c r="AF10" i="97"/>
  <c r="AO10" i="97" s="1"/>
  <c r="AE10" i="97"/>
  <c r="AH23" i="70"/>
  <c r="AQ23" i="70" s="1"/>
  <c r="AQ25" i="70" s="1"/>
  <c r="AZ3" i="70"/>
  <c r="U8" i="54"/>
  <c r="U24" i="48"/>
  <c r="U17" i="49"/>
  <c r="U20" i="18"/>
  <c r="AS12" i="61"/>
  <c r="AL12" i="61"/>
  <c r="AU12" i="61" s="1"/>
  <c r="AH8" i="53"/>
  <c r="AQ8" i="53" s="1"/>
  <c r="AH9" i="89"/>
  <c r="AQ9" i="89" s="1"/>
  <c r="AS7" i="61"/>
  <c r="AL7" i="61"/>
  <c r="AU7" i="61" s="1"/>
  <c r="AS11" i="22"/>
  <c r="AL11" i="22"/>
  <c r="AU11" i="22" s="1"/>
  <c r="Z17" i="68"/>
  <c r="AS15" i="77"/>
  <c r="AL15" i="77"/>
  <c r="AU15" i="77" s="1"/>
  <c r="AH10" i="19"/>
  <c r="AQ10" i="19" s="1"/>
  <c r="AS18" i="22"/>
  <c r="AL18" i="22"/>
  <c r="AU18" i="22" s="1"/>
  <c r="AI16" i="29"/>
  <c r="AN16" i="29"/>
  <c r="AH5" i="44"/>
  <c r="AQ5" i="44" s="1"/>
  <c r="Z5" i="44"/>
  <c r="AI23" i="36"/>
  <c r="AN23" i="36"/>
  <c r="AN25" i="36" s="1"/>
  <c r="AS3" i="77"/>
  <c r="AL3" i="77"/>
  <c r="AU3" i="77" s="1"/>
  <c r="AS15" i="61"/>
  <c r="AL15" i="61"/>
  <c r="AU15" i="61" s="1"/>
  <c r="AR9" i="97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8" i="105"/>
  <c r="AN10" i="24"/>
  <c r="AI10" i="24"/>
  <c r="AS8" i="22"/>
  <c r="AL8" i="22"/>
  <c r="AU8" i="22" s="1"/>
  <c r="Y9" i="47"/>
  <c r="X9" i="47"/>
  <c r="AS5" i="77"/>
  <c r="AL5" i="77"/>
  <c r="AU5" i="77" s="1"/>
  <c r="AR23" i="61"/>
  <c r="AR25" i="61" s="1"/>
  <c r="AL23" i="61"/>
  <c r="AU23" i="61" s="1"/>
  <c r="AS12" i="77"/>
  <c r="AL12" i="77"/>
  <c r="AU12" i="77" s="1"/>
  <c r="AS9" i="22"/>
  <c r="AL9" i="22"/>
  <c r="AU9" i="22" s="1"/>
  <c r="AI7" i="86"/>
  <c r="AN7" i="86"/>
  <c r="AG18" i="60"/>
  <c r="AP18" i="60" s="1"/>
  <c r="AF18" i="60"/>
  <c r="AO18" i="60" s="1"/>
  <c r="W19" i="60"/>
  <c r="AE18" i="60"/>
  <c r="U22" i="98"/>
  <c r="AS7" i="77"/>
  <c r="AL7" i="77"/>
  <c r="AU7" i="77" s="1"/>
  <c r="AS18" i="61"/>
  <c r="AL18" i="61"/>
  <c r="AU18" i="61" s="1"/>
  <c r="U27" i="85"/>
  <c r="AS22" i="22"/>
  <c r="AL22" i="22"/>
  <c r="AU22" i="22" s="1"/>
  <c r="Z8" i="53"/>
  <c r="U13" i="11"/>
  <c r="AH17" i="76"/>
  <c r="AQ17" i="76" s="1"/>
  <c r="U8" i="45"/>
  <c r="U24" i="102"/>
  <c r="Y11" i="28"/>
  <c r="X11" i="28"/>
  <c r="AS14" i="77"/>
  <c r="AL14" i="77"/>
  <c r="AU14" i="77" s="1"/>
  <c r="AH11" i="2"/>
  <c r="AQ11" i="2" s="1"/>
  <c r="U18" i="99"/>
  <c r="Y11" i="63"/>
  <c r="X11" i="63"/>
  <c r="AF5" i="104"/>
  <c r="AO5" i="104" s="1"/>
  <c r="AE5" i="104"/>
  <c r="W6" i="104"/>
  <c r="AG5" i="104"/>
  <c r="AP5" i="104" s="1"/>
  <c r="AH8" i="15"/>
  <c r="AQ8" i="15" s="1"/>
  <c r="AE10" i="19"/>
  <c r="AG10" i="19"/>
  <c r="AP10" i="19" s="1"/>
  <c r="AF10" i="19"/>
  <c r="AO10" i="19" s="1"/>
  <c r="W11" i="19"/>
  <c r="AS14" i="61"/>
  <c r="AL14" i="61"/>
  <c r="AU14" i="61" s="1"/>
  <c r="AS6" i="22"/>
  <c r="AL6" i="22"/>
  <c r="AU6" i="22" s="1"/>
  <c r="Y17" i="29"/>
  <c r="X17" i="29"/>
  <c r="AR8" i="89"/>
  <c r="Y9" i="52"/>
  <c r="X9" i="52"/>
  <c r="Z9" i="52" s="1"/>
  <c r="AJ4" i="77"/>
  <c r="AK4" i="77"/>
  <c r="AT4" i="77" s="1"/>
  <c r="AT25" i="77" s="1"/>
  <c r="AS22" i="77"/>
  <c r="AL22" i="77"/>
  <c r="AU22" i="77" s="1"/>
  <c r="U8" i="58"/>
  <c r="AS13" i="22"/>
  <c r="AL13" i="22"/>
  <c r="AU13" i="22" s="1"/>
  <c r="Y11" i="59"/>
  <c r="X11" i="59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16" i="68"/>
  <c r="Y11" i="24"/>
  <c r="Z11" i="24"/>
  <c r="X11" i="24"/>
  <c r="Z11" i="79"/>
  <c r="AS14" i="22"/>
  <c r="AL14" i="22"/>
  <c r="AU14" i="22" s="1"/>
  <c r="AN8" i="47"/>
  <c r="AI8" i="47"/>
  <c r="W9" i="46"/>
  <c r="AG8" i="46"/>
  <c r="AP8" i="46" s="1"/>
  <c r="AE8" i="46"/>
  <c r="AF8" i="46"/>
  <c r="AO8" i="46" s="1"/>
  <c r="AL3" i="61"/>
  <c r="AU3" i="61" s="1"/>
  <c r="AS3" i="61"/>
  <c r="U15" i="41"/>
  <c r="U18" i="87"/>
  <c r="AS5" i="61"/>
  <c r="AL5" i="61"/>
  <c r="AU5" i="61" s="1"/>
  <c r="AR6" i="32"/>
  <c r="AS15" i="22"/>
  <c r="AL15" i="22"/>
  <c r="AU15" i="22" s="1"/>
  <c r="U7" i="100"/>
  <c r="AH17" i="72"/>
  <c r="AQ17" i="72" s="1"/>
  <c r="AR10" i="79"/>
  <c r="Z17" i="76"/>
  <c r="Y11" i="75"/>
  <c r="Z11" i="75" s="1"/>
  <c r="X11" i="75"/>
  <c r="AU25" i="74"/>
  <c r="C11" i="74" s="1"/>
  <c r="F18" i="57" s="1"/>
  <c r="Z11" i="2"/>
  <c r="AS13" i="61"/>
  <c r="AL13" i="61"/>
  <c r="AU13" i="61" s="1"/>
  <c r="AR16" i="76"/>
  <c r="AR10" i="38"/>
  <c r="Z8" i="15"/>
  <c r="U15" i="91"/>
  <c r="AR17" i="39"/>
  <c r="AS21" i="61"/>
  <c r="AL21" i="61"/>
  <c r="AU21" i="61" s="1"/>
  <c r="AR7" i="53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N18" i="12"/>
  <c r="AI18" i="12"/>
  <c r="Y11" i="67"/>
  <c r="X11" i="67"/>
  <c r="U6" i="84"/>
  <c r="AE7" i="32"/>
  <c r="AF7" i="32"/>
  <c r="AO7" i="32" s="1"/>
  <c r="AG7" i="32"/>
  <c r="AP7" i="32" s="1"/>
  <c r="W8" i="32"/>
  <c r="U7" i="51"/>
  <c r="Z23" i="70"/>
  <c r="AS20" i="22"/>
  <c r="AL20" i="22"/>
  <c r="AU20" i="22" s="1"/>
  <c r="AH18" i="34"/>
  <c r="AQ18" i="34" s="1"/>
  <c r="AS11" i="77"/>
  <c r="AL11" i="77"/>
  <c r="AU11" i="77" s="1"/>
  <c r="U25" i="82"/>
  <c r="AK4" i="61"/>
  <c r="AT4" i="61" s="1"/>
  <c r="AT25" i="61" s="1"/>
  <c r="AJ4" i="61"/>
  <c r="AS22" i="61"/>
  <c r="AL22" i="61"/>
  <c r="AU22" i="61" s="1"/>
  <c r="Z18" i="34"/>
  <c r="AS17" i="77"/>
  <c r="AL17" i="77"/>
  <c r="AU17" i="77" s="1"/>
  <c r="AS10" i="61"/>
  <c r="AL10" i="61"/>
  <c r="AU10" i="61" s="1"/>
  <c r="W11" i="71"/>
  <c r="AF10" i="71"/>
  <c r="AO10" i="71" s="1"/>
  <c r="AG10" i="71"/>
  <c r="AP10" i="71" s="1"/>
  <c r="AE10" i="71"/>
  <c r="AH10" i="97"/>
  <c r="AQ10" i="97" s="1"/>
  <c r="AH11" i="38"/>
  <c r="AQ11" i="38" s="1"/>
  <c r="U8" i="96"/>
  <c r="AS18" i="77"/>
  <c r="AL18" i="77"/>
  <c r="AU18" i="77" s="1"/>
  <c r="AS11" i="61"/>
  <c r="AL11" i="61"/>
  <c r="AU11" i="61" s="1"/>
  <c r="Y8" i="86"/>
  <c r="X8" i="86"/>
  <c r="Z17" i="72"/>
  <c r="AT25" i="74"/>
  <c r="AS13" i="77"/>
  <c r="AL13" i="77"/>
  <c r="AU13" i="77" s="1"/>
  <c r="AG8" i="93"/>
  <c r="AP8" i="93" s="1"/>
  <c r="AF8" i="93"/>
  <c r="AO8" i="93" s="1"/>
  <c r="AE8" i="93"/>
  <c r="W9" i="93"/>
  <c r="U25" i="10"/>
  <c r="AS10" i="22"/>
  <c r="AL10" i="22"/>
  <c r="AU10" i="22" s="1"/>
  <c r="AI10" i="75"/>
  <c r="AN10" i="75"/>
  <c r="AS20" i="77"/>
  <c r="AL20" i="77"/>
  <c r="AU20" i="77" s="1"/>
  <c r="AE17" i="25"/>
  <c r="AF17" i="25"/>
  <c r="AO17" i="25" s="1"/>
  <c r="AG17" i="25"/>
  <c r="AP17" i="25" s="1"/>
  <c r="W18" i="25"/>
  <c r="AS17" i="22"/>
  <c r="AL17" i="22"/>
  <c r="AU17" i="22" s="1"/>
  <c r="U15" i="43"/>
  <c r="Y18" i="21"/>
  <c r="X18" i="21"/>
  <c r="U13" i="95"/>
  <c r="AS21" i="77"/>
  <c r="AL21" i="77"/>
  <c r="AU21" i="77" s="1"/>
  <c r="AS20" i="61"/>
  <c r="AL20" i="61"/>
  <c r="AU20" i="61" s="1"/>
  <c r="AS10" i="77"/>
  <c r="AL10" i="77"/>
  <c r="AU10" i="77" s="1"/>
  <c r="AS19" i="22"/>
  <c r="AL19" i="22"/>
  <c r="AU19" i="22" s="1"/>
  <c r="U6" i="92"/>
  <c r="AJ19" i="36"/>
  <c r="AK19" i="36"/>
  <c r="AT19" i="36" s="1"/>
  <c r="AK13" i="36"/>
  <c r="AT13" i="36" s="1"/>
  <c r="AJ13" i="36"/>
  <c r="AJ7" i="36"/>
  <c r="AK7" i="36"/>
  <c r="AT7" i="36" s="1"/>
  <c r="Y19" i="12"/>
  <c r="X19" i="12"/>
  <c r="Z18" i="21" l="1"/>
  <c r="Z11" i="67"/>
  <c r="Z17" i="29"/>
  <c r="Z11" i="63"/>
  <c r="W12" i="63" s="1"/>
  <c r="Z8" i="101"/>
  <c r="AF8" i="101" s="1"/>
  <c r="AO8" i="101" s="1"/>
  <c r="AG11" i="75"/>
  <c r="AP11" i="75" s="1"/>
  <c r="AF11" i="75"/>
  <c r="AO11" i="75" s="1"/>
  <c r="AE11" i="75"/>
  <c r="W12" i="75"/>
  <c r="AE17" i="29"/>
  <c r="AG17" i="29"/>
  <c r="AP17" i="29" s="1"/>
  <c r="AF17" i="29"/>
  <c r="AO17" i="29" s="1"/>
  <c r="W18" i="29"/>
  <c r="AE11" i="63"/>
  <c r="AF11" i="63"/>
  <c r="AO11" i="63" s="1"/>
  <c r="AG8" i="101"/>
  <c r="AP8" i="101" s="1"/>
  <c r="W9" i="101"/>
  <c r="AF11" i="67"/>
  <c r="AO11" i="67" s="1"/>
  <c r="W12" i="67"/>
  <c r="AG11" i="67"/>
  <c r="AP11" i="67" s="1"/>
  <c r="AE11" i="67"/>
  <c r="W19" i="34"/>
  <c r="AG18" i="34"/>
  <c r="AP18" i="34" s="1"/>
  <c r="AE18" i="34"/>
  <c r="AF18" i="34"/>
  <c r="AO18" i="34" s="1"/>
  <c r="U24" i="82"/>
  <c r="AS14" i="36"/>
  <c r="AL14" i="36"/>
  <c r="AU14" i="36" s="1"/>
  <c r="AG8" i="15"/>
  <c r="AP8" i="15" s="1"/>
  <c r="AE8" i="15"/>
  <c r="AF8" i="15"/>
  <c r="AO8" i="15" s="1"/>
  <c r="W9" i="15"/>
  <c r="AE17" i="76"/>
  <c r="W18" i="76"/>
  <c r="AG17" i="76"/>
  <c r="AP17" i="76" s="1"/>
  <c r="AF17" i="76"/>
  <c r="AO17" i="76" s="1"/>
  <c r="U6" i="100"/>
  <c r="AR8" i="47"/>
  <c r="AG11" i="24"/>
  <c r="AP11" i="24" s="1"/>
  <c r="AE11" i="24"/>
  <c r="AF11" i="24"/>
  <c r="AO11" i="24" s="1"/>
  <c r="W12" i="24"/>
  <c r="AH11" i="59"/>
  <c r="AQ11" i="59" s="1"/>
  <c r="U7" i="58"/>
  <c r="AE9" i="52"/>
  <c r="AF9" i="52"/>
  <c r="AO9" i="52" s="1"/>
  <c r="AG9" i="52"/>
  <c r="AP9" i="52" s="1"/>
  <c r="W10" i="52"/>
  <c r="Y6" i="104"/>
  <c r="X6" i="104"/>
  <c r="AH11" i="28"/>
  <c r="AQ11" i="28" s="1"/>
  <c r="U7" i="45"/>
  <c r="AH9" i="47"/>
  <c r="AQ9" i="47" s="1"/>
  <c r="AS16" i="36"/>
  <c r="AL16" i="36"/>
  <c r="AU16" i="36" s="1"/>
  <c r="AG17" i="68"/>
  <c r="AP17" i="68" s="1"/>
  <c r="W18" i="68"/>
  <c r="AF17" i="68"/>
  <c r="AO17" i="68" s="1"/>
  <c r="AE17" i="68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2" i="36"/>
  <c r="AL12" i="36"/>
  <c r="AU12" i="36" s="1"/>
  <c r="Y20" i="64"/>
  <c r="X20" i="64"/>
  <c r="AN9" i="89"/>
  <c r="AI9" i="89"/>
  <c r="AF18" i="21"/>
  <c r="AO18" i="21" s="1"/>
  <c r="W19" i="21"/>
  <c r="AE18" i="21"/>
  <c r="AG18" i="21"/>
  <c r="AP18" i="21" s="1"/>
  <c r="AH19" i="12"/>
  <c r="AQ19" i="12" s="1"/>
  <c r="W18" i="72"/>
  <c r="AG17" i="72"/>
  <c r="AP17" i="72" s="1"/>
  <c r="AF17" i="72"/>
  <c r="AO17" i="72" s="1"/>
  <c r="AE17" i="72"/>
  <c r="AN17" i="25"/>
  <c r="AI17" i="25"/>
  <c r="AH8" i="86"/>
  <c r="AQ8" i="86" s="1"/>
  <c r="AN7" i="32"/>
  <c r="AI7" i="32"/>
  <c r="AS9" i="36"/>
  <c r="AL9" i="36"/>
  <c r="AU9" i="36" s="1"/>
  <c r="Z11" i="59"/>
  <c r="AN5" i="104"/>
  <c r="AI5" i="104"/>
  <c r="U17" i="99"/>
  <c r="Z11" i="28"/>
  <c r="Z9" i="47"/>
  <c r="AE8" i="105"/>
  <c r="AF8" i="105"/>
  <c r="AO8" i="105" s="1"/>
  <c r="AG8" i="105"/>
  <c r="AP8" i="105" s="1"/>
  <c r="W9" i="105"/>
  <c r="AS22" i="36"/>
  <c r="AL22" i="36"/>
  <c r="AU22" i="36" s="1"/>
  <c r="U16" i="49"/>
  <c r="AX22" i="70"/>
  <c r="S22" i="70" s="1"/>
  <c r="AC22" i="70" s="1"/>
  <c r="AB23" i="70" s="1"/>
  <c r="Y11" i="97"/>
  <c r="X11" i="97"/>
  <c r="AS17" i="36"/>
  <c r="AL17" i="36"/>
  <c r="AU17" i="36" s="1"/>
  <c r="AL4" i="22"/>
  <c r="AU4" i="22" s="1"/>
  <c r="AU25" i="22" s="1"/>
  <c r="C11" i="22" s="1"/>
  <c r="AS4" i="22"/>
  <c r="AS25" i="22" s="1"/>
  <c r="U7" i="88"/>
  <c r="U26" i="50"/>
  <c r="Y12" i="38"/>
  <c r="X12" i="38"/>
  <c r="Z12" i="38" s="1"/>
  <c r="Y18" i="25"/>
  <c r="X18" i="25"/>
  <c r="AN8" i="93"/>
  <c r="AI8" i="93"/>
  <c r="AG11" i="2"/>
  <c r="AP11" i="2" s="1"/>
  <c r="AF11" i="2"/>
  <c r="AO11" i="2" s="1"/>
  <c r="W12" i="2"/>
  <c r="AE11" i="2"/>
  <c r="AS19" i="36"/>
  <c r="AL19" i="36"/>
  <c r="AU19" i="36" s="1"/>
  <c r="U12" i="95"/>
  <c r="Z8" i="86"/>
  <c r="U17" i="87"/>
  <c r="AN10" i="19"/>
  <c r="AI10" i="19"/>
  <c r="AE5" i="44"/>
  <c r="AF5" i="44"/>
  <c r="AO5" i="44" s="1"/>
  <c r="AG5" i="44"/>
  <c r="AP5" i="44" s="1"/>
  <c r="W6" i="44"/>
  <c r="AR10" i="67"/>
  <c r="AH8" i="101"/>
  <c r="AQ8" i="101" s="1"/>
  <c r="U16" i="83"/>
  <c r="AI18" i="80"/>
  <c r="AN18" i="80"/>
  <c r="Y10" i="89"/>
  <c r="X10" i="89"/>
  <c r="AS13" i="36"/>
  <c r="AL13" i="36"/>
  <c r="AU13" i="36" s="1"/>
  <c r="Z19" i="12"/>
  <c r="U14" i="43"/>
  <c r="Y11" i="71"/>
  <c r="X11" i="71"/>
  <c r="AE23" i="70"/>
  <c r="AG23" i="70"/>
  <c r="AP23" i="70" s="1"/>
  <c r="AP25" i="70" s="1"/>
  <c r="AF23" i="70"/>
  <c r="AO23" i="70" s="1"/>
  <c r="AO25" i="70" s="1"/>
  <c r="AR18" i="12"/>
  <c r="AH18" i="21"/>
  <c r="AQ18" i="21" s="1"/>
  <c r="U24" i="10"/>
  <c r="U7" i="96"/>
  <c r="AL4" i="61"/>
  <c r="AU4" i="61" s="1"/>
  <c r="AU25" i="61" s="1"/>
  <c r="C11" i="61" s="1"/>
  <c r="F5" i="57" s="1"/>
  <c r="AS4" i="61"/>
  <c r="AS25" i="61" s="1"/>
  <c r="U6" i="51"/>
  <c r="U5" i="84"/>
  <c r="X5" i="84" s="1"/>
  <c r="AS20" i="36"/>
  <c r="AL20" i="36"/>
  <c r="AU20" i="36" s="1"/>
  <c r="AH11" i="75"/>
  <c r="AQ11" i="75" s="1"/>
  <c r="AN8" i="46"/>
  <c r="AI8" i="46"/>
  <c r="AS15" i="36"/>
  <c r="AL15" i="36"/>
  <c r="AU15" i="36" s="1"/>
  <c r="AH11" i="63"/>
  <c r="AQ11" i="63" s="1"/>
  <c r="U26" i="85"/>
  <c r="U25" i="85" s="1"/>
  <c r="U21" i="98"/>
  <c r="AR7" i="86"/>
  <c r="U23" i="48"/>
  <c r="AS5" i="36"/>
  <c r="AL5" i="36"/>
  <c r="AU5" i="36" s="1"/>
  <c r="U14" i="16"/>
  <c r="U17" i="103"/>
  <c r="U5" i="20"/>
  <c r="X5" i="20" s="1"/>
  <c r="U16" i="55"/>
  <c r="U25" i="90"/>
  <c r="AS18" i="36"/>
  <c r="AL18" i="36"/>
  <c r="AU18" i="36" s="1"/>
  <c r="AR10" i="63"/>
  <c r="U5" i="92"/>
  <c r="X5" i="92" s="1"/>
  <c r="AI10" i="71"/>
  <c r="AN10" i="71"/>
  <c r="Y8" i="32"/>
  <c r="X8" i="32"/>
  <c r="Z8" i="32" s="1"/>
  <c r="AH11" i="67"/>
  <c r="AQ11" i="67" s="1"/>
  <c r="U14" i="41"/>
  <c r="AE11" i="79"/>
  <c r="W12" i="79"/>
  <c r="AG11" i="79"/>
  <c r="AP11" i="79" s="1"/>
  <c r="AF11" i="79"/>
  <c r="AO11" i="79" s="1"/>
  <c r="AL3" i="36"/>
  <c r="AU3" i="36" s="1"/>
  <c r="AS3" i="36"/>
  <c r="AS21" i="36"/>
  <c r="AL21" i="36"/>
  <c r="AU21" i="36" s="1"/>
  <c r="AL4" i="77"/>
  <c r="AU4" i="77" s="1"/>
  <c r="AU25" i="77" s="1"/>
  <c r="C11" i="77" s="1"/>
  <c r="F21" i="57" s="1"/>
  <c r="AS4" i="77"/>
  <c r="AS25" i="77" s="1"/>
  <c r="AH17" i="29"/>
  <c r="AQ17" i="29" s="1"/>
  <c r="U23" i="102"/>
  <c r="U12" i="11"/>
  <c r="AN18" i="60"/>
  <c r="AI18" i="60"/>
  <c r="AS10" i="36"/>
  <c r="AL10" i="36"/>
  <c r="AU10" i="36" s="1"/>
  <c r="AL23" i="36"/>
  <c r="AU23" i="36" s="1"/>
  <c r="AR23" i="36"/>
  <c r="AR25" i="36" s="1"/>
  <c r="AI10" i="97"/>
  <c r="AN10" i="97"/>
  <c r="AH10" i="33"/>
  <c r="AQ10" i="33" s="1"/>
  <c r="AR10" i="59"/>
  <c r="AR17" i="21"/>
  <c r="AR9" i="33"/>
  <c r="AS6" i="36"/>
  <c r="AL6" i="36"/>
  <c r="AU6" i="36" s="1"/>
  <c r="U23" i="42"/>
  <c r="AR10" i="28"/>
  <c r="Y19" i="39"/>
  <c r="Z19" i="39" s="1"/>
  <c r="X19" i="39"/>
  <c r="AS7" i="36"/>
  <c r="AL7" i="36"/>
  <c r="AU7" i="36" s="1"/>
  <c r="AR10" i="75"/>
  <c r="Y9" i="93"/>
  <c r="X9" i="93"/>
  <c r="AS8" i="36"/>
  <c r="AL8" i="36"/>
  <c r="AU8" i="36" s="1"/>
  <c r="U14" i="91"/>
  <c r="Y9" i="46"/>
  <c r="X9" i="46"/>
  <c r="AH11" i="24"/>
  <c r="AQ11" i="24" s="1"/>
  <c r="AJ4" i="36"/>
  <c r="AK4" i="36"/>
  <c r="AT4" i="36" s="1"/>
  <c r="AT25" i="36" s="1"/>
  <c r="AH9" i="52"/>
  <c r="AQ9" i="52" s="1"/>
  <c r="Y11" i="19"/>
  <c r="X11" i="19"/>
  <c r="AF8" i="53"/>
  <c r="AO8" i="53" s="1"/>
  <c r="AE8" i="53"/>
  <c r="W9" i="53"/>
  <c r="AG8" i="53"/>
  <c r="AP8" i="53" s="1"/>
  <c r="Y19" i="60"/>
  <c r="X19" i="60"/>
  <c r="Z19" i="60" s="1"/>
  <c r="AR10" i="24"/>
  <c r="AR16" i="29"/>
  <c r="U19" i="18"/>
  <c r="U7" i="54"/>
  <c r="Z10" i="33"/>
  <c r="AS11" i="36"/>
  <c r="AL11" i="36"/>
  <c r="AU11" i="36" s="1"/>
  <c r="AR7" i="101"/>
  <c r="U25" i="94"/>
  <c r="U5" i="9"/>
  <c r="X5" i="9" s="1"/>
  <c r="Z5" i="13"/>
  <c r="AH5" i="13"/>
  <c r="AQ5" i="13" s="1"/>
  <c r="AR8" i="52"/>
  <c r="AN19" i="64"/>
  <c r="AI19" i="64"/>
  <c r="Y19" i="80"/>
  <c r="X19" i="80"/>
  <c r="U24" i="35"/>
  <c r="AN11" i="38"/>
  <c r="AI11" i="38"/>
  <c r="AN18" i="39"/>
  <c r="AI18" i="39"/>
  <c r="Z19" i="80" l="1"/>
  <c r="W20" i="80" s="1"/>
  <c r="Z10" i="89"/>
  <c r="Z11" i="97"/>
  <c r="AG11" i="97" s="1"/>
  <c r="AP11" i="97" s="1"/>
  <c r="AE8" i="101"/>
  <c r="AG11" i="63"/>
  <c r="AP11" i="63" s="1"/>
  <c r="AE19" i="80"/>
  <c r="AF19" i="80"/>
  <c r="AO19" i="80" s="1"/>
  <c r="AG19" i="80"/>
  <c r="AP19" i="80" s="1"/>
  <c r="AE11" i="97"/>
  <c r="AF11" i="97"/>
  <c r="AO11" i="97" s="1"/>
  <c r="W12" i="97"/>
  <c r="AR10" i="71"/>
  <c r="Z5" i="20"/>
  <c r="AH5" i="20"/>
  <c r="AQ5" i="20" s="1"/>
  <c r="U20" i="98"/>
  <c r="AH11" i="71"/>
  <c r="AQ11" i="71" s="1"/>
  <c r="AR18" i="80"/>
  <c r="AR8" i="93"/>
  <c r="W13" i="38"/>
  <c r="AE12" i="38"/>
  <c r="AF12" i="38"/>
  <c r="AO12" i="38" s="1"/>
  <c r="AG12" i="38"/>
  <c r="AP12" i="38" s="1"/>
  <c r="AF11" i="28"/>
  <c r="AO11" i="28" s="1"/>
  <c r="AG11" i="28"/>
  <c r="AP11" i="28" s="1"/>
  <c r="W12" i="28"/>
  <c r="AE11" i="28"/>
  <c r="AJ22" i="70"/>
  <c r="AK22" i="70"/>
  <c r="AT22" i="70" s="1"/>
  <c r="AJ16" i="70"/>
  <c r="AK16" i="70"/>
  <c r="AT16" i="70" s="1"/>
  <c r="AJ10" i="70"/>
  <c r="AK10" i="70"/>
  <c r="AT10" i="70" s="1"/>
  <c r="Y10" i="52"/>
  <c r="X10" i="52"/>
  <c r="Y18" i="76"/>
  <c r="X18" i="76"/>
  <c r="AN18" i="34"/>
  <c r="AI18" i="34"/>
  <c r="AH11" i="19"/>
  <c r="AQ11" i="19" s="1"/>
  <c r="U13" i="91"/>
  <c r="U11" i="11"/>
  <c r="AR8" i="46"/>
  <c r="Z11" i="71"/>
  <c r="Y6" i="44"/>
  <c r="X6" i="44"/>
  <c r="AJ23" i="70"/>
  <c r="AS23" i="70" s="1"/>
  <c r="AK23" i="70"/>
  <c r="AT23" i="70" s="1"/>
  <c r="X9" i="105"/>
  <c r="Y9" i="105"/>
  <c r="AI17" i="72"/>
  <c r="AN17" i="72"/>
  <c r="AH20" i="64"/>
  <c r="AQ20" i="64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7" i="76"/>
  <c r="AI17" i="76"/>
  <c r="AN11" i="63"/>
  <c r="AI11" i="63"/>
  <c r="AI17" i="29"/>
  <c r="AN17" i="29"/>
  <c r="AF19" i="39"/>
  <c r="AO19" i="39" s="1"/>
  <c r="AG19" i="39"/>
  <c r="AP19" i="39" s="1"/>
  <c r="W20" i="39"/>
  <c r="AE19" i="39"/>
  <c r="AH5" i="9"/>
  <c r="AQ5" i="9" s="1"/>
  <c r="Z5" i="9"/>
  <c r="AR11" i="38"/>
  <c r="Y12" i="79"/>
  <c r="X12" i="79"/>
  <c r="AH8" i="32"/>
  <c r="AQ8" i="32" s="1"/>
  <c r="AH5" i="92"/>
  <c r="AQ5" i="92" s="1"/>
  <c r="Z5" i="92"/>
  <c r="U24" i="90"/>
  <c r="U16" i="103"/>
  <c r="U22" i="48"/>
  <c r="U24" i="85"/>
  <c r="AH5" i="84"/>
  <c r="AQ5" i="84" s="1"/>
  <c r="Z5" i="84"/>
  <c r="U6" i="96"/>
  <c r="AH10" i="89"/>
  <c r="AQ10" i="89" s="1"/>
  <c r="U15" i="83"/>
  <c r="U16" i="87"/>
  <c r="AN11" i="2"/>
  <c r="AI11" i="2"/>
  <c r="AH18" i="25"/>
  <c r="AQ18" i="25" s="1"/>
  <c r="U16" i="99"/>
  <c r="AR7" i="32"/>
  <c r="AI18" i="21"/>
  <c r="AN18" i="21"/>
  <c r="Z20" i="64"/>
  <c r="AJ20" i="70"/>
  <c r="AK20" i="70"/>
  <c r="AT20" i="70" s="1"/>
  <c r="AJ14" i="70"/>
  <c r="AS14" i="70" s="1"/>
  <c r="AK14" i="70"/>
  <c r="AJ8" i="70"/>
  <c r="AK8" i="70"/>
  <c r="AT8" i="70" s="1"/>
  <c r="AI17" i="68"/>
  <c r="AN17" i="68"/>
  <c r="AH6" i="104"/>
  <c r="AQ6" i="104" s="1"/>
  <c r="Y12" i="24"/>
  <c r="X12" i="24"/>
  <c r="Y19" i="34"/>
  <c r="X19" i="34"/>
  <c r="AN8" i="101"/>
  <c r="AI8" i="101"/>
  <c r="Y12" i="75"/>
  <c r="X12" i="75"/>
  <c r="AG10" i="33"/>
  <c r="AP10" i="33" s="1"/>
  <c r="AF10" i="33"/>
  <c r="AO10" i="33" s="1"/>
  <c r="AE10" i="33"/>
  <c r="W11" i="33"/>
  <c r="Z11" i="19"/>
  <c r="AR19" i="64"/>
  <c r="AH9" i="46"/>
  <c r="AQ9" i="46" s="1"/>
  <c r="U22" i="102"/>
  <c r="AN11" i="79"/>
  <c r="AI11" i="79"/>
  <c r="W9" i="32"/>
  <c r="AE8" i="32"/>
  <c r="AG8" i="32"/>
  <c r="AP8" i="32" s="1"/>
  <c r="AF8" i="32"/>
  <c r="AO8" i="32" s="1"/>
  <c r="W11" i="89"/>
  <c r="AF10" i="89"/>
  <c r="AO10" i="89" s="1"/>
  <c r="AE10" i="89"/>
  <c r="AG10" i="89"/>
  <c r="AP10" i="89" s="1"/>
  <c r="AE8" i="86"/>
  <c r="W9" i="86"/>
  <c r="AG8" i="86"/>
  <c r="AP8" i="86" s="1"/>
  <c r="AF8" i="86"/>
  <c r="AO8" i="86" s="1"/>
  <c r="Y12" i="2"/>
  <c r="X12" i="2"/>
  <c r="Z18" i="25"/>
  <c r="U25" i="50"/>
  <c r="U15" i="49"/>
  <c r="AR5" i="104"/>
  <c r="Y19" i="21"/>
  <c r="X19" i="21"/>
  <c r="AJ19" i="70"/>
  <c r="AK19" i="70"/>
  <c r="AT19" i="70" s="1"/>
  <c r="AJ13" i="70"/>
  <c r="AK13" i="70"/>
  <c r="AT13" i="70" s="1"/>
  <c r="AJ7" i="70"/>
  <c r="AK7" i="70"/>
  <c r="AT7" i="70" s="1"/>
  <c r="Z6" i="104"/>
  <c r="AI9" i="52"/>
  <c r="AN9" i="52"/>
  <c r="U5" i="100"/>
  <c r="X5" i="100" s="1"/>
  <c r="Y9" i="15"/>
  <c r="X9" i="15"/>
  <c r="AN11" i="67"/>
  <c r="AI11" i="67"/>
  <c r="Y12" i="63"/>
  <c r="X12" i="63"/>
  <c r="Z12" i="63" s="1"/>
  <c r="AN11" i="75"/>
  <c r="AI11" i="75"/>
  <c r="AR18" i="39"/>
  <c r="AE19" i="60"/>
  <c r="W20" i="60"/>
  <c r="AG19" i="60"/>
  <c r="AP19" i="60" s="1"/>
  <c r="AF19" i="60"/>
  <c r="AO19" i="60" s="1"/>
  <c r="U6" i="54"/>
  <c r="Y9" i="53"/>
  <c r="X9" i="53"/>
  <c r="Z9" i="46"/>
  <c r="AH9" i="93"/>
  <c r="AQ9" i="93" s="1"/>
  <c r="AR18" i="60"/>
  <c r="U15" i="55"/>
  <c r="U13" i="16"/>
  <c r="U5" i="51"/>
  <c r="X5" i="51" s="1"/>
  <c r="U23" i="10"/>
  <c r="U13" i="43"/>
  <c r="AI5" i="44"/>
  <c r="AN5" i="44"/>
  <c r="AH11" i="97"/>
  <c r="AQ11" i="97" s="1"/>
  <c r="AN8" i="105"/>
  <c r="AI8" i="105"/>
  <c r="Y18" i="72"/>
  <c r="X18" i="72"/>
  <c r="Z18" i="72" s="1"/>
  <c r="AJ18" i="70"/>
  <c r="AK18" i="70"/>
  <c r="AT18" i="70" s="1"/>
  <c r="AJ12" i="70"/>
  <c r="AK12" i="70"/>
  <c r="AT12" i="70" s="1"/>
  <c r="AJ6" i="70"/>
  <c r="AK6" i="70"/>
  <c r="AT6" i="70" s="1"/>
  <c r="Y18" i="68"/>
  <c r="X18" i="68"/>
  <c r="AN11" i="24"/>
  <c r="AI11" i="24"/>
  <c r="U23" i="82"/>
  <c r="Y9" i="101"/>
  <c r="X9" i="101"/>
  <c r="Y18" i="29"/>
  <c r="X18" i="29"/>
  <c r="AH19" i="80"/>
  <c r="AQ19" i="80" s="1"/>
  <c r="U18" i="18"/>
  <c r="AS4" i="36"/>
  <c r="AS25" i="36" s="1"/>
  <c r="AL4" i="36"/>
  <c r="AU4" i="36" s="1"/>
  <c r="AU25" i="36" s="1"/>
  <c r="C11" i="36" s="1"/>
  <c r="U24" i="94"/>
  <c r="U23" i="35"/>
  <c r="U22" i="35" s="1"/>
  <c r="AF5" i="13"/>
  <c r="AO5" i="13" s="1"/>
  <c r="AE5" i="13"/>
  <c r="AG5" i="13"/>
  <c r="AP5" i="13" s="1"/>
  <c r="W6" i="13"/>
  <c r="AH19" i="60"/>
  <c r="AQ19" i="60" s="1"/>
  <c r="AN8" i="53"/>
  <c r="AI8" i="53"/>
  <c r="Z9" i="93"/>
  <c r="AH19" i="39"/>
  <c r="AQ19" i="39" s="1"/>
  <c r="U22" i="42"/>
  <c r="AR10" i="97"/>
  <c r="U13" i="41"/>
  <c r="AI23" i="70"/>
  <c r="AN23" i="70"/>
  <c r="AN25" i="70" s="1"/>
  <c r="AG19" i="12"/>
  <c r="AP19" i="12" s="1"/>
  <c r="W20" i="12"/>
  <c r="AE19" i="12"/>
  <c r="AF19" i="12"/>
  <c r="AO19" i="12" s="1"/>
  <c r="AR10" i="19"/>
  <c r="U11" i="95"/>
  <c r="AH12" i="38"/>
  <c r="AQ12" i="38" s="1"/>
  <c r="U6" i="88"/>
  <c r="AF9" i="47"/>
  <c r="AO9" i="47" s="1"/>
  <c r="AG9" i="47"/>
  <c r="AP9" i="47" s="1"/>
  <c r="W10" i="47"/>
  <c r="AE9" i="47"/>
  <c r="W12" i="59"/>
  <c r="AG11" i="59"/>
  <c r="AP11" i="59" s="1"/>
  <c r="AF11" i="59"/>
  <c r="AO11" i="59" s="1"/>
  <c r="AE11" i="59"/>
  <c r="AR17" i="25"/>
  <c r="AR9" i="89"/>
  <c r="AJ17" i="70"/>
  <c r="AK17" i="70"/>
  <c r="AT17" i="70" s="1"/>
  <c r="AJ11" i="70"/>
  <c r="AK11" i="70"/>
  <c r="AT11" i="70" s="1"/>
  <c r="AJ5" i="70"/>
  <c r="AK5" i="70"/>
  <c r="AT5" i="70" s="1"/>
  <c r="U6" i="45"/>
  <c r="U6" i="58"/>
  <c r="AN8" i="15"/>
  <c r="AI8" i="15"/>
  <c r="Y12" i="67"/>
  <c r="X12" i="67"/>
  <c r="Z12" i="24" l="1"/>
  <c r="Z19" i="34"/>
  <c r="Z18" i="68"/>
  <c r="AE18" i="68" s="1"/>
  <c r="Z19" i="21"/>
  <c r="AF19" i="21" s="1"/>
  <c r="AO19" i="21" s="1"/>
  <c r="Z10" i="52"/>
  <c r="AE10" i="52" s="1"/>
  <c r="Z9" i="105"/>
  <c r="AG9" i="105" s="1"/>
  <c r="AP9" i="105" s="1"/>
  <c r="AF18" i="68"/>
  <c r="AO18" i="68" s="1"/>
  <c r="W19" i="68"/>
  <c r="AE19" i="21"/>
  <c r="AG19" i="21"/>
  <c r="AP19" i="21" s="1"/>
  <c r="AG12" i="63"/>
  <c r="AP12" i="63" s="1"/>
  <c r="W13" i="63"/>
  <c r="AF12" i="63"/>
  <c r="AO12" i="63" s="1"/>
  <c r="AE12" i="63"/>
  <c r="AE12" i="24"/>
  <c r="AG12" i="24"/>
  <c r="AP12" i="24" s="1"/>
  <c r="AF12" i="24"/>
  <c r="AO12" i="24" s="1"/>
  <c r="W13" i="24"/>
  <c r="AH12" i="67"/>
  <c r="AQ12" i="67" s="1"/>
  <c r="AS11" i="70"/>
  <c r="AL11" i="70"/>
  <c r="AU11" i="70" s="1"/>
  <c r="AI9" i="47"/>
  <c r="AN9" i="47"/>
  <c r="Z12" i="67"/>
  <c r="U12" i="41"/>
  <c r="AH9" i="101"/>
  <c r="AQ9" i="101" s="1"/>
  <c r="AR8" i="15"/>
  <c r="U10" i="95"/>
  <c r="AR8" i="53"/>
  <c r="U23" i="94"/>
  <c r="AR5" i="44"/>
  <c r="Z5" i="51"/>
  <c r="AH5" i="51"/>
  <c r="AQ5" i="51" s="1"/>
  <c r="AN19" i="60"/>
  <c r="AI19" i="60"/>
  <c r="AH19" i="21"/>
  <c r="AQ19" i="21" s="1"/>
  <c r="U14" i="49"/>
  <c r="U21" i="102"/>
  <c r="Y11" i="33"/>
  <c r="X11" i="33"/>
  <c r="AH12" i="24"/>
  <c r="AQ12" i="24" s="1"/>
  <c r="AL14" i="70"/>
  <c r="AU14" i="70" s="1"/>
  <c r="AT14" i="70"/>
  <c r="AR18" i="21"/>
  <c r="U14" i="83"/>
  <c r="U15" i="103"/>
  <c r="AE5" i="92"/>
  <c r="W6" i="92"/>
  <c r="AF5" i="92"/>
  <c r="AO5" i="92" s="1"/>
  <c r="AG5" i="92"/>
  <c r="AP5" i="92" s="1"/>
  <c r="Y20" i="39"/>
  <c r="X20" i="39"/>
  <c r="AS9" i="70"/>
  <c r="AL9" i="70"/>
  <c r="AU9" i="70" s="1"/>
  <c r="AG5" i="20"/>
  <c r="AP5" i="20" s="1"/>
  <c r="AE5" i="20"/>
  <c r="W6" i="20"/>
  <c r="AF5" i="20"/>
  <c r="AO5" i="20" s="1"/>
  <c r="AN11" i="97"/>
  <c r="AI11" i="97"/>
  <c r="Y12" i="59"/>
  <c r="X12" i="59"/>
  <c r="AI5" i="13"/>
  <c r="AN5" i="13"/>
  <c r="AH18" i="29"/>
  <c r="AQ18" i="29" s="1"/>
  <c r="AS18" i="70"/>
  <c r="AL18" i="70"/>
  <c r="AU18" i="70" s="1"/>
  <c r="AS7" i="70"/>
  <c r="AL7" i="70"/>
  <c r="AU7" i="70" s="1"/>
  <c r="AN10" i="89"/>
  <c r="AI10" i="89"/>
  <c r="AI8" i="32"/>
  <c r="AN8" i="32"/>
  <c r="AI10" i="33"/>
  <c r="AN10" i="33"/>
  <c r="AR8" i="101"/>
  <c r="AR11" i="2"/>
  <c r="U5" i="96"/>
  <c r="X5" i="96" s="1"/>
  <c r="AR17" i="76"/>
  <c r="AL15" i="70"/>
  <c r="AU15" i="70" s="1"/>
  <c r="AT15" i="70"/>
  <c r="AH10" i="52"/>
  <c r="AQ10" i="52" s="1"/>
  <c r="AS16" i="70"/>
  <c r="AL16" i="70"/>
  <c r="AU16" i="70" s="1"/>
  <c r="U19" i="98"/>
  <c r="U5" i="88"/>
  <c r="X5" i="88" s="1"/>
  <c r="AR23" i="70"/>
  <c r="AR25" i="70" s="1"/>
  <c r="AL23" i="70"/>
  <c r="AU23" i="70" s="1"/>
  <c r="U21" i="42"/>
  <c r="Z18" i="29"/>
  <c r="U22" i="82"/>
  <c r="AH18" i="72"/>
  <c r="AQ18" i="72" s="1"/>
  <c r="U12" i="43"/>
  <c r="U12" i="16"/>
  <c r="U5" i="54"/>
  <c r="X5" i="54" s="1"/>
  <c r="AR11" i="67"/>
  <c r="AH5" i="100"/>
  <c r="AQ5" i="100" s="1"/>
  <c r="Z5" i="100"/>
  <c r="U24" i="50"/>
  <c r="Y9" i="32"/>
  <c r="X9" i="32"/>
  <c r="U23" i="85"/>
  <c r="U23" i="90"/>
  <c r="AH12" i="79"/>
  <c r="AQ12" i="79" s="1"/>
  <c r="AR17" i="72"/>
  <c r="AH6" i="44"/>
  <c r="AQ6" i="44" s="1"/>
  <c r="AR18" i="34"/>
  <c r="AR11" i="24"/>
  <c r="AS6" i="70"/>
  <c r="AL6" i="70"/>
  <c r="AU6" i="70" s="1"/>
  <c r="AF18" i="72"/>
  <c r="AO18" i="72" s="1"/>
  <c r="AE18" i="72"/>
  <c r="W19" i="72"/>
  <c r="AG18" i="72"/>
  <c r="AP18" i="72" s="1"/>
  <c r="AE9" i="46"/>
  <c r="AG9" i="46"/>
  <c r="AP9" i="46" s="1"/>
  <c r="AF9" i="46"/>
  <c r="AO9" i="46" s="1"/>
  <c r="W10" i="46"/>
  <c r="AR11" i="75"/>
  <c r="AS13" i="70"/>
  <c r="AL13" i="70"/>
  <c r="AU13" i="70" s="1"/>
  <c r="AF18" i="25"/>
  <c r="AO18" i="25" s="1"/>
  <c r="AG18" i="25"/>
  <c r="AP18" i="25" s="1"/>
  <c r="W19" i="25"/>
  <c r="AE18" i="25"/>
  <c r="Y11" i="89"/>
  <c r="X11" i="89"/>
  <c r="AR11" i="79"/>
  <c r="AH19" i="34"/>
  <c r="AQ19" i="34" s="1"/>
  <c r="AR17" i="68"/>
  <c r="AS20" i="70"/>
  <c r="AL20" i="70"/>
  <c r="AU20" i="70" s="1"/>
  <c r="Z12" i="79"/>
  <c r="AE5" i="9"/>
  <c r="AF5" i="9"/>
  <c r="AO5" i="9" s="1"/>
  <c r="W6" i="9"/>
  <c r="AG5" i="9"/>
  <c r="AP5" i="9" s="1"/>
  <c r="AS3" i="70"/>
  <c r="AL3" i="70"/>
  <c r="AU3" i="70" s="1"/>
  <c r="Z6" i="44"/>
  <c r="U10" i="11"/>
  <c r="AS22" i="70"/>
  <c r="AL22" i="70"/>
  <c r="AU22" i="70" s="1"/>
  <c r="Y20" i="80"/>
  <c r="X20" i="80"/>
  <c r="Z20" i="80" s="1"/>
  <c r="U17" i="18"/>
  <c r="U22" i="10"/>
  <c r="U14" i="55"/>
  <c r="AH9" i="53"/>
  <c r="AQ9" i="53" s="1"/>
  <c r="AR9" i="52"/>
  <c r="Y9" i="86"/>
  <c r="X9" i="86"/>
  <c r="AH12" i="75"/>
  <c r="AQ12" i="75" s="1"/>
  <c r="AG19" i="34"/>
  <c r="AP19" i="34" s="1"/>
  <c r="W20" i="34"/>
  <c r="AF19" i="34"/>
  <c r="AO19" i="34" s="1"/>
  <c r="AE19" i="34"/>
  <c r="AF20" i="64"/>
  <c r="AO20" i="64" s="1"/>
  <c r="W21" i="64"/>
  <c r="AG20" i="64"/>
  <c r="AP20" i="64" s="1"/>
  <c r="AE20" i="64"/>
  <c r="U15" i="99"/>
  <c r="U15" i="87"/>
  <c r="U21" i="48"/>
  <c r="AR17" i="29"/>
  <c r="AJ4" i="70"/>
  <c r="AK4" i="70"/>
  <c r="AT4" i="70" s="1"/>
  <c r="AT25" i="70" s="1"/>
  <c r="AS21" i="70"/>
  <c r="AL21" i="70"/>
  <c r="AU21" i="70" s="1"/>
  <c r="AH18" i="76"/>
  <c r="AQ18" i="76" s="1"/>
  <c r="AN11" i="28"/>
  <c r="AI11" i="28"/>
  <c r="AI12" i="38"/>
  <c r="AN12" i="38"/>
  <c r="Y12" i="97"/>
  <c r="X12" i="97"/>
  <c r="AS5" i="70"/>
  <c r="AL5" i="70"/>
  <c r="AU5" i="70" s="1"/>
  <c r="U5" i="58"/>
  <c r="X5" i="58" s="1"/>
  <c r="AN11" i="59"/>
  <c r="AI11" i="59"/>
  <c r="Y10" i="47"/>
  <c r="X10" i="47"/>
  <c r="AI19" i="12"/>
  <c r="AN19" i="12"/>
  <c r="U21" i="35"/>
  <c r="AH9" i="15"/>
  <c r="AQ9" i="15" s="1"/>
  <c r="AH12" i="2"/>
  <c r="AQ12" i="2" s="1"/>
  <c r="U5" i="45"/>
  <c r="X5" i="45" s="1"/>
  <c r="AS17" i="70"/>
  <c r="AL17" i="70"/>
  <c r="AU17" i="70" s="1"/>
  <c r="Y20" i="12"/>
  <c r="X20" i="12"/>
  <c r="AF9" i="93"/>
  <c r="AO9" i="93" s="1"/>
  <c r="AE9" i="93"/>
  <c r="W10" i="93"/>
  <c r="AG9" i="93"/>
  <c r="AP9" i="93" s="1"/>
  <c r="Y6" i="13"/>
  <c r="X6" i="13"/>
  <c r="Z9" i="101"/>
  <c r="AH18" i="68"/>
  <c r="AQ18" i="68" s="1"/>
  <c r="AS12" i="70"/>
  <c r="AL12" i="70"/>
  <c r="AU12" i="70" s="1"/>
  <c r="AR8" i="105"/>
  <c r="Z9" i="53"/>
  <c r="Y20" i="60"/>
  <c r="X20" i="60"/>
  <c r="AH12" i="63"/>
  <c r="AQ12" i="63" s="1"/>
  <c r="Z9" i="15"/>
  <c r="AE6" i="104"/>
  <c r="AG6" i="104"/>
  <c r="AP6" i="104" s="1"/>
  <c r="W7" i="104"/>
  <c r="AF6" i="104"/>
  <c r="AO6" i="104" s="1"/>
  <c r="AS19" i="70"/>
  <c r="AL19" i="70"/>
  <c r="AU19" i="70" s="1"/>
  <c r="Z12" i="2"/>
  <c r="AI8" i="86"/>
  <c r="AN8" i="86"/>
  <c r="AG11" i="19"/>
  <c r="AP11" i="19" s="1"/>
  <c r="W12" i="19"/>
  <c r="AF11" i="19"/>
  <c r="AO11" i="19" s="1"/>
  <c r="AE11" i="19"/>
  <c r="Z12" i="75"/>
  <c r="AS8" i="70"/>
  <c r="AL8" i="70"/>
  <c r="AU8" i="70" s="1"/>
  <c r="W6" i="84"/>
  <c r="AG5" i="84"/>
  <c r="AP5" i="84" s="1"/>
  <c r="AF5" i="84"/>
  <c r="AO5" i="84" s="1"/>
  <c r="AE5" i="84"/>
  <c r="AN19" i="39"/>
  <c r="AI19" i="39"/>
  <c r="AR11" i="63"/>
  <c r="AH9" i="105"/>
  <c r="AQ9" i="105" s="1"/>
  <c r="AE11" i="71"/>
  <c r="W12" i="71"/>
  <c r="AG11" i="71"/>
  <c r="AP11" i="71" s="1"/>
  <c r="AF11" i="71"/>
  <c r="AO11" i="71" s="1"/>
  <c r="U12" i="91"/>
  <c r="Z18" i="76"/>
  <c r="AS10" i="70"/>
  <c r="AL10" i="70"/>
  <c r="AU10" i="70" s="1"/>
  <c r="Y12" i="28"/>
  <c r="X12" i="28"/>
  <c r="Y13" i="38"/>
  <c r="X13" i="38"/>
  <c r="Z13" i="38" s="1"/>
  <c r="AN19" i="80"/>
  <c r="AI19" i="80"/>
  <c r="AE9" i="105" l="1"/>
  <c r="AG10" i="52"/>
  <c r="AP10" i="52" s="1"/>
  <c r="W10" i="105"/>
  <c r="AF10" i="52"/>
  <c r="AO10" i="52" s="1"/>
  <c r="W20" i="21"/>
  <c r="AG18" i="68"/>
  <c r="AP18" i="68" s="1"/>
  <c r="W11" i="52"/>
  <c r="Z9" i="86"/>
  <c r="Z11" i="89"/>
  <c r="AF11" i="89" s="1"/>
  <c r="AO11" i="89" s="1"/>
  <c r="AF9" i="105"/>
  <c r="AO9" i="105" s="1"/>
  <c r="AE11" i="89"/>
  <c r="W12" i="89"/>
  <c r="AF9" i="86"/>
  <c r="AO9" i="86" s="1"/>
  <c r="AE9" i="86"/>
  <c r="W10" i="86"/>
  <c r="AG9" i="86"/>
  <c r="AP9" i="86" s="1"/>
  <c r="AH13" i="38"/>
  <c r="AQ13" i="38" s="1"/>
  <c r="AN6" i="104"/>
  <c r="AI6" i="104"/>
  <c r="AR19" i="12"/>
  <c r="U14" i="99"/>
  <c r="AH20" i="80"/>
  <c r="AQ20" i="80" s="1"/>
  <c r="U9" i="11"/>
  <c r="U23" i="50"/>
  <c r="U11" i="43"/>
  <c r="AR11" i="97"/>
  <c r="U14" i="103"/>
  <c r="AR19" i="60"/>
  <c r="AF5" i="51"/>
  <c r="AO5" i="51" s="1"/>
  <c r="AG5" i="51"/>
  <c r="AP5" i="51" s="1"/>
  <c r="AE5" i="51"/>
  <c r="W6" i="51"/>
  <c r="Y20" i="21"/>
  <c r="X20" i="21"/>
  <c r="AG13" i="38"/>
  <c r="AP13" i="38" s="1"/>
  <c r="W14" i="38"/>
  <c r="AE13" i="38"/>
  <c r="AF13" i="38"/>
  <c r="AO13" i="38" s="1"/>
  <c r="AR19" i="39"/>
  <c r="AG9" i="15"/>
  <c r="AP9" i="15" s="1"/>
  <c r="AF9" i="15"/>
  <c r="AO9" i="15" s="1"/>
  <c r="W10" i="15"/>
  <c r="AE9" i="15"/>
  <c r="AF20" i="80"/>
  <c r="AO20" i="80" s="1"/>
  <c r="AG20" i="80"/>
  <c r="AP20" i="80" s="1"/>
  <c r="AE20" i="80"/>
  <c r="W21" i="80"/>
  <c r="AI12" i="24"/>
  <c r="AN12" i="24"/>
  <c r="Y12" i="71"/>
  <c r="X12" i="71"/>
  <c r="AH10" i="47"/>
  <c r="AQ10" i="47" s="1"/>
  <c r="AN20" i="64"/>
  <c r="AI20" i="64"/>
  <c r="AG6" i="44"/>
  <c r="AP6" i="44" s="1"/>
  <c r="AE6" i="44"/>
  <c r="W7" i="44"/>
  <c r="AF6" i="44"/>
  <c r="AO6" i="44" s="1"/>
  <c r="AI5" i="9"/>
  <c r="AN5" i="9"/>
  <c r="U22" i="85"/>
  <c r="U18" i="98"/>
  <c r="AG9" i="101"/>
  <c r="AP9" i="101" s="1"/>
  <c r="W10" i="101"/>
  <c r="AF9" i="101"/>
  <c r="AO9" i="101" s="1"/>
  <c r="AE9" i="101"/>
  <c r="Y10" i="93"/>
  <c r="X10" i="93"/>
  <c r="Z10" i="47"/>
  <c r="AR12" i="38"/>
  <c r="U20" i="48"/>
  <c r="W13" i="79"/>
  <c r="AE12" i="79"/>
  <c r="AF12" i="79"/>
  <c r="AO12" i="79" s="1"/>
  <c r="AG12" i="79"/>
  <c r="AP12" i="79" s="1"/>
  <c r="AN18" i="25"/>
  <c r="AI18" i="25"/>
  <c r="AI9" i="46"/>
  <c r="AN9" i="46"/>
  <c r="AH9" i="32"/>
  <c r="AQ9" i="32" s="1"/>
  <c r="Z5" i="54"/>
  <c r="AH5" i="54"/>
  <c r="AQ5" i="54" s="1"/>
  <c r="AH5" i="96"/>
  <c r="AQ5" i="96" s="1"/>
  <c r="Z5" i="96"/>
  <c r="AR10" i="33"/>
  <c r="AR5" i="13"/>
  <c r="U13" i="83"/>
  <c r="U9" i="95"/>
  <c r="U11" i="41"/>
  <c r="AN12" i="63"/>
  <c r="AI12" i="63"/>
  <c r="Y10" i="105"/>
  <c r="X10" i="105"/>
  <c r="U20" i="42"/>
  <c r="U20" i="102"/>
  <c r="AH6" i="13"/>
  <c r="AQ6" i="13" s="1"/>
  <c r="AR11" i="28"/>
  <c r="Y21" i="64"/>
  <c r="X21" i="64"/>
  <c r="Z21" i="64" s="1"/>
  <c r="U21" i="10"/>
  <c r="Y19" i="25"/>
  <c r="X19" i="25"/>
  <c r="Z9" i="32"/>
  <c r="W6" i="100"/>
  <c r="AG5" i="100"/>
  <c r="AP5" i="100" s="1"/>
  <c r="AF5" i="100"/>
  <c r="AO5" i="100" s="1"/>
  <c r="AE5" i="100"/>
  <c r="AH12" i="59"/>
  <c r="AQ12" i="59" s="1"/>
  <c r="AH20" i="39"/>
  <c r="AQ20" i="39" s="1"/>
  <c r="Y6" i="92"/>
  <c r="X6" i="92"/>
  <c r="Z6" i="92" s="1"/>
  <c r="AH11" i="33"/>
  <c r="AQ11" i="33" s="1"/>
  <c r="U13" i="49"/>
  <c r="W13" i="67"/>
  <c r="AG12" i="67"/>
  <c r="AP12" i="67" s="1"/>
  <c r="AF12" i="67"/>
  <c r="AO12" i="67" s="1"/>
  <c r="AE12" i="67"/>
  <c r="AI19" i="21"/>
  <c r="AN19" i="21"/>
  <c r="Y12" i="19"/>
  <c r="Z12" i="19" s="1"/>
  <c r="X12" i="19"/>
  <c r="W10" i="53"/>
  <c r="AE9" i="53"/>
  <c r="AF9" i="53"/>
  <c r="AO9" i="53" s="1"/>
  <c r="AG9" i="53"/>
  <c r="AP9" i="53" s="1"/>
  <c r="AN11" i="71"/>
  <c r="AI11" i="71"/>
  <c r="AH12" i="28"/>
  <c r="AQ12" i="28" s="1"/>
  <c r="AI9" i="93"/>
  <c r="AN9" i="93"/>
  <c r="AR19" i="80"/>
  <c r="Z12" i="28"/>
  <c r="U11" i="91"/>
  <c r="AF12" i="75"/>
  <c r="AO12" i="75" s="1"/>
  <c r="AE12" i="75"/>
  <c r="W13" i="75"/>
  <c r="AG12" i="75"/>
  <c r="AP12" i="75" s="1"/>
  <c r="Z5" i="45"/>
  <c r="AH5" i="45"/>
  <c r="AQ5" i="45" s="1"/>
  <c r="AL4" i="70"/>
  <c r="AU4" i="70" s="1"/>
  <c r="AU25" i="70" s="1"/>
  <c r="C11" i="70" s="1"/>
  <c r="F14" i="57" s="1"/>
  <c r="AS4" i="70"/>
  <c r="AS25" i="70" s="1"/>
  <c r="Y19" i="72"/>
  <c r="X19" i="72"/>
  <c r="Z19" i="72" s="1"/>
  <c r="U11" i="16"/>
  <c r="U21" i="82"/>
  <c r="AR8" i="32"/>
  <c r="Z12" i="59"/>
  <c r="Y6" i="20"/>
  <c r="X6" i="20"/>
  <c r="Z20" i="39"/>
  <c r="AN5" i="92"/>
  <c r="AI5" i="92"/>
  <c r="Z11" i="33"/>
  <c r="U22" i="94"/>
  <c r="Y13" i="24"/>
  <c r="X13" i="24"/>
  <c r="Y13" i="63"/>
  <c r="X13" i="63"/>
  <c r="AN18" i="68"/>
  <c r="AI18" i="68"/>
  <c r="X11" i="52"/>
  <c r="Y11" i="52"/>
  <c r="Y6" i="84"/>
  <c r="X6" i="84"/>
  <c r="Z6" i="84" s="1"/>
  <c r="AH5" i="58"/>
  <c r="AQ5" i="58" s="1"/>
  <c r="Z5" i="58"/>
  <c r="Y20" i="34"/>
  <c r="X20" i="34"/>
  <c r="U13" i="55"/>
  <c r="AG18" i="76"/>
  <c r="AP18" i="76" s="1"/>
  <c r="AE18" i="76"/>
  <c r="W19" i="76"/>
  <c r="AF18" i="76"/>
  <c r="AO18" i="76" s="1"/>
  <c r="AN5" i="84"/>
  <c r="AI5" i="84"/>
  <c r="AR8" i="86"/>
  <c r="Y7" i="104"/>
  <c r="X7" i="104"/>
  <c r="Z7" i="104" s="1"/>
  <c r="AH20" i="60"/>
  <c r="AQ20" i="60" s="1"/>
  <c r="Z6" i="13"/>
  <c r="U20" i="35"/>
  <c r="AR11" i="59"/>
  <c r="AH12" i="97"/>
  <c r="AQ12" i="97" s="1"/>
  <c r="U14" i="87"/>
  <c r="AN11" i="19"/>
  <c r="AI11" i="19"/>
  <c r="AF12" i="2"/>
  <c r="AO12" i="2" s="1"/>
  <c r="W13" i="2"/>
  <c r="AE12" i="2"/>
  <c r="AG12" i="2"/>
  <c r="AP12" i="2" s="1"/>
  <c r="Z20" i="60"/>
  <c r="Z20" i="12"/>
  <c r="AH20" i="12"/>
  <c r="AQ20" i="12" s="1"/>
  <c r="Z12" i="97"/>
  <c r="AN19" i="34"/>
  <c r="AI19" i="34"/>
  <c r="AH9" i="86"/>
  <c r="AQ9" i="86" s="1"/>
  <c r="U16" i="18"/>
  <c r="Y6" i="9"/>
  <c r="X6" i="9"/>
  <c r="AH11" i="89"/>
  <c r="AQ11" i="89" s="1"/>
  <c r="Y10" i="46"/>
  <c r="X10" i="46"/>
  <c r="AI18" i="72"/>
  <c r="AN18" i="72"/>
  <c r="U22" i="90"/>
  <c r="AF18" i="29"/>
  <c r="AO18" i="29" s="1"/>
  <c r="W19" i="29"/>
  <c r="AG18" i="29"/>
  <c r="AP18" i="29" s="1"/>
  <c r="AE18" i="29"/>
  <c r="AH5" i="88"/>
  <c r="AQ5" i="88" s="1"/>
  <c r="Z5" i="88"/>
  <c r="AR10" i="89"/>
  <c r="AN5" i="20"/>
  <c r="AI5" i="20"/>
  <c r="AR9" i="47"/>
  <c r="AN9" i="105"/>
  <c r="AI9" i="105"/>
  <c r="Y19" i="68"/>
  <c r="X19" i="68"/>
  <c r="AN10" i="52"/>
  <c r="AI10" i="52"/>
  <c r="AG11" i="89" l="1"/>
  <c r="AP11" i="89" s="1"/>
  <c r="Z10" i="105"/>
  <c r="Z12" i="71"/>
  <c r="Z11" i="52"/>
  <c r="W12" i="52" s="1"/>
  <c r="W11" i="105"/>
  <c r="AF10" i="105"/>
  <c r="AO10" i="105" s="1"/>
  <c r="AE10" i="105"/>
  <c r="AG10" i="105"/>
  <c r="AP10" i="105" s="1"/>
  <c r="AF12" i="71"/>
  <c r="AO12" i="71" s="1"/>
  <c r="AG12" i="71"/>
  <c r="AP12" i="71" s="1"/>
  <c r="AE12" i="71"/>
  <c r="W13" i="71"/>
  <c r="AE21" i="64"/>
  <c r="AG21" i="64"/>
  <c r="AP21" i="64" s="1"/>
  <c r="W22" i="64"/>
  <c r="AF21" i="64"/>
  <c r="AO21" i="64" s="1"/>
  <c r="Y19" i="29"/>
  <c r="X19" i="29"/>
  <c r="Z19" i="29" s="1"/>
  <c r="AH10" i="46"/>
  <c r="AQ10" i="46" s="1"/>
  <c r="AG6" i="13"/>
  <c r="AP6" i="13" s="1"/>
  <c r="AF6" i="13"/>
  <c r="AO6" i="13" s="1"/>
  <c r="AE6" i="13"/>
  <c r="W7" i="13"/>
  <c r="AN18" i="76"/>
  <c r="AI18" i="76"/>
  <c r="AE6" i="84"/>
  <c r="W7" i="84"/>
  <c r="AG6" i="84"/>
  <c r="AP6" i="84" s="1"/>
  <c r="AF6" i="84"/>
  <c r="AO6" i="84" s="1"/>
  <c r="AE20" i="39"/>
  <c r="AF20" i="39"/>
  <c r="AO20" i="39" s="1"/>
  <c r="AG20" i="39"/>
  <c r="AP20" i="39" s="1"/>
  <c r="W21" i="39"/>
  <c r="W20" i="72"/>
  <c r="AG19" i="72"/>
  <c r="AP19" i="72" s="1"/>
  <c r="AF19" i="72"/>
  <c r="AO19" i="72" s="1"/>
  <c r="AE19" i="72"/>
  <c r="AG12" i="19"/>
  <c r="AP12" i="19" s="1"/>
  <c r="W13" i="19"/>
  <c r="AF12" i="19"/>
  <c r="AO12" i="19" s="1"/>
  <c r="AE12" i="19"/>
  <c r="Y13" i="67"/>
  <c r="X13" i="67"/>
  <c r="AE6" i="92"/>
  <c r="AF6" i="92"/>
  <c r="AO6" i="92" s="1"/>
  <c r="AG6" i="92"/>
  <c r="AP6" i="92" s="1"/>
  <c r="W7" i="92"/>
  <c r="AH19" i="25"/>
  <c r="AQ19" i="25" s="1"/>
  <c r="U19" i="42"/>
  <c r="AF5" i="54"/>
  <c r="AO5" i="54" s="1"/>
  <c r="AG5" i="54"/>
  <c r="AP5" i="54" s="1"/>
  <c r="W6" i="54"/>
  <c r="AE5" i="54"/>
  <c r="U19" i="48"/>
  <c r="AH12" i="71"/>
  <c r="AQ12" i="71" s="1"/>
  <c r="AN20" i="80"/>
  <c r="AI20" i="80"/>
  <c r="Y14" i="38"/>
  <c r="X14" i="38"/>
  <c r="Y6" i="51"/>
  <c r="X6" i="51"/>
  <c r="Z6" i="51" s="1"/>
  <c r="Z10" i="46"/>
  <c r="W21" i="60"/>
  <c r="AG20" i="60"/>
  <c r="AP20" i="60" s="1"/>
  <c r="AF20" i="60"/>
  <c r="AO20" i="60" s="1"/>
  <c r="AE20" i="60"/>
  <c r="AR9" i="105"/>
  <c r="U21" i="90"/>
  <c r="AH13" i="63"/>
  <c r="AQ13" i="63" s="1"/>
  <c r="AH6" i="20"/>
  <c r="AQ6" i="20" s="1"/>
  <c r="AR9" i="93"/>
  <c r="AN5" i="100"/>
  <c r="AI5" i="100"/>
  <c r="Z19" i="25"/>
  <c r="AH10" i="105"/>
  <c r="AQ10" i="105" s="1"/>
  <c r="U10" i="41"/>
  <c r="AG5" i="96"/>
  <c r="AP5" i="96" s="1"/>
  <c r="AF5" i="96"/>
  <c r="AO5" i="96" s="1"/>
  <c r="AE5" i="96"/>
  <c r="W6" i="96"/>
  <c r="U17" i="98"/>
  <c r="AI5" i="51"/>
  <c r="AN5" i="51"/>
  <c r="U13" i="103"/>
  <c r="U22" i="50"/>
  <c r="U13" i="99"/>
  <c r="AH19" i="68"/>
  <c r="AQ19" i="68" s="1"/>
  <c r="Z19" i="68"/>
  <c r="AR5" i="20"/>
  <c r="AH6" i="9"/>
  <c r="AQ6" i="9" s="1"/>
  <c r="AE20" i="12"/>
  <c r="W21" i="12"/>
  <c r="AF20" i="12"/>
  <c r="AO20" i="12" s="1"/>
  <c r="AG20" i="12"/>
  <c r="AP20" i="12" s="1"/>
  <c r="AR11" i="19"/>
  <c r="AE5" i="88"/>
  <c r="W6" i="88"/>
  <c r="AG5" i="88"/>
  <c r="AP5" i="88" s="1"/>
  <c r="AF5" i="88"/>
  <c r="AO5" i="88" s="1"/>
  <c r="Z6" i="9"/>
  <c r="AR19" i="34"/>
  <c r="AR10" i="52"/>
  <c r="AN18" i="29"/>
  <c r="AI18" i="29"/>
  <c r="AG12" i="97"/>
  <c r="AP12" i="97" s="1"/>
  <c r="AF12" i="97"/>
  <c r="AO12" i="97" s="1"/>
  <c r="AE12" i="97"/>
  <c r="W13" i="97"/>
  <c r="AN12" i="2"/>
  <c r="AI12" i="2"/>
  <c r="U13" i="87"/>
  <c r="AR5" i="84"/>
  <c r="Z13" i="63"/>
  <c r="U21" i="94"/>
  <c r="Z6" i="20"/>
  <c r="U20" i="82"/>
  <c r="AE5" i="45"/>
  <c r="AF5" i="45"/>
  <c r="AO5" i="45" s="1"/>
  <c r="AG5" i="45"/>
  <c r="AP5" i="45" s="1"/>
  <c r="W6" i="45"/>
  <c r="U10" i="91"/>
  <c r="AR19" i="21"/>
  <c r="U12" i="49"/>
  <c r="AN12" i="79"/>
  <c r="AI12" i="79"/>
  <c r="AN9" i="101"/>
  <c r="AI9" i="101"/>
  <c r="Y7" i="44"/>
  <c r="X7" i="44"/>
  <c r="AH20" i="21"/>
  <c r="AQ20" i="21" s="1"/>
  <c r="AR18" i="72"/>
  <c r="U15" i="18"/>
  <c r="Y13" i="2"/>
  <c r="X13" i="2"/>
  <c r="AH7" i="104"/>
  <c r="AQ7" i="104" s="1"/>
  <c r="U12" i="55"/>
  <c r="W6" i="58"/>
  <c r="AG5" i="58"/>
  <c r="AP5" i="58" s="1"/>
  <c r="AF5" i="58"/>
  <c r="AO5" i="58" s="1"/>
  <c r="AE5" i="58"/>
  <c r="AE11" i="33"/>
  <c r="W12" i="33"/>
  <c r="AF11" i="33"/>
  <c r="AO11" i="33" s="1"/>
  <c r="AG11" i="33"/>
  <c r="AP11" i="33" s="1"/>
  <c r="AF12" i="28"/>
  <c r="AO12" i="28" s="1"/>
  <c r="AE12" i="28"/>
  <c r="AG12" i="28"/>
  <c r="AP12" i="28" s="1"/>
  <c r="W13" i="28"/>
  <c r="AN9" i="53"/>
  <c r="AI9" i="53"/>
  <c r="AN12" i="67"/>
  <c r="AI12" i="67"/>
  <c r="U8" i="95"/>
  <c r="U7" i="95" s="1"/>
  <c r="U6" i="95" s="1"/>
  <c r="AR9" i="46"/>
  <c r="Y13" i="79"/>
  <c r="X13" i="79"/>
  <c r="Z13" i="79" s="1"/>
  <c r="AG10" i="47"/>
  <c r="AP10" i="47" s="1"/>
  <c r="W11" i="47"/>
  <c r="AE10" i="47"/>
  <c r="AF10" i="47"/>
  <c r="AO10" i="47" s="1"/>
  <c r="U21" i="85"/>
  <c r="AN6" i="44"/>
  <c r="AI6" i="44"/>
  <c r="AR6" i="44" s="1"/>
  <c r="Z20" i="21"/>
  <c r="U8" i="11"/>
  <c r="AF7" i="104"/>
  <c r="AO7" i="104" s="1"/>
  <c r="AE7" i="104"/>
  <c r="AG7" i="104"/>
  <c r="AP7" i="104" s="1"/>
  <c r="W8" i="104"/>
  <c r="AH20" i="34"/>
  <c r="AQ20" i="34" s="1"/>
  <c r="AH11" i="52"/>
  <c r="AQ11" i="52" s="1"/>
  <c r="AH13" i="24"/>
  <c r="AQ13" i="24" s="1"/>
  <c r="AR5" i="92"/>
  <c r="AF12" i="59"/>
  <c r="AO12" i="59" s="1"/>
  <c r="AE12" i="59"/>
  <c r="AG12" i="59"/>
  <c r="AP12" i="59" s="1"/>
  <c r="W13" i="59"/>
  <c r="U10" i="16"/>
  <c r="Y13" i="75"/>
  <c r="X13" i="75"/>
  <c r="AR11" i="71"/>
  <c r="Y10" i="53"/>
  <c r="X10" i="53"/>
  <c r="Y6" i="100"/>
  <c r="X6" i="100"/>
  <c r="U20" i="10"/>
  <c r="U19" i="102"/>
  <c r="AR12" i="63"/>
  <c r="AR18" i="25"/>
  <c r="AH10" i="93"/>
  <c r="AQ10" i="93" s="1"/>
  <c r="X10" i="101"/>
  <c r="Y10" i="101"/>
  <c r="AR12" i="24"/>
  <c r="AI9" i="15"/>
  <c r="AN9" i="15"/>
  <c r="AR6" i="104"/>
  <c r="Y10" i="86"/>
  <c r="X10" i="86"/>
  <c r="Z10" i="86" s="1"/>
  <c r="Y12" i="89"/>
  <c r="X12" i="89"/>
  <c r="U19" i="35"/>
  <c r="Y19" i="76"/>
  <c r="X19" i="76"/>
  <c r="Z19" i="76" s="1"/>
  <c r="Z20" i="34"/>
  <c r="AH6" i="84"/>
  <c r="AQ6" i="84" s="1"/>
  <c r="AR18" i="68"/>
  <c r="Z13" i="24"/>
  <c r="AH19" i="72"/>
  <c r="AQ19" i="72" s="1"/>
  <c r="AN12" i="75"/>
  <c r="AI12" i="75"/>
  <c r="AH12" i="19"/>
  <c r="AQ12" i="19" s="1"/>
  <c r="AH6" i="92"/>
  <c r="AQ6" i="92" s="1"/>
  <c r="AE9" i="32"/>
  <c r="AF9" i="32"/>
  <c r="AO9" i="32" s="1"/>
  <c r="W10" i="32"/>
  <c r="AG9" i="32"/>
  <c r="AP9" i="32" s="1"/>
  <c r="AH21" i="64"/>
  <c r="AQ21" i="64" s="1"/>
  <c r="U12" i="83"/>
  <c r="Z10" i="93"/>
  <c r="AR5" i="9"/>
  <c r="AR20" i="64"/>
  <c r="Y21" i="80"/>
  <c r="X21" i="80"/>
  <c r="Y10" i="15"/>
  <c r="X10" i="15"/>
  <c r="AI13" i="38"/>
  <c r="AN13" i="38"/>
  <c r="U10" i="43"/>
  <c r="AN9" i="86"/>
  <c r="AI9" i="86"/>
  <c r="AI11" i="89"/>
  <c r="AN11" i="89"/>
  <c r="Z10" i="15" l="1"/>
  <c r="Z10" i="53"/>
  <c r="Z7" i="44"/>
  <c r="Z10" i="101"/>
  <c r="AG11" i="52"/>
  <c r="AP11" i="52" s="1"/>
  <c r="AE11" i="52"/>
  <c r="AF11" i="52"/>
  <c r="AO11" i="52" s="1"/>
  <c r="AF6" i="51"/>
  <c r="AO6" i="51" s="1"/>
  <c r="AG6" i="51"/>
  <c r="AP6" i="51" s="1"/>
  <c r="W7" i="51"/>
  <c r="AE6" i="51"/>
  <c r="U9" i="43"/>
  <c r="AE19" i="76"/>
  <c r="W20" i="76"/>
  <c r="AG19" i="76"/>
  <c r="AP19" i="76" s="1"/>
  <c r="AF19" i="76"/>
  <c r="AO19" i="76" s="1"/>
  <c r="AH10" i="101"/>
  <c r="AQ10" i="101" s="1"/>
  <c r="AF10" i="53"/>
  <c r="AO10" i="53" s="1"/>
  <c r="AG10" i="53"/>
  <c r="AP10" i="53" s="1"/>
  <c r="W11" i="53"/>
  <c r="AE10" i="53"/>
  <c r="U7" i="11"/>
  <c r="AG13" i="79"/>
  <c r="AP13" i="79" s="1"/>
  <c r="AF13" i="79"/>
  <c r="AO13" i="79" s="1"/>
  <c r="AE13" i="79"/>
  <c r="W14" i="79"/>
  <c r="AR12" i="67"/>
  <c r="AI12" i="28"/>
  <c r="AN12" i="28"/>
  <c r="AN5" i="58"/>
  <c r="AI5" i="58"/>
  <c r="AH13" i="2"/>
  <c r="AQ13" i="2" s="1"/>
  <c r="AR9" i="101"/>
  <c r="U12" i="87"/>
  <c r="Y6" i="88"/>
  <c r="Z6" i="88" s="1"/>
  <c r="X6" i="88"/>
  <c r="Y21" i="12"/>
  <c r="X21" i="12"/>
  <c r="AN20" i="60"/>
  <c r="AI20" i="60"/>
  <c r="AN5" i="54"/>
  <c r="AI5" i="54"/>
  <c r="AN6" i="92"/>
  <c r="AI6" i="92"/>
  <c r="Y13" i="19"/>
  <c r="X13" i="19"/>
  <c r="Z13" i="19" s="1"/>
  <c r="Y21" i="39"/>
  <c r="X21" i="39"/>
  <c r="Y7" i="13"/>
  <c r="X7" i="13"/>
  <c r="Z7" i="13" s="1"/>
  <c r="AH12" i="89"/>
  <c r="AQ12" i="89" s="1"/>
  <c r="AR9" i="86"/>
  <c r="AH10" i="15"/>
  <c r="AQ10" i="15" s="1"/>
  <c r="U11" i="83"/>
  <c r="AH10" i="86"/>
  <c r="AQ10" i="86" s="1"/>
  <c r="AR9" i="15"/>
  <c r="U19" i="10"/>
  <c r="Y8" i="104"/>
  <c r="X8" i="104"/>
  <c r="AE20" i="21"/>
  <c r="W21" i="21"/>
  <c r="AF20" i="21"/>
  <c r="AO20" i="21" s="1"/>
  <c r="AG20" i="21"/>
  <c r="AP20" i="21" s="1"/>
  <c r="Z13" i="2"/>
  <c r="U20" i="94"/>
  <c r="AR12" i="2"/>
  <c r="AN5" i="88"/>
  <c r="AI5" i="88"/>
  <c r="AI20" i="12"/>
  <c r="AN20" i="12"/>
  <c r="W20" i="68"/>
  <c r="AG19" i="68"/>
  <c r="AP19" i="68" s="1"/>
  <c r="AF19" i="68"/>
  <c r="AO19" i="68" s="1"/>
  <c r="AE19" i="68"/>
  <c r="U21" i="50"/>
  <c r="U20" i="50" s="1"/>
  <c r="U16" i="98"/>
  <c r="Y6" i="54"/>
  <c r="X6" i="54"/>
  <c r="AH13" i="67"/>
  <c r="AQ13" i="67" s="1"/>
  <c r="Y7" i="84"/>
  <c r="Z7" i="84"/>
  <c r="X7" i="84"/>
  <c r="AI6" i="13"/>
  <c r="AN6" i="13"/>
  <c r="Y22" i="64"/>
  <c r="X22" i="64"/>
  <c r="Y12" i="52"/>
  <c r="X12" i="52"/>
  <c r="AR13" i="38"/>
  <c r="Y10" i="32"/>
  <c r="Z10" i="32" s="1"/>
  <c r="X10" i="32"/>
  <c r="AI9" i="32"/>
  <c r="AN9" i="32"/>
  <c r="AF13" i="24"/>
  <c r="AO13" i="24" s="1"/>
  <c r="W14" i="24"/>
  <c r="AG13" i="24"/>
  <c r="AP13" i="24" s="1"/>
  <c r="AE13" i="24"/>
  <c r="AF10" i="86"/>
  <c r="AO10" i="86" s="1"/>
  <c r="AE10" i="86"/>
  <c r="W11" i="86"/>
  <c r="AG10" i="86"/>
  <c r="AP10" i="86" s="1"/>
  <c r="AH6" i="100"/>
  <c r="AQ6" i="100" s="1"/>
  <c r="U9" i="16"/>
  <c r="AI10" i="47"/>
  <c r="AN10" i="47"/>
  <c r="AR9" i="53"/>
  <c r="AR12" i="79"/>
  <c r="AI5" i="45"/>
  <c r="AN5" i="45"/>
  <c r="W14" i="63"/>
  <c r="AF13" i="63"/>
  <c r="AO13" i="63" s="1"/>
  <c r="AE13" i="63"/>
  <c r="AG13" i="63"/>
  <c r="AP13" i="63" s="1"/>
  <c r="AR18" i="29"/>
  <c r="W7" i="9"/>
  <c r="AG6" i="9"/>
  <c r="AP6" i="9" s="1"/>
  <c r="AE6" i="9"/>
  <c r="AF6" i="9"/>
  <c r="AO6" i="9" s="1"/>
  <c r="U9" i="41"/>
  <c r="W20" i="25"/>
  <c r="AE19" i="25"/>
  <c r="AF19" i="25"/>
  <c r="AO19" i="25" s="1"/>
  <c r="AG19" i="25"/>
  <c r="AP19" i="25" s="1"/>
  <c r="AH14" i="38"/>
  <c r="AQ14" i="38" s="1"/>
  <c r="Z13" i="67"/>
  <c r="AN19" i="72"/>
  <c r="AI19" i="72"/>
  <c r="AN6" i="84"/>
  <c r="AI6" i="84"/>
  <c r="AI11" i="52"/>
  <c r="AN11" i="52"/>
  <c r="AE10" i="101"/>
  <c r="AG10" i="101"/>
  <c r="AP10" i="101" s="1"/>
  <c r="W11" i="101"/>
  <c r="AF10" i="101"/>
  <c r="AO10" i="101" s="1"/>
  <c r="AR11" i="89"/>
  <c r="AG10" i="15"/>
  <c r="AP10" i="15" s="1"/>
  <c r="W11" i="15"/>
  <c r="AE10" i="15"/>
  <c r="AF10" i="15"/>
  <c r="AO10" i="15" s="1"/>
  <c r="U18" i="35"/>
  <c r="Z6" i="100"/>
  <c r="Y13" i="59"/>
  <c r="X13" i="59"/>
  <c r="AI7" i="104"/>
  <c r="AN7" i="104"/>
  <c r="Y11" i="47"/>
  <c r="X11" i="47"/>
  <c r="Y6" i="58"/>
  <c r="X6" i="58"/>
  <c r="AH7" i="44"/>
  <c r="AQ7" i="44" s="1"/>
  <c r="U9" i="91"/>
  <c r="U12" i="103"/>
  <c r="Y6" i="96"/>
  <c r="X6" i="96"/>
  <c r="AR5" i="100"/>
  <c r="U20" i="90"/>
  <c r="Y21" i="60"/>
  <c r="X21" i="60"/>
  <c r="Z14" i="38"/>
  <c r="Y7" i="92"/>
  <c r="X7" i="92"/>
  <c r="AI20" i="39"/>
  <c r="AN20" i="39"/>
  <c r="AR18" i="76"/>
  <c r="AH19" i="29"/>
  <c r="AQ19" i="29" s="1"/>
  <c r="AN21" i="64"/>
  <c r="AI21" i="64"/>
  <c r="Y13" i="71"/>
  <c r="X13" i="71"/>
  <c r="Z13" i="71" s="1"/>
  <c r="AN10" i="105"/>
  <c r="AI10" i="105"/>
  <c r="AH21" i="80"/>
  <c r="AQ21" i="80" s="1"/>
  <c r="AR12" i="75"/>
  <c r="AH13" i="75"/>
  <c r="AQ13" i="75" s="1"/>
  <c r="Y13" i="28"/>
  <c r="X13" i="28"/>
  <c r="Y12" i="33"/>
  <c r="Z12" i="33" s="1"/>
  <c r="X12" i="33"/>
  <c r="U14" i="18"/>
  <c r="AF7" i="44"/>
  <c r="AO7" i="44" s="1"/>
  <c r="AE7" i="44"/>
  <c r="W8" i="44"/>
  <c r="AG7" i="44"/>
  <c r="AP7" i="44" s="1"/>
  <c r="U19" i="82"/>
  <c r="Y13" i="97"/>
  <c r="X13" i="97"/>
  <c r="AI5" i="96"/>
  <c r="AN5" i="96"/>
  <c r="AG10" i="46"/>
  <c r="AP10" i="46" s="1"/>
  <c r="AF10" i="46"/>
  <c r="AO10" i="46" s="1"/>
  <c r="W11" i="46"/>
  <c r="AE10" i="46"/>
  <c r="U18" i="48"/>
  <c r="AI12" i="19"/>
  <c r="AN12" i="19"/>
  <c r="AF19" i="29"/>
  <c r="AO19" i="29" s="1"/>
  <c r="AE19" i="29"/>
  <c r="W20" i="29"/>
  <c r="AG19" i="29"/>
  <c r="AP19" i="29" s="1"/>
  <c r="AN12" i="71"/>
  <c r="AI12" i="71"/>
  <c r="W21" i="34"/>
  <c r="AE20" i="34"/>
  <c r="AF20" i="34"/>
  <c r="AO20" i="34" s="1"/>
  <c r="AG20" i="34"/>
  <c r="AP20" i="34" s="1"/>
  <c r="Z21" i="80"/>
  <c r="AG10" i="93"/>
  <c r="AP10" i="93" s="1"/>
  <c r="W11" i="93"/>
  <c r="AF10" i="93"/>
  <c r="AO10" i="93" s="1"/>
  <c r="AE10" i="93"/>
  <c r="AH19" i="76"/>
  <c r="AQ19" i="76" s="1"/>
  <c r="Z12" i="89"/>
  <c r="U18" i="102"/>
  <c r="AH10" i="53"/>
  <c r="AQ10" i="53" s="1"/>
  <c r="Z13" i="75"/>
  <c r="AI12" i="59"/>
  <c r="AN12" i="59"/>
  <c r="U20" i="85"/>
  <c r="AH13" i="79"/>
  <c r="AQ13" i="79" s="1"/>
  <c r="U5" i="95"/>
  <c r="X5" i="95" s="1"/>
  <c r="AI11" i="33"/>
  <c r="AN11" i="33"/>
  <c r="U11" i="55"/>
  <c r="U11" i="49"/>
  <c r="Y6" i="45"/>
  <c r="X6" i="45"/>
  <c r="Z6" i="45" s="1"/>
  <c r="AG6" i="20"/>
  <c r="AP6" i="20" s="1"/>
  <c r="AF6" i="20"/>
  <c r="AO6" i="20" s="1"/>
  <c r="AE6" i="20"/>
  <c r="W7" i="20"/>
  <c r="AN12" i="97"/>
  <c r="AI12" i="97"/>
  <c r="U12" i="99"/>
  <c r="AR5" i="51"/>
  <c r="AH6" i="51"/>
  <c r="AQ6" i="51" s="1"/>
  <c r="AR20" i="80"/>
  <c r="U18" i="42"/>
  <c r="Y20" i="72"/>
  <c r="X20" i="72"/>
  <c r="Y11" i="105"/>
  <c r="X11" i="105"/>
  <c r="Z6" i="96" l="1"/>
  <c r="Z13" i="97"/>
  <c r="Z6" i="54"/>
  <c r="AG6" i="54" s="1"/>
  <c r="AP6" i="54" s="1"/>
  <c r="Z21" i="60"/>
  <c r="W22" i="60" s="1"/>
  <c r="Z8" i="104"/>
  <c r="AF8" i="104" s="1"/>
  <c r="AO8" i="104" s="1"/>
  <c r="AE21" i="60"/>
  <c r="AE8" i="104"/>
  <c r="W9" i="104"/>
  <c r="AE10" i="32"/>
  <c r="AF10" i="32"/>
  <c r="AO10" i="32" s="1"/>
  <c r="AG10" i="32"/>
  <c r="AP10" i="32" s="1"/>
  <c r="W11" i="32"/>
  <c r="AF6" i="54"/>
  <c r="AO6" i="54" s="1"/>
  <c r="W7" i="54"/>
  <c r="AI6" i="20"/>
  <c r="AN6" i="20"/>
  <c r="U11" i="99"/>
  <c r="Z5" i="95"/>
  <c r="AH5" i="95"/>
  <c r="AQ5" i="95" s="1"/>
  <c r="AN10" i="93"/>
  <c r="AI10" i="93"/>
  <c r="Y20" i="29"/>
  <c r="X20" i="29"/>
  <c r="Z20" i="29" s="1"/>
  <c r="AR12" i="97"/>
  <c r="W14" i="75"/>
  <c r="AG13" i="75"/>
  <c r="AP13" i="75" s="1"/>
  <c r="AF13" i="75"/>
  <c r="AO13" i="75" s="1"/>
  <c r="AE13" i="75"/>
  <c r="AN20" i="34"/>
  <c r="AI20" i="34"/>
  <c r="AN19" i="29"/>
  <c r="AI19" i="29"/>
  <c r="AH6" i="45"/>
  <c r="AQ6" i="45" s="1"/>
  <c r="U10" i="55"/>
  <c r="U17" i="102"/>
  <c r="X11" i="93"/>
  <c r="Y11" i="93"/>
  <c r="Y21" i="34"/>
  <c r="X21" i="34"/>
  <c r="AI10" i="46"/>
  <c r="AN10" i="46"/>
  <c r="AH13" i="97"/>
  <c r="AQ13" i="97" s="1"/>
  <c r="AH12" i="33"/>
  <c r="AQ12" i="33" s="1"/>
  <c r="AR10" i="105"/>
  <c r="AR20" i="39"/>
  <c r="AH6" i="96"/>
  <c r="AQ6" i="96" s="1"/>
  <c r="U8" i="91"/>
  <c r="W7" i="100"/>
  <c r="AG6" i="100"/>
  <c r="AP6" i="100" s="1"/>
  <c r="AE6" i="100"/>
  <c r="AF6" i="100"/>
  <c r="AO6" i="100" s="1"/>
  <c r="Y11" i="15"/>
  <c r="X11" i="15"/>
  <c r="Y11" i="101"/>
  <c r="Z11" i="101" s="1"/>
  <c r="X11" i="101"/>
  <c r="AH7" i="84"/>
  <c r="AQ7" i="84" s="1"/>
  <c r="AI19" i="68"/>
  <c r="AN19" i="68"/>
  <c r="AR5" i="88"/>
  <c r="AF13" i="2"/>
  <c r="AO13" i="2" s="1"/>
  <c r="AE13" i="2"/>
  <c r="W14" i="2"/>
  <c r="AG13" i="2"/>
  <c r="AP13" i="2" s="1"/>
  <c r="U10" i="83"/>
  <c r="AH7" i="13"/>
  <c r="AQ7" i="13" s="1"/>
  <c r="AH13" i="19"/>
  <c r="AQ13" i="19" s="1"/>
  <c r="AH6" i="88"/>
  <c r="AQ6" i="88" s="1"/>
  <c r="AR12" i="28"/>
  <c r="U8" i="43"/>
  <c r="AG12" i="89"/>
  <c r="AP12" i="89" s="1"/>
  <c r="AF12" i="89"/>
  <c r="AO12" i="89" s="1"/>
  <c r="W13" i="89"/>
  <c r="AE12" i="89"/>
  <c r="AR12" i="71"/>
  <c r="Y11" i="46"/>
  <c r="Z11" i="46" s="1"/>
  <c r="X11" i="46"/>
  <c r="AF13" i="97"/>
  <c r="AO13" i="97" s="1"/>
  <c r="AE13" i="97"/>
  <c r="W14" i="97"/>
  <c r="AG13" i="97"/>
  <c r="AP13" i="97" s="1"/>
  <c r="Y8" i="44"/>
  <c r="X8" i="44"/>
  <c r="W13" i="33"/>
  <c r="AG12" i="33"/>
  <c r="AP12" i="33" s="1"/>
  <c r="AE12" i="33"/>
  <c r="AF12" i="33"/>
  <c r="AO12" i="33" s="1"/>
  <c r="AH7" i="92"/>
  <c r="AQ7" i="92" s="1"/>
  <c r="AG6" i="96"/>
  <c r="AP6" i="96" s="1"/>
  <c r="AF6" i="96"/>
  <c r="AO6" i="96" s="1"/>
  <c r="AE6" i="96"/>
  <c r="W7" i="96"/>
  <c r="AH6" i="58"/>
  <c r="AQ6" i="58" s="1"/>
  <c r="AR19" i="72"/>
  <c r="AN6" i="9"/>
  <c r="AI6" i="9"/>
  <c r="AI13" i="63"/>
  <c r="AN13" i="63"/>
  <c r="U8" i="16"/>
  <c r="Y14" i="24"/>
  <c r="X14" i="24"/>
  <c r="Z14" i="24" s="1"/>
  <c r="AH22" i="64"/>
  <c r="AQ22" i="64" s="1"/>
  <c r="AG7" i="84"/>
  <c r="AP7" i="84" s="1"/>
  <c r="W8" i="84"/>
  <c r="AF7" i="84"/>
  <c r="AO7" i="84" s="1"/>
  <c r="AE7" i="84"/>
  <c r="AF7" i="13"/>
  <c r="AO7" i="13" s="1"/>
  <c r="AE7" i="13"/>
  <c r="W8" i="13"/>
  <c r="AG7" i="13"/>
  <c r="AP7" i="13" s="1"/>
  <c r="AG13" i="19"/>
  <c r="AP13" i="19" s="1"/>
  <c r="AE13" i="19"/>
  <c r="W14" i="19"/>
  <c r="AF13" i="19"/>
  <c r="AO13" i="19" s="1"/>
  <c r="AR20" i="60"/>
  <c r="W7" i="88"/>
  <c r="AG6" i="88"/>
  <c r="AP6" i="88" s="1"/>
  <c r="AF6" i="88"/>
  <c r="AO6" i="88" s="1"/>
  <c r="AE6" i="88"/>
  <c r="AF21" i="80"/>
  <c r="AO21" i="80" s="1"/>
  <c r="AG21" i="80"/>
  <c r="AP21" i="80" s="1"/>
  <c r="AE21" i="80"/>
  <c r="W22" i="80"/>
  <c r="AR12" i="19"/>
  <c r="AN7" i="44"/>
  <c r="AI7" i="44"/>
  <c r="AH13" i="71"/>
  <c r="AQ13" i="71" s="1"/>
  <c r="Z7" i="92"/>
  <c r="Z6" i="58"/>
  <c r="AR7" i="104"/>
  <c r="U17" i="35"/>
  <c r="AN10" i="101"/>
  <c r="AI10" i="101"/>
  <c r="AI19" i="25"/>
  <c r="AN19" i="25"/>
  <c r="Y11" i="86"/>
  <c r="Z11" i="86" s="1"/>
  <c r="X11" i="86"/>
  <c r="Z22" i="64"/>
  <c r="U6" i="11"/>
  <c r="AI6" i="51"/>
  <c r="AN6" i="51"/>
  <c r="AH20" i="72"/>
  <c r="AQ20" i="72" s="1"/>
  <c r="AE6" i="45"/>
  <c r="AF6" i="45"/>
  <c r="AO6" i="45" s="1"/>
  <c r="AG6" i="45"/>
  <c r="AP6" i="45" s="1"/>
  <c r="W7" i="45"/>
  <c r="AH13" i="28"/>
  <c r="AQ13" i="28" s="1"/>
  <c r="AF13" i="71"/>
  <c r="AO13" i="71" s="1"/>
  <c r="AG13" i="71"/>
  <c r="AP13" i="71" s="1"/>
  <c r="AE13" i="71"/>
  <c r="W14" i="71"/>
  <c r="U19" i="90"/>
  <c r="AH13" i="59"/>
  <c r="AQ13" i="59" s="1"/>
  <c r="AE13" i="67"/>
  <c r="AF13" i="67"/>
  <c r="AO13" i="67" s="1"/>
  <c r="AG13" i="67"/>
  <c r="AP13" i="67" s="1"/>
  <c r="W14" i="67"/>
  <c r="Y20" i="25"/>
  <c r="X20" i="25"/>
  <c r="Z20" i="25" s="1"/>
  <c r="Y7" i="9"/>
  <c r="X7" i="9"/>
  <c r="Z7" i="9" s="1"/>
  <c r="Y14" i="63"/>
  <c r="X14" i="63"/>
  <c r="Z14" i="63" s="1"/>
  <c r="AN10" i="86"/>
  <c r="AI10" i="86"/>
  <c r="U15" i="98"/>
  <c r="Y20" i="68"/>
  <c r="X20" i="68"/>
  <c r="Y21" i="21"/>
  <c r="X21" i="21"/>
  <c r="Z21" i="21" s="1"/>
  <c r="U18" i="10"/>
  <c r="AH21" i="39"/>
  <c r="AQ21" i="39" s="1"/>
  <c r="AR6" i="92"/>
  <c r="AH21" i="12"/>
  <c r="AQ21" i="12" s="1"/>
  <c r="AR5" i="58"/>
  <c r="Y14" i="79"/>
  <c r="X14" i="79"/>
  <c r="Y20" i="76"/>
  <c r="X20" i="76"/>
  <c r="Y7" i="51"/>
  <c r="X7" i="51"/>
  <c r="Z7" i="51" s="1"/>
  <c r="Z20" i="72"/>
  <c r="Y7" i="20"/>
  <c r="X7" i="20"/>
  <c r="AR11" i="33"/>
  <c r="U19" i="85"/>
  <c r="AH11" i="105"/>
  <c r="AQ11" i="105" s="1"/>
  <c r="U18" i="82"/>
  <c r="W15" i="38"/>
  <c r="AE14" i="38"/>
  <c r="AF14" i="38"/>
  <c r="AO14" i="38" s="1"/>
  <c r="AG14" i="38"/>
  <c r="AP14" i="38" s="1"/>
  <c r="U11" i="103"/>
  <c r="AH11" i="47"/>
  <c r="AQ11" i="47" s="1"/>
  <c r="Z13" i="59"/>
  <c r="AR11" i="52"/>
  <c r="AR9" i="32"/>
  <c r="AH12" i="52"/>
  <c r="AQ12" i="52" s="1"/>
  <c r="AN20" i="21"/>
  <c r="AI20" i="21"/>
  <c r="Z21" i="39"/>
  <c r="Z21" i="12"/>
  <c r="U11" i="87"/>
  <c r="AN13" i="79"/>
  <c r="AI13" i="79"/>
  <c r="AI10" i="53"/>
  <c r="AN10" i="53"/>
  <c r="AN19" i="76"/>
  <c r="AI19" i="76"/>
  <c r="U10" i="49"/>
  <c r="U9" i="49" s="1"/>
  <c r="AR12" i="59"/>
  <c r="U17" i="48"/>
  <c r="Z13" i="28"/>
  <c r="Z11" i="105"/>
  <c r="U17" i="42"/>
  <c r="AR5" i="96"/>
  <c r="U13" i="18"/>
  <c r="AR21" i="64"/>
  <c r="AH21" i="60"/>
  <c r="AQ21" i="60" s="1"/>
  <c r="Z11" i="47"/>
  <c r="AI10" i="15"/>
  <c r="AN10" i="15"/>
  <c r="AR6" i="84"/>
  <c r="U8" i="41"/>
  <c r="AR5" i="45"/>
  <c r="AR10" i="47"/>
  <c r="AI13" i="24"/>
  <c r="AN13" i="24"/>
  <c r="AH10" i="32"/>
  <c r="AQ10" i="32" s="1"/>
  <c r="Z12" i="52"/>
  <c r="AR6" i="13"/>
  <c r="AH6" i="54"/>
  <c r="AQ6" i="54" s="1"/>
  <c r="U19" i="50"/>
  <c r="AR20" i="12"/>
  <c r="U19" i="94"/>
  <c r="AH8" i="104"/>
  <c r="AQ8" i="104" s="1"/>
  <c r="AR5" i="54"/>
  <c r="Y11" i="53"/>
  <c r="X11" i="53"/>
  <c r="AG8" i="104" l="1"/>
  <c r="AP8" i="104" s="1"/>
  <c r="AG21" i="60"/>
  <c r="AP21" i="60" s="1"/>
  <c r="AE6" i="54"/>
  <c r="AF21" i="60"/>
  <c r="AO21" i="60" s="1"/>
  <c r="Z21" i="34"/>
  <c r="W22" i="34" s="1"/>
  <c r="W22" i="21"/>
  <c r="AF21" i="21"/>
  <c r="AO21" i="21" s="1"/>
  <c r="AE21" i="21"/>
  <c r="AG21" i="21"/>
  <c r="AP21" i="21" s="1"/>
  <c r="AE14" i="24"/>
  <c r="AG14" i="24"/>
  <c r="AP14" i="24" s="1"/>
  <c r="AF14" i="24"/>
  <c r="AO14" i="24" s="1"/>
  <c r="W15" i="24"/>
  <c r="AE7" i="51"/>
  <c r="AF7" i="51"/>
  <c r="AO7" i="51" s="1"/>
  <c r="AG7" i="51"/>
  <c r="AP7" i="51" s="1"/>
  <c r="W8" i="51"/>
  <c r="W12" i="86"/>
  <c r="AG11" i="86"/>
  <c r="AP11" i="86" s="1"/>
  <c r="AF11" i="86"/>
  <c r="AO11" i="86" s="1"/>
  <c r="AE11" i="86"/>
  <c r="AE11" i="46"/>
  <c r="AF11" i="46"/>
  <c r="AO11" i="46" s="1"/>
  <c r="W12" i="46"/>
  <c r="AG11" i="46"/>
  <c r="AP11" i="46" s="1"/>
  <c r="U12" i="18"/>
  <c r="AH11" i="53"/>
  <c r="AQ11" i="53" s="1"/>
  <c r="Z11" i="53"/>
  <c r="U18" i="94"/>
  <c r="U16" i="48"/>
  <c r="U10" i="87"/>
  <c r="AI14" i="38"/>
  <c r="AN14" i="38"/>
  <c r="U14" i="98"/>
  <c r="AH7" i="9"/>
  <c r="AQ7" i="9" s="1"/>
  <c r="Y14" i="67"/>
  <c r="X14" i="67"/>
  <c r="AI6" i="45"/>
  <c r="AN6" i="45"/>
  <c r="U5" i="11"/>
  <c r="X5" i="11" s="1"/>
  <c r="AR19" i="25"/>
  <c r="AR6" i="9"/>
  <c r="AH11" i="46"/>
  <c r="AQ11" i="46" s="1"/>
  <c r="AI12" i="89"/>
  <c r="AN12" i="89"/>
  <c r="Y14" i="2"/>
  <c r="X14" i="2"/>
  <c r="AR19" i="68"/>
  <c r="Y14" i="75"/>
  <c r="X14" i="75"/>
  <c r="Z14" i="75" s="1"/>
  <c r="AR10" i="93"/>
  <c r="W6" i="95"/>
  <c r="AG5" i="95"/>
  <c r="AP5" i="95" s="1"/>
  <c r="AF5" i="95"/>
  <c r="AO5" i="95" s="1"/>
  <c r="AE5" i="95"/>
  <c r="AI6" i="54"/>
  <c r="AN6" i="54"/>
  <c r="W14" i="28"/>
  <c r="AF13" i="28"/>
  <c r="AO13" i="28" s="1"/>
  <c r="AE13" i="28"/>
  <c r="AG13" i="28"/>
  <c r="AP13" i="28" s="1"/>
  <c r="AF21" i="12"/>
  <c r="AO21" i="12" s="1"/>
  <c r="AE21" i="12"/>
  <c r="AG21" i="12"/>
  <c r="AP21" i="12" s="1"/>
  <c r="W22" i="12"/>
  <c r="Y15" i="38"/>
  <c r="X15" i="38"/>
  <c r="Z15" i="38" s="1"/>
  <c r="AH7" i="20"/>
  <c r="AQ7" i="20" s="1"/>
  <c r="AR10" i="86"/>
  <c r="AG7" i="9"/>
  <c r="AP7" i="9" s="1"/>
  <c r="W8" i="9"/>
  <c r="AF7" i="9"/>
  <c r="AO7" i="9" s="1"/>
  <c r="AE7" i="9"/>
  <c r="U18" i="90"/>
  <c r="AF22" i="64"/>
  <c r="AO22" i="64" s="1"/>
  <c r="W23" i="64"/>
  <c r="AG22" i="64"/>
  <c r="AP22" i="64" s="1"/>
  <c r="AE22" i="64"/>
  <c r="AR10" i="101"/>
  <c r="AG6" i="58"/>
  <c r="AP6" i="58" s="1"/>
  <c r="AF6" i="58"/>
  <c r="AO6" i="58" s="1"/>
  <c r="AE6" i="58"/>
  <c r="W7" i="58"/>
  <c r="Y8" i="84"/>
  <c r="X8" i="84"/>
  <c r="Z8" i="84" s="1"/>
  <c r="AI12" i="33"/>
  <c r="AN12" i="33"/>
  <c r="Y13" i="89"/>
  <c r="Z13" i="89" s="1"/>
  <c r="X13" i="89"/>
  <c r="AN13" i="2"/>
  <c r="AI13" i="2"/>
  <c r="AH11" i="101"/>
  <c r="AQ11" i="101" s="1"/>
  <c r="U7" i="91"/>
  <c r="AR10" i="46"/>
  <c r="AH11" i="93"/>
  <c r="AQ11" i="93" s="1"/>
  <c r="AR20" i="34"/>
  <c r="U16" i="42"/>
  <c r="AR10" i="53"/>
  <c r="W22" i="39"/>
  <c r="AG21" i="39"/>
  <c r="AP21" i="39" s="1"/>
  <c r="AF21" i="39"/>
  <c r="AO21" i="39" s="1"/>
  <c r="AE21" i="39"/>
  <c r="AG13" i="59"/>
  <c r="AP13" i="59" s="1"/>
  <c r="W14" i="59"/>
  <c r="AE13" i="59"/>
  <c r="AF13" i="59"/>
  <c r="AO13" i="59" s="1"/>
  <c r="Z7" i="20"/>
  <c r="AH20" i="76"/>
  <c r="AQ20" i="76" s="1"/>
  <c r="AH20" i="68"/>
  <c r="AQ20" i="68" s="1"/>
  <c r="Y14" i="71"/>
  <c r="X14" i="71"/>
  <c r="Z14" i="71" s="1"/>
  <c r="AH11" i="86"/>
  <c r="AQ11" i="86" s="1"/>
  <c r="AF7" i="92"/>
  <c r="AO7" i="92" s="1"/>
  <c r="AE7" i="92"/>
  <c r="AG7" i="92"/>
  <c r="AP7" i="92" s="1"/>
  <c r="W8" i="92"/>
  <c r="AI6" i="88"/>
  <c r="AN6" i="88"/>
  <c r="Y8" i="13"/>
  <c r="X8" i="13"/>
  <c r="Z8" i="13" s="1"/>
  <c r="Y7" i="96"/>
  <c r="X7" i="96"/>
  <c r="AF11" i="101"/>
  <c r="AO11" i="101" s="1"/>
  <c r="AE11" i="101"/>
  <c r="AG11" i="101"/>
  <c r="AP11" i="101" s="1"/>
  <c r="W12" i="101"/>
  <c r="AH21" i="34"/>
  <c r="AQ21" i="34" s="1"/>
  <c r="U10" i="99"/>
  <c r="Y7" i="54"/>
  <c r="Z7" i="54" s="1"/>
  <c r="X7" i="54"/>
  <c r="AI10" i="32"/>
  <c r="AN10" i="32"/>
  <c r="AR10" i="15"/>
  <c r="AG11" i="105"/>
  <c r="AP11" i="105" s="1"/>
  <c r="W12" i="105"/>
  <c r="AE11" i="105"/>
  <c r="AF11" i="105"/>
  <c r="AO11" i="105" s="1"/>
  <c r="AR13" i="79"/>
  <c r="AR20" i="21"/>
  <c r="U10" i="103"/>
  <c r="U17" i="82"/>
  <c r="Z20" i="76"/>
  <c r="Z20" i="68"/>
  <c r="AH14" i="63"/>
  <c r="AQ14" i="63" s="1"/>
  <c r="AH20" i="25"/>
  <c r="AQ20" i="25" s="1"/>
  <c r="AN13" i="67"/>
  <c r="AI13" i="67"/>
  <c r="AI13" i="71"/>
  <c r="AN13" i="71"/>
  <c r="Y7" i="45"/>
  <c r="Z7" i="45" s="1"/>
  <c r="X7" i="45"/>
  <c r="Y22" i="80"/>
  <c r="X22" i="80"/>
  <c r="Y14" i="19"/>
  <c r="X14" i="19"/>
  <c r="Z14" i="19" s="1"/>
  <c r="AN7" i="13"/>
  <c r="AI7" i="13"/>
  <c r="U7" i="16"/>
  <c r="AN6" i="96"/>
  <c r="AI6" i="96"/>
  <c r="Y13" i="33"/>
  <c r="X13" i="33"/>
  <c r="Y14" i="97"/>
  <c r="X14" i="97"/>
  <c r="AN6" i="100"/>
  <c r="AI6" i="100"/>
  <c r="U16" i="102"/>
  <c r="AN13" i="75"/>
  <c r="AI13" i="75"/>
  <c r="AH20" i="29"/>
  <c r="AQ20" i="29" s="1"/>
  <c r="W12" i="47"/>
  <c r="AF11" i="47"/>
  <c r="AO11" i="47" s="1"/>
  <c r="AE11" i="47"/>
  <c r="AG11" i="47"/>
  <c r="AP11" i="47" s="1"/>
  <c r="U8" i="49"/>
  <c r="U18" i="85"/>
  <c r="W21" i="72"/>
  <c r="AE20" i="72"/>
  <c r="AF20" i="72"/>
  <c r="AO20" i="72" s="1"/>
  <c r="AG20" i="72"/>
  <c r="AP20" i="72" s="1"/>
  <c r="U17" i="10"/>
  <c r="U16" i="10" s="1"/>
  <c r="AG14" i="63"/>
  <c r="AP14" i="63" s="1"/>
  <c r="AF14" i="63"/>
  <c r="AO14" i="63" s="1"/>
  <c r="AE14" i="63"/>
  <c r="W15" i="63"/>
  <c r="AG20" i="25"/>
  <c r="AP20" i="25" s="1"/>
  <c r="W21" i="25"/>
  <c r="AE20" i="25"/>
  <c r="AF20" i="25"/>
  <c r="AO20" i="25" s="1"/>
  <c r="AR6" i="51"/>
  <c r="U16" i="35"/>
  <c r="AI21" i="80"/>
  <c r="AN21" i="80"/>
  <c r="AI13" i="19"/>
  <c r="AN13" i="19"/>
  <c r="AH8" i="44"/>
  <c r="AQ8" i="44" s="1"/>
  <c r="AN13" i="97"/>
  <c r="AI13" i="97"/>
  <c r="U9" i="83"/>
  <c r="AH11" i="15"/>
  <c r="AQ11" i="15" s="1"/>
  <c r="W21" i="29"/>
  <c r="AF20" i="29"/>
  <c r="AO20" i="29" s="1"/>
  <c r="AG20" i="29"/>
  <c r="AP20" i="29" s="1"/>
  <c r="AE20" i="29"/>
  <c r="AR6" i="20"/>
  <c r="Y9" i="104"/>
  <c r="X9" i="104"/>
  <c r="Y22" i="60"/>
  <c r="X22" i="60"/>
  <c r="U18" i="50"/>
  <c r="AE12" i="52"/>
  <c r="W13" i="52"/>
  <c r="AG12" i="52"/>
  <c r="AP12" i="52" s="1"/>
  <c r="AF12" i="52"/>
  <c r="AO12" i="52" s="1"/>
  <c r="AR13" i="24"/>
  <c r="U7" i="41"/>
  <c r="AR19" i="76"/>
  <c r="AH7" i="51"/>
  <c r="AQ7" i="51" s="1"/>
  <c r="Z14" i="79"/>
  <c r="AH14" i="79"/>
  <c r="AQ14" i="79" s="1"/>
  <c r="AH21" i="21"/>
  <c r="AQ21" i="21" s="1"/>
  <c r="AR7" i="44"/>
  <c r="Y7" i="88"/>
  <c r="X7" i="88"/>
  <c r="AN7" i="84"/>
  <c r="AI7" i="84"/>
  <c r="AH14" i="24"/>
  <c r="AQ14" i="24" s="1"/>
  <c r="AR13" i="63"/>
  <c r="Z8" i="44"/>
  <c r="U7" i="43"/>
  <c r="Z11" i="15"/>
  <c r="Y7" i="100"/>
  <c r="X7" i="100"/>
  <c r="Z11" i="93"/>
  <c r="U9" i="55"/>
  <c r="AR19" i="29"/>
  <c r="Y11" i="32"/>
  <c r="X11" i="32"/>
  <c r="AN8" i="104"/>
  <c r="AI8" i="104"/>
  <c r="AI21" i="60"/>
  <c r="AN21" i="60"/>
  <c r="AE21" i="34" l="1"/>
  <c r="Z13" i="33"/>
  <c r="AG21" i="34"/>
  <c r="AP21" i="34" s="1"/>
  <c r="Z11" i="32"/>
  <c r="AF21" i="34"/>
  <c r="AO21" i="34" s="1"/>
  <c r="Z14" i="97"/>
  <c r="AE14" i="97" s="1"/>
  <c r="Z22" i="80"/>
  <c r="Z7" i="96"/>
  <c r="Z7" i="88"/>
  <c r="AF7" i="88" s="1"/>
  <c r="AO7" i="88" s="1"/>
  <c r="AF13" i="89"/>
  <c r="AO13" i="89" s="1"/>
  <c r="AE13" i="89"/>
  <c r="W14" i="89"/>
  <c r="AG13" i="89"/>
  <c r="AP13" i="89" s="1"/>
  <c r="AG14" i="97"/>
  <c r="AP14" i="97" s="1"/>
  <c r="W15" i="97"/>
  <c r="AF14" i="97"/>
  <c r="AO14" i="97" s="1"/>
  <c r="W14" i="33"/>
  <c r="AF13" i="33"/>
  <c r="AO13" i="33" s="1"/>
  <c r="AG13" i="33"/>
  <c r="AP13" i="33" s="1"/>
  <c r="AE13" i="33"/>
  <c r="AF22" i="80"/>
  <c r="AO22" i="80" s="1"/>
  <c r="AE22" i="80"/>
  <c r="AG22" i="80"/>
  <c r="AP22" i="80" s="1"/>
  <c r="W23" i="80"/>
  <c r="W15" i="71"/>
  <c r="AE14" i="71"/>
  <c r="AF14" i="71"/>
  <c r="AO14" i="71" s="1"/>
  <c r="AG14" i="71"/>
  <c r="AP14" i="71" s="1"/>
  <c r="AE7" i="54"/>
  <c r="AF7" i="54"/>
  <c r="AO7" i="54" s="1"/>
  <c r="AG7" i="54"/>
  <c r="AP7" i="54" s="1"/>
  <c r="W8" i="54"/>
  <c r="W8" i="88"/>
  <c r="AG7" i="88"/>
  <c r="AP7" i="88" s="1"/>
  <c r="W8" i="96"/>
  <c r="AF7" i="96"/>
  <c r="AO7" i="96" s="1"/>
  <c r="AE7" i="96"/>
  <c r="AG7" i="96"/>
  <c r="AP7" i="96" s="1"/>
  <c r="AE7" i="45"/>
  <c r="AF7" i="45"/>
  <c r="AO7" i="45" s="1"/>
  <c r="W8" i="45"/>
  <c r="AG7" i="45"/>
  <c r="AP7" i="45" s="1"/>
  <c r="W9" i="84"/>
  <c r="AE8" i="84"/>
  <c r="AF8" i="84"/>
  <c r="AO8" i="84" s="1"/>
  <c r="AG8" i="84"/>
  <c r="AP8" i="84" s="1"/>
  <c r="AR13" i="67"/>
  <c r="AF20" i="68"/>
  <c r="AO20" i="68" s="1"/>
  <c r="W21" i="68"/>
  <c r="AE20" i="68"/>
  <c r="AG20" i="68"/>
  <c r="AP20" i="68" s="1"/>
  <c r="AR8" i="104"/>
  <c r="U6" i="41"/>
  <c r="Y13" i="52"/>
  <c r="X13" i="52"/>
  <c r="AN20" i="29"/>
  <c r="AI20" i="29"/>
  <c r="Y21" i="25"/>
  <c r="X21" i="25"/>
  <c r="AN11" i="47"/>
  <c r="AI11" i="47"/>
  <c r="AR6" i="88"/>
  <c r="AE7" i="20"/>
  <c r="AF7" i="20"/>
  <c r="AO7" i="20" s="1"/>
  <c r="W8" i="20"/>
  <c r="AG7" i="20"/>
  <c r="AP7" i="20" s="1"/>
  <c r="U15" i="42"/>
  <c r="AH13" i="89"/>
  <c r="AQ13" i="89" s="1"/>
  <c r="Y14" i="28"/>
  <c r="X14" i="28"/>
  <c r="AH5" i="11"/>
  <c r="AQ5" i="11" s="1"/>
  <c r="Z5" i="11"/>
  <c r="AR14" i="38"/>
  <c r="U17" i="94"/>
  <c r="Y12" i="86"/>
  <c r="X12" i="86"/>
  <c r="Z12" i="86" s="1"/>
  <c r="X15" i="24"/>
  <c r="Y15" i="24"/>
  <c r="AF11" i="32"/>
  <c r="AO11" i="32" s="1"/>
  <c r="W12" i="32"/>
  <c r="AG11" i="32"/>
  <c r="AP11" i="32" s="1"/>
  <c r="AE11" i="32"/>
  <c r="U6" i="43"/>
  <c r="AR7" i="84"/>
  <c r="AH7" i="100"/>
  <c r="AQ7" i="100" s="1"/>
  <c r="AG11" i="15"/>
  <c r="AP11" i="15" s="1"/>
  <c r="AF11" i="15"/>
  <c r="AO11" i="15" s="1"/>
  <c r="W12" i="15"/>
  <c r="AE11" i="15"/>
  <c r="AN12" i="52"/>
  <c r="AI12" i="52"/>
  <c r="AH9" i="104"/>
  <c r="AQ9" i="104" s="1"/>
  <c r="U15" i="35"/>
  <c r="U15" i="10"/>
  <c r="U17" i="85"/>
  <c r="AG14" i="19"/>
  <c r="AP14" i="19" s="1"/>
  <c r="W15" i="19"/>
  <c r="AE14" i="19"/>
  <c r="AF14" i="19"/>
  <c r="AO14" i="19" s="1"/>
  <c r="U16" i="82"/>
  <c r="Y12" i="101"/>
  <c r="X12" i="101"/>
  <c r="U17" i="90"/>
  <c r="AI21" i="12"/>
  <c r="AN21" i="12"/>
  <c r="Y6" i="95"/>
  <c r="X6" i="95"/>
  <c r="AR12" i="89"/>
  <c r="W12" i="53"/>
  <c r="AE11" i="53"/>
  <c r="AF11" i="53"/>
  <c r="AO11" i="53" s="1"/>
  <c r="AG11" i="53"/>
  <c r="AP11" i="53" s="1"/>
  <c r="AN11" i="46"/>
  <c r="AI11" i="46"/>
  <c r="Y22" i="21"/>
  <c r="X22" i="21"/>
  <c r="Z22" i="21" s="1"/>
  <c r="AH22" i="60"/>
  <c r="AQ22" i="60" s="1"/>
  <c r="U8" i="83"/>
  <c r="AN20" i="72"/>
  <c r="AI20" i="72"/>
  <c r="AH11" i="32"/>
  <c r="AQ11" i="32" s="1"/>
  <c r="U8" i="55"/>
  <c r="AE14" i="79"/>
  <c r="W15" i="79"/>
  <c r="AG14" i="79"/>
  <c r="AP14" i="79" s="1"/>
  <c r="AF14" i="79"/>
  <c r="AO14" i="79" s="1"/>
  <c r="Z9" i="104"/>
  <c r="Y15" i="63"/>
  <c r="X15" i="63"/>
  <c r="Y12" i="47"/>
  <c r="X12" i="47"/>
  <c r="U15" i="102"/>
  <c r="AH13" i="33"/>
  <c r="AQ13" i="33" s="1"/>
  <c r="U6" i="16"/>
  <c r="AH22" i="80"/>
  <c r="AQ22" i="80" s="1"/>
  <c r="AH8" i="13"/>
  <c r="AQ8" i="13" s="1"/>
  <c r="Y8" i="92"/>
  <c r="X8" i="92"/>
  <c r="AN13" i="59"/>
  <c r="AI13" i="59"/>
  <c r="Y22" i="39"/>
  <c r="Z22" i="39" s="1"/>
  <c r="X22" i="39"/>
  <c r="Y7" i="58"/>
  <c r="X7" i="58"/>
  <c r="AI22" i="64"/>
  <c r="AN22" i="64"/>
  <c r="AN7" i="9"/>
  <c r="AI7" i="9"/>
  <c r="AH15" i="38"/>
  <c r="AQ15" i="38" s="1"/>
  <c r="AR6" i="54"/>
  <c r="AR6" i="45"/>
  <c r="U9" i="87"/>
  <c r="U11" i="18"/>
  <c r="Y8" i="51"/>
  <c r="Z8" i="51" s="1"/>
  <c r="X8" i="51"/>
  <c r="W12" i="93"/>
  <c r="AG11" i="93"/>
  <c r="AP11" i="93" s="1"/>
  <c r="AF11" i="93"/>
  <c r="AO11" i="93" s="1"/>
  <c r="AE11" i="93"/>
  <c r="U17" i="50"/>
  <c r="Y21" i="29"/>
  <c r="X21" i="29"/>
  <c r="AR13" i="19"/>
  <c r="AN14" i="63"/>
  <c r="AI14" i="63"/>
  <c r="U7" i="49"/>
  <c r="AR6" i="100"/>
  <c r="AR7" i="13"/>
  <c r="AR13" i="71"/>
  <c r="U9" i="103"/>
  <c r="U9" i="99"/>
  <c r="AI11" i="101"/>
  <c r="AN11" i="101"/>
  <c r="AG8" i="13"/>
  <c r="AP8" i="13" s="1"/>
  <c r="AF8" i="13"/>
  <c r="AO8" i="13" s="1"/>
  <c r="AE8" i="13"/>
  <c r="W9" i="13"/>
  <c r="Y14" i="59"/>
  <c r="Z14" i="59" s="1"/>
  <c r="X14" i="59"/>
  <c r="AN6" i="58"/>
  <c r="AI6" i="58"/>
  <c r="AF15" i="38"/>
  <c r="AO15" i="38" s="1"/>
  <c r="W16" i="38"/>
  <c r="AE15" i="38"/>
  <c r="AG15" i="38"/>
  <c r="AP15" i="38" s="1"/>
  <c r="AH14" i="2"/>
  <c r="AQ14" i="2" s="1"/>
  <c r="AH14" i="67"/>
  <c r="AQ14" i="67" s="1"/>
  <c r="AN11" i="86"/>
  <c r="AI11" i="86"/>
  <c r="AN14" i="24"/>
  <c r="AI14" i="24"/>
  <c r="AN11" i="105"/>
  <c r="AI11" i="105"/>
  <c r="AR10" i="32"/>
  <c r="AI7" i="92"/>
  <c r="AN7" i="92"/>
  <c r="U6" i="91"/>
  <c r="AR13" i="2"/>
  <c r="AR12" i="33"/>
  <c r="Y23" i="64"/>
  <c r="X23" i="64"/>
  <c r="Y8" i="9"/>
  <c r="X8" i="9"/>
  <c r="AN13" i="28"/>
  <c r="AI13" i="28"/>
  <c r="AN5" i="95"/>
  <c r="AI5" i="95"/>
  <c r="AH14" i="75"/>
  <c r="AQ14" i="75" s="1"/>
  <c r="Z14" i="2"/>
  <c r="Z14" i="67"/>
  <c r="U13" i="98"/>
  <c r="U15" i="48"/>
  <c r="AI21" i="34"/>
  <c r="AN21" i="34"/>
  <c r="W9" i="44"/>
  <c r="AF8" i="44"/>
  <c r="AO8" i="44" s="1"/>
  <c r="AE8" i="44"/>
  <c r="AG8" i="44"/>
  <c r="AP8" i="44" s="1"/>
  <c r="AR21" i="60"/>
  <c r="Z7" i="100"/>
  <c r="AH7" i="88"/>
  <c r="AQ7" i="88" s="1"/>
  <c r="Z22" i="60"/>
  <c r="AR13" i="97"/>
  <c r="AR21" i="80"/>
  <c r="AI20" i="25"/>
  <c r="AN20" i="25"/>
  <c r="Y21" i="72"/>
  <c r="X21" i="72"/>
  <c r="AR13" i="75"/>
  <c r="AH14" i="97"/>
  <c r="AQ14" i="97" s="1"/>
  <c r="AR6" i="96"/>
  <c r="AH14" i="19"/>
  <c r="AQ14" i="19" s="1"/>
  <c r="AH7" i="45"/>
  <c r="AQ7" i="45" s="1"/>
  <c r="AF20" i="76"/>
  <c r="AO20" i="76" s="1"/>
  <c r="W21" i="76"/>
  <c r="AG20" i="76"/>
  <c r="AP20" i="76" s="1"/>
  <c r="AE20" i="76"/>
  <c r="X12" i="105"/>
  <c r="Z12" i="105" s="1"/>
  <c r="Y12" i="105"/>
  <c r="AH7" i="54"/>
  <c r="AQ7" i="54" s="1"/>
  <c r="AH7" i="96"/>
  <c r="AQ7" i="96" s="1"/>
  <c r="AH14" i="71"/>
  <c r="AQ14" i="71" s="1"/>
  <c r="AN21" i="39"/>
  <c r="AI21" i="39"/>
  <c r="AH8" i="84"/>
  <c r="AQ8" i="84" s="1"/>
  <c r="Y22" i="12"/>
  <c r="X22" i="12"/>
  <c r="AG14" i="75"/>
  <c r="AP14" i="75" s="1"/>
  <c r="AE14" i="75"/>
  <c r="AF14" i="75"/>
  <c r="AO14" i="75" s="1"/>
  <c r="W15" i="75"/>
  <c r="Y12" i="46"/>
  <c r="X12" i="46"/>
  <c r="AI7" i="51"/>
  <c r="AN7" i="51"/>
  <c r="AI21" i="21"/>
  <c r="AN21" i="21"/>
  <c r="Y22" i="34"/>
  <c r="X22" i="34"/>
  <c r="Z22" i="34" s="1"/>
  <c r="Z12" i="47" l="1"/>
  <c r="Z6" i="95"/>
  <c r="Z13" i="52"/>
  <c r="Z15" i="24"/>
  <c r="Z23" i="64"/>
  <c r="AG23" i="64" s="1"/>
  <c r="AP23" i="64" s="1"/>
  <c r="AP25" i="64" s="1"/>
  <c r="Z21" i="29"/>
  <c r="AG21" i="29" s="1"/>
  <c r="AP21" i="29" s="1"/>
  <c r="Z8" i="92"/>
  <c r="AE7" i="88"/>
  <c r="AE21" i="29"/>
  <c r="W22" i="29"/>
  <c r="AE8" i="92"/>
  <c r="AF8" i="92"/>
  <c r="AO8" i="92" s="1"/>
  <c r="AG8" i="92"/>
  <c r="AP8" i="92" s="1"/>
  <c r="W9" i="92"/>
  <c r="AG22" i="39"/>
  <c r="AP22" i="39" s="1"/>
  <c r="W23" i="39"/>
  <c r="AF22" i="39"/>
  <c r="AO22" i="39" s="1"/>
  <c r="AE22" i="39"/>
  <c r="AF15" i="24"/>
  <c r="AO15" i="24" s="1"/>
  <c r="AG15" i="24"/>
  <c r="AP15" i="24" s="1"/>
  <c r="W16" i="24"/>
  <c r="AE15" i="24"/>
  <c r="AE14" i="59"/>
  <c r="W15" i="59"/>
  <c r="AG14" i="59"/>
  <c r="AP14" i="59" s="1"/>
  <c r="AF14" i="59"/>
  <c r="AO14" i="59" s="1"/>
  <c r="AE8" i="51"/>
  <c r="W9" i="51"/>
  <c r="AF8" i="51"/>
  <c r="AO8" i="51" s="1"/>
  <c r="AG8" i="51"/>
  <c r="AP8" i="51" s="1"/>
  <c r="AE22" i="34"/>
  <c r="AG22" i="34"/>
  <c r="AP22" i="34" s="1"/>
  <c r="AF22" i="34"/>
  <c r="AO22" i="34" s="1"/>
  <c r="W23" i="34"/>
  <c r="AE23" i="64"/>
  <c r="AH22" i="12"/>
  <c r="AQ22" i="12" s="1"/>
  <c r="AF12" i="105"/>
  <c r="AO12" i="105" s="1"/>
  <c r="AE12" i="105"/>
  <c r="W13" i="105"/>
  <c r="AG12" i="105"/>
  <c r="AP12" i="105" s="1"/>
  <c r="AH21" i="72"/>
  <c r="AQ21" i="72" s="1"/>
  <c r="AR21" i="34"/>
  <c r="AF14" i="2"/>
  <c r="AO14" i="2" s="1"/>
  <c r="AE14" i="2"/>
  <c r="AG14" i="2"/>
  <c r="AP14" i="2" s="1"/>
  <c r="W15" i="2"/>
  <c r="U5" i="91"/>
  <c r="X5" i="91" s="1"/>
  <c r="AR11" i="101"/>
  <c r="U6" i="49"/>
  <c r="U7" i="83"/>
  <c r="AR11" i="46"/>
  <c r="Y12" i="53"/>
  <c r="X12" i="53"/>
  <c r="U14" i="35"/>
  <c r="AI11" i="15"/>
  <c r="AN11" i="15"/>
  <c r="U5" i="43"/>
  <c r="X5" i="43" s="1"/>
  <c r="Y8" i="20"/>
  <c r="X8" i="20"/>
  <c r="AH13" i="52"/>
  <c r="AQ13" i="52" s="1"/>
  <c r="Y23" i="80"/>
  <c r="X23" i="80"/>
  <c r="AI14" i="97"/>
  <c r="AN14" i="97"/>
  <c r="AH8" i="9"/>
  <c r="AQ8" i="9" s="1"/>
  <c r="AR14" i="24"/>
  <c r="AR6" i="58"/>
  <c r="Y9" i="13"/>
  <c r="X9" i="13"/>
  <c r="AR14" i="63"/>
  <c r="U10" i="18"/>
  <c r="AR22" i="64"/>
  <c r="AH15" i="63"/>
  <c r="AQ15" i="63" s="1"/>
  <c r="Y15" i="79"/>
  <c r="X15" i="79"/>
  <c r="AR21" i="12"/>
  <c r="Y12" i="15"/>
  <c r="Z12" i="15" s="1"/>
  <c r="X12" i="15"/>
  <c r="U16" i="94"/>
  <c r="W6" i="11"/>
  <c r="AG5" i="11"/>
  <c r="AP5" i="11" s="1"/>
  <c r="AF5" i="11"/>
  <c r="AO5" i="11" s="1"/>
  <c r="AE5" i="11"/>
  <c r="AH21" i="25"/>
  <c r="AQ21" i="25" s="1"/>
  <c r="AG13" i="52"/>
  <c r="AP13" i="52" s="1"/>
  <c r="AE13" i="52"/>
  <c r="AF13" i="52"/>
  <c r="AO13" i="52" s="1"/>
  <c r="W14" i="52"/>
  <c r="AN7" i="96"/>
  <c r="AI7" i="96"/>
  <c r="AN7" i="54"/>
  <c r="AI7" i="54"/>
  <c r="Y14" i="33"/>
  <c r="Z14" i="33" s="1"/>
  <c r="X14" i="33"/>
  <c r="AR7" i="51"/>
  <c r="Z12" i="46"/>
  <c r="AH12" i="46"/>
  <c r="AQ12" i="46" s="1"/>
  <c r="Z22" i="12"/>
  <c r="Z21" i="72"/>
  <c r="Y15" i="75"/>
  <c r="X15" i="75"/>
  <c r="AH12" i="105"/>
  <c r="AQ12" i="105" s="1"/>
  <c r="AN8" i="44"/>
  <c r="AI8" i="44"/>
  <c r="U14" i="48"/>
  <c r="Z8" i="9"/>
  <c r="AR7" i="92"/>
  <c r="AI8" i="13"/>
  <c r="AN8" i="13"/>
  <c r="U8" i="99"/>
  <c r="Y12" i="93"/>
  <c r="X12" i="93"/>
  <c r="AH7" i="58"/>
  <c r="AQ7" i="58" s="1"/>
  <c r="AR13" i="59"/>
  <c r="Z15" i="63"/>
  <c r="AN14" i="79"/>
  <c r="AI14" i="79"/>
  <c r="U15" i="82"/>
  <c r="U16" i="85"/>
  <c r="AN11" i="32"/>
  <c r="AI11" i="32"/>
  <c r="AH15" i="24"/>
  <c r="AQ15" i="24" s="1"/>
  <c r="AI7" i="20"/>
  <c r="AN7" i="20"/>
  <c r="Z21" i="25"/>
  <c r="AN20" i="68"/>
  <c r="AI20" i="68"/>
  <c r="Y8" i="45"/>
  <c r="X8" i="45"/>
  <c r="Y8" i="88"/>
  <c r="X8" i="88"/>
  <c r="AI22" i="80"/>
  <c r="AN22" i="80"/>
  <c r="AR21" i="21"/>
  <c r="AR21" i="39"/>
  <c r="AN20" i="76"/>
  <c r="AI20" i="76"/>
  <c r="AE22" i="60"/>
  <c r="W23" i="60"/>
  <c r="AG22" i="60"/>
  <c r="AP22" i="60" s="1"/>
  <c r="AF22" i="60"/>
  <c r="AO22" i="60" s="1"/>
  <c r="AR5" i="95"/>
  <c r="AR11" i="86"/>
  <c r="AH14" i="59"/>
  <c r="AQ14" i="59" s="1"/>
  <c r="U16" i="50"/>
  <c r="AH8" i="51"/>
  <c r="AQ8" i="51" s="1"/>
  <c r="U8" i="87"/>
  <c r="Z7" i="58"/>
  <c r="U14" i="102"/>
  <c r="AR20" i="72"/>
  <c r="AH22" i="21"/>
  <c r="AQ22" i="21" s="1"/>
  <c r="AH6" i="95"/>
  <c r="AQ6" i="95" s="1"/>
  <c r="U16" i="90"/>
  <c r="AR12" i="52"/>
  <c r="AH12" i="86"/>
  <c r="AQ12" i="86" s="1"/>
  <c r="AH14" i="28"/>
  <c r="AQ14" i="28" s="1"/>
  <c r="Y21" i="68"/>
  <c r="X21" i="68"/>
  <c r="Y8" i="96"/>
  <c r="Z8" i="96" s="1"/>
  <c r="X8" i="96"/>
  <c r="Y14" i="89"/>
  <c r="X14" i="89"/>
  <c r="AH22" i="34"/>
  <c r="AQ22" i="34" s="1"/>
  <c r="AN14" i="75"/>
  <c r="AI14" i="75"/>
  <c r="AR20" i="25"/>
  <c r="AF7" i="100"/>
  <c r="AO7" i="100" s="1"/>
  <c r="AE7" i="100"/>
  <c r="W8" i="100"/>
  <c r="AG7" i="100"/>
  <c r="AP7" i="100" s="1"/>
  <c r="Y9" i="44"/>
  <c r="Z9" i="44" s="1"/>
  <c r="X9" i="44"/>
  <c r="U12" i="98"/>
  <c r="AH23" i="64"/>
  <c r="AQ23" i="64" s="1"/>
  <c r="AQ25" i="64" s="1"/>
  <c r="AZ3" i="64"/>
  <c r="AX22" i="64" s="1"/>
  <c r="S22" i="64" s="1"/>
  <c r="AC22" i="64" s="1"/>
  <c r="AB23" i="64" s="1"/>
  <c r="AN15" i="38"/>
  <c r="AI15" i="38"/>
  <c r="U8" i="103"/>
  <c r="AR7" i="9"/>
  <c r="AH8" i="92"/>
  <c r="AQ8" i="92" s="1"/>
  <c r="AH12" i="47"/>
  <c r="AQ12" i="47" s="1"/>
  <c r="W10" i="104"/>
  <c r="AG9" i="104"/>
  <c r="AP9" i="104" s="1"/>
  <c r="AF9" i="104"/>
  <c r="AO9" i="104" s="1"/>
  <c r="AE9" i="104"/>
  <c r="U7" i="55"/>
  <c r="AG22" i="21"/>
  <c r="AP22" i="21" s="1"/>
  <c r="AF22" i="21"/>
  <c r="AO22" i="21" s="1"/>
  <c r="AE22" i="21"/>
  <c r="W23" i="21"/>
  <c r="AF6" i="95"/>
  <c r="AO6" i="95" s="1"/>
  <c r="AG6" i="95"/>
  <c r="AP6" i="95" s="1"/>
  <c r="W7" i="95"/>
  <c r="AE6" i="95"/>
  <c r="AH12" i="101"/>
  <c r="AQ12" i="101" s="1"/>
  <c r="AN14" i="19"/>
  <c r="AI14" i="19"/>
  <c r="U14" i="10"/>
  <c r="Y12" i="32"/>
  <c r="X12" i="32"/>
  <c r="W13" i="86"/>
  <c r="AF12" i="86"/>
  <c r="AO12" i="86" s="1"/>
  <c r="AG12" i="86"/>
  <c r="AP12" i="86" s="1"/>
  <c r="AE12" i="86"/>
  <c r="Z14" i="28"/>
  <c r="U14" i="42"/>
  <c r="AR20" i="29"/>
  <c r="U5" i="41"/>
  <c r="X5" i="41" s="1"/>
  <c r="AN8" i="84"/>
  <c r="AI8" i="84"/>
  <c r="AN7" i="45"/>
  <c r="AI7" i="45"/>
  <c r="Y8" i="54"/>
  <c r="X8" i="54"/>
  <c r="AN14" i="71"/>
  <c r="AI14" i="71"/>
  <c r="AI13" i="33"/>
  <c r="AN13" i="33"/>
  <c r="Y15" i="97"/>
  <c r="X15" i="97"/>
  <c r="AN13" i="89"/>
  <c r="AI13" i="89"/>
  <c r="Y21" i="76"/>
  <c r="X21" i="76"/>
  <c r="AG14" i="67"/>
  <c r="AP14" i="67" s="1"/>
  <c r="AE14" i="67"/>
  <c r="W15" i="67"/>
  <c r="AF14" i="67"/>
  <c r="AO14" i="67" s="1"/>
  <c r="AR13" i="28"/>
  <c r="AR11" i="105"/>
  <c r="Y16" i="38"/>
  <c r="X16" i="38"/>
  <c r="AH21" i="29"/>
  <c r="AQ21" i="29" s="1"/>
  <c r="AN11" i="93"/>
  <c r="AI11" i="93"/>
  <c r="AH22" i="39"/>
  <c r="AQ22" i="39" s="1"/>
  <c r="U5" i="16"/>
  <c r="X5" i="16" s="1"/>
  <c r="AF12" i="47"/>
  <c r="AO12" i="47" s="1"/>
  <c r="AE12" i="47"/>
  <c r="W13" i="47"/>
  <c r="AG12" i="47"/>
  <c r="AP12" i="47" s="1"/>
  <c r="AI11" i="53"/>
  <c r="AN11" i="53"/>
  <c r="Z12" i="101"/>
  <c r="Y15" i="19"/>
  <c r="X15" i="19"/>
  <c r="AR11" i="47"/>
  <c r="Y9" i="84"/>
  <c r="X9" i="84"/>
  <c r="AN7" i="88"/>
  <c r="AI7" i="88"/>
  <c r="Y15" i="71"/>
  <c r="X15" i="71"/>
  <c r="AF21" i="29" l="1"/>
  <c r="AO21" i="29" s="1"/>
  <c r="Z12" i="93"/>
  <c r="AF23" i="64"/>
  <c r="AO23" i="64" s="1"/>
  <c r="AO25" i="64" s="1"/>
  <c r="Z8" i="45"/>
  <c r="W9" i="45" s="1"/>
  <c r="Z9" i="13"/>
  <c r="Z15" i="75"/>
  <c r="Z8" i="20"/>
  <c r="Z15" i="71"/>
  <c r="AF15" i="71" s="1"/>
  <c r="AO15" i="71" s="1"/>
  <c r="AG9" i="44"/>
  <c r="AP9" i="44" s="1"/>
  <c r="AF9" i="44"/>
  <c r="AO9" i="44" s="1"/>
  <c r="AE9" i="44"/>
  <c r="W10" i="44"/>
  <c r="AE8" i="96"/>
  <c r="AG8" i="96"/>
  <c r="AP8" i="96" s="1"/>
  <c r="W9" i="96"/>
  <c r="AF8" i="96"/>
  <c r="AO8" i="96" s="1"/>
  <c r="AE8" i="45"/>
  <c r="AF8" i="45"/>
  <c r="AO8" i="45" s="1"/>
  <c r="AE14" i="33"/>
  <c r="W15" i="33"/>
  <c r="AF14" i="33"/>
  <c r="AO14" i="33" s="1"/>
  <c r="AG14" i="33"/>
  <c r="AP14" i="33" s="1"/>
  <c r="AE8" i="20"/>
  <c r="AG8" i="20"/>
  <c r="AP8" i="20" s="1"/>
  <c r="AF8" i="20"/>
  <c r="AO8" i="20" s="1"/>
  <c r="W9" i="20"/>
  <c r="W16" i="71"/>
  <c r="AE15" i="71"/>
  <c r="W13" i="15"/>
  <c r="AG12" i="15"/>
  <c r="AP12" i="15" s="1"/>
  <c r="AE12" i="15"/>
  <c r="AF12" i="15"/>
  <c r="AO12" i="15" s="1"/>
  <c r="W13" i="93"/>
  <c r="AG12" i="93"/>
  <c r="AP12" i="93" s="1"/>
  <c r="AF12" i="93"/>
  <c r="AO12" i="93" s="1"/>
  <c r="AE12" i="93"/>
  <c r="AG15" i="75"/>
  <c r="AP15" i="75" s="1"/>
  <c r="W16" i="75"/>
  <c r="AE15" i="75"/>
  <c r="AF15" i="75"/>
  <c r="AO15" i="75" s="1"/>
  <c r="AH15" i="97"/>
  <c r="AQ15" i="97" s="1"/>
  <c r="AR8" i="84"/>
  <c r="U13" i="10"/>
  <c r="U6" i="5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0" i="76"/>
  <c r="AR7" i="20"/>
  <c r="U15" i="85"/>
  <c r="AH15" i="75"/>
  <c r="AQ15" i="75" s="1"/>
  <c r="AR7" i="96"/>
  <c r="U13" i="35"/>
  <c r="AN12" i="105"/>
  <c r="AI12" i="105"/>
  <c r="AI14" i="59"/>
  <c r="AN14" i="59"/>
  <c r="Z5" i="16"/>
  <c r="AH5" i="16"/>
  <c r="AQ5" i="16" s="1"/>
  <c r="AK23" i="64"/>
  <c r="AT23" i="64" s="1"/>
  <c r="AJ23" i="64"/>
  <c r="AS23" i="64" s="1"/>
  <c r="AH14" i="89"/>
  <c r="AQ14" i="89" s="1"/>
  <c r="AH21" i="68"/>
  <c r="AQ21" i="68" s="1"/>
  <c r="U13" i="102"/>
  <c r="U15" i="50"/>
  <c r="AR22" i="80"/>
  <c r="AH14" i="33"/>
  <c r="AQ14" i="33" s="1"/>
  <c r="Y6" i="11"/>
  <c r="X6" i="11"/>
  <c r="Z6" i="11" s="1"/>
  <c r="AR14" i="97"/>
  <c r="AH12" i="53"/>
  <c r="AQ12" i="53" s="1"/>
  <c r="U6" i="83"/>
  <c r="AH5" i="91"/>
  <c r="AQ5" i="91" s="1"/>
  <c r="Z5" i="91"/>
  <c r="Y23" i="34"/>
  <c r="X23" i="34"/>
  <c r="Y9" i="51"/>
  <c r="X9" i="51"/>
  <c r="AI15" i="24"/>
  <c r="AN15" i="24"/>
  <c r="Y23" i="39"/>
  <c r="X23" i="39"/>
  <c r="AN8" i="92"/>
  <c r="AI8" i="92"/>
  <c r="Z14" i="89"/>
  <c r="Z21" i="68"/>
  <c r="U15" i="90"/>
  <c r="AG7" i="58"/>
  <c r="AP7" i="58" s="1"/>
  <c r="W8" i="58"/>
  <c r="AF7" i="58"/>
  <c r="AO7" i="58" s="1"/>
  <c r="AE7" i="58"/>
  <c r="AH8" i="88"/>
  <c r="AQ8" i="88" s="1"/>
  <c r="AR20" i="68"/>
  <c r="U14" i="82"/>
  <c r="AF8" i="9"/>
  <c r="AO8" i="9" s="1"/>
  <c r="W9" i="9"/>
  <c r="AE8" i="9"/>
  <c r="AG8" i="9"/>
  <c r="AP8" i="9" s="1"/>
  <c r="AH9" i="13"/>
  <c r="AQ9" i="13" s="1"/>
  <c r="AH23" i="80"/>
  <c r="AQ23" i="80" s="1"/>
  <c r="AQ25" i="80" s="1"/>
  <c r="AZ3" i="80"/>
  <c r="AH5" i="43"/>
  <c r="AQ5" i="43" s="1"/>
  <c r="Z5" i="43"/>
  <c r="Z12" i="53"/>
  <c r="Y15" i="2"/>
  <c r="X15" i="2"/>
  <c r="AI8" i="51"/>
  <c r="AN8" i="51"/>
  <c r="Y16" i="24"/>
  <c r="X16" i="24"/>
  <c r="Y22" i="29"/>
  <c r="X22" i="29"/>
  <c r="U7" i="103"/>
  <c r="AR14" i="75"/>
  <c r="Z8" i="88"/>
  <c r="AR11" i="32"/>
  <c r="AR14" i="79"/>
  <c r="U7" i="99"/>
  <c r="AF21" i="72"/>
  <c r="AO21" i="72" s="1"/>
  <c r="AE21" i="72"/>
  <c r="W22" i="72"/>
  <c r="AG21" i="72"/>
  <c r="AP21" i="72" s="1"/>
  <c r="Y14" i="52"/>
  <c r="X14" i="52"/>
  <c r="U15" i="94"/>
  <c r="AH15" i="79"/>
  <c r="AQ15" i="79" s="1"/>
  <c r="AG9" i="13"/>
  <c r="AP9" i="13" s="1"/>
  <c r="AF9" i="13"/>
  <c r="AO9" i="13" s="1"/>
  <c r="AE9" i="13"/>
  <c r="W10" i="13"/>
  <c r="Z23" i="80"/>
  <c r="U5" i="49"/>
  <c r="X5" i="49" s="1"/>
  <c r="AI21" i="29"/>
  <c r="AN21" i="29"/>
  <c r="AR7" i="88"/>
  <c r="AH21" i="76"/>
  <c r="AQ21" i="76" s="1"/>
  <c r="AH8" i="54"/>
  <c r="AQ8" i="54" s="1"/>
  <c r="U13" i="42"/>
  <c r="AR14" i="19"/>
  <c r="Y23" i="21"/>
  <c r="X23" i="21"/>
  <c r="AH15" i="19"/>
  <c r="AQ15" i="19" s="1"/>
  <c r="AH16" i="38"/>
  <c r="AQ16" i="38" s="1"/>
  <c r="Z21" i="76"/>
  <c r="Z8" i="54"/>
  <c r="AF14" i="28"/>
  <c r="AO14" i="28" s="1"/>
  <c r="W15" i="28"/>
  <c r="AE14" i="28"/>
  <c r="AG14" i="28"/>
  <c r="AP14" i="28" s="1"/>
  <c r="AH12" i="32"/>
  <c r="AQ12" i="32" s="1"/>
  <c r="AI9" i="104"/>
  <c r="AN9" i="104"/>
  <c r="AH9" i="84"/>
  <c r="AQ9" i="84" s="1"/>
  <c r="Z15" i="19"/>
  <c r="Y13" i="47"/>
  <c r="Z13" i="47" s="1"/>
  <c r="X13" i="47"/>
  <c r="Z16" i="38"/>
  <c r="AH5" i="41"/>
  <c r="AQ5" i="41" s="1"/>
  <c r="Z5" i="41"/>
  <c r="AN6" i="95"/>
  <c r="AI6" i="95"/>
  <c r="AH15" i="71"/>
  <c r="AQ15" i="71" s="1"/>
  <c r="Z9" i="84"/>
  <c r="AN12" i="47"/>
  <c r="AI12" i="47"/>
  <c r="AR11" i="93"/>
  <c r="X15" i="67"/>
  <c r="Z15" i="67" s="1"/>
  <c r="Y15" i="67"/>
  <c r="AR13" i="89"/>
  <c r="AR13" i="33"/>
  <c r="AR7" i="45"/>
  <c r="AN12" i="86"/>
  <c r="AI12" i="86"/>
  <c r="X7" i="95"/>
  <c r="Y7" i="95"/>
  <c r="Z7" i="95" s="1"/>
  <c r="AR15" i="38"/>
  <c r="U11" i="98"/>
  <c r="Y8" i="100"/>
  <c r="Z8" i="100" s="1"/>
  <c r="X8" i="100"/>
  <c r="AH8" i="96"/>
  <c r="AQ8" i="96" s="1"/>
  <c r="U7" i="87"/>
  <c r="Y23" i="60"/>
  <c r="X23" i="60"/>
  <c r="Z23" i="60" s="1"/>
  <c r="W22" i="25"/>
  <c r="AE21" i="25"/>
  <c r="AF21" i="25"/>
  <c r="AO21" i="25" s="1"/>
  <c r="AG21" i="25"/>
  <c r="AP21" i="25" s="1"/>
  <c r="U13" i="48"/>
  <c r="AE22" i="12"/>
  <c r="AF22" i="12"/>
  <c r="AO22" i="12" s="1"/>
  <c r="AG22" i="12"/>
  <c r="AP22" i="12" s="1"/>
  <c r="W23" i="12"/>
  <c r="AG12" i="46"/>
  <c r="AP12" i="46" s="1"/>
  <c r="AE12" i="46"/>
  <c r="AF12" i="46"/>
  <c r="AO12" i="46" s="1"/>
  <c r="W13" i="46"/>
  <c r="AR7" i="54"/>
  <c r="AI5" i="11"/>
  <c r="AN5" i="11"/>
  <c r="AH12" i="15"/>
  <c r="AQ12" i="15" s="1"/>
  <c r="Z15" i="79"/>
  <c r="AH8" i="20"/>
  <c r="AQ8" i="20" s="1"/>
  <c r="AR11" i="15"/>
  <c r="AN14" i="2"/>
  <c r="AI14" i="2"/>
  <c r="AN23" i="64"/>
  <c r="AN25" i="64" s="1"/>
  <c r="AI23" i="64"/>
  <c r="AI22" i="34"/>
  <c r="AN22" i="34"/>
  <c r="Y9" i="92"/>
  <c r="X9" i="92"/>
  <c r="AR11" i="53"/>
  <c r="Z15" i="97"/>
  <c r="Y13" i="86"/>
  <c r="X13" i="86"/>
  <c r="AI22" i="21"/>
  <c r="AN22" i="21"/>
  <c r="Z12" i="32"/>
  <c r="AE12" i="101"/>
  <c r="AG12" i="101"/>
  <c r="AP12" i="101" s="1"/>
  <c r="W13" i="101"/>
  <c r="AF12" i="101"/>
  <c r="AO12" i="101" s="1"/>
  <c r="AN14" i="67"/>
  <c r="AI14" i="67"/>
  <c r="AR14" i="67" s="1"/>
  <c r="AR14" i="71"/>
  <c r="Y10" i="104"/>
  <c r="Z10" i="104" s="1"/>
  <c r="X10" i="104"/>
  <c r="AH9" i="44"/>
  <c r="AQ9" i="44" s="1"/>
  <c r="AI7" i="100"/>
  <c r="AN7" i="100"/>
  <c r="AN22" i="60"/>
  <c r="AI22" i="60"/>
  <c r="AH8" i="45"/>
  <c r="AQ8" i="45" s="1"/>
  <c r="AE15" i="63"/>
  <c r="W16" i="63"/>
  <c r="AF15" i="63"/>
  <c r="AO15" i="63" s="1"/>
  <c r="AG15" i="63"/>
  <c r="AP15" i="63" s="1"/>
  <c r="AH12" i="93"/>
  <c r="AQ12" i="93" s="1"/>
  <c r="AR8" i="13"/>
  <c r="AR8" i="44"/>
  <c r="AN13" i="52"/>
  <c r="AI13" i="52"/>
  <c r="U9" i="18"/>
  <c r="Y13" i="105"/>
  <c r="X13" i="105"/>
  <c r="Y15" i="59"/>
  <c r="X15" i="59"/>
  <c r="Z15" i="59" s="1"/>
  <c r="AN22" i="39"/>
  <c r="AI22" i="39"/>
  <c r="Z15" i="2" l="1"/>
  <c r="AG8" i="45"/>
  <c r="AP8" i="45" s="1"/>
  <c r="Z9" i="51"/>
  <c r="Z13" i="105"/>
  <c r="AF13" i="105" s="1"/>
  <c r="AO13" i="105" s="1"/>
  <c r="Z23" i="21"/>
  <c r="AE23" i="21" s="1"/>
  <c r="AG15" i="71"/>
  <c r="AP15" i="71" s="1"/>
  <c r="AG15" i="2"/>
  <c r="AP15" i="2" s="1"/>
  <c r="W16" i="2"/>
  <c r="AE15" i="2"/>
  <c r="AF15" i="2"/>
  <c r="AO15" i="2" s="1"/>
  <c r="W14" i="105"/>
  <c r="AG13" i="105"/>
  <c r="AP13" i="105" s="1"/>
  <c r="AG23" i="21"/>
  <c r="AP23" i="21" s="1"/>
  <c r="AP25" i="21" s="1"/>
  <c r="AE10" i="104"/>
  <c r="AG10" i="104"/>
  <c r="AP10" i="104" s="1"/>
  <c r="W11" i="104"/>
  <c r="AF10" i="104"/>
  <c r="AO10" i="104" s="1"/>
  <c r="W16" i="67"/>
  <c r="AE15" i="67"/>
  <c r="AG15" i="67"/>
  <c r="AP15" i="67" s="1"/>
  <c r="AF15" i="67"/>
  <c r="AO15" i="67" s="1"/>
  <c r="AF15" i="59"/>
  <c r="AO15" i="59" s="1"/>
  <c r="AE15" i="59"/>
  <c r="W16" i="59"/>
  <c r="AG15" i="59"/>
  <c r="AP15" i="59" s="1"/>
  <c r="AR13" i="52"/>
  <c r="AH15" i="59"/>
  <c r="AQ15" i="59" s="1"/>
  <c r="AR22" i="21"/>
  <c r="AR23" i="64"/>
  <c r="AR25" i="64" s="1"/>
  <c r="AL23" i="64"/>
  <c r="AU23" i="64" s="1"/>
  <c r="W16" i="79"/>
  <c r="AG15" i="79"/>
  <c r="AP15" i="79" s="1"/>
  <c r="AF15" i="79"/>
  <c r="AO15" i="79" s="1"/>
  <c r="AE15" i="79"/>
  <c r="AI12" i="46"/>
  <c r="AN12" i="46"/>
  <c r="AH23" i="60"/>
  <c r="AQ23" i="60" s="1"/>
  <c r="AQ25" i="60" s="1"/>
  <c r="AZ3" i="60"/>
  <c r="AH8" i="100"/>
  <c r="AQ8" i="100" s="1"/>
  <c r="W10" i="84"/>
  <c r="AG9" i="84"/>
  <c r="AP9" i="84" s="1"/>
  <c r="AE9" i="84"/>
  <c r="AF9" i="84"/>
  <c r="AO9" i="84" s="1"/>
  <c r="W14" i="47"/>
  <c r="AE13" i="47"/>
  <c r="AF13" i="47"/>
  <c r="AO13" i="47" s="1"/>
  <c r="AG13" i="47"/>
  <c r="AP13" i="47" s="1"/>
  <c r="AI14" i="28"/>
  <c r="AN14" i="28"/>
  <c r="AE23" i="80"/>
  <c r="AG23" i="80"/>
  <c r="AP23" i="80" s="1"/>
  <c r="AP25" i="80" s="1"/>
  <c r="AF23" i="80"/>
  <c r="AO23" i="80" s="1"/>
  <c r="AO25" i="80" s="1"/>
  <c r="U6" i="99"/>
  <c r="AH15" i="2"/>
  <c r="AQ15" i="2" s="1"/>
  <c r="U13" i="82"/>
  <c r="Y8" i="58"/>
  <c r="X8" i="58"/>
  <c r="AR8" i="92"/>
  <c r="AH9" i="51"/>
  <c r="AQ9" i="51" s="1"/>
  <c r="U5" i="83"/>
  <c r="X5" i="83" s="1"/>
  <c r="U12" i="102"/>
  <c r="AJ22" i="64"/>
  <c r="AK22" i="64"/>
  <c r="AT22" i="64" s="1"/>
  <c r="AJ16" i="64"/>
  <c r="AK16" i="64"/>
  <c r="AT16" i="64" s="1"/>
  <c r="AJ10" i="64"/>
  <c r="AK10" i="64"/>
  <c r="AT10" i="64" s="1"/>
  <c r="AN12" i="93"/>
  <c r="AI12" i="93"/>
  <c r="AN12" i="15"/>
  <c r="AI12" i="15"/>
  <c r="Y16" i="71"/>
  <c r="X16" i="71"/>
  <c r="AN8" i="96"/>
  <c r="AI8" i="96"/>
  <c r="U8" i="18"/>
  <c r="U7" i="18" s="1"/>
  <c r="Y13" i="101"/>
  <c r="X13" i="101"/>
  <c r="AH13" i="86"/>
  <c r="AQ13" i="86" s="1"/>
  <c r="AH9" i="92"/>
  <c r="AQ9" i="92" s="1"/>
  <c r="AR5" i="11"/>
  <c r="U12" i="48"/>
  <c r="AE23" i="60"/>
  <c r="AG23" i="60"/>
  <c r="AP23" i="60" s="1"/>
  <c r="AP25" i="60" s="1"/>
  <c r="AF23" i="60"/>
  <c r="AO23" i="60" s="1"/>
  <c r="AO25" i="60" s="1"/>
  <c r="AG8" i="100"/>
  <c r="AP8" i="100" s="1"/>
  <c r="W9" i="100"/>
  <c r="AF8" i="100"/>
  <c r="AO8" i="100" s="1"/>
  <c r="AE8" i="100"/>
  <c r="AF7" i="95"/>
  <c r="AO7" i="95" s="1"/>
  <c r="AG7" i="95"/>
  <c r="AP7" i="95" s="1"/>
  <c r="AE7" i="95"/>
  <c r="W8" i="95"/>
  <c r="AH15" i="67"/>
  <c r="AQ15" i="67" s="1"/>
  <c r="Y15" i="28"/>
  <c r="X15" i="28"/>
  <c r="AH16" i="24"/>
  <c r="AQ16" i="24" s="1"/>
  <c r="AG5" i="43"/>
  <c r="AP5" i="43" s="1"/>
  <c r="AE5" i="43"/>
  <c r="AF5" i="43"/>
  <c r="AO5" i="43" s="1"/>
  <c r="W6" i="43"/>
  <c r="AE9" i="51"/>
  <c r="AF9" i="51"/>
  <c r="AO9" i="51" s="1"/>
  <c r="W10" i="51"/>
  <c r="AG9" i="51"/>
  <c r="AP9" i="51" s="1"/>
  <c r="AF5" i="16"/>
  <c r="AO5" i="16" s="1"/>
  <c r="W6" i="16"/>
  <c r="AE5" i="16"/>
  <c r="AG5" i="16"/>
  <c r="AP5" i="16" s="1"/>
  <c r="U12" i="35"/>
  <c r="U14" i="8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8" i="45"/>
  <c r="AN8" i="45"/>
  <c r="Y16" i="63"/>
  <c r="X16" i="63"/>
  <c r="AR7" i="100"/>
  <c r="Z13" i="86"/>
  <c r="Z9" i="92"/>
  <c r="AR14" i="2"/>
  <c r="X23" i="12"/>
  <c r="Z23" i="12" s="1"/>
  <c r="Y23" i="12"/>
  <c r="AH7" i="95"/>
  <c r="AQ7" i="95" s="1"/>
  <c r="W6" i="41"/>
  <c r="AE5" i="41"/>
  <c r="AF5" i="41"/>
  <c r="AO5" i="41" s="1"/>
  <c r="AG5" i="41"/>
  <c r="AP5" i="41" s="1"/>
  <c r="AF15" i="19"/>
  <c r="AO15" i="19" s="1"/>
  <c r="W16" i="19"/>
  <c r="AG15" i="19"/>
  <c r="AP15" i="19" s="1"/>
  <c r="AE15" i="19"/>
  <c r="Y10" i="13"/>
  <c r="X10" i="13"/>
  <c r="Y22" i="72"/>
  <c r="X22" i="72"/>
  <c r="Z22" i="72" s="1"/>
  <c r="Z16" i="24"/>
  <c r="AI8" i="9"/>
  <c r="AN8" i="9"/>
  <c r="Z23" i="39"/>
  <c r="AH23" i="39"/>
  <c r="AQ23" i="39" s="1"/>
  <c r="AQ25" i="39" s="1"/>
  <c r="AZ3" i="39"/>
  <c r="AX22" i="39" s="1"/>
  <c r="S22" i="39" s="1"/>
  <c r="AC22" i="39" s="1"/>
  <c r="AB23" i="39" s="1"/>
  <c r="AH6" i="11"/>
  <c r="AQ6" i="11" s="1"/>
  <c r="AK20" i="64"/>
  <c r="AT20" i="64" s="1"/>
  <c r="AJ20" i="64"/>
  <c r="AJ14" i="64"/>
  <c r="AK14" i="64"/>
  <c r="AT14" i="64" s="1"/>
  <c r="AK8" i="64"/>
  <c r="AT8" i="64" s="1"/>
  <c r="AJ8" i="64"/>
  <c r="AN15" i="75"/>
  <c r="AI15" i="75"/>
  <c r="Y13" i="15"/>
  <c r="X13" i="15"/>
  <c r="Y9" i="20"/>
  <c r="Z9" i="20" s="1"/>
  <c r="X9" i="20"/>
  <c r="Y15" i="33"/>
  <c r="X15" i="33"/>
  <c r="Y10" i="44"/>
  <c r="X10" i="44"/>
  <c r="AN15" i="63"/>
  <c r="AI15" i="63"/>
  <c r="AI12" i="101"/>
  <c r="AN12" i="101"/>
  <c r="AR12" i="86"/>
  <c r="AR6" i="95"/>
  <c r="W9" i="54"/>
  <c r="AG8" i="54"/>
  <c r="AP8" i="54" s="1"/>
  <c r="AF8" i="54"/>
  <c r="AO8" i="54" s="1"/>
  <c r="AE8" i="54"/>
  <c r="AH23" i="21"/>
  <c r="AQ23" i="21" s="1"/>
  <c r="AQ25" i="21" s="1"/>
  <c r="AZ3" i="21"/>
  <c r="AX22" i="21" s="1"/>
  <c r="S22" i="21" s="1"/>
  <c r="AC22" i="21" s="1"/>
  <c r="AB23" i="21" s="1"/>
  <c r="U12" i="42"/>
  <c r="AR21" i="29"/>
  <c r="AN9" i="13"/>
  <c r="AI9" i="13"/>
  <c r="U14" i="94"/>
  <c r="AN21" i="72"/>
  <c r="AI21" i="72"/>
  <c r="U6" i="103"/>
  <c r="AG12" i="53"/>
  <c r="AP12" i="53" s="1"/>
  <c r="AF12" i="53"/>
  <c r="AO12" i="53" s="1"/>
  <c r="W13" i="53"/>
  <c r="AE12" i="53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9" i="9"/>
  <c r="X9" i="9"/>
  <c r="U14" i="90"/>
  <c r="AH23" i="34"/>
  <c r="AQ23" i="34" s="1"/>
  <c r="AQ25" i="34" s="1"/>
  <c r="AZ3" i="34"/>
  <c r="AF5" i="91"/>
  <c r="AO5" i="91" s="1"/>
  <c r="AE5" i="91"/>
  <c r="W6" i="91"/>
  <c r="AG5" i="91"/>
  <c r="AP5" i="91" s="1"/>
  <c r="AF6" i="11"/>
  <c r="AO6" i="11" s="1"/>
  <c r="AE6" i="11"/>
  <c r="AG6" i="11"/>
  <c r="AP6" i="11" s="1"/>
  <c r="W7" i="11"/>
  <c r="AR14" i="59"/>
  <c r="AK19" i="64"/>
  <c r="AT19" i="64" s="1"/>
  <c r="AJ19" i="64"/>
  <c r="AJ13" i="64"/>
  <c r="AK13" i="64"/>
  <c r="AT13" i="64" s="1"/>
  <c r="AJ7" i="64"/>
  <c r="AK7" i="64"/>
  <c r="AT7" i="64" s="1"/>
  <c r="U5" i="55"/>
  <c r="X5" i="55" s="1"/>
  <c r="Y16" i="75"/>
  <c r="X16" i="75"/>
  <c r="Y13" i="93"/>
  <c r="X13" i="93"/>
  <c r="AI15" i="71"/>
  <c r="AN15" i="71"/>
  <c r="AN14" i="33"/>
  <c r="AI14" i="33"/>
  <c r="AN9" i="44"/>
  <c r="AI9" i="44"/>
  <c r="AH10" i="104"/>
  <c r="AQ10" i="104" s="1"/>
  <c r="AE12" i="32"/>
  <c r="AF12" i="32"/>
  <c r="AO12" i="32" s="1"/>
  <c r="AG12" i="32"/>
  <c r="AP12" i="32" s="1"/>
  <c r="W13" i="32"/>
  <c r="AE15" i="97"/>
  <c r="AF15" i="97"/>
  <c r="AO15" i="97" s="1"/>
  <c r="W16" i="97"/>
  <c r="AG15" i="97"/>
  <c r="AP15" i="97" s="1"/>
  <c r="Y13" i="46"/>
  <c r="X13" i="46"/>
  <c r="Z13" i="46" s="1"/>
  <c r="AN21" i="25"/>
  <c r="AI21" i="25"/>
  <c r="U6" i="87"/>
  <c r="U10" i="98"/>
  <c r="U9" i="98" s="1"/>
  <c r="AR12" i="47"/>
  <c r="AF16" i="38"/>
  <c r="AO16" i="38" s="1"/>
  <c r="W17" i="38"/>
  <c r="AE16" i="38"/>
  <c r="AG16" i="38"/>
  <c r="AP16" i="38" s="1"/>
  <c r="W22" i="76"/>
  <c r="AE21" i="76"/>
  <c r="AG21" i="76"/>
  <c r="AP21" i="76" s="1"/>
  <c r="AF21" i="76"/>
  <c r="AO21" i="76" s="1"/>
  <c r="AH14" i="52"/>
  <c r="AQ14" i="52" s="1"/>
  <c r="AH22" i="29"/>
  <c r="AQ22" i="29" s="1"/>
  <c r="AN7" i="58"/>
  <c r="AI7" i="58"/>
  <c r="AF21" i="68"/>
  <c r="AO21" i="68" s="1"/>
  <c r="AE21" i="68"/>
  <c r="AG21" i="68"/>
  <c r="AP21" i="68" s="1"/>
  <c r="W22" i="68"/>
  <c r="Z23" i="34"/>
  <c r="U14" i="50"/>
  <c r="AR12" i="105"/>
  <c r="AJ18" i="64"/>
  <c r="AK18" i="64"/>
  <c r="AT18" i="64" s="1"/>
  <c r="AK12" i="64"/>
  <c r="AT12" i="64" s="1"/>
  <c r="AJ12" i="64"/>
  <c r="AJ6" i="64"/>
  <c r="AK6" i="64"/>
  <c r="AT6" i="64" s="1"/>
  <c r="Y9" i="96"/>
  <c r="X9" i="96"/>
  <c r="AH13" i="105"/>
  <c r="AQ13" i="105" s="1"/>
  <c r="AR22" i="39"/>
  <c r="AR22" i="60"/>
  <c r="AR22" i="34"/>
  <c r="AN22" i="12"/>
  <c r="AI22" i="12"/>
  <c r="Y22" i="25"/>
  <c r="X22" i="25"/>
  <c r="Z22" i="25" s="1"/>
  <c r="AH13" i="47"/>
  <c r="AQ13" i="47" s="1"/>
  <c r="AR9" i="104"/>
  <c r="AH5" i="49"/>
  <c r="AQ5" i="49" s="1"/>
  <c r="Z5" i="49"/>
  <c r="Z14" i="52"/>
  <c r="W9" i="88"/>
  <c r="AG8" i="88"/>
  <c r="AP8" i="88" s="1"/>
  <c r="AF8" i="88"/>
  <c r="AO8" i="88" s="1"/>
  <c r="AE8" i="88"/>
  <c r="Z22" i="29"/>
  <c r="AR8" i="51"/>
  <c r="W15" i="89"/>
  <c r="AF14" i="89"/>
  <c r="AO14" i="89" s="1"/>
  <c r="AE14" i="89"/>
  <c r="AG14" i="89"/>
  <c r="AP14" i="89" s="1"/>
  <c r="AR15" i="24"/>
  <c r="AJ17" i="64"/>
  <c r="AK17" i="64"/>
  <c r="AT17" i="64" s="1"/>
  <c r="AJ11" i="64"/>
  <c r="AK11" i="64"/>
  <c r="AT11" i="64" s="1"/>
  <c r="AK5" i="64"/>
  <c r="AT5" i="64" s="1"/>
  <c r="AJ5" i="64"/>
  <c r="U12" i="10"/>
  <c r="AN8" i="20"/>
  <c r="AI8" i="20"/>
  <c r="Y9" i="45"/>
  <c r="X9" i="45"/>
  <c r="AF23" i="21" l="1"/>
  <c r="AO23" i="21" s="1"/>
  <c r="AO25" i="21" s="1"/>
  <c r="AE13" i="105"/>
  <c r="Z16" i="63"/>
  <c r="Z9" i="96"/>
  <c r="AG9" i="96" s="1"/>
  <c r="AP9" i="96" s="1"/>
  <c r="Z10" i="44"/>
  <c r="AF10" i="44" s="1"/>
  <c r="AO10" i="44" s="1"/>
  <c r="Z16" i="75"/>
  <c r="W17" i="75" s="1"/>
  <c r="Z15" i="28"/>
  <c r="AE15" i="28" s="1"/>
  <c r="Z16" i="71"/>
  <c r="AG16" i="71" s="1"/>
  <c r="AP16" i="71" s="1"/>
  <c r="AG22" i="72"/>
  <c r="AP22" i="72" s="1"/>
  <c r="AF22" i="72"/>
  <c r="AO22" i="72" s="1"/>
  <c r="AE22" i="72"/>
  <c r="W23" i="72"/>
  <c r="AF15" i="28"/>
  <c r="AO15" i="28" s="1"/>
  <c r="W16" i="28"/>
  <c r="AF16" i="71"/>
  <c r="AO16" i="71" s="1"/>
  <c r="W17" i="71"/>
  <c r="AG9" i="20"/>
  <c r="AP9" i="20" s="1"/>
  <c r="AF9" i="20"/>
  <c r="AO9" i="20" s="1"/>
  <c r="AE9" i="20"/>
  <c r="W10" i="20"/>
  <c r="W11" i="44"/>
  <c r="AG10" i="44"/>
  <c r="AP10" i="44" s="1"/>
  <c r="AE10" i="44"/>
  <c r="AF16" i="75"/>
  <c r="AO16" i="75" s="1"/>
  <c r="AE16" i="75"/>
  <c r="AK23" i="21"/>
  <c r="AT23" i="21" s="1"/>
  <c r="W10" i="96"/>
  <c r="AF9" i="96"/>
  <c r="AO9" i="96" s="1"/>
  <c r="AE9" i="96"/>
  <c r="W17" i="63"/>
  <c r="AG16" i="63"/>
  <c r="AP16" i="63" s="1"/>
  <c r="AF16" i="63"/>
  <c r="AO16" i="63" s="1"/>
  <c r="AE16" i="63"/>
  <c r="AI14" i="89"/>
  <c r="AN14" i="89"/>
  <c r="AJ14" i="80"/>
  <c r="AK14" i="80"/>
  <c r="AT14" i="80" s="1"/>
  <c r="AJ4" i="64"/>
  <c r="AK4" i="64"/>
  <c r="AT4" i="64" s="1"/>
  <c r="AT25" i="64" s="1"/>
  <c r="AS17" i="64"/>
  <c r="AL17" i="64"/>
  <c r="AU17" i="64" s="1"/>
  <c r="AI8" i="88"/>
  <c r="AN8" i="88"/>
  <c r="AS5" i="64"/>
  <c r="AL5" i="64"/>
  <c r="AU5" i="64" s="1"/>
  <c r="AR8" i="20"/>
  <c r="AS11" i="64"/>
  <c r="AL11" i="64"/>
  <c r="AU11" i="64" s="1"/>
  <c r="AG22" i="29"/>
  <c r="AP22" i="29" s="1"/>
  <c r="W23" i="29"/>
  <c r="AE22" i="29"/>
  <c r="AF22" i="29"/>
  <c r="AO22" i="29" s="1"/>
  <c r="AE14" i="52"/>
  <c r="AF14" i="52"/>
  <c r="AO14" i="52" s="1"/>
  <c r="AG14" i="52"/>
  <c r="AP14" i="52" s="1"/>
  <c r="W15" i="52"/>
  <c r="AH22" i="25"/>
  <c r="AQ22" i="25" s="1"/>
  <c r="Y17" i="38"/>
  <c r="X17" i="38"/>
  <c r="AR14" i="33"/>
  <c r="AK21" i="80"/>
  <c r="AT21" i="80" s="1"/>
  <c r="AJ21" i="80"/>
  <c r="AJ15" i="80"/>
  <c r="AK15" i="80"/>
  <c r="AT15" i="80" s="1"/>
  <c r="AK9" i="80"/>
  <c r="AT9" i="80" s="1"/>
  <c r="AJ9" i="80"/>
  <c r="AJ3" i="80"/>
  <c r="AB4" i="80"/>
  <c r="U13" i="94"/>
  <c r="U11" i="4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W17" i="24"/>
  <c r="AE16" i="24"/>
  <c r="AF16" i="24"/>
  <c r="AO16" i="24" s="1"/>
  <c r="AG16" i="24"/>
  <c r="AP16" i="24" s="1"/>
  <c r="AH23" i="12"/>
  <c r="AQ23" i="12" s="1"/>
  <c r="AQ25" i="12" s="1"/>
  <c r="AZ3" i="12"/>
  <c r="AX22" i="12" s="1"/>
  <c r="S22" i="12" s="1"/>
  <c r="AC22" i="12" s="1"/>
  <c r="AB23" i="12" s="1"/>
  <c r="AL3" i="64"/>
  <c r="AU3" i="64" s="1"/>
  <c r="AS3" i="64"/>
  <c r="AN7" i="95"/>
  <c r="AI7" i="95"/>
  <c r="Y9" i="100"/>
  <c r="X9" i="100"/>
  <c r="U11" i="48"/>
  <c r="AN23" i="80"/>
  <c r="AN25" i="80" s="1"/>
  <c r="AI23" i="80"/>
  <c r="AI13" i="47"/>
  <c r="AR13" i="47" s="1"/>
  <c r="AN13" i="47"/>
  <c r="Y10" i="84"/>
  <c r="X10" i="84"/>
  <c r="Y16" i="59"/>
  <c r="X16" i="59"/>
  <c r="Y16" i="67"/>
  <c r="X16" i="67"/>
  <c r="AS7" i="64"/>
  <c r="AL7" i="64"/>
  <c r="AU7" i="64" s="1"/>
  <c r="AS21" i="64"/>
  <c r="AL21" i="64"/>
  <c r="AU21" i="64" s="1"/>
  <c r="Y10" i="51"/>
  <c r="X10" i="51"/>
  <c r="Z10" i="51" s="1"/>
  <c r="AI5" i="43"/>
  <c r="AN5" i="43"/>
  <c r="AS10" i="64"/>
  <c r="AL10" i="64"/>
  <c r="AU10" i="64" s="1"/>
  <c r="U11" i="102"/>
  <c r="AH8" i="58"/>
  <c r="AQ8" i="58" s="1"/>
  <c r="Y14" i="47"/>
  <c r="X14" i="47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N15" i="59"/>
  <c r="AI15" i="59"/>
  <c r="Y14" i="105"/>
  <c r="X14" i="105"/>
  <c r="AN21" i="68"/>
  <c r="AI21" i="68"/>
  <c r="U5" i="87"/>
  <c r="X5" i="87" s="1"/>
  <c r="AR9" i="13"/>
  <c r="AS8" i="64"/>
  <c r="AL8" i="64"/>
  <c r="AU8" i="64" s="1"/>
  <c r="AN15" i="19"/>
  <c r="AI15" i="19"/>
  <c r="AS12" i="64"/>
  <c r="AL12" i="64"/>
  <c r="AU12" i="64" s="1"/>
  <c r="AN21" i="76"/>
  <c r="AI21" i="76"/>
  <c r="AR21" i="25"/>
  <c r="Y6" i="91"/>
  <c r="X6" i="91"/>
  <c r="U13" i="90"/>
  <c r="AJ19" i="80"/>
  <c r="AK19" i="80"/>
  <c r="AT19" i="80" s="1"/>
  <c r="AK13" i="80"/>
  <c r="AT13" i="80" s="1"/>
  <c r="AJ13" i="80"/>
  <c r="AJ7" i="80"/>
  <c r="AK7" i="80"/>
  <c r="AT7" i="80" s="1"/>
  <c r="U5" i="103"/>
  <c r="X5" i="103" s="1"/>
  <c r="Y9" i="54"/>
  <c r="X9" i="54"/>
  <c r="AR12" i="101"/>
  <c r="AH15" i="33"/>
  <c r="AQ15" i="33" s="1"/>
  <c r="AH13" i="15"/>
  <c r="AQ13" i="15" s="1"/>
  <c r="AI5" i="41"/>
  <c r="AN5" i="41"/>
  <c r="AS9" i="64"/>
  <c r="AL9" i="64"/>
  <c r="AU9" i="64" s="1"/>
  <c r="AI5" i="16"/>
  <c r="AN5" i="16"/>
  <c r="U6" i="18"/>
  <c r="AR12" i="15"/>
  <c r="Z8" i="58"/>
  <c r="AR14" i="28"/>
  <c r="Y16" i="79"/>
  <c r="X16" i="79"/>
  <c r="AN23" i="21"/>
  <c r="AN25" i="21" s="1"/>
  <c r="AI23" i="21"/>
  <c r="AJ20" i="80"/>
  <c r="AK20" i="80"/>
  <c r="AT20" i="80" s="1"/>
  <c r="AH16" i="63"/>
  <c r="AQ16" i="63" s="1"/>
  <c r="U11" i="10"/>
  <c r="U10" i="10" s="1"/>
  <c r="AR22" i="12"/>
  <c r="AH9" i="96"/>
  <c r="AQ9" i="96" s="1"/>
  <c r="U13" i="50"/>
  <c r="AR7" i="58"/>
  <c r="Y22" i="76"/>
  <c r="X22" i="76"/>
  <c r="Z22" i="76" s="1"/>
  <c r="Y16" i="97"/>
  <c r="X16" i="97"/>
  <c r="AR15" i="71"/>
  <c r="AS13" i="64"/>
  <c r="AL13" i="64"/>
  <c r="AU13" i="64" s="1"/>
  <c r="Y7" i="11"/>
  <c r="X7" i="11"/>
  <c r="AN5" i="91"/>
  <c r="AI5" i="91"/>
  <c r="Z9" i="9"/>
  <c r="AH9" i="9"/>
  <c r="AQ9" i="9" s="1"/>
  <c r="AJ18" i="80"/>
  <c r="AK18" i="80"/>
  <c r="AT18" i="80" s="1"/>
  <c r="AJ12" i="80"/>
  <c r="AK12" i="80"/>
  <c r="AT12" i="80" s="1"/>
  <c r="AK6" i="80"/>
  <c r="AT6" i="80" s="1"/>
  <c r="AJ6" i="80"/>
  <c r="AI12" i="53"/>
  <c r="AN12" i="53"/>
  <c r="AR21" i="72"/>
  <c r="AR15" i="63"/>
  <c r="Z15" i="33"/>
  <c r="Z13" i="15"/>
  <c r="AE23" i="39"/>
  <c r="AF23" i="39"/>
  <c r="AO23" i="39" s="1"/>
  <c r="AO25" i="39" s="1"/>
  <c r="AG23" i="39"/>
  <c r="AP23" i="39" s="1"/>
  <c r="AP25" i="39" s="1"/>
  <c r="Y16" i="19"/>
  <c r="X16" i="19"/>
  <c r="Z16" i="19" s="1"/>
  <c r="Y6" i="41"/>
  <c r="X6" i="41"/>
  <c r="W10" i="92"/>
  <c r="AF9" i="92"/>
  <c r="AO9" i="92" s="1"/>
  <c r="AG9" i="92"/>
  <c r="AP9" i="92" s="1"/>
  <c r="AE9" i="92"/>
  <c r="U13" i="85"/>
  <c r="Y6" i="16"/>
  <c r="X6" i="16"/>
  <c r="AN9" i="51"/>
  <c r="AI9" i="51"/>
  <c r="AR8" i="96"/>
  <c r="AS16" i="64"/>
  <c r="AL16" i="64"/>
  <c r="AU16" i="64" s="1"/>
  <c r="AH5" i="83"/>
  <c r="AQ5" i="83" s="1"/>
  <c r="Z5" i="83"/>
  <c r="U5" i="99"/>
  <c r="X5" i="99" s="1"/>
  <c r="Y11" i="104"/>
  <c r="X11" i="104"/>
  <c r="AI15" i="2"/>
  <c r="AN15" i="2"/>
  <c r="Y13" i="32"/>
  <c r="X13" i="32"/>
  <c r="Z13" i="32" s="1"/>
  <c r="AH16" i="75"/>
  <c r="AQ16" i="75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23" i="39"/>
  <c r="AS23" i="39" s="1"/>
  <c r="AH22" i="72"/>
  <c r="AQ22" i="72" s="1"/>
  <c r="AH9" i="45"/>
  <c r="AQ9" i="45" s="1"/>
  <c r="Z9" i="45"/>
  <c r="Y15" i="89"/>
  <c r="X15" i="89"/>
  <c r="AF5" i="49"/>
  <c r="AO5" i="49" s="1"/>
  <c r="AG5" i="49"/>
  <c r="AP5" i="49" s="1"/>
  <c r="W6" i="49"/>
  <c r="AE5" i="49"/>
  <c r="AE23" i="34"/>
  <c r="AF23" i="34"/>
  <c r="AO23" i="34" s="1"/>
  <c r="AO25" i="34" s="1"/>
  <c r="AG23" i="34"/>
  <c r="AP23" i="34" s="1"/>
  <c r="AP25" i="34" s="1"/>
  <c r="AH13" i="46"/>
  <c r="AQ13" i="46" s="1"/>
  <c r="AN12" i="32"/>
  <c r="AI12" i="32"/>
  <c r="AR9" i="44"/>
  <c r="AH13" i="93"/>
  <c r="AQ13" i="93" s="1"/>
  <c r="AS19" i="64"/>
  <c r="AL19" i="64"/>
  <c r="AU19" i="64" s="1"/>
  <c r="AK17" i="80"/>
  <c r="AT17" i="80" s="1"/>
  <c r="AJ17" i="80"/>
  <c r="AK11" i="80"/>
  <c r="AT11" i="80" s="1"/>
  <c r="AJ11" i="80"/>
  <c r="AK5" i="80"/>
  <c r="AT5" i="80" s="1"/>
  <c r="AJ5" i="80"/>
  <c r="Y13" i="53"/>
  <c r="X13" i="53"/>
  <c r="Z13" i="53" s="1"/>
  <c r="AS14" i="64"/>
  <c r="AL14" i="64"/>
  <c r="AU14" i="64" s="1"/>
  <c r="AH10" i="13"/>
  <c r="AQ10" i="13" s="1"/>
  <c r="AE23" i="12"/>
  <c r="AG23" i="12"/>
  <c r="AP23" i="12" s="1"/>
  <c r="AP25" i="12" s="1"/>
  <c r="AF23" i="12"/>
  <c r="AO23" i="12" s="1"/>
  <c r="AO25" i="12" s="1"/>
  <c r="AF13" i="86"/>
  <c r="AO13" i="86" s="1"/>
  <c r="W14" i="86"/>
  <c r="AG13" i="86"/>
  <c r="AP13" i="86" s="1"/>
  <c r="AE13" i="86"/>
  <c r="AN8" i="100"/>
  <c r="AI8" i="100"/>
  <c r="AN23" i="60"/>
  <c r="AN25" i="60" s="1"/>
  <c r="AI23" i="60"/>
  <c r="AH13" i="101"/>
  <c r="AQ13" i="101" s="1"/>
  <c r="AR12" i="93"/>
  <c r="AN9" i="84"/>
  <c r="AI9" i="84"/>
  <c r="AR12" i="46"/>
  <c r="AN13" i="105"/>
  <c r="AI13" i="105"/>
  <c r="Y16" i="2"/>
  <c r="X16" i="2"/>
  <c r="Z16" i="2" s="1"/>
  <c r="AE22" i="25"/>
  <c r="AF22" i="25"/>
  <c r="AO22" i="25" s="1"/>
  <c r="AG22" i="25"/>
  <c r="AP22" i="25" s="1"/>
  <c r="W23" i="25"/>
  <c r="AS6" i="64"/>
  <c r="AL6" i="64"/>
  <c r="AU6" i="64" s="1"/>
  <c r="AK8" i="80"/>
  <c r="AT8" i="80" s="1"/>
  <c r="AJ8" i="80"/>
  <c r="Y9" i="88"/>
  <c r="X9" i="88"/>
  <c r="AS18" i="64"/>
  <c r="AL18" i="64"/>
  <c r="AU18" i="64" s="1"/>
  <c r="Y22" i="68"/>
  <c r="Z22" i="68" s="1"/>
  <c r="X22" i="68"/>
  <c r="AN16" i="38"/>
  <c r="AI16" i="38"/>
  <c r="U8" i="98"/>
  <c r="AE13" i="46"/>
  <c r="AF13" i="46"/>
  <c r="AO13" i="46" s="1"/>
  <c r="W14" i="46"/>
  <c r="AG13" i="46"/>
  <c r="AP13" i="46" s="1"/>
  <c r="AI15" i="97"/>
  <c r="AN15" i="97"/>
  <c r="Z13" i="93"/>
  <c r="AH5" i="55"/>
  <c r="AQ5" i="55" s="1"/>
  <c r="Z5" i="55"/>
  <c r="AI6" i="11"/>
  <c r="AR6" i="11" s="1"/>
  <c r="AN6" i="1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N8" i="54"/>
  <c r="AI8" i="54"/>
  <c r="AH10" i="44"/>
  <c r="AQ10" i="44" s="1"/>
  <c r="AH9" i="20"/>
  <c r="AQ9" i="20" s="1"/>
  <c r="AR15" i="75"/>
  <c r="AS20" i="64"/>
  <c r="AL20" i="64"/>
  <c r="AU20" i="64" s="1"/>
  <c r="AR8" i="9"/>
  <c r="Z10" i="13"/>
  <c r="AR8" i="45"/>
  <c r="AS15" i="64"/>
  <c r="AL15" i="64"/>
  <c r="AU15" i="64" s="1"/>
  <c r="U11" i="35"/>
  <c r="Y6" i="43"/>
  <c r="X6" i="43"/>
  <c r="Z6" i="43" s="1"/>
  <c r="AH15" i="28"/>
  <c r="AQ15" i="28" s="1"/>
  <c r="X8" i="95"/>
  <c r="Y8" i="95"/>
  <c r="Z13" i="101"/>
  <c r="AH16" i="71"/>
  <c r="AQ16" i="71" s="1"/>
  <c r="AS22" i="64"/>
  <c r="AL22" i="64"/>
  <c r="AU22" i="64" s="1"/>
  <c r="U12" i="82"/>
  <c r="AN15" i="79"/>
  <c r="AI15" i="79"/>
  <c r="AN15" i="67"/>
  <c r="AI15" i="67"/>
  <c r="AI10" i="104"/>
  <c r="AN10" i="104"/>
  <c r="Z7" i="11" l="1"/>
  <c r="Z14" i="47"/>
  <c r="AJ23" i="60"/>
  <c r="AS23" i="60" s="1"/>
  <c r="AG16" i="75"/>
  <c r="AP16" i="75" s="1"/>
  <c r="AG15" i="28"/>
  <c r="AP15" i="28" s="1"/>
  <c r="AJ23" i="34"/>
  <c r="AS23" i="34" s="1"/>
  <c r="Z9" i="54"/>
  <c r="Z9" i="100"/>
  <c r="AK23" i="39"/>
  <c r="AT23" i="39" s="1"/>
  <c r="Z14" i="105"/>
  <c r="AF14" i="105" s="1"/>
  <c r="AO14" i="105" s="1"/>
  <c r="Z17" i="38"/>
  <c r="AF17" i="38" s="1"/>
  <c r="AO17" i="38" s="1"/>
  <c r="AE16" i="71"/>
  <c r="AN16" i="71" s="1"/>
  <c r="Z16" i="59"/>
  <c r="AF16" i="59" s="1"/>
  <c r="AO16" i="59" s="1"/>
  <c r="AE9" i="100"/>
  <c r="W10" i="100"/>
  <c r="AF9" i="100"/>
  <c r="AO9" i="100" s="1"/>
  <c r="AG9" i="100"/>
  <c r="AP9" i="100" s="1"/>
  <c r="W15" i="105"/>
  <c r="W17" i="59"/>
  <c r="AS22" i="80"/>
  <c r="AL22" i="80"/>
  <c r="AU22" i="80" s="1"/>
  <c r="AJ11" i="34"/>
  <c r="AK11" i="34"/>
  <c r="AT11" i="34" s="1"/>
  <c r="AJ5" i="34"/>
  <c r="AK5" i="34"/>
  <c r="AT5" i="34" s="1"/>
  <c r="AI13" i="46"/>
  <c r="AN13" i="46"/>
  <c r="AF22" i="68"/>
  <c r="AO22" i="68" s="1"/>
  <c r="AG22" i="68"/>
  <c r="AP22" i="68" s="1"/>
  <c r="W23" i="68"/>
  <c r="AE22" i="68"/>
  <c r="AR13" i="105"/>
  <c r="AS11" i="80"/>
  <c r="AL11" i="80"/>
  <c r="AU11" i="80" s="1"/>
  <c r="AR12" i="3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5" i="99"/>
  <c r="AH5" i="99"/>
  <c r="AQ5" i="99" s="1"/>
  <c r="AH6" i="16"/>
  <c r="AQ6" i="16" s="1"/>
  <c r="AI9" i="92"/>
  <c r="AN9" i="92"/>
  <c r="AN23" i="39"/>
  <c r="AN25" i="39" s="1"/>
  <c r="AI23" i="39"/>
  <c r="AS12" i="80"/>
  <c r="AL12" i="80"/>
  <c r="AU12" i="80" s="1"/>
  <c r="AG9" i="9"/>
  <c r="AP9" i="9" s="1"/>
  <c r="AF9" i="9"/>
  <c r="AO9" i="9" s="1"/>
  <c r="AE9" i="9"/>
  <c r="W10" i="9"/>
  <c r="AR23" i="21"/>
  <c r="AR25" i="21" s="1"/>
  <c r="AL23" i="21"/>
  <c r="AU23" i="21" s="1"/>
  <c r="AK20" i="60"/>
  <c r="AT20" i="60" s="1"/>
  <c r="AJ20" i="60"/>
  <c r="AK14" i="60"/>
  <c r="AT14" i="60" s="1"/>
  <c r="AJ14" i="60"/>
  <c r="AK8" i="60"/>
  <c r="AT8" i="60" s="1"/>
  <c r="AJ8" i="60"/>
  <c r="AR5" i="43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17" i="24"/>
  <c r="X17" i="24"/>
  <c r="AJ17" i="39"/>
  <c r="AK17" i="39"/>
  <c r="AT17" i="39" s="1"/>
  <c r="AJ11" i="39"/>
  <c r="AK11" i="39"/>
  <c r="AT11" i="39" s="1"/>
  <c r="AJ5" i="39"/>
  <c r="AK5" i="39"/>
  <c r="AT5" i="39" s="1"/>
  <c r="U12" i="94"/>
  <c r="AS15" i="80"/>
  <c r="AL15" i="80"/>
  <c r="AU15" i="80" s="1"/>
  <c r="AL4" i="64"/>
  <c r="AU4" i="64" s="1"/>
  <c r="AU25" i="64" s="1"/>
  <c r="C11" i="64" s="1"/>
  <c r="F8" i="57" s="1"/>
  <c r="AS4" i="64"/>
  <c r="AS25" i="64" s="1"/>
  <c r="Y11" i="44"/>
  <c r="X11" i="44"/>
  <c r="Y17" i="71"/>
  <c r="X17" i="71"/>
  <c r="AK17" i="34"/>
  <c r="AT17" i="34" s="1"/>
  <c r="AJ17" i="34"/>
  <c r="AH6" i="43"/>
  <c r="AQ6" i="43" s="1"/>
  <c r="AK22" i="34"/>
  <c r="AT22" i="34" s="1"/>
  <c r="AJ22" i="34"/>
  <c r="AK16" i="34"/>
  <c r="AT16" i="34" s="1"/>
  <c r="AJ16" i="34"/>
  <c r="AK10" i="34"/>
  <c r="AT10" i="34" s="1"/>
  <c r="AJ10" i="34"/>
  <c r="AR15" i="97"/>
  <c r="AS8" i="80"/>
  <c r="AL8" i="80"/>
  <c r="AU8" i="80" s="1"/>
  <c r="AL23" i="60"/>
  <c r="AU23" i="60" s="1"/>
  <c r="AR23" i="60"/>
  <c r="AR25" i="60" s="1"/>
  <c r="Y14" i="86"/>
  <c r="X14" i="86"/>
  <c r="AH13" i="53"/>
  <c r="AQ13" i="53" s="1"/>
  <c r="AK20" i="21"/>
  <c r="AT20" i="21" s="1"/>
  <c r="AJ20" i="21"/>
  <c r="AJ14" i="21"/>
  <c r="AK14" i="21"/>
  <c r="AT14" i="21" s="1"/>
  <c r="AJ8" i="21"/>
  <c r="AK8" i="21"/>
  <c r="AT8" i="21" s="1"/>
  <c r="AR15" i="2"/>
  <c r="Z6" i="16"/>
  <c r="AH16" i="19"/>
  <c r="AQ16" i="19" s="1"/>
  <c r="AG13" i="15"/>
  <c r="AP13" i="15" s="1"/>
  <c r="W14" i="15"/>
  <c r="AF13" i="15"/>
  <c r="AO13" i="15" s="1"/>
  <c r="AE13" i="15"/>
  <c r="AR5" i="91"/>
  <c r="AH22" i="76"/>
  <c r="AQ22" i="76" s="1"/>
  <c r="U12" i="50"/>
  <c r="U9" i="10"/>
  <c r="AE8" i="58"/>
  <c r="W9" i="58"/>
  <c r="AG8" i="58"/>
  <c r="AP8" i="58" s="1"/>
  <c r="AF8" i="58"/>
  <c r="AO8" i="58" s="1"/>
  <c r="AR5" i="16"/>
  <c r="AH5" i="103"/>
  <c r="AQ5" i="103" s="1"/>
  <c r="Z5" i="103"/>
  <c r="AS19" i="80"/>
  <c r="AL19" i="80"/>
  <c r="AU19" i="80" s="1"/>
  <c r="AR15" i="19"/>
  <c r="AK19" i="60"/>
  <c r="AT19" i="60" s="1"/>
  <c r="AJ19" i="60"/>
  <c r="AJ13" i="60"/>
  <c r="AK13" i="60"/>
  <c r="AT13" i="60" s="1"/>
  <c r="AJ7" i="60"/>
  <c r="AK7" i="60"/>
  <c r="AT7" i="60" s="1"/>
  <c r="AH14" i="47"/>
  <c r="AQ14" i="47" s="1"/>
  <c r="AH10" i="51"/>
  <c r="AQ10" i="51" s="1"/>
  <c r="AR23" i="80"/>
  <c r="AR25" i="80" s="1"/>
  <c r="AL23" i="80"/>
  <c r="AU23" i="80" s="1"/>
  <c r="AJ23" i="12"/>
  <c r="AS23" i="12" s="1"/>
  <c r="AK23" i="12"/>
  <c r="AT23" i="12" s="1"/>
  <c r="AK22" i="39"/>
  <c r="AT22" i="39" s="1"/>
  <c r="AJ22" i="39"/>
  <c r="AK16" i="39"/>
  <c r="AT16" i="39" s="1"/>
  <c r="AJ16" i="39"/>
  <c r="AK10" i="39"/>
  <c r="AT10" i="39" s="1"/>
  <c r="AJ10" i="39"/>
  <c r="AK4" i="80"/>
  <c r="AT4" i="80" s="1"/>
  <c r="AT25" i="80" s="1"/>
  <c r="AJ4" i="80"/>
  <c r="AS21" i="80"/>
  <c r="AL21" i="80"/>
  <c r="AU21" i="80" s="1"/>
  <c r="Y10" i="96"/>
  <c r="X10" i="96"/>
  <c r="Y17" i="75"/>
  <c r="Z17" i="75" s="1"/>
  <c r="X17" i="75"/>
  <c r="AS10" i="80"/>
  <c r="AL10" i="80"/>
  <c r="AU10" i="80" s="1"/>
  <c r="U7" i="98"/>
  <c r="AI22" i="25"/>
  <c r="AN22" i="25"/>
  <c r="W14" i="53"/>
  <c r="AG13" i="53"/>
  <c r="AP13" i="53" s="1"/>
  <c r="AE13" i="53"/>
  <c r="AF13" i="53"/>
  <c r="AO13" i="53" s="1"/>
  <c r="AS17" i="80"/>
  <c r="AL17" i="80"/>
  <c r="AU17" i="80" s="1"/>
  <c r="AI23" i="34"/>
  <c r="AN23" i="34"/>
  <c r="AN25" i="34" s="1"/>
  <c r="AH15" i="89"/>
  <c r="AQ15" i="89" s="1"/>
  <c r="AJ19" i="21"/>
  <c r="AK19" i="21"/>
  <c r="AT19" i="21" s="1"/>
  <c r="AJ13" i="21"/>
  <c r="AK13" i="21"/>
  <c r="AT13" i="21" s="1"/>
  <c r="AK7" i="21"/>
  <c r="AT7" i="21" s="1"/>
  <c r="AJ7" i="21"/>
  <c r="AH11" i="104"/>
  <c r="AQ11" i="104" s="1"/>
  <c r="AG16" i="19"/>
  <c r="AP16" i="19" s="1"/>
  <c r="W17" i="19"/>
  <c r="AE16" i="19"/>
  <c r="AF16" i="19"/>
  <c r="AO16" i="19" s="1"/>
  <c r="AG15" i="33"/>
  <c r="AP15" i="33" s="1"/>
  <c r="W16" i="33"/>
  <c r="AF15" i="33"/>
  <c r="AO15" i="33" s="1"/>
  <c r="AE15" i="33"/>
  <c r="AR12" i="53"/>
  <c r="AS18" i="80"/>
  <c r="AL18" i="80"/>
  <c r="AU18" i="80" s="1"/>
  <c r="AE22" i="76"/>
  <c r="AF22" i="76"/>
  <c r="AO22" i="76" s="1"/>
  <c r="W23" i="76"/>
  <c r="AG22" i="76"/>
  <c r="AP22" i="76" s="1"/>
  <c r="AH16" i="79"/>
  <c r="AQ16" i="79" s="1"/>
  <c r="AH5" i="87"/>
  <c r="AQ5" i="87" s="1"/>
  <c r="Z5" i="87"/>
  <c r="AR15" i="59"/>
  <c r="AJ18" i="60"/>
  <c r="AK18" i="60"/>
  <c r="AT18" i="60" s="1"/>
  <c r="AJ12" i="60"/>
  <c r="AK12" i="60"/>
  <c r="AT12" i="60" s="1"/>
  <c r="AJ6" i="60"/>
  <c r="AK6" i="60"/>
  <c r="AT6" i="60" s="1"/>
  <c r="W15" i="47"/>
  <c r="AE14" i="47"/>
  <c r="AG14" i="47"/>
  <c r="AP14" i="47" s="1"/>
  <c r="AF14" i="47"/>
  <c r="AO14" i="47" s="1"/>
  <c r="U10" i="102"/>
  <c r="AF10" i="51"/>
  <c r="AO10" i="51" s="1"/>
  <c r="W11" i="51"/>
  <c r="AG10" i="51"/>
  <c r="AP10" i="51" s="1"/>
  <c r="AE10" i="51"/>
  <c r="AH16" i="67"/>
  <c r="AQ16" i="67" s="1"/>
  <c r="AH10" i="84"/>
  <c r="AQ10" i="84" s="1"/>
  <c r="AR7" i="9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L3" i="80"/>
  <c r="AU3" i="80" s="1"/>
  <c r="AS3" i="80"/>
  <c r="AI14" i="52"/>
  <c r="AN14" i="52"/>
  <c r="AR8" i="88"/>
  <c r="AS14" i="80"/>
  <c r="AL14" i="80"/>
  <c r="AU14" i="80" s="1"/>
  <c r="Y17" i="63"/>
  <c r="X17" i="63"/>
  <c r="Z17" i="63" s="1"/>
  <c r="Y10" i="20"/>
  <c r="X10" i="20"/>
  <c r="Y23" i="72"/>
  <c r="X23" i="72"/>
  <c r="AK9" i="34"/>
  <c r="AT9" i="34" s="1"/>
  <c r="AJ9" i="34"/>
  <c r="AR10" i="104"/>
  <c r="U11" i="82"/>
  <c r="Z8" i="95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AE5" i="55"/>
  <c r="AF5" i="55"/>
  <c r="AO5" i="55" s="1"/>
  <c r="AG5" i="55"/>
  <c r="AP5" i="55" s="1"/>
  <c r="W6" i="55"/>
  <c r="AR16" i="38"/>
  <c r="AH16" i="2"/>
  <c r="AQ16" i="2" s="1"/>
  <c r="AR8" i="100"/>
  <c r="Z15" i="89"/>
  <c r="AK18" i="21"/>
  <c r="AT18" i="21" s="1"/>
  <c r="AJ18" i="21"/>
  <c r="AJ12" i="21"/>
  <c r="AK12" i="21"/>
  <c r="AT12" i="21" s="1"/>
  <c r="AK6" i="21"/>
  <c r="AT6" i="21" s="1"/>
  <c r="AJ6" i="21"/>
  <c r="AH13" i="32"/>
  <c r="AQ13" i="32" s="1"/>
  <c r="Z11" i="104"/>
  <c r="Y10" i="92"/>
  <c r="X10" i="92"/>
  <c r="Z10" i="92" s="1"/>
  <c r="AS6" i="80"/>
  <c r="AL6" i="80"/>
  <c r="AU6" i="80" s="1"/>
  <c r="AH7" i="11"/>
  <c r="AQ7" i="11" s="1"/>
  <c r="Z16" i="79"/>
  <c r="AH9" i="54"/>
  <c r="AQ9" i="54" s="1"/>
  <c r="AS7" i="80"/>
  <c r="AL7" i="80"/>
  <c r="AU7" i="80" s="1"/>
  <c r="U12" i="90"/>
  <c r="AR21" i="76"/>
  <c r="AR21" i="68"/>
  <c r="AK17" i="60"/>
  <c r="AT17" i="60" s="1"/>
  <c r="AJ17" i="60"/>
  <c r="AK11" i="60"/>
  <c r="AT11" i="60" s="1"/>
  <c r="AJ11" i="60"/>
  <c r="AJ5" i="60"/>
  <c r="AK5" i="60"/>
  <c r="AT5" i="60" s="1"/>
  <c r="Z16" i="67"/>
  <c r="Z10" i="84"/>
  <c r="AJ20" i="39"/>
  <c r="AK20" i="39"/>
  <c r="AT20" i="39" s="1"/>
  <c r="AK14" i="39"/>
  <c r="AT14" i="39" s="1"/>
  <c r="AJ14" i="39"/>
  <c r="AJ8" i="39"/>
  <c r="AK8" i="39"/>
  <c r="AT8" i="39" s="1"/>
  <c r="AS9" i="80"/>
  <c r="AL9" i="80"/>
  <c r="AU9" i="80" s="1"/>
  <c r="AN9" i="20"/>
  <c r="AI9" i="20"/>
  <c r="AN22" i="72"/>
  <c r="AI22" i="72"/>
  <c r="AR15" i="79"/>
  <c r="W14" i="101"/>
  <c r="AF13" i="101"/>
  <c r="AO13" i="101" s="1"/>
  <c r="AG13" i="101"/>
  <c r="AP13" i="101" s="1"/>
  <c r="AE13" i="101"/>
  <c r="AK15" i="34"/>
  <c r="AT15" i="34" s="1"/>
  <c r="AJ15" i="34"/>
  <c r="AR8" i="54"/>
  <c r="AS16" i="80"/>
  <c r="AL16" i="80"/>
  <c r="AU16" i="80" s="1"/>
  <c r="AK7" i="34"/>
  <c r="AT7" i="34" s="1"/>
  <c r="AJ7" i="34"/>
  <c r="Y14" i="46"/>
  <c r="X14" i="46"/>
  <c r="AS5" i="80"/>
  <c r="AL5" i="80"/>
  <c r="AU5" i="80" s="1"/>
  <c r="AK5" i="21"/>
  <c r="AT5" i="21" s="1"/>
  <c r="AJ5" i="21"/>
  <c r="AG5" i="83"/>
  <c r="AP5" i="83" s="1"/>
  <c r="AF5" i="83"/>
  <c r="AO5" i="83" s="1"/>
  <c r="AE5" i="83"/>
  <c r="W6" i="83"/>
  <c r="U12" i="85"/>
  <c r="AH6" i="41"/>
  <c r="AQ6" i="41" s="1"/>
  <c r="AF7" i="11"/>
  <c r="AO7" i="11" s="1"/>
  <c r="AE7" i="11"/>
  <c r="AG7" i="11"/>
  <c r="AP7" i="11" s="1"/>
  <c r="W8" i="11"/>
  <c r="AH16" i="97"/>
  <c r="AQ16" i="97" s="1"/>
  <c r="AE9" i="54"/>
  <c r="AG9" i="54"/>
  <c r="AP9" i="54" s="1"/>
  <c r="AF9" i="54"/>
  <c r="AO9" i="54" s="1"/>
  <c r="W10" i="54"/>
  <c r="AJ22" i="60"/>
  <c r="AK22" i="60"/>
  <c r="AT22" i="60" s="1"/>
  <c r="AJ10" i="60"/>
  <c r="AK10" i="60"/>
  <c r="AT10" i="60" s="1"/>
  <c r="AK19" i="39"/>
  <c r="AT19" i="39" s="1"/>
  <c r="AJ19" i="39"/>
  <c r="AK13" i="39"/>
  <c r="AT13" i="39" s="1"/>
  <c r="AJ13" i="39"/>
  <c r="AK7" i="39"/>
  <c r="AT7" i="39" s="1"/>
  <c r="AJ7" i="39"/>
  <c r="U10" i="42"/>
  <c r="AI22" i="29"/>
  <c r="AN22" i="29"/>
  <c r="AR14" i="89"/>
  <c r="AN9" i="96"/>
  <c r="AI9" i="96"/>
  <c r="AI16" i="75"/>
  <c r="AR16" i="75" s="1"/>
  <c r="AN16" i="75"/>
  <c r="AN10" i="44"/>
  <c r="AI10" i="44"/>
  <c r="AI15" i="28"/>
  <c r="AN15" i="28"/>
  <c r="AF6" i="43"/>
  <c r="AO6" i="43" s="1"/>
  <c r="AG6" i="43"/>
  <c r="AP6" i="43" s="1"/>
  <c r="W7" i="43"/>
  <c r="AE6" i="43"/>
  <c r="AK21" i="34"/>
  <c r="AT21" i="34" s="1"/>
  <c r="AJ21" i="34"/>
  <c r="AB4" i="34"/>
  <c r="AJ3" i="34"/>
  <c r="AR15" i="67"/>
  <c r="AH8" i="95"/>
  <c r="AQ8" i="95" s="1"/>
  <c r="W11" i="13"/>
  <c r="AE10" i="13"/>
  <c r="AF10" i="13"/>
  <c r="AO10" i="13" s="1"/>
  <c r="AG10" i="13"/>
  <c r="AP10" i="13" s="1"/>
  <c r="AK19" i="34"/>
  <c r="AT19" i="34" s="1"/>
  <c r="AJ19" i="34"/>
  <c r="AK13" i="34"/>
  <c r="AT13" i="34" s="1"/>
  <c r="AJ13" i="34"/>
  <c r="AH9" i="88"/>
  <c r="AQ9" i="88" s="1"/>
  <c r="W17" i="2"/>
  <c r="AE16" i="2"/>
  <c r="AF16" i="2"/>
  <c r="AO16" i="2" s="1"/>
  <c r="AG16" i="2"/>
  <c r="AP16" i="2" s="1"/>
  <c r="AR9" i="84"/>
  <c r="AI5" i="49"/>
  <c r="AN5" i="49"/>
  <c r="AJ17" i="21"/>
  <c r="AK17" i="21"/>
  <c r="AT17" i="21" s="1"/>
  <c r="AK11" i="21"/>
  <c r="AT11" i="21" s="1"/>
  <c r="AJ11" i="21"/>
  <c r="W14" i="32"/>
  <c r="AE13" i="32"/>
  <c r="AG13" i="32"/>
  <c r="AP13" i="32" s="1"/>
  <c r="AF13" i="32"/>
  <c r="AO13" i="32" s="1"/>
  <c r="AR9" i="51"/>
  <c r="AS13" i="80"/>
  <c r="AL13" i="80"/>
  <c r="AU13" i="80" s="1"/>
  <c r="AH6" i="91"/>
  <c r="AQ6" i="91" s="1"/>
  <c r="AJ16" i="60"/>
  <c r="AK16" i="60"/>
  <c r="AT16" i="60" s="1"/>
  <c r="U10" i="48"/>
  <c r="U10" i="35"/>
  <c r="AK18" i="34"/>
  <c r="AT18" i="34" s="1"/>
  <c r="AJ18" i="34"/>
  <c r="AJ12" i="34"/>
  <c r="AK12" i="34"/>
  <c r="AT12" i="34" s="1"/>
  <c r="AJ6" i="34"/>
  <c r="AK6" i="34"/>
  <c r="AT6" i="34" s="1"/>
  <c r="AG13" i="93"/>
  <c r="AP13" i="93" s="1"/>
  <c r="AF13" i="93"/>
  <c r="AO13" i="93" s="1"/>
  <c r="AE13" i="93"/>
  <c r="W14" i="93"/>
  <c r="AH22" i="68"/>
  <c r="AQ22" i="68" s="1"/>
  <c r="Z9" i="88"/>
  <c r="Y23" i="25"/>
  <c r="X23" i="25"/>
  <c r="AN13" i="86"/>
  <c r="AI13" i="86"/>
  <c r="AN23" i="12"/>
  <c r="AN25" i="12" s="1"/>
  <c r="AI23" i="12"/>
  <c r="Y6" i="49"/>
  <c r="X6" i="49"/>
  <c r="AE9" i="45"/>
  <c r="AF9" i="45"/>
  <c r="AO9" i="45" s="1"/>
  <c r="AG9" i="45"/>
  <c r="AP9" i="45" s="1"/>
  <c r="W10" i="45"/>
  <c r="AJ22" i="21"/>
  <c r="AK22" i="21"/>
  <c r="AT22" i="21" s="1"/>
  <c r="AJ16" i="21"/>
  <c r="AK16" i="21"/>
  <c r="AT16" i="21" s="1"/>
  <c r="AJ10" i="21"/>
  <c r="AK10" i="21"/>
  <c r="AT10" i="21" s="1"/>
  <c r="Z6" i="41"/>
  <c r="Z16" i="97"/>
  <c r="AS20" i="80"/>
  <c r="AL20" i="80"/>
  <c r="AU20" i="80" s="1"/>
  <c r="U5" i="18"/>
  <c r="X5" i="18" s="1"/>
  <c r="AR5" i="41"/>
  <c r="Z6" i="91"/>
  <c r="AH14" i="105"/>
  <c r="AQ14" i="105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AH16" i="59"/>
  <c r="AQ16" i="59" s="1"/>
  <c r="AH9" i="100"/>
  <c r="AQ9" i="100" s="1"/>
  <c r="AN16" i="24"/>
  <c r="AI16" i="24"/>
  <c r="AJ18" i="39"/>
  <c r="AK18" i="39"/>
  <c r="AT18" i="39" s="1"/>
  <c r="AJ12" i="39"/>
  <c r="AK12" i="39"/>
  <c r="AT12" i="39" s="1"/>
  <c r="AJ6" i="39"/>
  <c r="AK6" i="39"/>
  <c r="AT6" i="39" s="1"/>
  <c r="AH17" i="38"/>
  <c r="AQ17" i="38" s="1"/>
  <c r="Y15" i="52"/>
  <c r="X15" i="52"/>
  <c r="Z15" i="52" s="1"/>
  <c r="Y23" i="29"/>
  <c r="X23" i="29"/>
  <c r="AN16" i="63"/>
  <c r="AI16" i="63"/>
  <c r="Y16" i="28"/>
  <c r="X16" i="28"/>
  <c r="AE17" i="38" l="1"/>
  <c r="AI16" i="71"/>
  <c r="W18" i="38"/>
  <c r="Z6" i="49"/>
  <c r="W7" i="49" s="1"/>
  <c r="Z23" i="25"/>
  <c r="AF23" i="25" s="1"/>
  <c r="AO23" i="25" s="1"/>
  <c r="AO25" i="25" s="1"/>
  <c r="AG17" i="38"/>
  <c r="AP17" i="38" s="1"/>
  <c r="AG14" i="105"/>
  <c r="AP14" i="105" s="1"/>
  <c r="Z10" i="96"/>
  <c r="Z17" i="24"/>
  <c r="AG17" i="24" s="1"/>
  <c r="AP17" i="24" s="1"/>
  <c r="AG16" i="59"/>
  <c r="AP16" i="59" s="1"/>
  <c r="Z17" i="71"/>
  <c r="AG17" i="71" s="1"/>
  <c r="AP17" i="71" s="1"/>
  <c r="AE16" i="59"/>
  <c r="AI16" i="59" s="1"/>
  <c r="AE14" i="105"/>
  <c r="AG17" i="75"/>
  <c r="AP17" i="75" s="1"/>
  <c r="W18" i="75"/>
  <c r="AE17" i="75"/>
  <c r="AF17" i="75"/>
  <c r="AO17" i="75" s="1"/>
  <c r="W11" i="96"/>
  <c r="AG10" i="96"/>
  <c r="AP10" i="96" s="1"/>
  <c r="AF10" i="96"/>
  <c r="AO10" i="96" s="1"/>
  <c r="AE10" i="96"/>
  <c r="AF17" i="24"/>
  <c r="AO17" i="24" s="1"/>
  <c r="AE17" i="71"/>
  <c r="W18" i="71"/>
  <c r="AE15" i="52"/>
  <c r="AF15" i="52"/>
  <c r="AO15" i="52" s="1"/>
  <c r="W16" i="52"/>
  <c r="AG15" i="52"/>
  <c r="AP15" i="52" s="1"/>
  <c r="AF6" i="49"/>
  <c r="AO6" i="49" s="1"/>
  <c r="AG6" i="49"/>
  <c r="AP6" i="49" s="1"/>
  <c r="AR15" i="28"/>
  <c r="U9" i="42"/>
  <c r="Y10" i="54"/>
  <c r="X10" i="54"/>
  <c r="Z10" i="54" s="1"/>
  <c r="AN7" i="11"/>
  <c r="AI7" i="11"/>
  <c r="AR7" i="11" s="1"/>
  <c r="AH14" i="46"/>
  <c r="AQ14" i="46" s="1"/>
  <c r="AN13" i="101"/>
  <c r="AI13" i="101"/>
  <c r="AR22" i="72"/>
  <c r="W11" i="84"/>
  <c r="AG10" i="84"/>
  <c r="AP10" i="84" s="1"/>
  <c r="AF10" i="84"/>
  <c r="AO10" i="84" s="1"/>
  <c r="AE10" i="84"/>
  <c r="AS17" i="60"/>
  <c r="AL17" i="60"/>
  <c r="AU17" i="60" s="1"/>
  <c r="AS8" i="34"/>
  <c r="AL8" i="34"/>
  <c r="AU8" i="34" s="1"/>
  <c r="AG8" i="95"/>
  <c r="AP8" i="95" s="1"/>
  <c r="AF8" i="95"/>
  <c r="AO8" i="95" s="1"/>
  <c r="AE8" i="95"/>
  <c r="W9" i="95"/>
  <c r="AH10" i="20"/>
  <c r="AQ10" i="20" s="1"/>
  <c r="AS15" i="39"/>
  <c r="AL15" i="39"/>
  <c r="AU15" i="39" s="1"/>
  <c r="U9" i="102"/>
  <c r="AN22" i="76"/>
  <c r="AI22" i="76"/>
  <c r="AS7" i="21"/>
  <c r="AL7" i="21"/>
  <c r="AU7" i="21" s="1"/>
  <c r="AR23" i="34"/>
  <c r="AR25" i="34" s="1"/>
  <c r="AL23" i="34"/>
  <c r="AU23" i="34" s="1"/>
  <c r="AS10" i="39"/>
  <c r="AL10" i="39"/>
  <c r="AU10" i="39" s="1"/>
  <c r="U11" i="50"/>
  <c r="AS20" i="21"/>
  <c r="AL20" i="21"/>
  <c r="AU20" i="21" s="1"/>
  <c r="AS16" i="34"/>
  <c r="AL16" i="34"/>
  <c r="AU16" i="34" s="1"/>
  <c r="AS5" i="39"/>
  <c r="AL5" i="39"/>
  <c r="AU5" i="39" s="1"/>
  <c r="AK18" i="12"/>
  <c r="AT18" i="12" s="1"/>
  <c r="AJ18" i="12"/>
  <c r="AJ12" i="12"/>
  <c r="AK12" i="12"/>
  <c r="AT12" i="12" s="1"/>
  <c r="AJ6" i="12"/>
  <c r="AK6" i="12"/>
  <c r="AT6" i="12" s="1"/>
  <c r="AS8" i="60"/>
  <c r="AL8" i="60"/>
  <c r="AU8" i="60" s="1"/>
  <c r="AS9" i="21"/>
  <c r="AL9" i="21"/>
  <c r="AU9" i="21" s="1"/>
  <c r="AN22" i="68"/>
  <c r="AI22" i="68"/>
  <c r="Y17" i="59"/>
  <c r="X17" i="59"/>
  <c r="Y15" i="105"/>
  <c r="X15" i="105"/>
  <c r="Z15" i="105" s="1"/>
  <c r="AR16" i="63"/>
  <c r="U9" i="35"/>
  <c r="AS12" i="39"/>
  <c r="AL12" i="39"/>
  <c r="AU12" i="39" s="1"/>
  <c r="Y10" i="45"/>
  <c r="X10" i="45"/>
  <c r="AI6" i="43"/>
  <c r="AN6" i="43"/>
  <c r="AR10" i="44"/>
  <c r="AS7" i="39"/>
  <c r="AL7" i="39"/>
  <c r="AU7" i="39" s="1"/>
  <c r="Z14" i="46"/>
  <c r="AS8" i="39"/>
  <c r="AL8" i="39"/>
  <c r="AU8" i="39" s="1"/>
  <c r="AG16" i="67"/>
  <c r="AP16" i="67" s="1"/>
  <c r="W17" i="67"/>
  <c r="AE16" i="67"/>
  <c r="AF16" i="67"/>
  <c r="AO16" i="67" s="1"/>
  <c r="U11" i="90"/>
  <c r="Y6" i="55"/>
  <c r="X6" i="55"/>
  <c r="AH23" i="72"/>
  <c r="AQ23" i="72" s="1"/>
  <c r="AQ25" i="72" s="1"/>
  <c r="AZ3" i="72"/>
  <c r="AX22" i="72" s="1"/>
  <c r="S22" i="72" s="1"/>
  <c r="AC22" i="72" s="1"/>
  <c r="AB23" i="72" s="1"/>
  <c r="Z10" i="20"/>
  <c r="AN10" i="51"/>
  <c r="AI10" i="51"/>
  <c r="AS6" i="60"/>
  <c r="AL6" i="60"/>
  <c r="AU6" i="60" s="1"/>
  <c r="Y16" i="33"/>
  <c r="X16" i="33"/>
  <c r="Y14" i="53"/>
  <c r="X14" i="53"/>
  <c r="AS7" i="60"/>
  <c r="AL7" i="60"/>
  <c r="AU7" i="60" s="1"/>
  <c r="AF5" i="103"/>
  <c r="AO5" i="103" s="1"/>
  <c r="AE5" i="103"/>
  <c r="W6" i="103"/>
  <c r="AG5" i="103"/>
  <c r="AP5" i="103" s="1"/>
  <c r="Y9" i="58"/>
  <c r="X9" i="58"/>
  <c r="Y14" i="15"/>
  <c r="X14" i="15"/>
  <c r="AH14" i="86"/>
  <c r="AQ14" i="86" s="1"/>
  <c r="AK17" i="12"/>
  <c r="AT17" i="12" s="1"/>
  <c r="AJ17" i="12"/>
  <c r="AJ11" i="12"/>
  <c r="AK11" i="12"/>
  <c r="AT11" i="12" s="1"/>
  <c r="AJ5" i="12"/>
  <c r="AK5" i="12"/>
  <c r="AT5" i="12" s="1"/>
  <c r="Y23" i="68"/>
  <c r="X23" i="68"/>
  <c r="Z23" i="68" s="1"/>
  <c r="AS5" i="34"/>
  <c r="AL5" i="34"/>
  <c r="AU5" i="34" s="1"/>
  <c r="AH5" i="18"/>
  <c r="AQ5" i="18" s="1"/>
  <c r="Z5" i="18"/>
  <c r="Y14" i="93"/>
  <c r="X14" i="93"/>
  <c r="AS15" i="60"/>
  <c r="AL15" i="60"/>
  <c r="AU15" i="60" s="1"/>
  <c r="AR23" i="12"/>
  <c r="AR25" i="12" s="1"/>
  <c r="AL23" i="12"/>
  <c r="AU23" i="12" s="1"/>
  <c r="AN13" i="93"/>
  <c r="AI13" i="93"/>
  <c r="AS12" i="34"/>
  <c r="AL12" i="34"/>
  <c r="AU12" i="34" s="1"/>
  <c r="U9" i="48"/>
  <c r="AS13" i="34"/>
  <c r="AL13" i="34"/>
  <c r="AU13" i="34" s="1"/>
  <c r="AS3" i="34"/>
  <c r="AL3" i="34"/>
  <c r="AU3" i="34" s="1"/>
  <c r="Y7" i="43"/>
  <c r="X7" i="43"/>
  <c r="AS10" i="60"/>
  <c r="AL10" i="60"/>
  <c r="AU10" i="60" s="1"/>
  <c r="U11" i="85"/>
  <c r="AS5" i="21"/>
  <c r="AL5" i="21"/>
  <c r="AU5" i="21" s="1"/>
  <c r="AR9" i="20"/>
  <c r="AS14" i="39"/>
  <c r="AL14" i="39"/>
  <c r="AU14" i="39" s="1"/>
  <c r="AH10" i="92"/>
  <c r="AQ10" i="92" s="1"/>
  <c r="AS12" i="21"/>
  <c r="AL12" i="21"/>
  <c r="AU12" i="21" s="1"/>
  <c r="U10" i="82"/>
  <c r="Z23" i="72"/>
  <c r="AJ4" i="39"/>
  <c r="AK4" i="39"/>
  <c r="AT4" i="39" s="1"/>
  <c r="AT25" i="39" s="1"/>
  <c r="AH17" i="75"/>
  <c r="AQ17" i="75" s="1"/>
  <c r="AS16" i="39"/>
  <c r="AL16" i="39"/>
  <c r="AU16" i="39" s="1"/>
  <c r="AN8" i="58"/>
  <c r="AI8" i="58"/>
  <c r="Z14" i="86"/>
  <c r="AS22" i="34"/>
  <c r="AL22" i="34"/>
  <c r="AU22" i="34" s="1"/>
  <c r="AH11" i="44"/>
  <c r="AQ11" i="44" s="1"/>
  <c r="AS11" i="39"/>
  <c r="AL11" i="39"/>
  <c r="AU11" i="39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S14" i="60"/>
  <c r="AL14" i="60"/>
  <c r="AU14" i="60" s="1"/>
  <c r="Y10" i="9"/>
  <c r="X10" i="9"/>
  <c r="Z10" i="9" s="1"/>
  <c r="AR23" i="39"/>
  <c r="AR25" i="39" s="1"/>
  <c r="AL23" i="39"/>
  <c r="AU23" i="39" s="1"/>
  <c r="AS10" i="21"/>
  <c r="AL10" i="21"/>
  <c r="AU10" i="21" s="1"/>
  <c r="AH23" i="29"/>
  <c r="AQ23" i="29" s="1"/>
  <c r="AQ25" i="29" s="1"/>
  <c r="AZ3" i="29"/>
  <c r="AH16" i="28"/>
  <c r="AQ16" i="28" s="1"/>
  <c r="Z23" i="29"/>
  <c r="AS18" i="39"/>
  <c r="AL18" i="39"/>
  <c r="AU18" i="39" s="1"/>
  <c r="AS21" i="60"/>
  <c r="AL21" i="60"/>
  <c r="AU21" i="60" s="1"/>
  <c r="AE6" i="91"/>
  <c r="W7" i="91"/>
  <c r="AG6" i="91"/>
  <c r="AP6" i="91" s="1"/>
  <c r="AF6" i="91"/>
  <c r="AO6" i="91" s="1"/>
  <c r="AS16" i="21"/>
  <c r="AL16" i="21"/>
  <c r="AU16" i="21" s="1"/>
  <c r="AG9" i="88"/>
  <c r="AP9" i="88" s="1"/>
  <c r="AF9" i="88"/>
  <c r="AO9" i="88" s="1"/>
  <c r="AE9" i="88"/>
  <c r="W10" i="88"/>
  <c r="AS18" i="34"/>
  <c r="AL18" i="34"/>
  <c r="AU18" i="34" s="1"/>
  <c r="AS17" i="21"/>
  <c r="AL17" i="21"/>
  <c r="AU17" i="21" s="1"/>
  <c r="AN10" i="13"/>
  <c r="AI10" i="13"/>
  <c r="AJ4" i="34"/>
  <c r="AK4" i="34"/>
  <c r="AT4" i="34" s="1"/>
  <c r="AT25" i="34" s="1"/>
  <c r="AS13" i="39"/>
  <c r="AL13" i="39"/>
  <c r="AU13" i="39" s="1"/>
  <c r="AI9" i="54"/>
  <c r="AN9" i="54"/>
  <c r="AS7" i="34"/>
  <c r="AL7" i="34"/>
  <c r="AU7" i="34" s="1"/>
  <c r="AS15" i="34"/>
  <c r="AL15" i="34"/>
  <c r="AU15" i="34" s="1"/>
  <c r="Y14" i="101"/>
  <c r="X14" i="101"/>
  <c r="AS5" i="60"/>
  <c r="AL5" i="60"/>
  <c r="AU5" i="60" s="1"/>
  <c r="AF10" i="92"/>
  <c r="AO10" i="92" s="1"/>
  <c r="AG10" i="92"/>
  <c r="AP10" i="92" s="1"/>
  <c r="AE10" i="92"/>
  <c r="W11" i="92"/>
  <c r="AS18" i="21"/>
  <c r="AL18" i="21"/>
  <c r="AU18" i="21" s="1"/>
  <c r="AS14" i="34"/>
  <c r="AL14" i="34"/>
  <c r="AU14" i="34" s="1"/>
  <c r="AH17" i="63"/>
  <c r="AQ17" i="63" s="1"/>
  <c r="AS3" i="39"/>
  <c r="AL3" i="39"/>
  <c r="AU3" i="39" s="1"/>
  <c r="AS21" i="39"/>
  <c r="AL21" i="39"/>
  <c r="AU21" i="39" s="1"/>
  <c r="Y11" i="51"/>
  <c r="X11" i="51"/>
  <c r="AS12" i="60"/>
  <c r="AL12" i="60"/>
  <c r="AU12" i="60" s="1"/>
  <c r="AS13" i="21"/>
  <c r="AL13" i="21"/>
  <c r="AU13" i="21" s="1"/>
  <c r="AR22" i="25"/>
  <c r="AS13" i="60"/>
  <c r="AL13" i="60"/>
  <c r="AU13" i="60" s="1"/>
  <c r="AS8" i="21"/>
  <c r="AL8" i="21"/>
  <c r="AU8" i="21" s="1"/>
  <c r="AS17" i="34"/>
  <c r="AL17" i="34"/>
  <c r="AU17" i="34" s="1"/>
  <c r="Z11" i="44"/>
  <c r="AK21" i="12"/>
  <c r="AT21" i="12" s="1"/>
  <c r="AJ21" i="12"/>
  <c r="AJ15" i="12"/>
  <c r="AK15" i="12"/>
  <c r="AT15" i="12" s="1"/>
  <c r="AK9" i="12"/>
  <c r="AT9" i="12" s="1"/>
  <c r="AJ9" i="12"/>
  <c r="AN9" i="9"/>
  <c r="AI9" i="9"/>
  <c r="W6" i="99"/>
  <c r="AF5" i="99"/>
  <c r="AO5" i="99" s="1"/>
  <c r="AE5" i="99"/>
  <c r="AG5" i="99"/>
  <c r="AP5" i="99" s="1"/>
  <c r="AS15" i="21"/>
  <c r="AL15" i="21"/>
  <c r="AU15" i="21" s="1"/>
  <c r="AS11" i="34"/>
  <c r="AL11" i="34"/>
  <c r="AU11" i="34" s="1"/>
  <c r="AI14" i="105"/>
  <c r="AN14" i="105"/>
  <c r="AH23" i="25"/>
  <c r="AQ23" i="25" s="1"/>
  <c r="AQ25" i="25" s="1"/>
  <c r="AZ3" i="25"/>
  <c r="AS6" i="34"/>
  <c r="AL6" i="34"/>
  <c r="AU6" i="34" s="1"/>
  <c r="AS11" i="21"/>
  <c r="AL11" i="21"/>
  <c r="AU11" i="21" s="1"/>
  <c r="AS3" i="60"/>
  <c r="AL3" i="60"/>
  <c r="AU3" i="60" s="1"/>
  <c r="Z16" i="28"/>
  <c r="AR16" i="24"/>
  <c r="AJ4" i="60"/>
  <c r="AK4" i="60"/>
  <c r="AT4" i="60" s="1"/>
  <c r="AT25" i="60" s="1"/>
  <c r="W17" i="97"/>
  <c r="AF16" i="97"/>
  <c r="AO16" i="97" s="1"/>
  <c r="AE16" i="97"/>
  <c r="AG16" i="97"/>
  <c r="AP16" i="97" s="1"/>
  <c r="AI9" i="45"/>
  <c r="AN9" i="45"/>
  <c r="AR13" i="86"/>
  <c r="AS16" i="60"/>
  <c r="AL16" i="60"/>
  <c r="AU16" i="60" s="1"/>
  <c r="AN13" i="32"/>
  <c r="AI13" i="32"/>
  <c r="AN16" i="2"/>
  <c r="AI16" i="2"/>
  <c r="AS19" i="34"/>
  <c r="AL19" i="34"/>
  <c r="AU19" i="34" s="1"/>
  <c r="Y11" i="13"/>
  <c r="X11" i="13"/>
  <c r="Z11" i="13" s="1"/>
  <c r="AS21" i="34"/>
  <c r="AL21" i="34"/>
  <c r="AU21" i="34" s="1"/>
  <c r="AR22" i="29"/>
  <c r="AS22" i="60"/>
  <c r="AL22" i="60"/>
  <c r="AU22" i="60" s="1"/>
  <c r="Y8" i="11"/>
  <c r="X8" i="11"/>
  <c r="Z8" i="11" s="1"/>
  <c r="Y6" i="83"/>
  <c r="X6" i="83"/>
  <c r="AS11" i="60"/>
  <c r="AL11" i="60"/>
  <c r="AU11" i="60" s="1"/>
  <c r="AI5" i="55"/>
  <c r="AN5" i="55"/>
  <c r="AR16" i="71"/>
  <c r="AF17" i="63"/>
  <c r="AO17" i="63" s="1"/>
  <c r="AE17" i="63"/>
  <c r="W18" i="63"/>
  <c r="AG17" i="63"/>
  <c r="AP17" i="63" s="1"/>
  <c r="AI14" i="47"/>
  <c r="AN14" i="47"/>
  <c r="Y23" i="76"/>
  <c r="X23" i="76"/>
  <c r="Z23" i="76" s="1"/>
  <c r="AI16" i="19"/>
  <c r="AN16" i="19"/>
  <c r="AL4" i="80"/>
  <c r="AU4" i="80" s="1"/>
  <c r="AU25" i="80" s="1"/>
  <c r="C11" i="80" s="1"/>
  <c r="F24" i="57" s="1"/>
  <c r="AS4" i="80"/>
  <c r="AS25" i="80" s="1"/>
  <c r="AS22" i="39"/>
  <c r="AL22" i="39"/>
  <c r="AU22" i="39" s="1"/>
  <c r="AS19" i="60"/>
  <c r="AL19" i="60"/>
  <c r="AU19" i="60" s="1"/>
  <c r="U8" i="10"/>
  <c r="AS10" i="34"/>
  <c r="AL10" i="34"/>
  <c r="AU10" i="34" s="1"/>
  <c r="U11" i="94"/>
  <c r="AS17" i="39"/>
  <c r="AL17" i="39"/>
  <c r="AU17" i="39" s="1"/>
  <c r="AJ20" i="12"/>
  <c r="AK20" i="12"/>
  <c r="AT20" i="12" s="1"/>
  <c r="AJ14" i="12"/>
  <c r="AK14" i="12"/>
  <c r="AT14" i="12" s="1"/>
  <c r="AJ8" i="12"/>
  <c r="AK8" i="12"/>
  <c r="AT8" i="12" s="1"/>
  <c r="AS20" i="60"/>
  <c r="AL20" i="60"/>
  <c r="AU20" i="60" s="1"/>
  <c r="AS3" i="21"/>
  <c r="AL3" i="21"/>
  <c r="AU3" i="21" s="1"/>
  <c r="AI17" i="38"/>
  <c r="AN17" i="38"/>
  <c r="Y10" i="100"/>
  <c r="Z10" i="100" s="1"/>
  <c r="X10" i="100"/>
  <c r="AH15" i="52"/>
  <c r="AQ15" i="52" s="1"/>
  <c r="AS6" i="39"/>
  <c r="AL6" i="39"/>
  <c r="AU6" i="39" s="1"/>
  <c r="AS9" i="60"/>
  <c r="AL9" i="60"/>
  <c r="AU9" i="60" s="1"/>
  <c r="AE6" i="41"/>
  <c r="AF6" i="41"/>
  <c r="AO6" i="41" s="1"/>
  <c r="AG6" i="41"/>
  <c r="AP6" i="41" s="1"/>
  <c r="W7" i="41"/>
  <c r="AS22" i="21"/>
  <c r="AL22" i="21"/>
  <c r="AU22" i="21" s="1"/>
  <c r="AH6" i="49"/>
  <c r="AQ6" i="49" s="1"/>
  <c r="Y14" i="32"/>
  <c r="X14" i="32"/>
  <c r="AR5" i="49"/>
  <c r="Y17" i="2"/>
  <c r="Z17" i="2"/>
  <c r="X17" i="2"/>
  <c r="AR9" i="96"/>
  <c r="AS19" i="39"/>
  <c r="AL19" i="39"/>
  <c r="AU19" i="39" s="1"/>
  <c r="AN5" i="83"/>
  <c r="AI5" i="83"/>
  <c r="AS20" i="39"/>
  <c r="AL20" i="39"/>
  <c r="AU20" i="39" s="1"/>
  <c r="AF16" i="79"/>
  <c r="AO16" i="79" s="1"/>
  <c r="AE16" i="79"/>
  <c r="W17" i="79"/>
  <c r="AG16" i="79"/>
  <c r="AP16" i="79" s="1"/>
  <c r="AE11" i="104"/>
  <c r="AF11" i="104"/>
  <c r="AO11" i="104" s="1"/>
  <c r="AG11" i="104"/>
  <c r="AP11" i="104" s="1"/>
  <c r="W12" i="104"/>
  <c r="AS6" i="21"/>
  <c r="AL6" i="21"/>
  <c r="AU6" i="21" s="1"/>
  <c r="AF15" i="89"/>
  <c r="AO15" i="89" s="1"/>
  <c r="AE15" i="89"/>
  <c r="W16" i="89"/>
  <c r="AG15" i="89"/>
  <c r="AP15" i="89" s="1"/>
  <c r="AS20" i="34"/>
  <c r="AL20" i="34"/>
  <c r="AU20" i="34" s="1"/>
  <c r="AS9" i="34"/>
  <c r="AL9" i="34"/>
  <c r="AU9" i="34" s="1"/>
  <c r="AR14" i="52"/>
  <c r="AS9" i="39"/>
  <c r="AL9" i="39"/>
  <c r="AU9" i="39" s="1"/>
  <c r="Y15" i="47"/>
  <c r="X15" i="47"/>
  <c r="AS18" i="60"/>
  <c r="AL18" i="60"/>
  <c r="AU18" i="60" s="1"/>
  <c r="W6" i="87"/>
  <c r="AF5" i="87"/>
  <c r="AO5" i="87" s="1"/>
  <c r="AE5" i="87"/>
  <c r="AG5" i="87"/>
  <c r="AP5" i="87" s="1"/>
  <c r="AI15" i="33"/>
  <c r="AN15" i="33"/>
  <c r="Y17" i="19"/>
  <c r="X17" i="19"/>
  <c r="AS19" i="21"/>
  <c r="AL19" i="21"/>
  <c r="AU19" i="21" s="1"/>
  <c r="AN13" i="53"/>
  <c r="AI13" i="53"/>
  <c r="AR13" i="53" s="1"/>
  <c r="U6" i="98"/>
  <c r="AH10" i="96"/>
  <c r="AQ10" i="96" s="1"/>
  <c r="AI13" i="15"/>
  <c r="AN13" i="15"/>
  <c r="AE6" i="16"/>
  <c r="W7" i="16"/>
  <c r="AG6" i="16"/>
  <c r="AP6" i="16" s="1"/>
  <c r="AF6" i="16"/>
  <c r="AO6" i="16" s="1"/>
  <c r="AS14" i="21"/>
  <c r="AL14" i="21"/>
  <c r="AU14" i="21" s="1"/>
  <c r="AH17" i="71"/>
  <c r="AQ17" i="71" s="1"/>
  <c r="AH17" i="24"/>
  <c r="AQ17" i="24" s="1"/>
  <c r="AJ19" i="12"/>
  <c r="AK19" i="12"/>
  <c r="AT19" i="12" s="1"/>
  <c r="AJ13" i="12"/>
  <c r="AK13" i="12"/>
  <c r="AT13" i="12" s="1"/>
  <c r="AJ7" i="12"/>
  <c r="AK7" i="12"/>
  <c r="AT7" i="12" s="1"/>
  <c r="AR9" i="92"/>
  <c r="AJ4" i="21"/>
  <c r="AK4" i="21"/>
  <c r="AT4" i="21" s="1"/>
  <c r="AT25" i="21" s="1"/>
  <c r="AS21" i="21"/>
  <c r="AL21" i="21"/>
  <c r="AU21" i="21" s="1"/>
  <c r="AR13" i="46"/>
  <c r="Y18" i="38"/>
  <c r="X18" i="38"/>
  <c r="Z18" i="38" s="1"/>
  <c r="AI9" i="100"/>
  <c r="AN9" i="100"/>
  <c r="Z11" i="51" l="1"/>
  <c r="AF17" i="71"/>
  <c r="AO17" i="71" s="1"/>
  <c r="AG23" i="25"/>
  <c r="AP23" i="25" s="1"/>
  <c r="AP25" i="25" s="1"/>
  <c r="AE23" i="25"/>
  <c r="AE6" i="49"/>
  <c r="W18" i="24"/>
  <c r="AE17" i="24"/>
  <c r="Z14" i="101"/>
  <c r="Z14" i="32"/>
  <c r="AN16" i="59"/>
  <c r="Z6" i="83"/>
  <c r="AE6" i="83" s="1"/>
  <c r="Z14" i="15"/>
  <c r="AE14" i="15" s="1"/>
  <c r="W11" i="9"/>
  <c r="AG10" i="9"/>
  <c r="AP10" i="9" s="1"/>
  <c r="AF10" i="9"/>
  <c r="AO10" i="9" s="1"/>
  <c r="AE10" i="9"/>
  <c r="W15" i="101"/>
  <c r="AG14" i="101"/>
  <c r="AP14" i="101" s="1"/>
  <c r="AE14" i="101"/>
  <c r="AF14" i="101"/>
  <c r="AO14" i="101" s="1"/>
  <c r="AF14" i="32"/>
  <c r="AO14" i="32" s="1"/>
  <c r="AE14" i="32"/>
  <c r="AG14" i="32"/>
  <c r="AP14" i="32" s="1"/>
  <c r="W15" i="32"/>
  <c r="W12" i="51"/>
  <c r="AG11" i="51"/>
  <c r="AP11" i="51" s="1"/>
  <c r="AE11" i="51"/>
  <c r="AF11" i="51"/>
  <c r="AO11" i="51" s="1"/>
  <c r="AE10" i="100"/>
  <c r="AG10" i="100"/>
  <c r="AP10" i="100" s="1"/>
  <c r="W11" i="100"/>
  <c r="AF10" i="100"/>
  <c r="AO10" i="100" s="1"/>
  <c r="AF18" i="38"/>
  <c r="AO18" i="38" s="1"/>
  <c r="AE18" i="38"/>
  <c r="W19" i="38"/>
  <c r="AG18" i="38"/>
  <c r="AP18" i="38" s="1"/>
  <c r="AS4" i="21"/>
  <c r="AS25" i="21" s="1"/>
  <c r="AL4" i="21"/>
  <c r="AU4" i="21" s="1"/>
  <c r="AU25" i="21" s="1"/>
  <c r="C11" i="21" s="1"/>
  <c r="AS13" i="12"/>
  <c r="AL13" i="12"/>
  <c r="AU13" i="12" s="1"/>
  <c r="Y7" i="16"/>
  <c r="X7" i="16"/>
  <c r="Z7" i="16" s="1"/>
  <c r="Y6" i="87"/>
  <c r="X6" i="87"/>
  <c r="Y7" i="41"/>
  <c r="X7" i="41"/>
  <c r="Z7" i="41" s="1"/>
  <c r="AR14" i="47"/>
  <c r="AF11" i="13"/>
  <c r="AO11" i="13" s="1"/>
  <c r="AE11" i="13"/>
  <c r="AG11" i="13"/>
  <c r="AP11" i="13" s="1"/>
  <c r="W12" i="13"/>
  <c r="AR13" i="32"/>
  <c r="Y17" i="97"/>
  <c r="X17" i="97"/>
  <c r="Z17" i="97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7" i="91"/>
  <c r="X7" i="91"/>
  <c r="AG23" i="29"/>
  <c r="AP23" i="29" s="1"/>
  <c r="AP25" i="29" s="1"/>
  <c r="AE23" i="29"/>
  <c r="AF23" i="29"/>
  <c r="AO23" i="29" s="1"/>
  <c r="AO25" i="29" s="1"/>
  <c r="AR13" i="93"/>
  <c r="AH14" i="93"/>
  <c r="AQ14" i="93" s="1"/>
  <c r="W6" i="18"/>
  <c r="AG5" i="18"/>
  <c r="AP5" i="18" s="1"/>
  <c r="AF5" i="18"/>
  <c r="AO5" i="18" s="1"/>
  <c r="AE5" i="18"/>
  <c r="AH14" i="53"/>
  <c r="AQ14" i="53" s="1"/>
  <c r="U10" i="90"/>
  <c r="AE15" i="105"/>
  <c r="W16" i="105"/>
  <c r="AG15" i="105"/>
  <c r="AP15" i="105" s="1"/>
  <c r="AF15" i="105"/>
  <c r="AO15" i="105" s="1"/>
  <c r="AS6" i="12"/>
  <c r="AL6" i="12"/>
  <c r="AU6" i="12" s="1"/>
  <c r="U10" i="50"/>
  <c r="Y9" i="95"/>
  <c r="X9" i="95"/>
  <c r="Z9" i="95" s="1"/>
  <c r="Y11" i="84"/>
  <c r="X11" i="84"/>
  <c r="AE10" i="54"/>
  <c r="AF10" i="54"/>
  <c r="AO10" i="54" s="1"/>
  <c r="AG10" i="54"/>
  <c r="AP10" i="54" s="1"/>
  <c r="W11" i="54"/>
  <c r="AN17" i="71"/>
  <c r="AI17" i="71"/>
  <c r="AN17" i="75"/>
  <c r="AI17" i="75"/>
  <c r="AS19" i="12"/>
  <c r="AL19" i="12"/>
  <c r="AU19" i="12" s="1"/>
  <c r="AR9" i="100"/>
  <c r="AR13" i="15"/>
  <c r="AI6" i="16"/>
  <c r="AN6" i="16"/>
  <c r="AR15" i="33"/>
  <c r="AN11" i="104"/>
  <c r="AI11" i="104"/>
  <c r="AH14" i="32"/>
  <c r="AQ14" i="32" s="1"/>
  <c r="AH10" i="100"/>
  <c r="AQ10" i="100" s="1"/>
  <c r="AS14" i="12"/>
  <c r="AL14" i="12"/>
  <c r="AU14" i="12" s="1"/>
  <c r="U10" i="94"/>
  <c r="AR16" i="19"/>
  <c r="AR9" i="45"/>
  <c r="AX22" i="25"/>
  <c r="S22" i="25" s="1"/>
  <c r="AC22" i="25" s="1"/>
  <c r="AB23" i="25" s="1"/>
  <c r="Y6" i="99"/>
  <c r="X6" i="99"/>
  <c r="AS15" i="12"/>
  <c r="AL15" i="12"/>
  <c r="AU15" i="12" s="1"/>
  <c r="Y11" i="92"/>
  <c r="X11" i="92"/>
  <c r="AH14" i="101"/>
  <c r="AQ14" i="101" s="1"/>
  <c r="AS4" i="34"/>
  <c r="AS25" i="34" s="1"/>
  <c r="AL4" i="34"/>
  <c r="AU4" i="34" s="1"/>
  <c r="AU25" i="34" s="1"/>
  <c r="C11" i="34" s="1"/>
  <c r="AN6" i="91"/>
  <c r="AI6" i="91"/>
  <c r="AS10" i="12"/>
  <c r="AL10" i="12"/>
  <c r="AU10" i="12" s="1"/>
  <c r="U9" i="82"/>
  <c r="AH7" i="43"/>
  <c r="AQ7" i="43" s="1"/>
  <c r="Z14" i="93"/>
  <c r="Y6" i="103"/>
  <c r="X6" i="103"/>
  <c r="Z14" i="53"/>
  <c r="AG14" i="46"/>
  <c r="AP14" i="46" s="1"/>
  <c r="AE14" i="46"/>
  <c r="AF14" i="46"/>
  <c r="AO14" i="46" s="1"/>
  <c r="W15" i="46"/>
  <c r="AR6" i="43"/>
  <c r="AR22" i="76"/>
  <c r="AI8" i="95"/>
  <c r="AN8" i="95"/>
  <c r="AI6" i="49"/>
  <c r="AN6" i="49"/>
  <c r="Y16" i="52"/>
  <c r="X16" i="52"/>
  <c r="AN10" i="96"/>
  <c r="AI10" i="96"/>
  <c r="Y18" i="75"/>
  <c r="X18" i="75"/>
  <c r="AR5" i="83"/>
  <c r="AH17" i="2"/>
  <c r="AQ17" i="2" s="1"/>
  <c r="AH23" i="76"/>
  <c r="AQ23" i="76" s="1"/>
  <c r="AQ25" i="76" s="1"/>
  <c r="AZ3" i="76"/>
  <c r="AX22" i="76" s="1"/>
  <c r="S22" i="76" s="1"/>
  <c r="AC22" i="76" s="1"/>
  <c r="AB23" i="76" s="1"/>
  <c r="Y18" i="63"/>
  <c r="X18" i="63"/>
  <c r="AR5" i="55"/>
  <c r="AH8" i="11"/>
  <c r="AQ8" i="11" s="1"/>
  <c r="AS4" i="60"/>
  <c r="AS25" i="60" s="1"/>
  <c r="AL4" i="60"/>
  <c r="AU4" i="60" s="1"/>
  <c r="AU25" i="60" s="1"/>
  <c r="C11" i="60" s="1"/>
  <c r="F4" i="57" s="1"/>
  <c r="AR9" i="9"/>
  <c r="AS21" i="12"/>
  <c r="AL21" i="12"/>
  <c r="AU21" i="12" s="1"/>
  <c r="AN10" i="92"/>
  <c r="AI10" i="92"/>
  <c r="AR10" i="13"/>
  <c r="AR16" i="59"/>
  <c r="AF14" i="86"/>
  <c r="AO14" i="86" s="1"/>
  <c r="AE14" i="86"/>
  <c r="AG14" i="86"/>
  <c r="AP14" i="86" s="1"/>
  <c r="W15" i="86"/>
  <c r="Z7" i="43"/>
  <c r="AS5" i="12"/>
  <c r="AL5" i="12"/>
  <c r="AU5" i="12" s="1"/>
  <c r="AH9" i="58"/>
  <c r="AQ9" i="58" s="1"/>
  <c r="AI5" i="103"/>
  <c r="AN5" i="103"/>
  <c r="AR10" i="51"/>
  <c r="AH6" i="55"/>
  <c r="AQ6" i="55" s="1"/>
  <c r="AN16" i="67"/>
  <c r="AI16" i="67"/>
  <c r="AH10" i="45"/>
  <c r="AQ10" i="45" s="1"/>
  <c r="U8" i="35"/>
  <c r="AH17" i="59"/>
  <c r="AQ17" i="59" s="1"/>
  <c r="AS12" i="12"/>
  <c r="AL12" i="12"/>
  <c r="AU12" i="12" s="1"/>
  <c r="Y7" i="49"/>
  <c r="X7" i="49"/>
  <c r="Z7" i="49" s="1"/>
  <c r="AH17" i="19"/>
  <c r="AQ17" i="19" s="1"/>
  <c r="AH15" i="47"/>
  <c r="AQ15" i="47" s="1"/>
  <c r="AS20" i="12"/>
  <c r="AL20" i="12"/>
  <c r="AU20" i="12" s="1"/>
  <c r="AG23" i="76"/>
  <c r="AP23" i="76" s="1"/>
  <c r="AP25" i="76" s="1"/>
  <c r="AF23" i="76"/>
  <c r="AO23" i="76" s="1"/>
  <c r="AO25" i="76" s="1"/>
  <c r="AE23" i="76"/>
  <c r="AN17" i="63"/>
  <c r="AI17" i="63"/>
  <c r="AF8" i="11"/>
  <c r="AO8" i="11" s="1"/>
  <c r="AG8" i="11"/>
  <c r="AP8" i="11" s="1"/>
  <c r="W9" i="11"/>
  <c r="AE8" i="11"/>
  <c r="AR9" i="54"/>
  <c r="Y10" i="88"/>
  <c r="X10" i="8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6" i="12"/>
  <c r="AL16" i="12"/>
  <c r="AU16" i="12" s="1"/>
  <c r="AR8" i="58"/>
  <c r="U8" i="48"/>
  <c r="Z9" i="58"/>
  <c r="AH16" i="33"/>
  <c r="AQ16" i="33" s="1"/>
  <c r="Z6" i="55"/>
  <c r="Y17" i="67"/>
  <c r="X17" i="67"/>
  <c r="Z10" i="45"/>
  <c r="Z17" i="59"/>
  <c r="AS18" i="12"/>
  <c r="AL18" i="12"/>
  <c r="AU18" i="12" s="1"/>
  <c r="AI10" i="84"/>
  <c r="AN10" i="84"/>
  <c r="AR13" i="101"/>
  <c r="U8" i="42"/>
  <c r="AI15" i="52"/>
  <c r="AN15" i="52"/>
  <c r="Y18" i="24"/>
  <c r="X18" i="24"/>
  <c r="Y17" i="79"/>
  <c r="X17" i="79"/>
  <c r="W18" i="2"/>
  <c r="AG17" i="2"/>
  <c r="AP17" i="2" s="1"/>
  <c r="AF17" i="2"/>
  <c r="AO17" i="2" s="1"/>
  <c r="AE17" i="2"/>
  <c r="AN6" i="41"/>
  <c r="AI6" i="41"/>
  <c r="AH18" i="38"/>
  <c r="AQ18" i="38" s="1"/>
  <c r="AS7" i="12"/>
  <c r="AL7" i="12"/>
  <c r="AU7" i="12" s="1"/>
  <c r="U5" i="98"/>
  <c r="X5" i="98" s="1"/>
  <c r="Z17" i="19"/>
  <c r="AN5" i="87"/>
  <c r="AI5" i="87"/>
  <c r="AR5" i="87" s="1"/>
  <c r="Z15" i="47"/>
  <c r="Y16" i="89"/>
  <c r="X16" i="89"/>
  <c r="Y12" i="104"/>
  <c r="X12" i="104"/>
  <c r="AN16" i="79"/>
  <c r="AI16" i="79"/>
  <c r="AR16" i="2"/>
  <c r="AI16" i="97"/>
  <c r="AN16" i="97"/>
  <c r="AR14" i="105"/>
  <c r="AS9" i="12"/>
  <c r="AL9" i="12"/>
  <c r="AU9" i="12" s="1"/>
  <c r="W12" i="44"/>
  <c r="AG11" i="44"/>
  <c r="AP11" i="44" s="1"/>
  <c r="AF11" i="44"/>
  <c r="AO11" i="44" s="1"/>
  <c r="AE11" i="44"/>
  <c r="AN9" i="88"/>
  <c r="AI9" i="88"/>
  <c r="AL3" i="12"/>
  <c r="AU3" i="12" s="1"/>
  <c r="AS3" i="12"/>
  <c r="AL4" i="39"/>
  <c r="AU4" i="39" s="1"/>
  <c r="AU25" i="39" s="1"/>
  <c r="C11" i="39" s="1"/>
  <c r="AS4" i="39"/>
  <c r="AS25" i="39" s="1"/>
  <c r="U10" i="85"/>
  <c r="AH23" i="68"/>
  <c r="AQ23" i="68" s="1"/>
  <c r="AQ25" i="68" s="1"/>
  <c r="AZ3" i="68"/>
  <c r="AS11" i="12"/>
  <c r="AL11" i="12"/>
  <c r="AU11" i="12" s="1"/>
  <c r="Z16" i="33"/>
  <c r="AE10" i="20"/>
  <c r="AF10" i="20"/>
  <c r="AO10" i="20" s="1"/>
  <c r="W11" i="20"/>
  <c r="AG10" i="20"/>
  <c r="AP10" i="20" s="1"/>
  <c r="U8" i="102"/>
  <c r="Y11" i="96"/>
  <c r="X11" i="96"/>
  <c r="AN23" i="25"/>
  <c r="AN25" i="25" s="1"/>
  <c r="AI23" i="25"/>
  <c r="AI15" i="89"/>
  <c r="AN15" i="89"/>
  <c r="AR17" i="38"/>
  <c r="AS8" i="12"/>
  <c r="AL8" i="12"/>
  <c r="AU8" i="12" s="1"/>
  <c r="U7" i="10"/>
  <c r="AH6" i="83"/>
  <c r="AQ6" i="83" s="1"/>
  <c r="AH11" i="13"/>
  <c r="AQ11" i="13" s="1"/>
  <c r="W17" i="28"/>
  <c r="AE16" i="28"/>
  <c r="AF16" i="28"/>
  <c r="AO16" i="28" s="1"/>
  <c r="AG16" i="28"/>
  <c r="AP16" i="28" s="1"/>
  <c r="AI5" i="99"/>
  <c r="AN5" i="99"/>
  <c r="AH11" i="51"/>
  <c r="AQ11" i="51" s="1"/>
  <c r="AH10" i="9"/>
  <c r="AQ10" i="9" s="1"/>
  <c r="AK4" i="12"/>
  <c r="AT4" i="12" s="1"/>
  <c r="AT25" i="12" s="1"/>
  <c r="AJ4" i="12"/>
  <c r="AS22" i="12"/>
  <c r="AL22" i="12"/>
  <c r="AU22" i="12" s="1"/>
  <c r="AG23" i="72"/>
  <c r="AP23" i="72" s="1"/>
  <c r="AP25" i="72" s="1"/>
  <c r="AF23" i="72"/>
  <c r="AO23" i="72" s="1"/>
  <c r="AO25" i="72" s="1"/>
  <c r="AE23" i="72"/>
  <c r="AF23" i="68"/>
  <c r="AO23" i="68" s="1"/>
  <c r="AO25" i="68" s="1"/>
  <c r="AE23" i="68"/>
  <c r="AG23" i="68"/>
  <c r="AP23" i="68" s="1"/>
  <c r="AP25" i="68" s="1"/>
  <c r="AS17" i="12"/>
  <c r="AL17" i="12"/>
  <c r="AU17" i="12" s="1"/>
  <c r="AH14" i="15"/>
  <c r="AQ14" i="15" s="1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15" i="105"/>
  <c r="AQ15" i="105" s="1"/>
  <c r="AR22" i="68"/>
  <c r="AH10" i="54"/>
  <c r="AQ10" i="54" s="1"/>
  <c r="Y18" i="71"/>
  <c r="X18" i="71"/>
  <c r="AN17" i="24"/>
  <c r="AI17" i="24"/>
  <c r="AG14" i="15" l="1"/>
  <c r="AP14" i="15" s="1"/>
  <c r="AF14" i="15"/>
  <c r="AO14" i="15" s="1"/>
  <c r="Z12" i="104"/>
  <c r="Z16" i="52"/>
  <c r="W17" i="52" s="1"/>
  <c r="W15" i="15"/>
  <c r="Z16" i="89"/>
  <c r="Z18" i="24"/>
  <c r="Z18" i="75"/>
  <c r="AF6" i="83"/>
  <c r="AO6" i="83" s="1"/>
  <c r="Z6" i="87"/>
  <c r="AG6" i="87" s="1"/>
  <c r="AP6" i="87" s="1"/>
  <c r="AG6" i="83"/>
  <c r="AP6" i="83" s="1"/>
  <c r="W7" i="83"/>
  <c r="W7" i="87"/>
  <c r="AE16" i="52"/>
  <c r="AG16" i="52"/>
  <c r="AP16" i="52" s="1"/>
  <c r="AF12" i="104"/>
  <c r="AO12" i="104" s="1"/>
  <c r="AE12" i="104"/>
  <c r="AG12" i="104"/>
  <c r="AP12" i="104" s="1"/>
  <c r="W13" i="104"/>
  <c r="AK23" i="76"/>
  <c r="AT23" i="76" s="1"/>
  <c r="AJ20" i="72"/>
  <c r="AK20" i="72"/>
  <c r="AT20" i="72" s="1"/>
  <c r="AJ19" i="72"/>
  <c r="AK19" i="72"/>
  <c r="AT19" i="72" s="1"/>
  <c r="AJ7" i="72"/>
  <c r="AK7" i="72"/>
  <c r="AT7" i="72" s="1"/>
  <c r="AH18" i="71"/>
  <c r="AQ18" i="71" s="1"/>
  <c r="Z18" i="71"/>
  <c r="AJ17" i="72"/>
  <c r="AK17" i="72"/>
  <c r="AT17" i="72" s="1"/>
  <c r="AJ11" i="72"/>
  <c r="AK11" i="72"/>
  <c r="AT11" i="72" s="1"/>
  <c r="AK5" i="72"/>
  <c r="AT5" i="72" s="1"/>
  <c r="AJ5" i="72"/>
  <c r="AI23" i="72"/>
  <c r="AN23" i="72"/>
  <c r="AN25" i="72" s="1"/>
  <c r="Y17" i="28"/>
  <c r="X17" i="28"/>
  <c r="U6" i="10"/>
  <c r="AR15" i="89"/>
  <c r="AN10" i="20"/>
  <c r="AI10" i="20"/>
  <c r="AR9" i="88"/>
  <c r="Y12" i="44"/>
  <c r="X12" i="44"/>
  <c r="AR16" i="97"/>
  <c r="AH18" i="24"/>
  <c r="AQ18" i="24" s="1"/>
  <c r="U7" i="42"/>
  <c r="AE6" i="55"/>
  <c r="AF6" i="55"/>
  <c r="AO6" i="55" s="1"/>
  <c r="AG6" i="55"/>
  <c r="AP6" i="55" s="1"/>
  <c r="W7" i="55"/>
  <c r="AJ20" i="29"/>
  <c r="AK20" i="29"/>
  <c r="AT20" i="29" s="1"/>
  <c r="AJ14" i="29"/>
  <c r="AK14" i="29"/>
  <c r="AT14" i="29" s="1"/>
  <c r="AJ8" i="29"/>
  <c r="AK8" i="29"/>
  <c r="AT8" i="29" s="1"/>
  <c r="AH7" i="49"/>
  <c r="AQ7" i="49" s="1"/>
  <c r="AH18" i="75"/>
  <c r="AQ18" i="75" s="1"/>
  <c r="AR6" i="91"/>
  <c r="AR11" i="104"/>
  <c r="AR17" i="75"/>
  <c r="AH9" i="95"/>
  <c r="AQ9" i="95" s="1"/>
  <c r="AJ22" i="25"/>
  <c r="AK22" i="25"/>
  <c r="AT22" i="25" s="1"/>
  <c r="AJ16" i="25"/>
  <c r="AK16" i="25"/>
  <c r="AT16" i="25" s="1"/>
  <c r="AK10" i="25"/>
  <c r="AT10" i="25" s="1"/>
  <c r="AJ10" i="25"/>
  <c r="Y12" i="51"/>
  <c r="X12" i="51"/>
  <c r="AR17" i="24"/>
  <c r="AJ22" i="72"/>
  <c r="AK22" i="72"/>
  <c r="AT22" i="72" s="1"/>
  <c r="AJ16" i="72"/>
  <c r="AK16" i="72"/>
  <c r="AT16" i="72" s="1"/>
  <c r="AJ10" i="72"/>
  <c r="AK10" i="72"/>
  <c r="AT10" i="72" s="1"/>
  <c r="AR23" i="25"/>
  <c r="AR25" i="25" s="1"/>
  <c r="U7" i="102"/>
  <c r="AE16" i="33"/>
  <c r="AG16" i="33"/>
  <c r="AP16" i="33" s="1"/>
  <c r="AF16" i="33"/>
  <c r="AO16" i="33" s="1"/>
  <c r="W17" i="33"/>
  <c r="U9" i="85"/>
  <c r="AG18" i="24"/>
  <c r="AP18" i="24" s="1"/>
  <c r="AE18" i="24"/>
  <c r="W19" i="24"/>
  <c r="AF18" i="24"/>
  <c r="AO18" i="24" s="1"/>
  <c r="W18" i="59"/>
  <c r="AF17" i="59"/>
  <c r="AO17" i="59" s="1"/>
  <c r="AG17" i="59"/>
  <c r="AP17" i="59" s="1"/>
  <c r="AE17" i="59"/>
  <c r="AK19" i="29"/>
  <c r="AT19" i="29" s="1"/>
  <c r="AJ19" i="29"/>
  <c r="AK13" i="29"/>
  <c r="AT13" i="29" s="1"/>
  <c r="AJ13" i="29"/>
  <c r="AK7" i="29"/>
  <c r="AT7" i="29" s="1"/>
  <c r="AJ7" i="29"/>
  <c r="AH10" i="88"/>
  <c r="AQ10" i="88" s="1"/>
  <c r="AN8" i="11"/>
  <c r="AI8" i="11"/>
  <c r="AI23" i="76"/>
  <c r="AN23" i="76"/>
  <c r="AN25" i="76" s="1"/>
  <c r="AE7" i="49"/>
  <c r="AG7" i="49"/>
  <c r="AP7" i="49" s="1"/>
  <c r="W8" i="49"/>
  <c r="AF7" i="49"/>
  <c r="AO7" i="49" s="1"/>
  <c r="AR16" i="67"/>
  <c r="Y15" i="86"/>
  <c r="X15" i="86"/>
  <c r="W19" i="75"/>
  <c r="AF18" i="75"/>
  <c r="AO18" i="75" s="1"/>
  <c r="AE18" i="75"/>
  <c r="AG18" i="75"/>
  <c r="AP18" i="75" s="1"/>
  <c r="AI14" i="46"/>
  <c r="AN14" i="46"/>
  <c r="AF14" i="93"/>
  <c r="AO14" i="93" s="1"/>
  <c r="AE14" i="93"/>
  <c r="W15" i="93"/>
  <c r="AG14" i="93"/>
  <c r="AP14" i="93" s="1"/>
  <c r="AF9" i="95"/>
  <c r="AO9" i="95" s="1"/>
  <c r="AE9" i="95"/>
  <c r="AG9" i="95"/>
  <c r="AP9" i="95" s="1"/>
  <c r="W10" i="95"/>
  <c r="U9" i="90"/>
  <c r="AI23" i="29"/>
  <c r="AN23" i="29"/>
  <c r="AN25" i="2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K23" i="72"/>
  <c r="AT23" i="72" s="1"/>
  <c r="AN10" i="100"/>
  <c r="AI10" i="100"/>
  <c r="Y7" i="83"/>
  <c r="X7" i="83"/>
  <c r="Z7" i="83" s="1"/>
  <c r="AI14" i="32"/>
  <c r="AN14" i="32"/>
  <c r="Y15" i="101"/>
  <c r="X15" i="10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R5" i="99"/>
  <c r="AH16" i="89"/>
  <c r="AQ16" i="89" s="1"/>
  <c r="W18" i="19"/>
  <c r="AE17" i="19"/>
  <c r="AG17" i="19"/>
  <c r="AP17" i="19" s="1"/>
  <c r="AF17" i="19"/>
  <c r="AO17" i="19" s="1"/>
  <c r="Y18" i="2"/>
  <c r="X18" i="2"/>
  <c r="AE10" i="45"/>
  <c r="AG10" i="45"/>
  <c r="AP10" i="45" s="1"/>
  <c r="W11" i="45"/>
  <c r="AF10" i="45"/>
  <c r="AO10" i="45" s="1"/>
  <c r="AJ18" i="29"/>
  <c r="AK18" i="29"/>
  <c r="AT18" i="29" s="1"/>
  <c r="AJ12" i="29"/>
  <c r="AK12" i="29"/>
  <c r="AT12" i="29" s="1"/>
  <c r="AJ6" i="29"/>
  <c r="AK6" i="29"/>
  <c r="AT6" i="29" s="1"/>
  <c r="Z10" i="88"/>
  <c r="Y9" i="11"/>
  <c r="X9" i="11"/>
  <c r="Z9" i="11" s="1"/>
  <c r="U7" i="35"/>
  <c r="AH18" i="63"/>
  <c r="AQ18" i="63" s="1"/>
  <c r="AH6" i="99"/>
  <c r="AQ6" i="99" s="1"/>
  <c r="AR17" i="71"/>
  <c r="AI10" i="54"/>
  <c r="AN10" i="54"/>
  <c r="AI5" i="18"/>
  <c r="AN5" i="18"/>
  <c r="AK20" i="25"/>
  <c r="AT20" i="25" s="1"/>
  <c r="AJ20" i="25"/>
  <c r="AJ14" i="25"/>
  <c r="AK14" i="25"/>
  <c r="AT14" i="25" s="1"/>
  <c r="AJ8" i="25"/>
  <c r="AK8" i="25"/>
  <c r="AT8" i="25" s="1"/>
  <c r="AH17" i="97"/>
  <c r="AQ17" i="97" s="1"/>
  <c r="Y12" i="13"/>
  <c r="X12" i="13"/>
  <c r="AH7" i="41"/>
  <c r="AQ7" i="41" s="1"/>
  <c r="AH7" i="16"/>
  <c r="AQ7" i="16" s="1"/>
  <c r="AI14" i="15"/>
  <c r="AN14" i="15"/>
  <c r="AN6" i="83"/>
  <c r="AI6" i="83"/>
  <c r="AN10" i="9"/>
  <c r="AI10" i="9"/>
  <c r="AJ8" i="72"/>
  <c r="AK8" i="72"/>
  <c r="AT8" i="72" s="1"/>
  <c r="AH11" i="96"/>
  <c r="AQ11" i="96" s="1"/>
  <c r="AN11" i="44"/>
  <c r="AI11" i="44"/>
  <c r="AR16" i="79"/>
  <c r="AG16" i="89"/>
  <c r="AP16" i="89" s="1"/>
  <c r="AF16" i="89"/>
  <c r="AO16" i="89" s="1"/>
  <c r="W17" i="89"/>
  <c r="AE16" i="89"/>
  <c r="AR6" i="41"/>
  <c r="AH17" i="79"/>
  <c r="AQ17" i="79" s="1"/>
  <c r="AH17" i="67"/>
  <c r="AQ17" i="67" s="1"/>
  <c r="W10" i="58"/>
  <c r="AG9" i="58"/>
  <c r="AP9" i="58" s="1"/>
  <c r="AF9" i="58"/>
  <c r="AO9" i="58" s="1"/>
  <c r="AE9" i="58"/>
  <c r="AJ17" i="29"/>
  <c r="AK17" i="29"/>
  <c r="AT17" i="29" s="1"/>
  <c r="AJ11" i="29"/>
  <c r="AK11" i="29"/>
  <c r="AT11" i="29" s="1"/>
  <c r="AJ5" i="29"/>
  <c r="AK5" i="29"/>
  <c r="AT5" i="29" s="1"/>
  <c r="AI14" i="86"/>
  <c r="AN14" i="86"/>
  <c r="AR10" i="92"/>
  <c r="Z18" i="63"/>
  <c r="AR10" i="96"/>
  <c r="AR6" i="49"/>
  <c r="W15" i="53"/>
  <c r="AF14" i="53"/>
  <c r="AO14" i="53" s="1"/>
  <c r="AE14" i="53"/>
  <c r="AG14" i="53"/>
  <c r="AP14" i="53" s="1"/>
  <c r="U8" i="82"/>
  <c r="AH11" i="92"/>
  <c r="AQ11" i="92" s="1"/>
  <c r="Z6" i="99"/>
  <c r="AH11" i="84"/>
  <c r="AQ11" i="84" s="1"/>
  <c r="AH7" i="91"/>
  <c r="AQ7" i="91" s="1"/>
  <c r="AJ19" i="25"/>
  <c r="AK19" i="25"/>
  <c r="AT19" i="25" s="1"/>
  <c r="AK13" i="25"/>
  <c r="AT13" i="25" s="1"/>
  <c r="AJ13" i="25"/>
  <c r="AJ7" i="25"/>
  <c r="AK7" i="25"/>
  <c r="AT7" i="25" s="1"/>
  <c r="AE17" i="97"/>
  <c r="W18" i="97"/>
  <c r="AG17" i="97"/>
  <c r="AP17" i="97" s="1"/>
  <c r="AF17" i="97"/>
  <c r="AO17" i="97" s="1"/>
  <c r="AE7" i="41"/>
  <c r="AF7" i="41"/>
  <c r="AO7" i="41" s="1"/>
  <c r="AG7" i="41"/>
  <c r="AP7" i="41" s="1"/>
  <c r="W8" i="41"/>
  <c r="AE7" i="16"/>
  <c r="AF7" i="16"/>
  <c r="AO7" i="16" s="1"/>
  <c r="AG7" i="16"/>
  <c r="AP7" i="16" s="1"/>
  <c r="W8" i="16"/>
  <c r="AN23" i="68"/>
  <c r="AN25" i="68" s="1"/>
  <c r="AI23" i="68"/>
  <c r="Z11" i="96"/>
  <c r="Y11" i="20"/>
  <c r="X11" i="20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Z5" i="98"/>
  <c r="AH5" i="98"/>
  <c r="AQ5" i="98" s="1"/>
  <c r="Z17" i="79"/>
  <c r="AR15" i="52"/>
  <c r="AR10" i="84"/>
  <c r="Z17" i="67"/>
  <c r="AJ22" i="29"/>
  <c r="AK22" i="29"/>
  <c r="AT22" i="29" s="1"/>
  <c r="AK16" i="29"/>
  <c r="AT16" i="29" s="1"/>
  <c r="AJ16" i="29"/>
  <c r="AK10" i="29"/>
  <c r="AT10" i="29" s="1"/>
  <c r="AJ10" i="29"/>
  <c r="AH6" i="103"/>
  <c r="AQ6" i="103" s="1"/>
  <c r="Z11" i="92"/>
  <c r="Z11" i="84"/>
  <c r="U9" i="50"/>
  <c r="Y16" i="105"/>
  <c r="Z16" i="105" s="1"/>
  <c r="X16" i="105"/>
  <c r="Z7" i="91"/>
  <c r="AJ18" i="25"/>
  <c r="AK18" i="25"/>
  <c r="AT18" i="25" s="1"/>
  <c r="AJ12" i="25"/>
  <c r="AK12" i="25"/>
  <c r="AT12" i="25" s="1"/>
  <c r="AJ6" i="25"/>
  <c r="AK6" i="25"/>
  <c r="AT6" i="25" s="1"/>
  <c r="AI11" i="13"/>
  <c r="AN11" i="13"/>
  <c r="Y19" i="38"/>
  <c r="X19" i="38"/>
  <c r="AN11" i="51"/>
  <c r="AI11" i="51"/>
  <c r="AJ14" i="72"/>
  <c r="AK14" i="72"/>
  <c r="AT14" i="72" s="1"/>
  <c r="AJ13" i="72"/>
  <c r="AK13" i="72"/>
  <c r="AT13" i="72" s="1"/>
  <c r="AK18" i="72"/>
  <c r="AT18" i="72" s="1"/>
  <c r="AJ18" i="72"/>
  <c r="AJ12" i="72"/>
  <c r="AK12" i="72"/>
  <c r="AT12" i="72" s="1"/>
  <c r="AJ6" i="72"/>
  <c r="AK6" i="72"/>
  <c r="AT6" i="72" s="1"/>
  <c r="AL4" i="12"/>
  <c r="AU4" i="12" s="1"/>
  <c r="AU25" i="12" s="1"/>
  <c r="C11" i="12" s="1"/>
  <c r="AS4" i="12"/>
  <c r="AS25" i="12" s="1"/>
  <c r="AN16" i="28"/>
  <c r="AI16" i="28"/>
  <c r="AH12" i="104"/>
  <c r="AQ12" i="104" s="1"/>
  <c r="AE15" i="47"/>
  <c r="AF15" i="47"/>
  <c r="AO15" i="47" s="1"/>
  <c r="AG15" i="47"/>
  <c r="AP15" i="47" s="1"/>
  <c r="W16" i="47"/>
  <c r="AN17" i="2"/>
  <c r="AI17" i="2"/>
  <c r="U7" i="48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17" i="63"/>
  <c r="AR5" i="103"/>
  <c r="AE7" i="43"/>
  <c r="AF7" i="43"/>
  <c r="AO7" i="43" s="1"/>
  <c r="AG7" i="43"/>
  <c r="AP7" i="43" s="1"/>
  <c r="W8" i="43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H16" i="52"/>
  <c r="AQ16" i="52" s="1"/>
  <c r="AR8" i="95"/>
  <c r="X15" i="46"/>
  <c r="Y15" i="46"/>
  <c r="Z6" i="103"/>
  <c r="AJ23" i="25"/>
  <c r="AS23" i="25" s="1"/>
  <c r="AK23" i="25"/>
  <c r="AT23" i="25" s="1"/>
  <c r="U9" i="94"/>
  <c r="AR6" i="16"/>
  <c r="Y11" i="54"/>
  <c r="X11" i="54"/>
  <c r="AI15" i="105"/>
  <c r="AN15" i="105"/>
  <c r="Y6" i="18"/>
  <c r="X6" i="18"/>
  <c r="AK17" i="25"/>
  <c r="AT17" i="25" s="1"/>
  <c r="AJ17" i="25"/>
  <c r="AK11" i="25"/>
  <c r="AT11" i="25" s="1"/>
  <c r="AJ11" i="25"/>
  <c r="AJ5" i="25"/>
  <c r="AK5" i="25"/>
  <c r="AT5" i="25" s="1"/>
  <c r="AH6" i="87"/>
  <c r="AQ6" i="87" s="1"/>
  <c r="AI18" i="38"/>
  <c r="AR18" i="38" s="1"/>
  <c r="AN18" i="38"/>
  <c r="Y11" i="100"/>
  <c r="X11" i="100"/>
  <c r="Y15" i="15"/>
  <c r="X15" i="15"/>
  <c r="Z15" i="15" s="1"/>
  <c r="Y15" i="32"/>
  <c r="X15" i="32"/>
  <c r="AI14" i="101"/>
  <c r="AN14" i="101"/>
  <c r="Y11" i="9"/>
  <c r="X11" i="9"/>
  <c r="AE6" i="87" l="1"/>
  <c r="Z15" i="32"/>
  <c r="AF16" i="52"/>
  <c r="AO16" i="52" s="1"/>
  <c r="AF6" i="87"/>
  <c r="AO6" i="87" s="1"/>
  <c r="Z17" i="28"/>
  <c r="Z15" i="46"/>
  <c r="AE15" i="46" s="1"/>
  <c r="AJ23" i="68"/>
  <c r="AS23" i="68" s="1"/>
  <c r="Z19" i="38"/>
  <c r="AF19" i="38" s="1"/>
  <c r="AO19" i="38" s="1"/>
  <c r="AG19" i="38"/>
  <c r="AP19" i="38" s="1"/>
  <c r="W20" i="38"/>
  <c r="AE19" i="38"/>
  <c r="AF15" i="15"/>
  <c r="AO15" i="15" s="1"/>
  <c r="W16" i="15"/>
  <c r="AG15" i="15"/>
  <c r="AP15" i="15" s="1"/>
  <c r="AE15" i="15"/>
  <c r="W16" i="46"/>
  <c r="AG15" i="46"/>
  <c r="AP15" i="46" s="1"/>
  <c r="W17" i="105"/>
  <c r="AF16" i="105"/>
  <c r="AO16" i="105" s="1"/>
  <c r="AG16" i="105"/>
  <c r="AP16" i="105" s="1"/>
  <c r="AE16" i="105"/>
  <c r="AH15" i="32"/>
  <c r="AQ15" i="32" s="1"/>
  <c r="Z11" i="100"/>
  <c r="AH11" i="100"/>
  <c r="AQ11" i="100" s="1"/>
  <c r="AJ20" i="76"/>
  <c r="AK20" i="76"/>
  <c r="AT20" i="76" s="1"/>
  <c r="AJ14" i="76"/>
  <c r="AK14" i="76"/>
  <c r="AT14" i="76" s="1"/>
  <c r="AJ8" i="76"/>
  <c r="AK8" i="76"/>
  <c r="AT8" i="76" s="1"/>
  <c r="AS9" i="29"/>
  <c r="AL9" i="29"/>
  <c r="AU9" i="29" s="1"/>
  <c r="U6" i="48"/>
  <c r="AS6" i="72"/>
  <c r="AL6" i="72"/>
  <c r="AU6" i="72" s="1"/>
  <c r="AS13" i="72"/>
  <c r="AL13" i="72"/>
  <c r="AU13" i="72" s="1"/>
  <c r="AJ20" i="68"/>
  <c r="AK20" i="68"/>
  <c r="AT20" i="68" s="1"/>
  <c r="AJ14" i="68"/>
  <c r="AK14" i="68"/>
  <c r="AT14" i="68" s="1"/>
  <c r="AJ8" i="68"/>
  <c r="AK8" i="68"/>
  <c r="AT8" i="68" s="1"/>
  <c r="AS13" i="25"/>
  <c r="AL13" i="25"/>
  <c r="AU13" i="25" s="1"/>
  <c r="AF18" i="63"/>
  <c r="AO18" i="63" s="1"/>
  <c r="AE18" i="63"/>
  <c r="W19" i="63"/>
  <c r="AG18" i="63"/>
  <c r="AP18" i="63" s="1"/>
  <c r="AS5" i="29"/>
  <c r="AL5" i="29"/>
  <c r="AU5" i="29" s="1"/>
  <c r="AS8" i="72"/>
  <c r="AL8" i="72"/>
  <c r="AU8" i="72" s="1"/>
  <c r="AR14" i="15"/>
  <c r="AS14" i="25"/>
  <c r="AL14" i="25"/>
  <c r="AU14" i="25" s="1"/>
  <c r="AR10" i="54"/>
  <c r="AH9" i="11"/>
  <c r="AQ9" i="11" s="1"/>
  <c r="Y11" i="45"/>
  <c r="Z11" i="45" s="1"/>
  <c r="X11" i="45"/>
  <c r="AS3" i="72"/>
  <c r="AL3" i="72"/>
  <c r="AU3" i="72" s="1"/>
  <c r="AS21" i="72"/>
  <c r="AL21" i="72"/>
  <c r="AU21" i="72" s="1"/>
  <c r="AH7" i="83"/>
  <c r="AQ7" i="83" s="1"/>
  <c r="AJ4" i="25"/>
  <c r="AK4" i="25"/>
  <c r="AT4" i="25" s="1"/>
  <c r="AT25" i="25" s="1"/>
  <c r="AN16" i="33"/>
  <c r="AI16" i="33"/>
  <c r="AR16" i="33" s="1"/>
  <c r="AS10" i="72"/>
  <c r="AL10" i="72"/>
  <c r="AU10" i="72" s="1"/>
  <c r="AI6" i="55"/>
  <c r="AN6" i="55"/>
  <c r="AR10" i="20"/>
  <c r="AH17" i="28"/>
  <c r="AQ17" i="28" s="1"/>
  <c r="AI12" i="104"/>
  <c r="AN12" i="104"/>
  <c r="AI16" i="52"/>
  <c r="AN16" i="52"/>
  <c r="AJ19" i="76"/>
  <c r="AK19" i="76"/>
  <c r="AT19" i="76" s="1"/>
  <c r="AJ13" i="76"/>
  <c r="AK13" i="76"/>
  <c r="AT13" i="76" s="1"/>
  <c r="AJ7" i="76"/>
  <c r="AK7" i="76"/>
  <c r="AT7" i="76" s="1"/>
  <c r="Y8" i="43"/>
  <c r="X8" i="43"/>
  <c r="Z8" i="43" s="1"/>
  <c r="AR17" i="2"/>
  <c r="AI15" i="47"/>
  <c r="AN15" i="47"/>
  <c r="AR16" i="28"/>
  <c r="AS12" i="25"/>
  <c r="AL12" i="25"/>
  <c r="AU12" i="25" s="1"/>
  <c r="AS16" i="29"/>
  <c r="AL16" i="29"/>
  <c r="AU16" i="29" s="1"/>
  <c r="AJ19" i="68"/>
  <c r="AK19" i="68"/>
  <c r="AT19" i="68" s="1"/>
  <c r="AJ13" i="68"/>
  <c r="AK13" i="68"/>
  <c r="AT13" i="68" s="1"/>
  <c r="AJ7" i="68"/>
  <c r="AK7" i="68"/>
  <c r="AT7" i="68" s="1"/>
  <c r="AH11" i="20"/>
  <c r="AQ11" i="20" s="1"/>
  <c r="Y8" i="41"/>
  <c r="X8" i="41"/>
  <c r="W7" i="99"/>
  <c r="AG6" i="99"/>
  <c r="AP6" i="99" s="1"/>
  <c r="AF6" i="99"/>
  <c r="AO6" i="99" s="1"/>
  <c r="AE6" i="99"/>
  <c r="Y15" i="53"/>
  <c r="X15" i="53"/>
  <c r="AR10" i="9"/>
  <c r="AH12" i="13"/>
  <c r="AQ12" i="13" s="1"/>
  <c r="AS20" i="25"/>
  <c r="AL20" i="25"/>
  <c r="AU20" i="25" s="1"/>
  <c r="AG9" i="11"/>
  <c r="AP9" i="11" s="1"/>
  <c r="AF9" i="11"/>
  <c r="AO9" i="11" s="1"/>
  <c r="AE9" i="11"/>
  <c r="W10" i="11"/>
  <c r="AS12" i="29"/>
  <c r="AL12" i="29"/>
  <c r="AU12" i="29" s="1"/>
  <c r="AH15" i="101"/>
  <c r="AQ15" i="101" s="1"/>
  <c r="AF7" i="83"/>
  <c r="AO7" i="83" s="1"/>
  <c r="W8" i="83"/>
  <c r="AE7" i="83"/>
  <c r="AG7" i="83"/>
  <c r="AP7" i="83" s="1"/>
  <c r="AS3" i="25"/>
  <c r="AL3" i="25"/>
  <c r="AU3" i="25" s="1"/>
  <c r="AS21" i="25"/>
  <c r="AL21" i="25"/>
  <c r="AU21" i="25" s="1"/>
  <c r="Y10" i="95"/>
  <c r="Z10" i="95" s="1"/>
  <c r="X10" i="95"/>
  <c r="Y15" i="93"/>
  <c r="X15" i="93"/>
  <c r="AN18" i="75"/>
  <c r="AI18" i="75"/>
  <c r="AR18" i="75" s="1"/>
  <c r="AI7" i="49"/>
  <c r="AN7" i="49"/>
  <c r="AS13" i="29"/>
  <c r="AL13" i="29"/>
  <c r="AU13" i="29" s="1"/>
  <c r="AH12" i="51"/>
  <c r="AQ12" i="51" s="1"/>
  <c r="AS16" i="25"/>
  <c r="AL16" i="25"/>
  <c r="AU16" i="25" s="1"/>
  <c r="AS20" i="29"/>
  <c r="AL20" i="29"/>
  <c r="AU20" i="29" s="1"/>
  <c r="AH12" i="44"/>
  <c r="AQ12" i="44" s="1"/>
  <c r="W18" i="28"/>
  <c r="AG17" i="28"/>
  <c r="AP17" i="28" s="1"/>
  <c r="AE17" i="28"/>
  <c r="AF17" i="28"/>
  <c r="AO17" i="28" s="1"/>
  <c r="AS20" i="72"/>
  <c r="AL20" i="72"/>
  <c r="AU20" i="72" s="1"/>
  <c r="AH11" i="9"/>
  <c r="AQ11" i="9" s="1"/>
  <c r="AH11" i="54"/>
  <c r="AQ11" i="54" s="1"/>
  <c r="AH15" i="46"/>
  <c r="AQ15" i="46" s="1"/>
  <c r="AJ18" i="76"/>
  <c r="AK18" i="76"/>
  <c r="AT18" i="76" s="1"/>
  <c r="AJ12" i="76"/>
  <c r="AK12" i="76"/>
  <c r="AT12" i="76" s="1"/>
  <c r="AK6" i="76"/>
  <c r="AT6" i="76" s="1"/>
  <c r="AJ6" i="76"/>
  <c r="AS15" i="29"/>
  <c r="AL15" i="29"/>
  <c r="AU15" i="29" s="1"/>
  <c r="AS12" i="72"/>
  <c r="AL12" i="72"/>
  <c r="AU12" i="72" s="1"/>
  <c r="AS14" i="72"/>
  <c r="AL14" i="72"/>
  <c r="AU14" i="72" s="1"/>
  <c r="AJ18" i="68"/>
  <c r="AK18" i="68"/>
  <c r="AT18" i="68" s="1"/>
  <c r="AJ12" i="68"/>
  <c r="AK12" i="68"/>
  <c r="AT12" i="68" s="1"/>
  <c r="AK6" i="68"/>
  <c r="AT6" i="68" s="1"/>
  <c r="AJ6" i="68"/>
  <c r="Z11" i="20"/>
  <c r="Y8" i="16"/>
  <c r="X8" i="16"/>
  <c r="Z8" i="16" s="1"/>
  <c r="Y18" i="97"/>
  <c r="Z18" i="97" s="1"/>
  <c r="X18" i="97"/>
  <c r="U7" i="82"/>
  <c r="AS11" i="29"/>
  <c r="AL11" i="29"/>
  <c r="AU11" i="29" s="1"/>
  <c r="Y10" i="58"/>
  <c r="X10" i="58"/>
  <c r="Z12" i="13"/>
  <c r="AI10" i="45"/>
  <c r="AN10" i="45"/>
  <c r="AN17" i="19"/>
  <c r="AI17" i="19"/>
  <c r="AS9" i="72"/>
  <c r="AL9" i="72"/>
  <c r="AU9" i="72" s="1"/>
  <c r="Z15" i="101"/>
  <c r="AI14" i="93"/>
  <c r="AN14" i="93"/>
  <c r="Y18" i="59"/>
  <c r="X18" i="59"/>
  <c r="Z18" i="59" s="1"/>
  <c r="U8" i="85"/>
  <c r="U6" i="102"/>
  <c r="AS16" i="72"/>
  <c r="AL16" i="72"/>
  <c r="AU16" i="72" s="1"/>
  <c r="Z12" i="51"/>
  <c r="U6" i="42"/>
  <c r="Z12" i="44"/>
  <c r="AS11" i="72"/>
  <c r="AL11" i="72"/>
  <c r="AU11" i="72" s="1"/>
  <c r="Y7" i="87"/>
  <c r="X7" i="87"/>
  <c r="Z7" i="87" s="1"/>
  <c r="AJ17" i="76"/>
  <c r="AK17" i="76"/>
  <c r="AT17" i="76" s="1"/>
  <c r="AJ5" i="76"/>
  <c r="AK5" i="76"/>
  <c r="AT5" i="76" s="1"/>
  <c r="AJ4" i="29"/>
  <c r="AK4" i="29"/>
  <c r="AT4" i="29" s="1"/>
  <c r="AT25" i="29" s="1"/>
  <c r="AS18" i="72"/>
  <c r="AL18" i="72"/>
  <c r="AU18" i="72" s="1"/>
  <c r="AR11" i="51"/>
  <c r="AR11" i="13"/>
  <c r="AS18" i="25"/>
  <c r="AL18" i="25"/>
  <c r="AU18" i="25" s="1"/>
  <c r="U8" i="50"/>
  <c r="AG5" i="98"/>
  <c r="AP5" i="98" s="1"/>
  <c r="AF5" i="98"/>
  <c r="AO5" i="98" s="1"/>
  <c r="AE5" i="98"/>
  <c r="W6" i="98"/>
  <c r="AK17" i="68"/>
  <c r="AT17" i="68" s="1"/>
  <c r="AJ17" i="68"/>
  <c r="AJ11" i="68"/>
  <c r="AK11" i="68"/>
  <c r="AT11" i="68" s="1"/>
  <c r="AJ5" i="68"/>
  <c r="AK5" i="68"/>
  <c r="AT5" i="68" s="1"/>
  <c r="AI17" i="97"/>
  <c r="AN17" i="97"/>
  <c r="AS19" i="25"/>
  <c r="AL19" i="25"/>
  <c r="AU19" i="25" s="1"/>
  <c r="AR6" i="83"/>
  <c r="AE10" i="88"/>
  <c r="AG10" i="88"/>
  <c r="AP10" i="88" s="1"/>
  <c r="AF10" i="88"/>
  <c r="AO10" i="88" s="1"/>
  <c r="W11" i="88"/>
  <c r="AS18" i="29"/>
  <c r="AL18" i="29"/>
  <c r="AU18" i="29" s="1"/>
  <c r="AH18" i="2"/>
  <c r="AQ18" i="2" s="1"/>
  <c r="Y18" i="19"/>
  <c r="X18" i="19"/>
  <c r="AS15" i="72"/>
  <c r="AL15" i="72"/>
  <c r="AU15" i="72" s="1"/>
  <c r="AR10" i="100"/>
  <c r="AS9" i="25"/>
  <c r="AL9" i="25"/>
  <c r="AU9" i="25" s="1"/>
  <c r="AR23" i="29"/>
  <c r="AR25" i="29" s="1"/>
  <c r="AL23" i="29"/>
  <c r="AU23" i="29" s="1"/>
  <c r="AN9" i="95"/>
  <c r="AI9" i="95"/>
  <c r="Y19" i="75"/>
  <c r="X19" i="75"/>
  <c r="Z19" i="75" s="1"/>
  <c r="AR23" i="76"/>
  <c r="AR25" i="76" s="1"/>
  <c r="AL23" i="76"/>
  <c r="AU23" i="76" s="1"/>
  <c r="AS19" i="29"/>
  <c r="AL19" i="29"/>
  <c r="AU19" i="29" s="1"/>
  <c r="Y17" i="33"/>
  <c r="X17" i="33"/>
  <c r="AL23" i="25"/>
  <c r="AU23" i="25" s="1"/>
  <c r="AS22" i="25"/>
  <c r="AL22" i="25"/>
  <c r="AU22" i="25" s="1"/>
  <c r="AS8" i="29"/>
  <c r="AL8" i="29"/>
  <c r="AU8" i="29" s="1"/>
  <c r="Y7" i="55"/>
  <c r="Z7" i="55" s="1"/>
  <c r="X7" i="55"/>
  <c r="AS7" i="72"/>
  <c r="AL7" i="72"/>
  <c r="AU7" i="72" s="1"/>
  <c r="AN6" i="87"/>
  <c r="AI6" i="87"/>
  <c r="AR15" i="105"/>
  <c r="Z11" i="9"/>
  <c r="AH6" i="18"/>
  <c r="AQ6" i="18" s="1"/>
  <c r="Z11" i="54"/>
  <c r="AJ11" i="76"/>
  <c r="AK11" i="76"/>
  <c r="AT11" i="76" s="1"/>
  <c r="AS5" i="25"/>
  <c r="AL5" i="25"/>
  <c r="AU5" i="25" s="1"/>
  <c r="Z6" i="18"/>
  <c r="AK22" i="76"/>
  <c r="AT22" i="76" s="1"/>
  <c r="AJ22" i="76"/>
  <c r="AJ16" i="76"/>
  <c r="AK16" i="76"/>
  <c r="AT16" i="76" s="1"/>
  <c r="AJ10" i="76"/>
  <c r="AK10" i="76"/>
  <c r="AT10" i="76" s="1"/>
  <c r="AI7" i="43"/>
  <c r="AN7" i="43"/>
  <c r="AL3" i="29"/>
  <c r="AU3" i="29" s="1"/>
  <c r="AS3" i="29"/>
  <c r="AS21" i="29"/>
  <c r="AL21" i="29"/>
  <c r="AU21" i="29" s="1"/>
  <c r="Y16" i="47"/>
  <c r="X16" i="47"/>
  <c r="W8" i="91"/>
  <c r="AG7" i="91"/>
  <c r="AP7" i="91" s="1"/>
  <c r="AF7" i="91"/>
  <c r="AO7" i="91" s="1"/>
  <c r="AE7" i="91"/>
  <c r="W12" i="84"/>
  <c r="AG11" i="84"/>
  <c r="AP11" i="84" s="1"/>
  <c r="AF11" i="84"/>
  <c r="AO11" i="84" s="1"/>
  <c r="AE11" i="84"/>
  <c r="AS22" i="29"/>
  <c r="AL22" i="29"/>
  <c r="AU22" i="29" s="1"/>
  <c r="AE17" i="79"/>
  <c r="W18" i="79"/>
  <c r="AG17" i="79"/>
  <c r="AP17" i="79" s="1"/>
  <c r="AF17" i="79"/>
  <c r="AO17" i="79" s="1"/>
  <c r="AJ22" i="68"/>
  <c r="AK22" i="68"/>
  <c r="AT22" i="68" s="1"/>
  <c r="AJ16" i="68"/>
  <c r="AK16" i="68"/>
  <c r="AT16" i="68" s="1"/>
  <c r="AJ10" i="68"/>
  <c r="AK10" i="68"/>
  <c r="AT10" i="68" s="1"/>
  <c r="AF11" i="96"/>
  <c r="AO11" i="96" s="1"/>
  <c r="AE11" i="96"/>
  <c r="W12" i="96"/>
  <c r="AG11" i="96"/>
  <c r="AP11" i="96" s="1"/>
  <c r="AI7" i="41"/>
  <c r="AN7" i="41"/>
  <c r="AR14" i="86"/>
  <c r="AS17" i="29"/>
  <c r="AL17" i="29"/>
  <c r="AU17" i="29" s="1"/>
  <c r="AI16" i="89"/>
  <c r="AN16" i="89"/>
  <c r="AR11" i="44"/>
  <c r="AS8" i="25"/>
  <c r="AL8" i="25"/>
  <c r="AU8" i="25" s="1"/>
  <c r="AR5" i="18"/>
  <c r="Z18" i="2"/>
  <c r="AH15" i="86"/>
  <c r="AQ15" i="86" s="1"/>
  <c r="AR8" i="11"/>
  <c r="Y19" i="24"/>
  <c r="X19" i="24"/>
  <c r="Z19" i="24" s="1"/>
  <c r="AS22" i="72"/>
  <c r="AL22" i="72"/>
  <c r="AU22" i="72" s="1"/>
  <c r="AS10" i="25"/>
  <c r="AL10" i="25"/>
  <c r="AU10" i="25" s="1"/>
  <c r="AR23" i="72"/>
  <c r="AR25" i="72" s="1"/>
  <c r="AL23" i="72"/>
  <c r="AU23" i="72" s="1"/>
  <c r="AS17" i="72"/>
  <c r="AL17" i="72"/>
  <c r="AU17" i="72" s="1"/>
  <c r="Y13" i="104"/>
  <c r="X13" i="104"/>
  <c r="Y17" i="52"/>
  <c r="X17" i="52"/>
  <c r="W16" i="32"/>
  <c r="AE15" i="32"/>
  <c r="AG15" i="32"/>
  <c r="AP15" i="32" s="1"/>
  <c r="AF15" i="32"/>
  <c r="AO15" i="32" s="1"/>
  <c r="AS17" i="25"/>
  <c r="AL17" i="25"/>
  <c r="AU17" i="25" s="1"/>
  <c r="U8" i="94"/>
  <c r="AH15" i="15"/>
  <c r="AQ15" i="15" s="1"/>
  <c r="AR14" i="101"/>
  <c r="AS11" i="25"/>
  <c r="AL11" i="25"/>
  <c r="AU11" i="25" s="1"/>
  <c r="W7" i="103"/>
  <c r="AF6" i="103"/>
  <c r="AO6" i="103" s="1"/>
  <c r="AG6" i="103"/>
  <c r="AP6" i="103" s="1"/>
  <c r="AE6" i="103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19" i="38"/>
  <c r="AQ19" i="38" s="1"/>
  <c r="AS6" i="25"/>
  <c r="AL6" i="25"/>
  <c r="AU6" i="25" s="1"/>
  <c r="AH16" i="105"/>
  <c r="AQ16" i="105" s="1"/>
  <c r="W12" i="92"/>
  <c r="AF11" i="92"/>
  <c r="AO11" i="92" s="1"/>
  <c r="AE11" i="92"/>
  <c r="AG11" i="92"/>
  <c r="AP11" i="92" s="1"/>
  <c r="AS10" i="29"/>
  <c r="AL10" i="29"/>
  <c r="AU10" i="29" s="1"/>
  <c r="W18" i="67"/>
  <c r="AF17" i="67"/>
  <c r="AO17" i="67" s="1"/>
  <c r="AE17" i="67"/>
  <c r="AG17" i="67"/>
  <c r="AP17" i="6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L23" i="68"/>
  <c r="AU23" i="68" s="1"/>
  <c r="AR23" i="68"/>
  <c r="AR25" i="68" s="1"/>
  <c r="AN7" i="16"/>
  <c r="AI7" i="16"/>
  <c r="AS7" i="25"/>
  <c r="AL7" i="25"/>
  <c r="AU7" i="25" s="1"/>
  <c r="AI14" i="53"/>
  <c r="AN14" i="53"/>
  <c r="AN9" i="58"/>
  <c r="AI9" i="58"/>
  <c r="Y17" i="89"/>
  <c r="X17" i="89"/>
  <c r="Z17" i="89" s="1"/>
  <c r="U6" i="35"/>
  <c r="AS6" i="29"/>
  <c r="AL6" i="29"/>
  <c r="AU6" i="29" s="1"/>
  <c r="AJ4" i="72"/>
  <c r="AK4" i="72"/>
  <c r="AT4" i="72" s="1"/>
  <c r="AT25" i="72" s="1"/>
  <c r="AR14" i="32"/>
  <c r="AS15" i="25"/>
  <c r="AL15" i="25"/>
  <c r="AU15" i="25" s="1"/>
  <c r="U8" i="90"/>
  <c r="AR14" i="46"/>
  <c r="Z15" i="86"/>
  <c r="Y8" i="49"/>
  <c r="X8" i="49"/>
  <c r="AS7" i="29"/>
  <c r="AL7" i="29"/>
  <c r="AU7" i="29" s="1"/>
  <c r="AN17" i="59"/>
  <c r="AI17" i="59"/>
  <c r="AN18" i="24"/>
  <c r="AI18" i="24"/>
  <c r="AS14" i="29"/>
  <c r="AL14" i="29"/>
  <c r="AU14" i="29" s="1"/>
  <c r="U5" i="10"/>
  <c r="X5" i="10" s="1"/>
  <c r="AS5" i="72"/>
  <c r="AL5" i="72"/>
  <c r="AU5" i="72" s="1"/>
  <c r="W19" i="71"/>
  <c r="AF18" i="71"/>
  <c r="AO18" i="71" s="1"/>
  <c r="AG18" i="71"/>
  <c r="AP18" i="71" s="1"/>
  <c r="AE18" i="71"/>
  <c r="AS19" i="72"/>
  <c r="AL19" i="72"/>
  <c r="AU19" i="72" s="1"/>
  <c r="AF15" i="46" l="1"/>
  <c r="AO15" i="46" s="1"/>
  <c r="Z8" i="49"/>
  <c r="Z16" i="47"/>
  <c r="Z17" i="33"/>
  <c r="W18" i="33" s="1"/>
  <c r="AF10" i="95"/>
  <c r="AO10" i="95" s="1"/>
  <c r="AE10" i="95"/>
  <c r="W11" i="95"/>
  <c r="AG10" i="95"/>
  <c r="AP10" i="95" s="1"/>
  <c r="AG11" i="45"/>
  <c r="AP11" i="45" s="1"/>
  <c r="AE11" i="45"/>
  <c r="AF11" i="45"/>
  <c r="AO11" i="45" s="1"/>
  <c r="W12" i="45"/>
  <c r="AE17" i="33"/>
  <c r="AG17" i="33"/>
  <c r="AP17" i="33" s="1"/>
  <c r="W19" i="97"/>
  <c r="AE18" i="97"/>
  <c r="AG18" i="97"/>
  <c r="AP18" i="97" s="1"/>
  <c r="AF18" i="97"/>
  <c r="AO18" i="97" s="1"/>
  <c r="AE8" i="16"/>
  <c r="W9" i="16"/>
  <c r="AF8" i="16"/>
  <c r="AO8" i="16" s="1"/>
  <c r="AG8" i="16"/>
  <c r="AP8" i="16" s="1"/>
  <c r="W8" i="87"/>
  <c r="AG7" i="87"/>
  <c r="AP7" i="87" s="1"/>
  <c r="AF7" i="87"/>
  <c r="AO7" i="87" s="1"/>
  <c r="AE7" i="87"/>
  <c r="Z5" i="10"/>
  <c r="AH5" i="10"/>
  <c r="AQ5" i="10" s="1"/>
  <c r="AF15" i="86"/>
  <c r="AO15" i="86" s="1"/>
  <c r="AG15" i="86"/>
  <c r="AP15" i="86" s="1"/>
  <c r="W16" i="86"/>
  <c r="AE15" i="86"/>
  <c r="AR9" i="58"/>
  <c r="AR7" i="16"/>
  <c r="AS15" i="76"/>
  <c r="AL15" i="76"/>
  <c r="AU15" i="76" s="1"/>
  <c r="Y16" i="32"/>
  <c r="X16" i="32"/>
  <c r="Z16" i="32" s="1"/>
  <c r="AF18" i="2"/>
  <c r="AO18" i="2" s="1"/>
  <c r="W19" i="2"/>
  <c r="AG18" i="2"/>
  <c r="AP18" i="2" s="1"/>
  <c r="AE18" i="2"/>
  <c r="AN11" i="96"/>
  <c r="AI11" i="96"/>
  <c r="Y12" i="84"/>
  <c r="X12" i="84"/>
  <c r="AH16" i="47"/>
  <c r="AQ16" i="47" s="1"/>
  <c r="AS16" i="76"/>
  <c r="AL16" i="76"/>
  <c r="AU16" i="76" s="1"/>
  <c r="AH19" i="75"/>
  <c r="AQ19" i="75" s="1"/>
  <c r="U7" i="50"/>
  <c r="AS5" i="76"/>
  <c r="AL5" i="76"/>
  <c r="AU5" i="76" s="1"/>
  <c r="AH18" i="59"/>
  <c r="AQ18" i="59" s="1"/>
  <c r="AE12" i="13"/>
  <c r="AG12" i="13"/>
  <c r="AP12" i="13" s="1"/>
  <c r="W13" i="13"/>
  <c r="AF12" i="13"/>
  <c r="AO12" i="13" s="1"/>
  <c r="AS12" i="68"/>
  <c r="AL12" i="68"/>
  <c r="AU12" i="68" s="1"/>
  <c r="AS12" i="76"/>
  <c r="AL12" i="76"/>
  <c r="AU12" i="76" s="1"/>
  <c r="AN6" i="99"/>
  <c r="AI6" i="99"/>
  <c r="AS7" i="68"/>
  <c r="AL7" i="68"/>
  <c r="AU7" i="68" s="1"/>
  <c r="AR15" i="47"/>
  <c r="AN18" i="63"/>
  <c r="AI18" i="63"/>
  <c r="AI16" i="105"/>
  <c r="AN16" i="105"/>
  <c r="Y16" i="15"/>
  <c r="X16" i="15"/>
  <c r="Z16" i="15" s="1"/>
  <c r="AF17" i="89"/>
  <c r="AO17" i="89" s="1"/>
  <c r="AE17" i="89"/>
  <c r="W18" i="89"/>
  <c r="AG17" i="89"/>
  <c r="AP17" i="89" s="1"/>
  <c r="AN6" i="103"/>
  <c r="AI6" i="103"/>
  <c r="AH13" i="104"/>
  <c r="AQ13" i="104" s="1"/>
  <c r="AS9" i="68"/>
  <c r="AL9" i="68"/>
  <c r="AU9" i="68" s="1"/>
  <c r="AI17" i="67"/>
  <c r="AN17" i="67"/>
  <c r="AJ4" i="76"/>
  <c r="AK4" i="76"/>
  <c r="AT4" i="76" s="1"/>
  <c r="AT25" i="76" s="1"/>
  <c r="Y7" i="103"/>
  <c r="X7" i="103"/>
  <c r="Z7" i="103" s="1"/>
  <c r="AH17" i="52"/>
  <c r="AQ17" i="52" s="1"/>
  <c r="AS22" i="68"/>
  <c r="AL22" i="68"/>
  <c r="AU22" i="68" s="1"/>
  <c r="W17" i="47"/>
  <c r="AE16" i="47"/>
  <c r="AF16" i="47"/>
  <c r="AO16" i="47" s="1"/>
  <c r="AG16" i="47"/>
  <c r="AP16" i="47" s="1"/>
  <c r="AS22" i="76"/>
  <c r="AL22" i="76"/>
  <c r="AU22" i="76" s="1"/>
  <c r="AS11" i="76"/>
  <c r="AL11" i="76"/>
  <c r="AU11" i="76" s="1"/>
  <c r="AF19" i="75"/>
  <c r="AO19" i="75" s="1"/>
  <c r="AE19" i="75"/>
  <c r="W20" i="75"/>
  <c r="AG19" i="75"/>
  <c r="AP19" i="75" s="1"/>
  <c r="AH18" i="19"/>
  <c r="AQ18" i="19" s="1"/>
  <c r="AS5" i="68"/>
  <c r="AL5" i="68"/>
  <c r="AU5" i="68" s="1"/>
  <c r="Y6" i="98"/>
  <c r="X6" i="98"/>
  <c r="AE18" i="59"/>
  <c r="AF18" i="59"/>
  <c r="AO18" i="59" s="1"/>
  <c r="W19" i="59"/>
  <c r="AG18" i="59"/>
  <c r="AP18" i="59" s="1"/>
  <c r="AH10" i="58"/>
  <c r="AQ10" i="58" s="1"/>
  <c r="U6" i="82"/>
  <c r="Y18" i="28"/>
  <c r="X18" i="28"/>
  <c r="Y10" i="11"/>
  <c r="X10" i="11"/>
  <c r="AS7" i="76"/>
  <c r="AL7" i="76"/>
  <c r="AU7" i="76" s="1"/>
  <c r="AR16" i="52"/>
  <c r="AH11" i="45"/>
  <c r="AQ11" i="45" s="1"/>
  <c r="AS14" i="68"/>
  <c r="AL14" i="68"/>
  <c r="AU14" i="68" s="1"/>
  <c r="AS8" i="76"/>
  <c r="AL8" i="76"/>
  <c r="AU8" i="76" s="1"/>
  <c r="Y16" i="46"/>
  <c r="X16" i="46"/>
  <c r="Y19" i="71"/>
  <c r="X19" i="71"/>
  <c r="U5" i="35"/>
  <c r="X5" i="35" s="1"/>
  <c r="AS15" i="68"/>
  <c r="AL15" i="68"/>
  <c r="AU15" i="68" s="1"/>
  <c r="AN11" i="92"/>
  <c r="AI11" i="92"/>
  <c r="AL3" i="76"/>
  <c r="AU3" i="76" s="1"/>
  <c r="AS3" i="76"/>
  <c r="AS21" i="76"/>
  <c r="AL21" i="76"/>
  <c r="AU21" i="76" s="1"/>
  <c r="Z17" i="52"/>
  <c r="AR16" i="89"/>
  <c r="AR7" i="41"/>
  <c r="AN7" i="91"/>
  <c r="AI7" i="91"/>
  <c r="AR7" i="43"/>
  <c r="AG11" i="54"/>
  <c r="AP11" i="54" s="1"/>
  <c r="AE11" i="54"/>
  <c r="AF11" i="54"/>
  <c r="AO11" i="54" s="1"/>
  <c r="W12" i="54"/>
  <c r="AE11" i="9"/>
  <c r="W12" i="9"/>
  <c r="AG11" i="9"/>
  <c r="AP11" i="9" s="1"/>
  <c r="AF11" i="9"/>
  <c r="AO11" i="9" s="1"/>
  <c r="Z18" i="19"/>
  <c r="Y11" i="88"/>
  <c r="X11" i="88"/>
  <c r="Z11" i="88" s="1"/>
  <c r="AN5" i="98"/>
  <c r="AI5" i="98"/>
  <c r="AS17" i="76"/>
  <c r="AL17" i="76"/>
  <c r="AU17" i="76" s="1"/>
  <c r="W13" i="44"/>
  <c r="AG12" i="44"/>
  <c r="AP12" i="44" s="1"/>
  <c r="AE12" i="44"/>
  <c r="AF12" i="44"/>
  <c r="AO12" i="44" s="1"/>
  <c r="AR17" i="19"/>
  <c r="Z10" i="58"/>
  <c r="AH18" i="97"/>
  <c r="AQ18" i="97" s="1"/>
  <c r="W12" i="20"/>
  <c r="AG11" i="20"/>
  <c r="AP11" i="20" s="1"/>
  <c r="AF11" i="20"/>
  <c r="AO11" i="20" s="1"/>
  <c r="AE11" i="20"/>
  <c r="AS18" i="68"/>
  <c r="AL18" i="68"/>
  <c r="AU18" i="68" s="1"/>
  <c r="AS18" i="76"/>
  <c r="AL18" i="76"/>
  <c r="AU18" i="76" s="1"/>
  <c r="AH15" i="93"/>
  <c r="AQ15" i="93" s="1"/>
  <c r="AN7" i="83"/>
  <c r="AI7" i="83"/>
  <c r="AR7" i="83" s="1"/>
  <c r="AN9" i="11"/>
  <c r="AI9" i="11"/>
  <c r="AH15" i="53"/>
  <c r="AQ15" i="53" s="1"/>
  <c r="AS13" i="68"/>
  <c r="AL13" i="68"/>
  <c r="AU13" i="68" s="1"/>
  <c r="W9" i="49"/>
  <c r="AG8" i="49"/>
  <c r="AP8" i="49" s="1"/>
  <c r="AF8" i="49"/>
  <c r="AO8" i="49" s="1"/>
  <c r="AE8" i="49"/>
  <c r="AS4" i="72"/>
  <c r="AS25" i="72" s="1"/>
  <c r="AL4" i="72"/>
  <c r="AU4" i="72" s="1"/>
  <c r="AU25" i="72" s="1"/>
  <c r="C11" i="72" s="1"/>
  <c r="F16" i="57" s="1"/>
  <c r="Y12" i="92"/>
  <c r="X12" i="92"/>
  <c r="AS9" i="76"/>
  <c r="AL9" i="76"/>
  <c r="AU9" i="76" s="1"/>
  <c r="AR18" i="24"/>
  <c r="AH8" i="49"/>
  <c r="AQ8" i="49" s="1"/>
  <c r="AH17" i="89"/>
  <c r="AQ17" i="89" s="1"/>
  <c r="AR14" i="53"/>
  <c r="Y18" i="67"/>
  <c r="X18" i="67"/>
  <c r="AH19" i="24"/>
  <c r="AQ19" i="24" s="1"/>
  <c r="AS10" i="68"/>
  <c r="AL10" i="68"/>
  <c r="AU10" i="68" s="1"/>
  <c r="AN11" i="84"/>
  <c r="AI11" i="84"/>
  <c r="W7" i="18"/>
  <c r="AG6" i="18"/>
  <c r="AP6" i="18" s="1"/>
  <c r="AE6" i="18"/>
  <c r="AF6" i="18"/>
  <c r="AO6" i="18" s="1"/>
  <c r="AH7" i="55"/>
  <c r="AQ7" i="55" s="1"/>
  <c r="AR9" i="95"/>
  <c r="AS11" i="68"/>
  <c r="AL11" i="68"/>
  <c r="AU11" i="68" s="1"/>
  <c r="AH7" i="87"/>
  <c r="AQ7" i="87" s="1"/>
  <c r="U5" i="102"/>
  <c r="X5" i="102" s="1"/>
  <c r="AS6" i="68"/>
  <c r="AL6" i="68"/>
  <c r="AU6" i="68" s="1"/>
  <c r="AS6" i="76"/>
  <c r="AL6" i="76"/>
  <c r="AU6" i="76" s="1"/>
  <c r="Z15" i="93"/>
  <c r="Y8" i="83"/>
  <c r="X8" i="83"/>
  <c r="Z15" i="53"/>
  <c r="Y7" i="99"/>
  <c r="X7" i="99"/>
  <c r="Z7" i="99" s="1"/>
  <c r="AH8" i="43"/>
  <c r="AQ8" i="43" s="1"/>
  <c r="AS13" i="76"/>
  <c r="AL13" i="76"/>
  <c r="AU13" i="76" s="1"/>
  <c r="AR12" i="104"/>
  <c r="AR6" i="55"/>
  <c r="AL4" i="25"/>
  <c r="AU4" i="25" s="1"/>
  <c r="AU25" i="25" s="1"/>
  <c r="C11" i="25" s="1"/>
  <c r="AS4" i="25"/>
  <c r="AS25" i="25" s="1"/>
  <c r="AS20" i="68"/>
  <c r="AL20" i="68"/>
  <c r="AU20" i="68" s="1"/>
  <c r="U5" i="48"/>
  <c r="X5" i="48" s="1"/>
  <c r="AS14" i="76"/>
  <c r="AL14" i="76"/>
  <c r="AU14" i="76" s="1"/>
  <c r="Y17" i="105"/>
  <c r="X17" i="105"/>
  <c r="Z17" i="105" s="1"/>
  <c r="AI19" i="38"/>
  <c r="AN19" i="38"/>
  <c r="U7" i="90"/>
  <c r="W8" i="55"/>
  <c r="AE7" i="55"/>
  <c r="AF7" i="55"/>
  <c r="AO7" i="55" s="1"/>
  <c r="AG7" i="55"/>
  <c r="AP7" i="55" s="1"/>
  <c r="U5" i="42"/>
  <c r="X5" i="42" s="1"/>
  <c r="AH8" i="41"/>
  <c r="AQ8" i="41" s="1"/>
  <c r="AS19" i="68"/>
  <c r="AL19" i="68"/>
  <c r="AU19" i="68" s="1"/>
  <c r="AF8" i="43"/>
  <c r="AO8" i="43" s="1"/>
  <c r="AG8" i="43"/>
  <c r="AP8" i="43" s="1"/>
  <c r="W9" i="43"/>
  <c r="AE8" i="43"/>
  <c r="AI15" i="15"/>
  <c r="AN15" i="15"/>
  <c r="Y20" i="38"/>
  <c r="X20" i="38"/>
  <c r="AJ4" i="68"/>
  <c r="AK4" i="68"/>
  <c r="AT4" i="68" s="1"/>
  <c r="AT25" i="68" s="1"/>
  <c r="AG19" i="24"/>
  <c r="AP19" i="24" s="1"/>
  <c r="W20" i="24"/>
  <c r="AE19" i="24"/>
  <c r="AF19" i="24"/>
  <c r="AO19" i="24" s="1"/>
  <c r="Y18" i="79"/>
  <c r="X18" i="79"/>
  <c r="AS10" i="76"/>
  <c r="AL10" i="76"/>
  <c r="AU10" i="76" s="1"/>
  <c r="AS17" i="68"/>
  <c r="AL17" i="68"/>
  <c r="AU17" i="68" s="1"/>
  <c r="AS4" i="29"/>
  <c r="AS25" i="29" s="1"/>
  <c r="AL4" i="29"/>
  <c r="AU4" i="29" s="1"/>
  <c r="AU25" i="29" s="1"/>
  <c r="C11" i="29" s="1"/>
  <c r="AR14" i="93"/>
  <c r="AI18" i="71"/>
  <c r="AN18" i="71"/>
  <c r="AR17" i="59"/>
  <c r="AS3" i="68"/>
  <c r="AL3" i="68"/>
  <c r="AU3" i="68" s="1"/>
  <c r="AS21" i="68"/>
  <c r="AL21" i="68"/>
  <c r="AU21" i="68" s="1"/>
  <c r="U7" i="94"/>
  <c r="AI15" i="32"/>
  <c r="AN15" i="32"/>
  <c r="Z13" i="104"/>
  <c r="Y12" i="96"/>
  <c r="X12" i="96"/>
  <c r="AS16" i="68"/>
  <c r="AL16" i="68"/>
  <c r="AU16" i="68" s="1"/>
  <c r="AI17" i="79"/>
  <c r="AR17" i="79" s="1"/>
  <c r="AN17" i="79"/>
  <c r="Y8" i="91"/>
  <c r="X8" i="91"/>
  <c r="Z8" i="91" s="1"/>
  <c r="AR6" i="87"/>
  <c r="AH17" i="33"/>
  <c r="AQ17" i="33" s="1"/>
  <c r="AN10" i="88"/>
  <c r="AI10" i="88"/>
  <c r="AR17" i="97"/>
  <c r="AF12" i="51"/>
  <c r="AO12" i="51" s="1"/>
  <c r="W13" i="51"/>
  <c r="AE12" i="51"/>
  <c r="AG12" i="51"/>
  <c r="AP12" i="51" s="1"/>
  <c r="U7" i="85"/>
  <c r="AF15" i="101"/>
  <c r="AO15" i="101" s="1"/>
  <c r="AE15" i="101"/>
  <c r="AG15" i="101"/>
  <c r="AP15" i="101" s="1"/>
  <c r="W16" i="101"/>
  <c r="AR10" i="45"/>
  <c r="AH8" i="16"/>
  <c r="AQ8" i="16" s="1"/>
  <c r="AI17" i="28"/>
  <c r="AN17" i="28"/>
  <c r="AR7" i="49"/>
  <c r="AH10" i="95"/>
  <c r="AQ10" i="95" s="1"/>
  <c r="Z8" i="41"/>
  <c r="AS19" i="76"/>
  <c r="AL19" i="76"/>
  <c r="AU19" i="76" s="1"/>
  <c r="Y19" i="63"/>
  <c r="X19" i="63"/>
  <c r="AS8" i="68"/>
  <c r="AL8" i="68"/>
  <c r="AU8" i="68" s="1"/>
  <c r="AS20" i="76"/>
  <c r="AL20" i="76"/>
  <c r="AU20" i="76" s="1"/>
  <c r="W12" i="100"/>
  <c r="AE11" i="100"/>
  <c r="AF11" i="100"/>
  <c r="AO11" i="100" s="1"/>
  <c r="AG11" i="100"/>
  <c r="AP11" i="100" s="1"/>
  <c r="AI15" i="46"/>
  <c r="AN15" i="46"/>
  <c r="AF17" i="33" l="1"/>
  <c r="AO17" i="33" s="1"/>
  <c r="Z20" i="38"/>
  <c r="AG11" i="88"/>
  <c r="AP11" i="88" s="1"/>
  <c r="AE11" i="88"/>
  <c r="W12" i="88"/>
  <c r="AF11" i="88"/>
  <c r="AO11" i="88" s="1"/>
  <c r="U6" i="85"/>
  <c r="AE13" i="104"/>
  <c r="AG13" i="104"/>
  <c r="AP13" i="104" s="1"/>
  <c r="W14" i="104"/>
  <c r="AF13" i="104"/>
  <c r="AO13" i="104" s="1"/>
  <c r="AR18" i="71"/>
  <c r="AH20" i="38"/>
  <c r="AQ20" i="38" s="1"/>
  <c r="AN8" i="43"/>
  <c r="AI8" i="43"/>
  <c r="AN7" i="55"/>
  <c r="AI7" i="55"/>
  <c r="AH17" i="105"/>
  <c r="AQ17" i="105" s="1"/>
  <c r="AH5" i="48"/>
  <c r="AQ5" i="48" s="1"/>
  <c r="Z5" i="48"/>
  <c r="AH7" i="99"/>
  <c r="AQ7" i="99" s="1"/>
  <c r="AR9" i="11"/>
  <c r="Y13" i="44"/>
  <c r="X13" i="44"/>
  <c r="AI11" i="9"/>
  <c r="AN11" i="9"/>
  <c r="AH5" i="35"/>
  <c r="AQ5" i="35" s="1"/>
  <c r="Z5" i="35"/>
  <c r="X19" i="59"/>
  <c r="Y19" i="59"/>
  <c r="AI19" i="75"/>
  <c r="AN19" i="75"/>
  <c r="AH7" i="103"/>
  <c r="AQ7" i="103" s="1"/>
  <c r="AR17" i="67"/>
  <c r="AI17" i="89"/>
  <c r="AN17" i="89"/>
  <c r="AR16" i="105"/>
  <c r="AR11" i="96"/>
  <c r="AH16" i="32"/>
  <c r="AQ16" i="32" s="1"/>
  <c r="AE5" i="10"/>
  <c r="W6" i="10"/>
  <c r="AF5" i="10"/>
  <c r="AO5" i="10" s="1"/>
  <c r="AG5" i="10"/>
  <c r="AP5" i="10" s="1"/>
  <c r="Y16" i="101"/>
  <c r="X16" i="101"/>
  <c r="AN19" i="24"/>
  <c r="AI19" i="24"/>
  <c r="W21" i="38"/>
  <c r="AE20" i="38"/>
  <c r="AF20" i="38"/>
  <c r="AO20" i="38" s="1"/>
  <c r="AG20" i="38"/>
  <c r="AP20" i="38" s="1"/>
  <c r="Y9" i="43"/>
  <c r="X9" i="43"/>
  <c r="Y8" i="55"/>
  <c r="X8" i="55"/>
  <c r="W18" i="105"/>
  <c r="AE17" i="105"/>
  <c r="AG17" i="105"/>
  <c r="AP17" i="105" s="1"/>
  <c r="AF17" i="105"/>
  <c r="AO17" i="105" s="1"/>
  <c r="W8" i="99"/>
  <c r="AG7" i="99"/>
  <c r="AP7" i="99" s="1"/>
  <c r="AF7" i="99"/>
  <c r="AO7" i="99" s="1"/>
  <c r="AE7" i="99"/>
  <c r="AF15" i="93"/>
  <c r="AO15" i="93" s="1"/>
  <c r="W16" i="93"/>
  <c r="AE15" i="93"/>
  <c r="AG15" i="93"/>
  <c r="AP15" i="93" s="1"/>
  <c r="AH5" i="102"/>
  <c r="AQ5" i="102" s="1"/>
  <c r="Z5" i="102"/>
  <c r="AI6" i="18"/>
  <c r="AN6" i="18"/>
  <c r="AH12" i="92"/>
  <c r="AQ12" i="92" s="1"/>
  <c r="AN8" i="49"/>
  <c r="AI8" i="49"/>
  <c r="AR11" i="92"/>
  <c r="AH19" i="71"/>
  <c r="AQ19" i="71" s="1"/>
  <c r="AH10" i="11"/>
  <c r="AQ10" i="11" s="1"/>
  <c r="W8" i="103"/>
  <c r="AG7" i="103"/>
  <c r="AP7" i="103" s="1"/>
  <c r="AE7" i="103"/>
  <c r="AF7" i="103"/>
  <c r="AO7" i="103" s="1"/>
  <c r="AR6" i="103"/>
  <c r="AR18" i="63"/>
  <c r="AR6" i="99"/>
  <c r="W17" i="32"/>
  <c r="AG16" i="32"/>
  <c r="AP16" i="32" s="1"/>
  <c r="AE16" i="32"/>
  <c r="AF16" i="32"/>
  <c r="AO16" i="32" s="1"/>
  <c r="Y18" i="33"/>
  <c r="X18" i="33"/>
  <c r="Z18" i="33" s="1"/>
  <c r="AR17" i="28"/>
  <c r="AR10" i="88"/>
  <c r="AH8" i="91"/>
  <c r="AQ8" i="91" s="1"/>
  <c r="AR15" i="32"/>
  <c r="Y20" i="24"/>
  <c r="X20" i="24"/>
  <c r="Z20" i="24" s="1"/>
  <c r="AH5" i="42"/>
  <c r="AQ5" i="42" s="1"/>
  <c r="Z5" i="42"/>
  <c r="Z12" i="92"/>
  <c r="AN11" i="20"/>
  <c r="AI11" i="20"/>
  <c r="AE18" i="19"/>
  <c r="W19" i="19"/>
  <c r="AF18" i="19"/>
  <c r="AO18" i="19" s="1"/>
  <c r="AG18" i="19"/>
  <c r="AP18" i="19" s="1"/>
  <c r="Y12" i="54"/>
  <c r="X12" i="54"/>
  <c r="AR7" i="91"/>
  <c r="AE17" i="52"/>
  <c r="AF17" i="52"/>
  <c r="AO17" i="52" s="1"/>
  <c r="AG17" i="52"/>
  <c r="AP17" i="52" s="1"/>
  <c r="W18" i="52"/>
  <c r="Z19" i="71"/>
  <c r="Z10" i="11"/>
  <c r="U5" i="82"/>
  <c r="X5" i="82" s="1"/>
  <c r="AN18" i="59"/>
  <c r="AI18" i="59"/>
  <c r="AH16" i="15"/>
  <c r="AQ16" i="15" s="1"/>
  <c r="AI18" i="2"/>
  <c r="AN18" i="2"/>
  <c r="AN7" i="87"/>
  <c r="AI7" i="87"/>
  <c r="AI18" i="97"/>
  <c r="AN18" i="97"/>
  <c r="AI15" i="101"/>
  <c r="AN15" i="101"/>
  <c r="AN12" i="51"/>
  <c r="AI12" i="51"/>
  <c r="W9" i="91"/>
  <c r="AF8" i="91"/>
  <c r="AO8" i="91" s="1"/>
  <c r="AG8" i="91"/>
  <c r="AP8" i="91" s="1"/>
  <c r="AE8" i="91"/>
  <c r="AH12" i="96"/>
  <c r="AQ12" i="96" s="1"/>
  <c r="AH18" i="79"/>
  <c r="AQ18" i="79" s="1"/>
  <c r="U6" i="90"/>
  <c r="W16" i="53"/>
  <c r="AE15" i="53"/>
  <c r="AF15" i="53"/>
  <c r="AO15" i="53" s="1"/>
  <c r="AG15" i="53"/>
  <c r="AP15" i="53" s="1"/>
  <c r="Y7" i="18"/>
  <c r="X7" i="18"/>
  <c r="AR5" i="98"/>
  <c r="AH6" i="98"/>
  <c r="AQ6" i="98" s="1"/>
  <c r="AI16" i="47"/>
  <c r="AN16" i="47"/>
  <c r="W17" i="15"/>
  <c r="AF16" i="15"/>
  <c r="AO16" i="15" s="1"/>
  <c r="AE16" i="15"/>
  <c r="AG16" i="15"/>
  <c r="AP16" i="15" s="1"/>
  <c r="X13" i="13"/>
  <c r="Y13" i="13"/>
  <c r="AH12" i="84"/>
  <c r="AQ12" i="84" s="1"/>
  <c r="Y9" i="16"/>
  <c r="X9" i="16"/>
  <c r="Z9" i="16" s="1"/>
  <c r="Y19" i="97"/>
  <c r="X19" i="97"/>
  <c r="Y12" i="45"/>
  <c r="X12" i="45"/>
  <c r="Z12" i="45" s="1"/>
  <c r="Y11" i="95"/>
  <c r="X11" i="95"/>
  <c r="Y13" i="51"/>
  <c r="X13" i="51"/>
  <c r="Z13" i="51" s="1"/>
  <c r="Z12" i="96"/>
  <c r="U6" i="94"/>
  <c r="Z18" i="79"/>
  <c r="AR15" i="15"/>
  <c r="AH8" i="83"/>
  <c r="AQ8" i="83" s="1"/>
  <c r="AR11" i="84"/>
  <c r="AH18" i="67"/>
  <c r="AQ18" i="67" s="1"/>
  <c r="Y9" i="49"/>
  <c r="X9" i="49"/>
  <c r="AN12" i="44"/>
  <c r="AI12" i="44"/>
  <c r="AN11" i="54"/>
  <c r="AI11" i="54"/>
  <c r="AH16" i="46"/>
  <c r="AQ16" i="46" s="1"/>
  <c r="AH18" i="28"/>
  <c r="AQ18" i="28" s="1"/>
  <c r="Z6" i="98"/>
  <c r="Y17" i="47"/>
  <c r="X17" i="47"/>
  <c r="AS4" i="76"/>
  <c r="AS25" i="76" s="1"/>
  <c r="AL4" i="76"/>
  <c r="AU4" i="76" s="1"/>
  <c r="AU25" i="76" s="1"/>
  <c r="C11" i="76" s="1"/>
  <c r="F20" i="57" s="1"/>
  <c r="Z12" i="84"/>
  <c r="Y19" i="2"/>
  <c r="X19" i="2"/>
  <c r="AI15" i="86"/>
  <c r="AN15" i="86"/>
  <c r="AN8" i="16"/>
  <c r="AI8" i="16"/>
  <c r="AN10" i="95"/>
  <c r="AI10" i="95"/>
  <c r="AN11" i="100"/>
  <c r="AI11" i="100"/>
  <c r="AH19" i="63"/>
  <c r="AQ19" i="63" s="1"/>
  <c r="X12" i="100"/>
  <c r="Z12" i="100" s="1"/>
  <c r="Y12" i="100"/>
  <c r="Z19" i="63"/>
  <c r="AR15" i="46"/>
  <c r="AE8" i="41"/>
  <c r="AF8" i="41"/>
  <c r="AO8" i="41" s="1"/>
  <c r="AG8" i="41"/>
  <c r="AP8" i="41" s="1"/>
  <c r="W9" i="41"/>
  <c r="AL4" i="68"/>
  <c r="AU4" i="68" s="1"/>
  <c r="AU25" i="68" s="1"/>
  <c r="C11" i="68" s="1"/>
  <c r="F12" i="57" s="1"/>
  <c r="AS4" i="68"/>
  <c r="AS25" i="68" s="1"/>
  <c r="AR19" i="38"/>
  <c r="Z8" i="83"/>
  <c r="Z18" i="67"/>
  <c r="Y12" i="20"/>
  <c r="X12" i="20"/>
  <c r="AF10" i="58"/>
  <c r="AO10" i="58" s="1"/>
  <c r="W11" i="58"/>
  <c r="AE10" i="58"/>
  <c r="AG10" i="58"/>
  <c r="AP10" i="58" s="1"/>
  <c r="AH11" i="88"/>
  <c r="AQ11" i="88" s="1"/>
  <c r="Y12" i="9"/>
  <c r="X12" i="9"/>
  <c r="Z16" i="46"/>
  <c r="Z18" i="28"/>
  <c r="Y20" i="75"/>
  <c r="Z20" i="75" s="1"/>
  <c r="X20" i="75"/>
  <c r="Y18" i="89"/>
  <c r="X18" i="89"/>
  <c r="AI12" i="13"/>
  <c r="AN12" i="13"/>
  <c r="U6" i="50"/>
  <c r="Y16" i="86"/>
  <c r="X16" i="86"/>
  <c r="Z16" i="86" s="1"/>
  <c r="Y8" i="87"/>
  <c r="X8" i="87"/>
  <c r="AN17" i="33"/>
  <c r="AI17" i="33"/>
  <c r="AN11" i="45"/>
  <c r="AI11" i="45"/>
  <c r="Z16" i="101" l="1"/>
  <c r="Z13" i="13"/>
  <c r="Z9" i="49"/>
  <c r="AF9" i="49" s="1"/>
  <c r="AO9" i="49" s="1"/>
  <c r="Z8" i="55"/>
  <c r="AE8" i="55" s="1"/>
  <c r="AG16" i="101"/>
  <c r="AP16" i="101" s="1"/>
  <c r="AE16" i="101"/>
  <c r="AF16" i="101"/>
  <c r="AO16" i="101" s="1"/>
  <c r="W17" i="101"/>
  <c r="AG20" i="24"/>
  <c r="AP20" i="24" s="1"/>
  <c r="AF20" i="24"/>
  <c r="AO20" i="24" s="1"/>
  <c r="AE20" i="24"/>
  <c r="W21" i="24"/>
  <c r="W21" i="75"/>
  <c r="AG20" i="75"/>
  <c r="AP20" i="75" s="1"/>
  <c r="AF20" i="75"/>
  <c r="AO20" i="75" s="1"/>
  <c r="AE20" i="75"/>
  <c r="W10" i="49"/>
  <c r="AG9" i="49"/>
  <c r="AP9" i="49" s="1"/>
  <c r="W14" i="13"/>
  <c r="AF13" i="13"/>
  <c r="AO13" i="13" s="1"/>
  <c r="AE13" i="13"/>
  <c r="AG13" i="13"/>
  <c r="AP13" i="13" s="1"/>
  <c r="AH11" i="95"/>
  <c r="AQ11" i="95" s="1"/>
  <c r="AH19" i="97"/>
  <c r="AQ19" i="97" s="1"/>
  <c r="Y17" i="15"/>
  <c r="X17" i="15"/>
  <c r="AR11" i="45"/>
  <c r="AR8" i="16"/>
  <c r="AH9" i="49"/>
  <c r="AQ9" i="49" s="1"/>
  <c r="AF12" i="96"/>
  <c r="AO12" i="96" s="1"/>
  <c r="AE12" i="96"/>
  <c r="W13" i="96"/>
  <c r="AG12" i="96"/>
  <c r="AP12" i="96" s="1"/>
  <c r="AR16" i="47"/>
  <c r="AR12" i="51"/>
  <c r="AR7" i="87"/>
  <c r="AG10" i="11"/>
  <c r="AP10" i="11" s="1"/>
  <c r="AE10" i="11"/>
  <c r="AF10" i="11"/>
  <c r="AO10" i="11" s="1"/>
  <c r="W11" i="11"/>
  <c r="AI17" i="52"/>
  <c r="AN17" i="52"/>
  <c r="AI7" i="103"/>
  <c r="AN7" i="103"/>
  <c r="AR8" i="49"/>
  <c r="AF5" i="102"/>
  <c r="AO5" i="102" s="1"/>
  <c r="AE5" i="102"/>
  <c r="W6" i="102"/>
  <c r="AG5" i="102"/>
  <c r="AP5" i="102" s="1"/>
  <c r="AI5" i="10"/>
  <c r="AN5" i="10"/>
  <c r="AH19" i="59"/>
  <c r="AQ19" i="59" s="1"/>
  <c r="AR8" i="43"/>
  <c r="U5" i="85"/>
  <c r="X5" i="85" s="1"/>
  <c r="AR12" i="44"/>
  <c r="AH16" i="86"/>
  <c r="AQ16" i="86" s="1"/>
  <c r="AR12" i="13"/>
  <c r="AI10" i="58"/>
  <c r="AN10" i="58"/>
  <c r="AE18" i="67"/>
  <c r="AF18" i="67"/>
  <c r="AO18" i="67" s="1"/>
  <c r="W19" i="67"/>
  <c r="AG18" i="67"/>
  <c r="AP18" i="67" s="1"/>
  <c r="W13" i="84"/>
  <c r="AG12" i="84"/>
  <c r="AP12" i="84" s="1"/>
  <c r="AF12" i="84"/>
  <c r="AO12" i="84" s="1"/>
  <c r="AE12" i="84"/>
  <c r="AE6" i="98"/>
  <c r="W7" i="98"/>
  <c r="AF6" i="98"/>
  <c r="AO6" i="98" s="1"/>
  <c r="AG6" i="98"/>
  <c r="AP6" i="98" s="1"/>
  <c r="AH13" i="51"/>
  <c r="AQ13" i="51" s="1"/>
  <c r="AH12" i="45"/>
  <c r="AQ12" i="45" s="1"/>
  <c r="AH9" i="16"/>
  <c r="AQ9" i="16" s="1"/>
  <c r="W20" i="71"/>
  <c r="AE19" i="71"/>
  <c r="AG19" i="71"/>
  <c r="AP19" i="71" s="1"/>
  <c r="AF19" i="71"/>
  <c r="AO19" i="71" s="1"/>
  <c r="Y19" i="19"/>
  <c r="X19" i="19"/>
  <c r="AI16" i="32"/>
  <c r="AN16" i="32"/>
  <c r="AN20" i="38"/>
  <c r="AI20" i="38"/>
  <c r="AR20" i="38" s="1"/>
  <c r="AR11" i="9"/>
  <c r="AH8" i="87"/>
  <c r="AQ8" i="87" s="1"/>
  <c r="AH12" i="20"/>
  <c r="AQ12" i="20" s="1"/>
  <c r="AR10" i="95"/>
  <c r="AH17" i="47"/>
  <c r="AQ17" i="47" s="1"/>
  <c r="AR17" i="33"/>
  <c r="W17" i="86"/>
  <c r="AF16" i="86"/>
  <c r="AO16" i="86" s="1"/>
  <c r="AG16" i="86"/>
  <c r="AP16" i="86" s="1"/>
  <c r="AE16" i="86"/>
  <c r="AH18" i="89"/>
  <c r="AQ18" i="89" s="1"/>
  <c r="AE18" i="28"/>
  <c r="AG18" i="28"/>
  <c r="AP18" i="28" s="1"/>
  <c r="W19" i="28"/>
  <c r="AF18" i="28"/>
  <c r="AO18" i="28" s="1"/>
  <c r="AG8" i="83"/>
  <c r="AP8" i="83" s="1"/>
  <c r="AF8" i="83"/>
  <c r="AO8" i="83" s="1"/>
  <c r="AE8" i="83"/>
  <c r="W9" i="83"/>
  <c r="AR11" i="54"/>
  <c r="W14" i="51"/>
  <c r="AE13" i="51"/>
  <c r="AF13" i="51"/>
  <c r="AO13" i="51" s="1"/>
  <c r="AG13" i="51"/>
  <c r="AP13" i="51" s="1"/>
  <c r="AE12" i="45"/>
  <c r="W13" i="45"/>
  <c r="AF12" i="45"/>
  <c r="AO12" i="45" s="1"/>
  <c r="AG12" i="45"/>
  <c r="AP12" i="45" s="1"/>
  <c r="W10" i="16"/>
  <c r="AF9" i="16"/>
  <c r="AO9" i="16" s="1"/>
  <c r="AG9" i="16"/>
  <c r="AP9" i="16" s="1"/>
  <c r="AE9" i="16"/>
  <c r="AI16" i="15"/>
  <c r="AN16" i="15"/>
  <c r="AH7" i="18"/>
  <c r="AQ7" i="18" s="1"/>
  <c r="AI15" i="53"/>
  <c r="AN15" i="53"/>
  <c r="AI8" i="91"/>
  <c r="AN8" i="91"/>
  <c r="AR18" i="59"/>
  <c r="AN18" i="19"/>
  <c r="AI18" i="19"/>
  <c r="AH18" i="33"/>
  <c r="AQ18" i="33" s="1"/>
  <c r="Y8" i="103"/>
  <c r="X8" i="103"/>
  <c r="Z8" i="103" s="1"/>
  <c r="AR6" i="18"/>
  <c r="AN7" i="99"/>
  <c r="AI7" i="99"/>
  <c r="AH9" i="43"/>
  <c r="AQ9" i="43" s="1"/>
  <c r="Y21" i="38"/>
  <c r="X21" i="38"/>
  <c r="AH13" i="44"/>
  <c r="AQ13" i="44" s="1"/>
  <c r="Y14" i="104"/>
  <c r="X14" i="104"/>
  <c r="W13" i="100"/>
  <c r="AF12" i="100"/>
  <c r="AO12" i="100" s="1"/>
  <c r="AE12" i="100"/>
  <c r="AG12" i="100"/>
  <c r="AP12" i="100" s="1"/>
  <c r="Y11" i="58"/>
  <c r="Z11" i="58" s="1"/>
  <c r="X11" i="58"/>
  <c r="Y9" i="41"/>
  <c r="X9" i="41"/>
  <c r="AF19" i="63"/>
  <c r="AO19" i="63" s="1"/>
  <c r="AE19" i="63"/>
  <c r="W20" i="63"/>
  <c r="AG19" i="63"/>
  <c r="AP19" i="63" s="1"/>
  <c r="AR11" i="100"/>
  <c r="Z18" i="89"/>
  <c r="AE16" i="46"/>
  <c r="W17" i="46"/>
  <c r="AG16" i="46"/>
  <c r="AP16" i="46" s="1"/>
  <c r="AF16" i="46"/>
  <c r="AO16" i="46" s="1"/>
  <c r="AR15" i="86"/>
  <c r="W19" i="79"/>
  <c r="AG18" i="79"/>
  <c r="AP18" i="79" s="1"/>
  <c r="AF18" i="79"/>
  <c r="AO18" i="79" s="1"/>
  <c r="AE18" i="79"/>
  <c r="Z7" i="18"/>
  <c r="Y16" i="53"/>
  <c r="X16" i="53"/>
  <c r="AR15" i="101"/>
  <c r="AR18" i="2"/>
  <c r="Y18" i="52"/>
  <c r="Z18" i="52" s="1"/>
  <c r="X18" i="52"/>
  <c r="Z12" i="54"/>
  <c r="AH12" i="54"/>
  <c r="AQ12" i="54" s="1"/>
  <c r="AR11" i="20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Y17" i="32"/>
  <c r="X17" i="32"/>
  <c r="Z17" i="32" s="1"/>
  <c r="AI17" i="105"/>
  <c r="AN17" i="105"/>
  <c r="Z9" i="43"/>
  <c r="AR19" i="24"/>
  <c r="AR19" i="75"/>
  <c r="Z13" i="44"/>
  <c r="AE5" i="48"/>
  <c r="AG5" i="48"/>
  <c r="AP5" i="48" s="1"/>
  <c r="W6" i="48"/>
  <c r="AF5" i="48"/>
  <c r="AO5" i="48" s="1"/>
  <c r="Y12" i="88"/>
  <c r="Z12" i="88"/>
  <c r="X12" i="88"/>
  <c r="AI15" i="93"/>
  <c r="AN15" i="93"/>
  <c r="Y18" i="105"/>
  <c r="X18" i="105"/>
  <c r="Z19" i="59"/>
  <c r="W6" i="35"/>
  <c r="AG5" i="35"/>
  <c r="AP5" i="35" s="1"/>
  <c r="AE5" i="35"/>
  <c r="AF5" i="35"/>
  <c r="AO5" i="35" s="1"/>
  <c r="AR7" i="55"/>
  <c r="AN13" i="104"/>
  <c r="AI13" i="104"/>
  <c r="AR13" i="104" s="1"/>
  <c r="AN11" i="88"/>
  <c r="AI11" i="88"/>
  <c r="AH12" i="9"/>
  <c r="AQ12" i="9" s="1"/>
  <c r="AH19" i="2"/>
  <c r="AQ19" i="2" s="1"/>
  <c r="Z8" i="87"/>
  <c r="U5" i="50"/>
  <c r="X5" i="50" s="1"/>
  <c r="AH20" i="75"/>
  <c r="AQ20" i="75" s="1"/>
  <c r="Z12" i="9"/>
  <c r="Z12" i="20"/>
  <c r="AN8" i="41"/>
  <c r="AI8" i="41"/>
  <c r="AH12" i="100"/>
  <c r="AQ12" i="100" s="1"/>
  <c r="Z19" i="2"/>
  <c r="Z17" i="47"/>
  <c r="U5" i="94"/>
  <c r="X5" i="94" s="1"/>
  <c r="Z11" i="95"/>
  <c r="Z19" i="97"/>
  <c r="AH13" i="13"/>
  <c r="AQ13" i="13" s="1"/>
  <c r="U5" i="90"/>
  <c r="X5" i="90" s="1"/>
  <c r="Y9" i="91"/>
  <c r="X9" i="91"/>
  <c r="AR18" i="97"/>
  <c r="AH5" i="82"/>
  <c r="AQ5" i="82" s="1"/>
  <c r="Z5" i="82"/>
  <c r="AF12" i="92"/>
  <c r="AO12" i="92" s="1"/>
  <c r="W13" i="92"/>
  <c r="AE12" i="92"/>
  <c r="AG12" i="92"/>
  <c r="AP12" i="92" s="1"/>
  <c r="AH20" i="24"/>
  <c r="AQ20" i="24" s="1"/>
  <c r="Y16" i="93"/>
  <c r="X16" i="93"/>
  <c r="Y8" i="99"/>
  <c r="X8" i="99"/>
  <c r="AH8" i="55"/>
  <c r="AQ8" i="55" s="1"/>
  <c r="AH16" i="101"/>
  <c r="AQ16" i="101" s="1"/>
  <c r="Y6" i="10"/>
  <c r="X6" i="10"/>
  <c r="Z6" i="10" s="1"/>
  <c r="AR17" i="89"/>
  <c r="Z19" i="19" l="1"/>
  <c r="AE9" i="49"/>
  <c r="AF8" i="55"/>
  <c r="AO8" i="55" s="1"/>
  <c r="Z8" i="99"/>
  <c r="AG8" i="99" s="1"/>
  <c r="AP8" i="99" s="1"/>
  <c r="W9" i="55"/>
  <c r="AG8" i="55"/>
  <c r="AP8" i="55" s="1"/>
  <c r="Z14" i="104"/>
  <c r="W9" i="99"/>
  <c r="AE8" i="99"/>
  <c r="AG11" i="58"/>
  <c r="AP11" i="58" s="1"/>
  <c r="AE11" i="58"/>
  <c r="W12" i="58"/>
  <c r="AF11" i="58"/>
  <c r="AO11" i="58" s="1"/>
  <c r="AE14" i="104"/>
  <c r="AG14" i="104"/>
  <c r="AP14" i="104" s="1"/>
  <c r="W15" i="104"/>
  <c r="AF14" i="104"/>
  <c r="AO14" i="104" s="1"/>
  <c r="AG6" i="10"/>
  <c r="AP6" i="10" s="1"/>
  <c r="AE6" i="10"/>
  <c r="W7" i="10"/>
  <c r="AF6" i="10"/>
  <c r="AO6" i="10" s="1"/>
  <c r="AE17" i="47"/>
  <c r="AG17" i="47"/>
  <c r="AP17" i="47" s="1"/>
  <c r="AF17" i="47"/>
  <c r="AO17" i="47" s="1"/>
  <c r="W18" i="47"/>
  <c r="Y6" i="35"/>
  <c r="X6" i="35"/>
  <c r="AR15" i="93"/>
  <c r="Y6" i="48"/>
  <c r="X6" i="48"/>
  <c r="AG17" i="32"/>
  <c r="AP17" i="32" s="1"/>
  <c r="W18" i="32"/>
  <c r="AE17" i="32"/>
  <c r="AF17" i="32"/>
  <c r="AO17" i="32" s="1"/>
  <c r="W13" i="54"/>
  <c r="AG12" i="54"/>
  <c r="AP12" i="54" s="1"/>
  <c r="AE12" i="54"/>
  <c r="AF12" i="54"/>
  <c r="AO12" i="54" s="1"/>
  <c r="AI18" i="79"/>
  <c r="AN18" i="79"/>
  <c r="AH9" i="41"/>
  <c r="AQ9" i="41" s="1"/>
  <c r="AR7" i="99"/>
  <c r="Y9" i="83"/>
  <c r="X9" i="83"/>
  <c r="Y7" i="98"/>
  <c r="X7" i="98"/>
  <c r="Y13" i="84"/>
  <c r="X13" i="84"/>
  <c r="AR10" i="58"/>
  <c r="Y6" i="102"/>
  <c r="X6" i="102"/>
  <c r="AR7" i="103"/>
  <c r="AI10" i="11"/>
  <c r="AN10" i="11"/>
  <c r="Y14" i="13"/>
  <c r="X14" i="13"/>
  <c r="AN20" i="75"/>
  <c r="AI20" i="75"/>
  <c r="AH9" i="91"/>
  <c r="AQ9" i="91" s="1"/>
  <c r="AH6" i="10"/>
  <c r="AQ6" i="10" s="1"/>
  <c r="AH16" i="93"/>
  <c r="AQ16" i="93" s="1"/>
  <c r="Z16" i="93"/>
  <c r="AN12" i="92"/>
  <c r="AI12" i="92"/>
  <c r="AE5" i="82"/>
  <c r="W6" i="82"/>
  <c r="AG5" i="82"/>
  <c r="AP5" i="82" s="1"/>
  <c r="AF5" i="82"/>
  <c r="AO5" i="82" s="1"/>
  <c r="Y13" i="92"/>
  <c r="X13" i="92"/>
  <c r="Z13" i="92" s="1"/>
  <c r="AE19" i="2"/>
  <c r="AF19" i="2"/>
  <c r="AO19" i="2" s="1"/>
  <c r="W20" i="2"/>
  <c r="AG19" i="2"/>
  <c r="AP19" i="2" s="1"/>
  <c r="AR8" i="41"/>
  <c r="W20" i="59"/>
  <c r="AF19" i="59"/>
  <c r="AO19" i="59" s="1"/>
  <c r="AE19" i="59"/>
  <c r="AG19" i="59"/>
  <c r="AP19" i="59" s="1"/>
  <c r="AH12" i="88"/>
  <c r="AQ12" i="88" s="1"/>
  <c r="Y6" i="42"/>
  <c r="X6" i="42"/>
  <c r="AH18" i="52"/>
  <c r="AQ18" i="52" s="1"/>
  <c r="Z9" i="41"/>
  <c r="AH21" i="38"/>
  <c r="AQ21" i="38" s="1"/>
  <c r="AN9" i="16"/>
  <c r="AI9" i="16"/>
  <c r="AI13" i="51"/>
  <c r="AN13" i="51"/>
  <c r="AI8" i="83"/>
  <c r="AN8" i="83"/>
  <c r="AI18" i="28"/>
  <c r="AN18" i="28"/>
  <c r="AN6" i="98"/>
  <c r="AI6" i="98"/>
  <c r="AN5" i="102"/>
  <c r="AI5" i="102"/>
  <c r="AH17" i="15"/>
  <c r="AQ17" i="15" s="1"/>
  <c r="AI8" i="55"/>
  <c r="AN8" i="55"/>
  <c r="AH8" i="99"/>
  <c r="AQ8" i="99" s="1"/>
  <c r="AH5" i="90"/>
  <c r="AQ5" i="90" s="1"/>
  <c r="Z5" i="90"/>
  <c r="AF19" i="97"/>
  <c r="AO19" i="97" s="1"/>
  <c r="AE19" i="97"/>
  <c r="AN19" i="97" s="1"/>
  <c r="AG19" i="97"/>
  <c r="W20" i="97"/>
  <c r="AH5" i="50"/>
  <c r="AQ5" i="50" s="1"/>
  <c r="Z5" i="50"/>
  <c r="AR11" i="88"/>
  <c r="AH18" i="105"/>
  <c r="AQ18" i="105" s="1"/>
  <c r="W13" i="88"/>
  <c r="AG12" i="88"/>
  <c r="AP12" i="88" s="1"/>
  <c r="AE12" i="88"/>
  <c r="AF12" i="88"/>
  <c r="AO12" i="88" s="1"/>
  <c r="AI5" i="48"/>
  <c r="AN5" i="48"/>
  <c r="AF9" i="43"/>
  <c r="AO9" i="43" s="1"/>
  <c r="AG9" i="43"/>
  <c r="AP9" i="43" s="1"/>
  <c r="AE9" i="43"/>
  <c r="W10" i="43"/>
  <c r="AE18" i="52"/>
  <c r="W19" i="52"/>
  <c r="AF18" i="52"/>
  <c r="AO18" i="52" s="1"/>
  <c r="AG18" i="52"/>
  <c r="AP18" i="52" s="1"/>
  <c r="AH16" i="53"/>
  <c r="AQ16" i="53" s="1"/>
  <c r="AN12" i="100"/>
  <c r="AI12" i="100"/>
  <c r="Z21" i="38"/>
  <c r="AR8" i="91"/>
  <c r="Y13" i="45"/>
  <c r="X13" i="45"/>
  <c r="Y14" i="51"/>
  <c r="Z14" i="51" s="1"/>
  <c r="X14" i="51"/>
  <c r="AI16" i="86"/>
  <c r="AR16" i="86" s="1"/>
  <c r="AN16" i="86"/>
  <c r="AR16" i="32"/>
  <c r="AI19" i="71"/>
  <c r="AN19" i="71"/>
  <c r="Y19" i="67"/>
  <c r="X19" i="67"/>
  <c r="AR17" i="52"/>
  <c r="Z17" i="15"/>
  <c r="Y9" i="55"/>
  <c r="X9" i="55"/>
  <c r="Y17" i="101"/>
  <c r="X17" i="101"/>
  <c r="AG11" i="95"/>
  <c r="AP11" i="95" s="1"/>
  <c r="AF11" i="95"/>
  <c r="AO11" i="95" s="1"/>
  <c r="AE11" i="95"/>
  <c r="W12" i="95"/>
  <c r="AE12" i="20"/>
  <c r="W13" i="20"/>
  <c r="AG12" i="20"/>
  <c r="AP12" i="20" s="1"/>
  <c r="AF12" i="20"/>
  <c r="AO12" i="20" s="1"/>
  <c r="W9" i="87"/>
  <c r="AG8" i="87"/>
  <c r="AP8" i="87" s="1"/>
  <c r="AF8" i="87"/>
  <c r="AO8" i="87" s="1"/>
  <c r="AE8" i="87"/>
  <c r="Z18" i="105"/>
  <c r="AE13" i="44"/>
  <c r="W14" i="44"/>
  <c r="AG13" i="44"/>
  <c r="AP13" i="44" s="1"/>
  <c r="AF13" i="44"/>
  <c r="AO13" i="44" s="1"/>
  <c r="Y19" i="33"/>
  <c r="X19" i="33"/>
  <c r="Z16" i="53"/>
  <c r="Y19" i="79"/>
  <c r="X19" i="79"/>
  <c r="Y17" i="46"/>
  <c r="X17" i="46"/>
  <c r="Y20" i="63"/>
  <c r="X20" i="63"/>
  <c r="AH11" i="58"/>
  <c r="AQ11" i="58" s="1"/>
  <c r="AR18" i="19"/>
  <c r="AN12" i="45"/>
  <c r="AI12" i="45"/>
  <c r="AR12" i="45" s="1"/>
  <c r="AH19" i="19"/>
  <c r="AQ19" i="19" s="1"/>
  <c r="Y20" i="71"/>
  <c r="X20" i="71"/>
  <c r="AN12" i="84"/>
  <c r="AI12" i="84"/>
  <c r="X10" i="49"/>
  <c r="Y10" i="49"/>
  <c r="Z10" i="49" s="1"/>
  <c r="Y21" i="75"/>
  <c r="X21" i="75"/>
  <c r="Y21" i="24"/>
  <c r="X21" i="24"/>
  <c r="AE12" i="9"/>
  <c r="AF12" i="9"/>
  <c r="AO12" i="9" s="1"/>
  <c r="W13" i="9"/>
  <c r="AG12" i="9"/>
  <c r="AP12" i="9" s="1"/>
  <c r="AN5" i="35"/>
  <c r="AI5" i="35"/>
  <c r="AR17" i="105"/>
  <c r="AN18" i="33"/>
  <c r="AI18" i="33"/>
  <c r="AR18" i="33" s="1"/>
  <c r="AI5" i="42"/>
  <c r="AN5" i="42"/>
  <c r="AI16" i="46"/>
  <c r="AN16" i="46"/>
  <c r="AN19" i="63"/>
  <c r="AI19" i="63"/>
  <c r="Y13" i="100"/>
  <c r="X13" i="100"/>
  <c r="AH8" i="103"/>
  <c r="AQ8" i="103" s="1"/>
  <c r="AR15" i="53"/>
  <c r="Y10" i="16"/>
  <c r="X10" i="16"/>
  <c r="AF19" i="19"/>
  <c r="AO19" i="19" s="1"/>
  <c r="AG19" i="19"/>
  <c r="AP19" i="19" s="1"/>
  <c r="W20" i="19"/>
  <c r="AE19" i="19"/>
  <c r="AI18" i="67"/>
  <c r="AN18" i="67"/>
  <c r="Z5" i="85"/>
  <c r="AH5" i="85"/>
  <c r="AQ5" i="85" s="1"/>
  <c r="AR5" i="10"/>
  <c r="Y11" i="11"/>
  <c r="X11" i="11"/>
  <c r="Y13" i="96"/>
  <c r="X13" i="96"/>
  <c r="AI13" i="13"/>
  <c r="AN13" i="13"/>
  <c r="AN9" i="49"/>
  <c r="AI9" i="49"/>
  <c r="AN20" i="24"/>
  <c r="AI20" i="24"/>
  <c r="AI16" i="101"/>
  <c r="AN16" i="101"/>
  <c r="Z9" i="91"/>
  <c r="AH5" i="94"/>
  <c r="AQ5" i="94" s="1"/>
  <c r="Z5" i="94"/>
  <c r="AH17" i="32"/>
  <c r="AQ17" i="32" s="1"/>
  <c r="AE7" i="18"/>
  <c r="AF7" i="18"/>
  <c r="AO7" i="18" s="1"/>
  <c r="AG7" i="18"/>
  <c r="AP7" i="18" s="1"/>
  <c r="W8" i="18"/>
  <c r="AF18" i="89"/>
  <c r="AO18" i="89" s="1"/>
  <c r="W19" i="89"/>
  <c r="AG18" i="89"/>
  <c r="AP18" i="89" s="1"/>
  <c r="AE18" i="89"/>
  <c r="AH14" i="104"/>
  <c r="AQ14" i="104" s="1"/>
  <c r="W9" i="103"/>
  <c r="AE8" i="103"/>
  <c r="AG8" i="103"/>
  <c r="AP8" i="103" s="1"/>
  <c r="AF8" i="103"/>
  <c r="AO8" i="103" s="1"/>
  <c r="AR16" i="15"/>
  <c r="Y19" i="28"/>
  <c r="X19" i="28"/>
  <c r="Y17" i="86"/>
  <c r="X17" i="86"/>
  <c r="AN12" i="96"/>
  <c r="AI12" i="96"/>
  <c r="Z19" i="67" l="1"/>
  <c r="AF8" i="99"/>
  <c r="AO8" i="99" s="1"/>
  <c r="Z17" i="86"/>
  <c r="Z13" i="45"/>
  <c r="Z13" i="100"/>
  <c r="Z19" i="79"/>
  <c r="AE19" i="79" s="1"/>
  <c r="Z9" i="55"/>
  <c r="Z6" i="102"/>
  <c r="Z6" i="35"/>
  <c r="AE6" i="35" s="1"/>
  <c r="Z20" i="71"/>
  <c r="AG20" i="71" s="1"/>
  <c r="AP20" i="71" s="1"/>
  <c r="Z14" i="13"/>
  <c r="AE14" i="13" s="1"/>
  <c r="Z9" i="83"/>
  <c r="AF9" i="83" s="1"/>
  <c r="AO9" i="83" s="1"/>
  <c r="Z20" i="63"/>
  <c r="Z19" i="33"/>
  <c r="AG19" i="33" s="1"/>
  <c r="AP19" i="33" s="1"/>
  <c r="Z13" i="84"/>
  <c r="W14" i="84" s="1"/>
  <c r="Z6" i="48"/>
  <c r="AE6" i="48" s="1"/>
  <c r="Z13" i="96"/>
  <c r="AF13" i="96" s="1"/>
  <c r="AO13" i="96" s="1"/>
  <c r="Z21" i="24"/>
  <c r="AG21" i="24" s="1"/>
  <c r="AP21" i="24" s="1"/>
  <c r="W20" i="33"/>
  <c r="AF19" i="33"/>
  <c r="AO19" i="33" s="1"/>
  <c r="AE19" i="33"/>
  <c r="W7" i="48"/>
  <c r="AF6" i="48"/>
  <c r="AO6" i="48" s="1"/>
  <c r="W7" i="102"/>
  <c r="AF6" i="102"/>
  <c r="AO6" i="102" s="1"/>
  <c r="AE6" i="102"/>
  <c r="AG6" i="102"/>
  <c r="AP6" i="102" s="1"/>
  <c r="AF6" i="35"/>
  <c r="AO6" i="35" s="1"/>
  <c r="AG6" i="35"/>
  <c r="AP6" i="35" s="1"/>
  <c r="AF21" i="24"/>
  <c r="AO21" i="24" s="1"/>
  <c r="AG14" i="51"/>
  <c r="AP14" i="51" s="1"/>
  <c r="W15" i="51"/>
  <c r="AE14" i="51"/>
  <c r="AF14" i="51"/>
  <c r="AO14" i="51" s="1"/>
  <c r="W20" i="79"/>
  <c r="AG19" i="79"/>
  <c r="AP19" i="79" s="1"/>
  <c r="AF19" i="79"/>
  <c r="AO19" i="79" s="1"/>
  <c r="AF20" i="71"/>
  <c r="AO20" i="71" s="1"/>
  <c r="AF14" i="13"/>
  <c r="AO14" i="13" s="1"/>
  <c r="AG14" i="13"/>
  <c r="AP14" i="13" s="1"/>
  <c r="W15" i="13"/>
  <c r="W10" i="83"/>
  <c r="AG9" i="83"/>
  <c r="AP9" i="83" s="1"/>
  <c r="AE19" i="67"/>
  <c r="W20" i="67"/>
  <c r="AG19" i="67"/>
  <c r="AP19" i="67" s="1"/>
  <c r="AF19" i="67"/>
  <c r="AO19" i="67" s="1"/>
  <c r="W14" i="100"/>
  <c r="AE13" i="100"/>
  <c r="AG13" i="100"/>
  <c r="AP13" i="100" s="1"/>
  <c r="AF13" i="100"/>
  <c r="AO13" i="100" s="1"/>
  <c r="AE9" i="55"/>
  <c r="W10" i="55"/>
  <c r="AF9" i="55"/>
  <c r="AO9" i="55" s="1"/>
  <c r="AG9" i="55"/>
  <c r="AP9" i="55" s="1"/>
  <c r="W14" i="96"/>
  <c r="AE13" i="96"/>
  <c r="AG13" i="96"/>
  <c r="AP13" i="96" s="1"/>
  <c r="AE10" i="49"/>
  <c r="AF10" i="49"/>
  <c r="AO10" i="49" s="1"/>
  <c r="AG10" i="49"/>
  <c r="AP10" i="49" s="1"/>
  <c r="W11" i="49"/>
  <c r="W21" i="63"/>
  <c r="AE20" i="63"/>
  <c r="AF20" i="63"/>
  <c r="AO20" i="63" s="1"/>
  <c r="AG20" i="63"/>
  <c r="AP20" i="63" s="1"/>
  <c r="AG9" i="91"/>
  <c r="AP9" i="91" s="1"/>
  <c r="W10" i="91"/>
  <c r="AF9" i="91"/>
  <c r="AO9" i="91" s="1"/>
  <c r="AE9" i="91"/>
  <c r="AH11" i="11"/>
  <c r="AQ11" i="11" s="1"/>
  <c r="AN19" i="19"/>
  <c r="AI19" i="19"/>
  <c r="AR5" i="42"/>
  <c r="AH17" i="46"/>
  <c r="AQ17" i="46" s="1"/>
  <c r="AE16" i="53"/>
  <c r="AN16" i="53" s="1"/>
  <c r="AF16" i="53"/>
  <c r="AO16" i="53" s="1"/>
  <c r="W17" i="53"/>
  <c r="AG16" i="53"/>
  <c r="Y13" i="20"/>
  <c r="X13" i="20"/>
  <c r="Z13" i="20" s="1"/>
  <c r="AI9" i="43"/>
  <c r="AN9" i="43"/>
  <c r="AR18" i="28"/>
  <c r="AN19" i="59"/>
  <c r="AI19" i="59"/>
  <c r="X20" i="2"/>
  <c r="Y20" i="2"/>
  <c r="AH7" i="98"/>
  <c r="AQ7" i="98" s="1"/>
  <c r="Y15" i="104"/>
  <c r="Z15" i="104" s="1"/>
  <c r="X15" i="104"/>
  <c r="Y19" i="89"/>
  <c r="X19" i="89"/>
  <c r="AN7" i="18"/>
  <c r="AI7" i="18"/>
  <c r="Z11" i="11"/>
  <c r="Y20" i="19"/>
  <c r="X20" i="19"/>
  <c r="AR19" i="63"/>
  <c r="AH10" i="49"/>
  <c r="AQ10" i="49" s="1"/>
  <c r="Z17" i="46"/>
  <c r="AH19" i="33"/>
  <c r="AQ19" i="33" s="1"/>
  <c r="Y14" i="44"/>
  <c r="Z14" i="44"/>
  <c r="X14" i="44"/>
  <c r="AI12" i="20"/>
  <c r="AN12" i="20"/>
  <c r="AH17" i="101"/>
  <c r="AQ17" i="101" s="1"/>
  <c r="AG17" i="15"/>
  <c r="AP17" i="15" s="1"/>
  <c r="AF17" i="15"/>
  <c r="AO17" i="15" s="1"/>
  <c r="AE17" i="15"/>
  <c r="W18" i="15"/>
  <c r="AH14" i="51"/>
  <c r="AQ14" i="51" s="1"/>
  <c r="AN12" i="88"/>
  <c r="AI12" i="88"/>
  <c r="W6" i="50"/>
  <c r="AE5" i="50"/>
  <c r="AF5" i="50"/>
  <c r="AO5" i="50" s="1"/>
  <c r="AG5" i="50"/>
  <c r="AP5" i="50" s="1"/>
  <c r="AR5" i="102"/>
  <c r="AF16" i="93"/>
  <c r="AO16" i="93" s="1"/>
  <c r="AE16" i="93"/>
  <c r="W17" i="93"/>
  <c r="AG16" i="93"/>
  <c r="AP16" i="93" s="1"/>
  <c r="AR20" i="75"/>
  <c r="AR10" i="11"/>
  <c r="Z7" i="98"/>
  <c r="AI17" i="32"/>
  <c r="AN17" i="32"/>
  <c r="Y18" i="47"/>
  <c r="X18" i="47"/>
  <c r="Y7" i="10"/>
  <c r="X7" i="10"/>
  <c r="AF17" i="86"/>
  <c r="AO17" i="86" s="1"/>
  <c r="AG17" i="86"/>
  <c r="AP17" i="86" s="1"/>
  <c r="AE17" i="86"/>
  <c r="W18" i="86"/>
  <c r="AH19" i="28"/>
  <c r="AQ19" i="28" s="1"/>
  <c r="AR16" i="101"/>
  <c r="AR13" i="13"/>
  <c r="Y13" i="9"/>
  <c r="X13" i="9"/>
  <c r="AH21" i="75"/>
  <c r="AQ21" i="75" s="1"/>
  <c r="AR12" i="84"/>
  <c r="AN13" i="44"/>
  <c r="AI13" i="44"/>
  <c r="Y9" i="87"/>
  <c r="X9" i="87"/>
  <c r="Z17" i="101"/>
  <c r="AR19" i="71"/>
  <c r="Y19" i="52"/>
  <c r="X19" i="52"/>
  <c r="AR8" i="55"/>
  <c r="AR8" i="83"/>
  <c r="Y20" i="59"/>
  <c r="X20" i="59"/>
  <c r="AN19" i="2"/>
  <c r="AI19" i="2"/>
  <c r="AN12" i="54"/>
  <c r="AI12" i="54"/>
  <c r="Y18" i="32"/>
  <c r="X18" i="32"/>
  <c r="AN6" i="10"/>
  <c r="AI6" i="10"/>
  <c r="AI14" i="104"/>
  <c r="AN14" i="104"/>
  <c r="AN8" i="99"/>
  <c r="AI8" i="99"/>
  <c r="AR20" i="24"/>
  <c r="AH13" i="96"/>
  <c r="AQ13" i="96" s="1"/>
  <c r="AE5" i="85"/>
  <c r="AF5" i="85"/>
  <c r="AO5" i="85" s="1"/>
  <c r="W6" i="85"/>
  <c r="AG5" i="85"/>
  <c r="AP5" i="85" s="1"/>
  <c r="Z21" i="75"/>
  <c r="AH20" i="63"/>
  <c r="AQ20" i="63" s="1"/>
  <c r="AH19" i="79"/>
  <c r="AQ19" i="79" s="1"/>
  <c r="AG18" i="105"/>
  <c r="AP18" i="105" s="1"/>
  <c r="AE18" i="105"/>
  <c r="AN18" i="105" s="1"/>
  <c r="W19" i="105"/>
  <c r="AF18" i="105"/>
  <c r="Y12" i="95"/>
  <c r="X12" i="95"/>
  <c r="W22" i="38"/>
  <c r="AE21" i="38"/>
  <c r="AF21" i="38"/>
  <c r="AO21" i="38" s="1"/>
  <c r="AG21" i="38"/>
  <c r="AP21" i="38" s="1"/>
  <c r="AI18" i="52"/>
  <c r="AN18" i="52"/>
  <c r="Y13" i="88"/>
  <c r="X13" i="88"/>
  <c r="Z13" i="88" s="1"/>
  <c r="AR6" i="98"/>
  <c r="W10" i="41"/>
  <c r="AG9" i="41"/>
  <c r="AP9" i="41" s="1"/>
  <c r="AF9" i="41"/>
  <c r="AO9" i="41" s="1"/>
  <c r="AE9" i="41"/>
  <c r="AH6" i="42"/>
  <c r="AQ6" i="42" s="1"/>
  <c r="AH13" i="92"/>
  <c r="AQ13" i="92" s="1"/>
  <c r="Y6" i="82"/>
  <c r="X6" i="82"/>
  <c r="AH14" i="13"/>
  <c r="AQ14" i="13" s="1"/>
  <c r="AH13" i="84"/>
  <c r="AQ13" i="84" s="1"/>
  <c r="AH9" i="83"/>
  <c r="AQ9" i="83" s="1"/>
  <c r="AH6" i="35"/>
  <c r="AQ6" i="35" s="1"/>
  <c r="Y9" i="99"/>
  <c r="X9" i="99"/>
  <c r="AR12" i="96"/>
  <c r="Z19" i="28"/>
  <c r="AN8" i="103"/>
  <c r="AI8" i="103"/>
  <c r="X8" i="18"/>
  <c r="Y8" i="18"/>
  <c r="Z8" i="18" s="1"/>
  <c r="AF5" i="94"/>
  <c r="AO5" i="94" s="1"/>
  <c r="AE5" i="94"/>
  <c r="W6" i="94"/>
  <c r="AG5" i="94"/>
  <c r="AP5" i="94" s="1"/>
  <c r="AH10" i="16"/>
  <c r="AQ10" i="16" s="1"/>
  <c r="AH13" i="100"/>
  <c r="AQ13" i="100" s="1"/>
  <c r="AR16" i="46"/>
  <c r="AN12" i="9"/>
  <c r="AI12" i="9"/>
  <c r="AH20" i="71"/>
  <c r="AQ20" i="71" s="1"/>
  <c r="AN11" i="95"/>
  <c r="AI11" i="95"/>
  <c r="AH9" i="55"/>
  <c r="AQ9" i="55" s="1"/>
  <c r="AH19" i="67"/>
  <c r="AQ19" i="67" s="1"/>
  <c r="AH13" i="45"/>
  <c r="AQ13" i="45" s="1"/>
  <c r="AR12" i="100"/>
  <c r="AR5" i="48"/>
  <c r="Y20" i="97"/>
  <c r="X20" i="97"/>
  <c r="W6" i="90"/>
  <c r="AG5" i="90"/>
  <c r="AP5" i="90" s="1"/>
  <c r="AF5" i="90"/>
  <c r="AO5" i="90" s="1"/>
  <c r="AE5" i="90"/>
  <c r="AR13" i="51"/>
  <c r="Z6" i="42"/>
  <c r="AF13" i="92"/>
  <c r="AO13" i="92" s="1"/>
  <c r="AE13" i="92"/>
  <c r="W14" i="92"/>
  <c r="AG13" i="92"/>
  <c r="AP13" i="92" s="1"/>
  <c r="AN5" i="82"/>
  <c r="AI5" i="82"/>
  <c r="AH6" i="102"/>
  <c r="AQ6" i="102" s="1"/>
  <c r="Y13" i="54"/>
  <c r="X13" i="54"/>
  <c r="Z13" i="54" s="1"/>
  <c r="AH6" i="48"/>
  <c r="AQ6" i="48" s="1"/>
  <c r="AI17" i="47"/>
  <c r="AN17" i="47"/>
  <c r="Y12" i="58"/>
  <c r="X12" i="58"/>
  <c r="AH17" i="86"/>
  <c r="AQ17" i="86" s="1"/>
  <c r="Y9" i="103"/>
  <c r="X9" i="103"/>
  <c r="AI18" i="89"/>
  <c r="AN18" i="89"/>
  <c r="AR9" i="49"/>
  <c r="AR18" i="67"/>
  <c r="Z10" i="16"/>
  <c r="AR5" i="35"/>
  <c r="AH21" i="24"/>
  <c r="AQ21" i="24" s="1"/>
  <c r="AN8" i="87"/>
  <c r="AI8" i="87"/>
  <c r="AE13" i="45"/>
  <c r="W14" i="45"/>
  <c r="AF13" i="45"/>
  <c r="AO13" i="45" s="1"/>
  <c r="AG13" i="45"/>
  <c r="AP13" i="45" s="1"/>
  <c r="Y10" i="43"/>
  <c r="X10" i="43"/>
  <c r="Z10" i="43" s="1"/>
  <c r="AI19" i="97"/>
  <c r="AP19" i="97"/>
  <c r="AR9" i="16"/>
  <c r="AR12" i="92"/>
  <c r="AR18" i="79"/>
  <c r="AN11" i="58"/>
  <c r="AI11" i="58"/>
  <c r="AE21" i="24" l="1"/>
  <c r="Z12" i="58"/>
  <c r="AE9" i="83"/>
  <c r="W22" i="24"/>
  <c r="Z12" i="95"/>
  <c r="Z9" i="87"/>
  <c r="AG9" i="87" s="1"/>
  <c r="AP9" i="87" s="1"/>
  <c r="Z19" i="89"/>
  <c r="W21" i="71"/>
  <c r="Z20" i="97"/>
  <c r="AG13" i="84"/>
  <c r="AP13" i="84" s="1"/>
  <c r="AF13" i="84"/>
  <c r="AO13" i="84" s="1"/>
  <c r="Z19" i="52"/>
  <c r="AE19" i="52" s="1"/>
  <c r="AE20" i="71"/>
  <c r="W7" i="35"/>
  <c r="AG6" i="48"/>
  <c r="AP6" i="48" s="1"/>
  <c r="AE13" i="84"/>
  <c r="AE12" i="58"/>
  <c r="W13" i="58"/>
  <c r="AF12" i="58"/>
  <c r="AO12" i="58" s="1"/>
  <c r="AG12" i="58"/>
  <c r="AP12" i="58" s="1"/>
  <c r="AE10" i="43"/>
  <c r="AF10" i="43"/>
  <c r="AO10" i="43" s="1"/>
  <c r="W11" i="43"/>
  <c r="AG10" i="43"/>
  <c r="AP10" i="43" s="1"/>
  <c r="W21" i="97"/>
  <c r="AG20" i="97"/>
  <c r="AP20" i="97" s="1"/>
  <c r="AF20" i="97"/>
  <c r="AO20" i="97" s="1"/>
  <c r="AE20" i="97"/>
  <c r="W10" i="87"/>
  <c r="AF8" i="18"/>
  <c r="AO8" i="18" s="1"/>
  <c r="AE8" i="18"/>
  <c r="W9" i="18"/>
  <c r="AG8" i="18"/>
  <c r="AP8" i="18" s="1"/>
  <c r="W14" i="54"/>
  <c r="AG13" i="54"/>
  <c r="AP13" i="54" s="1"/>
  <c r="AE13" i="54"/>
  <c r="AF13" i="54"/>
  <c r="AO13" i="54" s="1"/>
  <c r="AR11" i="95"/>
  <c r="Y22" i="38"/>
  <c r="X22" i="38"/>
  <c r="Y19" i="105"/>
  <c r="X19" i="105"/>
  <c r="AN5" i="85"/>
  <c r="AI5" i="85"/>
  <c r="AR6" i="10"/>
  <c r="AI17" i="86"/>
  <c r="AN17" i="86"/>
  <c r="AH18" i="47"/>
  <c r="AQ18" i="47" s="1"/>
  <c r="Y17" i="93"/>
  <c r="X17" i="93"/>
  <c r="Y18" i="15"/>
  <c r="X18" i="15"/>
  <c r="AG14" i="44"/>
  <c r="AP14" i="44" s="1"/>
  <c r="W15" i="44"/>
  <c r="AE14" i="44"/>
  <c r="AF14" i="44"/>
  <c r="AO14" i="44" s="1"/>
  <c r="AH20" i="19"/>
  <c r="AQ20" i="19" s="1"/>
  <c r="AF19" i="89"/>
  <c r="AO19" i="89" s="1"/>
  <c r="W20" i="89"/>
  <c r="AG19" i="89"/>
  <c r="AP19" i="89" s="1"/>
  <c r="AE19" i="89"/>
  <c r="AI16" i="53"/>
  <c r="AP16" i="53"/>
  <c r="Y14" i="96"/>
  <c r="X14" i="96"/>
  <c r="AI14" i="13"/>
  <c r="AR14" i="13" s="1"/>
  <c r="AN14" i="13"/>
  <c r="Y15" i="51"/>
  <c r="X15" i="51"/>
  <c r="AN6" i="48"/>
  <c r="AI6" i="48"/>
  <c r="AN13" i="84"/>
  <c r="AI13" i="45"/>
  <c r="AN13" i="45"/>
  <c r="AR11" i="58"/>
  <c r="AR8" i="87"/>
  <c r="AH9" i="103"/>
  <c r="AQ9" i="103" s="1"/>
  <c r="Y6" i="90"/>
  <c r="Z6" i="90" s="1"/>
  <c r="X6" i="90"/>
  <c r="AH8" i="18"/>
  <c r="AQ8" i="18" s="1"/>
  <c r="AH9" i="99"/>
  <c r="AQ9" i="99" s="1"/>
  <c r="Y10" i="41"/>
  <c r="X10" i="41"/>
  <c r="AH12" i="95"/>
  <c r="AQ12" i="95" s="1"/>
  <c r="AG21" i="75"/>
  <c r="AP21" i="75" s="1"/>
  <c r="AF21" i="75"/>
  <c r="AO21" i="75" s="1"/>
  <c r="AE21" i="75"/>
  <c r="W22" i="75"/>
  <c r="AR19" i="2"/>
  <c r="AR13" i="44"/>
  <c r="AH13" i="9"/>
  <c r="AQ13" i="9" s="1"/>
  <c r="Z18" i="47"/>
  <c r="AI16" i="93"/>
  <c r="AN16" i="93"/>
  <c r="AI17" i="15"/>
  <c r="AN17" i="15"/>
  <c r="Z20" i="19"/>
  <c r="AH20" i="2"/>
  <c r="AQ20" i="2" s="1"/>
  <c r="AR9" i="43"/>
  <c r="Y17" i="53"/>
  <c r="X17" i="53"/>
  <c r="Z17" i="53" s="1"/>
  <c r="AI9" i="91"/>
  <c r="AN9" i="91"/>
  <c r="AN20" i="63"/>
  <c r="AI20" i="63"/>
  <c r="AR20" i="63" s="1"/>
  <c r="AN10" i="49"/>
  <c r="AI10" i="49"/>
  <c r="Y20" i="67"/>
  <c r="Z20" i="67" s="1"/>
  <c r="X20" i="67"/>
  <c r="Y10" i="83"/>
  <c r="X10" i="83"/>
  <c r="Z10" i="83" s="1"/>
  <c r="AI20" i="71"/>
  <c r="AN20" i="71"/>
  <c r="Y20" i="79"/>
  <c r="X20" i="79"/>
  <c r="AN6" i="102"/>
  <c r="AI6" i="102"/>
  <c r="Y14" i="84"/>
  <c r="X14" i="84"/>
  <c r="Y14" i="45"/>
  <c r="X14" i="45"/>
  <c r="AR18" i="89"/>
  <c r="AE6" i="42"/>
  <c r="AF6" i="42"/>
  <c r="AO6" i="42" s="1"/>
  <c r="AG6" i="42"/>
  <c r="AP6" i="42" s="1"/>
  <c r="W7" i="42"/>
  <c r="Z9" i="103"/>
  <c r="AH12" i="58"/>
  <c r="AQ12" i="58" s="1"/>
  <c r="AH20" i="97"/>
  <c r="AQ20" i="97" s="1"/>
  <c r="Y6" i="94"/>
  <c r="X6" i="94"/>
  <c r="AR8" i="103"/>
  <c r="Z9" i="99"/>
  <c r="AH6" i="82"/>
  <c r="AQ6" i="82" s="1"/>
  <c r="AR18" i="52"/>
  <c r="W13" i="95"/>
  <c r="AF12" i="95"/>
  <c r="AO12" i="95" s="1"/>
  <c r="AG12" i="95"/>
  <c r="AP12" i="95" s="1"/>
  <c r="AE12" i="95"/>
  <c r="AR8" i="99"/>
  <c r="AH18" i="32"/>
  <c r="AQ18" i="32" s="1"/>
  <c r="Z13" i="9"/>
  <c r="AI5" i="50"/>
  <c r="AN5" i="50"/>
  <c r="W12" i="11"/>
  <c r="AG11" i="11"/>
  <c r="AP11" i="11" s="1"/>
  <c r="AF11" i="11"/>
  <c r="AO11" i="11" s="1"/>
  <c r="AE11" i="11"/>
  <c r="AH15" i="104"/>
  <c r="AQ15" i="104" s="1"/>
  <c r="AR19" i="59"/>
  <c r="AH13" i="20"/>
  <c r="AQ13" i="20" s="1"/>
  <c r="Y21" i="63"/>
  <c r="X21" i="63"/>
  <c r="AN19" i="67"/>
  <c r="AI19" i="67"/>
  <c r="AN19" i="79"/>
  <c r="AI19" i="79"/>
  <c r="AR19" i="79" s="1"/>
  <c r="AN21" i="24"/>
  <c r="AI21" i="24"/>
  <c r="Y7" i="48"/>
  <c r="X7" i="48"/>
  <c r="AI19" i="33"/>
  <c r="AN19" i="33"/>
  <c r="AE10" i="16"/>
  <c r="W11" i="16"/>
  <c r="AF10" i="16"/>
  <c r="AO10" i="16" s="1"/>
  <c r="AG10" i="16"/>
  <c r="AP10" i="16" s="1"/>
  <c r="AR17" i="47"/>
  <c r="AR5" i="82"/>
  <c r="AR19" i="97"/>
  <c r="Y14" i="92"/>
  <c r="X14" i="92"/>
  <c r="Z14" i="92" s="1"/>
  <c r="AN5" i="94"/>
  <c r="AI5" i="94"/>
  <c r="Z6" i="82"/>
  <c r="Z18" i="32"/>
  <c r="AH20" i="59"/>
  <c r="AQ20" i="59" s="1"/>
  <c r="AG17" i="101"/>
  <c r="AP17" i="101" s="1"/>
  <c r="W18" i="101"/>
  <c r="AF17" i="101"/>
  <c r="AO17" i="101" s="1"/>
  <c r="AE17" i="101"/>
  <c r="AH7" i="10"/>
  <c r="AQ7" i="10" s="1"/>
  <c r="Y6" i="50"/>
  <c r="X6" i="50"/>
  <c r="AR7" i="18"/>
  <c r="AG15" i="104"/>
  <c r="AP15" i="104" s="1"/>
  <c r="W16" i="104"/>
  <c r="AE15" i="104"/>
  <c r="AF15" i="104"/>
  <c r="AO15" i="104" s="1"/>
  <c r="AF13" i="20"/>
  <c r="AO13" i="20" s="1"/>
  <c r="W14" i="20"/>
  <c r="AG13" i="20"/>
  <c r="AP13" i="20" s="1"/>
  <c r="AE13" i="20"/>
  <c r="Y10" i="91"/>
  <c r="X10" i="91"/>
  <c r="AN13" i="100"/>
  <c r="AI13" i="100"/>
  <c r="Y15" i="13"/>
  <c r="X15" i="13"/>
  <c r="Z15" i="13" s="1"/>
  <c r="Y21" i="71"/>
  <c r="X21" i="71"/>
  <c r="Y22" i="24"/>
  <c r="X22" i="24"/>
  <c r="Y7" i="35"/>
  <c r="X7" i="35"/>
  <c r="Y7" i="102"/>
  <c r="X7" i="102"/>
  <c r="Z7" i="102" s="1"/>
  <c r="AN13" i="92"/>
  <c r="AI13" i="92"/>
  <c r="AN5" i="90"/>
  <c r="AI5" i="90"/>
  <c r="AR12" i="9"/>
  <c r="AF19" i="28"/>
  <c r="AO19" i="28" s="1"/>
  <c r="AG19" i="28"/>
  <c r="AP19" i="28" s="1"/>
  <c r="AE19" i="28"/>
  <c r="W20" i="28"/>
  <c r="AN9" i="41"/>
  <c r="AI9" i="41"/>
  <c r="AH13" i="88"/>
  <c r="AQ13" i="88" s="1"/>
  <c r="Y6" i="85"/>
  <c r="X6" i="85"/>
  <c r="Z20" i="59"/>
  <c r="AH19" i="52"/>
  <c r="AQ19" i="52" s="1"/>
  <c r="AH9" i="87"/>
  <c r="AQ9" i="87" s="1"/>
  <c r="Z7" i="10"/>
  <c r="AR17" i="32"/>
  <c r="AR12" i="88"/>
  <c r="AR12" i="20"/>
  <c r="AG17" i="46"/>
  <c r="AP17" i="46" s="1"/>
  <c r="AE17" i="46"/>
  <c r="W18" i="46"/>
  <c r="AF17" i="46"/>
  <c r="AO17" i="46" s="1"/>
  <c r="Y11" i="49"/>
  <c r="X11" i="49"/>
  <c r="Y10" i="55"/>
  <c r="X10" i="55"/>
  <c r="Z10" i="55" s="1"/>
  <c r="Y14" i="100"/>
  <c r="X14" i="100"/>
  <c r="AN6" i="35"/>
  <c r="AI6" i="35"/>
  <c r="Y20" i="33"/>
  <c r="X20" i="33"/>
  <c r="Z20" i="33" s="1"/>
  <c r="AH10" i="43"/>
  <c r="AQ10" i="43" s="1"/>
  <c r="AH13" i="54"/>
  <c r="AQ13" i="54" s="1"/>
  <c r="W14" i="88"/>
  <c r="AE13" i="88"/>
  <c r="AG13" i="88"/>
  <c r="AP13" i="88" s="1"/>
  <c r="AF13" i="88"/>
  <c r="AO13" i="88" s="1"/>
  <c r="AI21" i="38"/>
  <c r="AN21" i="38"/>
  <c r="AI18" i="105"/>
  <c r="AO18" i="105"/>
  <c r="AR14" i="104"/>
  <c r="AR12" i="54"/>
  <c r="Y18" i="86"/>
  <c r="Z18" i="86"/>
  <c r="X18" i="86"/>
  <c r="W8" i="98"/>
  <c r="AG7" i="98"/>
  <c r="AP7" i="98" s="1"/>
  <c r="AF7" i="98"/>
  <c r="AO7" i="98" s="1"/>
  <c r="AE7" i="98"/>
  <c r="AH14" i="44"/>
  <c r="AQ14" i="44" s="1"/>
  <c r="AH19" i="89"/>
  <c r="AQ19" i="89" s="1"/>
  <c r="Z20" i="2"/>
  <c r="AR19" i="19"/>
  <c r="AN13" i="96"/>
  <c r="AI13" i="96"/>
  <c r="AI9" i="55"/>
  <c r="AN9" i="55"/>
  <c r="AN9" i="83"/>
  <c r="AI9" i="83"/>
  <c r="AI14" i="51"/>
  <c r="AN14" i="51"/>
  <c r="Z6" i="85" l="1"/>
  <c r="Z22" i="24"/>
  <c r="AI13" i="84"/>
  <c r="Z6" i="50"/>
  <c r="Z7" i="48"/>
  <c r="Z21" i="71"/>
  <c r="AG21" i="71" s="1"/>
  <c r="AP21" i="71" s="1"/>
  <c r="AE9" i="87"/>
  <c r="AF9" i="87"/>
  <c r="AO9" i="87" s="1"/>
  <c r="W20" i="52"/>
  <c r="AG19" i="52"/>
  <c r="AP19" i="52" s="1"/>
  <c r="Z7" i="35"/>
  <c r="Z10" i="41"/>
  <c r="AG10" i="41" s="1"/>
  <c r="AP10" i="41" s="1"/>
  <c r="Z19" i="105"/>
  <c r="AG19" i="105" s="1"/>
  <c r="AP19" i="105" s="1"/>
  <c r="AF19" i="52"/>
  <c r="AO19" i="52" s="1"/>
  <c r="Z14" i="84"/>
  <c r="AF14" i="84" s="1"/>
  <c r="AO14" i="84" s="1"/>
  <c r="AE7" i="48"/>
  <c r="AG7" i="48"/>
  <c r="AP7" i="48" s="1"/>
  <c r="AF7" i="48"/>
  <c r="AO7" i="48" s="1"/>
  <c r="W8" i="48"/>
  <c r="W21" i="67"/>
  <c r="AE20" i="67"/>
  <c r="AG20" i="67"/>
  <c r="AP20" i="67" s="1"/>
  <c r="AF20" i="67"/>
  <c r="AO20" i="67" s="1"/>
  <c r="AG6" i="90"/>
  <c r="AP6" i="90" s="1"/>
  <c r="AF6" i="90"/>
  <c r="AO6" i="90" s="1"/>
  <c r="AE6" i="90"/>
  <c r="W7" i="90"/>
  <c r="W22" i="71"/>
  <c r="W20" i="105"/>
  <c r="AF19" i="105"/>
  <c r="AO19" i="105" s="1"/>
  <c r="AE19" i="105"/>
  <c r="W15" i="84"/>
  <c r="AE14" i="84"/>
  <c r="W7" i="50"/>
  <c r="AE6" i="50"/>
  <c r="AF6" i="50"/>
  <c r="AO6" i="50" s="1"/>
  <c r="AG6" i="50"/>
  <c r="AP6" i="50" s="1"/>
  <c r="AF7" i="35"/>
  <c r="AO7" i="35" s="1"/>
  <c r="AG7" i="35"/>
  <c r="AP7" i="35" s="1"/>
  <c r="AE7" i="35"/>
  <c r="W8" i="35"/>
  <c r="AE10" i="55"/>
  <c r="W11" i="55"/>
  <c r="AG10" i="55"/>
  <c r="AP10" i="55" s="1"/>
  <c r="AF10" i="55"/>
  <c r="AO10" i="55" s="1"/>
  <c r="Y8" i="98"/>
  <c r="X8" i="98"/>
  <c r="Z8" i="98" s="1"/>
  <c r="AR6" i="35"/>
  <c r="W21" i="59"/>
  <c r="AE20" i="59"/>
  <c r="AG20" i="59"/>
  <c r="AP20" i="59" s="1"/>
  <c r="AF20" i="59"/>
  <c r="AO20" i="59" s="1"/>
  <c r="AI19" i="28"/>
  <c r="AN19" i="28"/>
  <c r="AH7" i="35"/>
  <c r="AQ7" i="35" s="1"/>
  <c r="AH21" i="71"/>
  <c r="AQ21" i="71" s="1"/>
  <c r="AR13" i="100"/>
  <c r="AI13" i="20"/>
  <c r="AN13" i="20"/>
  <c r="AI15" i="104"/>
  <c r="AN15" i="104"/>
  <c r="AR19" i="67"/>
  <c r="AN12" i="95"/>
  <c r="AI12" i="95"/>
  <c r="W10" i="103"/>
  <c r="AE9" i="103"/>
  <c r="AG9" i="103"/>
  <c r="AP9" i="103" s="1"/>
  <c r="AF9" i="103"/>
  <c r="AO9" i="103" s="1"/>
  <c r="AH20" i="67"/>
  <c r="AQ20" i="67" s="1"/>
  <c r="AR17" i="15"/>
  <c r="AH6" i="90"/>
  <c r="AQ6" i="90" s="1"/>
  <c r="AR16" i="53"/>
  <c r="AH19" i="105"/>
  <c r="AQ19" i="105" s="1"/>
  <c r="Y14" i="54"/>
  <c r="X14" i="54"/>
  <c r="AI20" i="97"/>
  <c r="AN20" i="97"/>
  <c r="AI19" i="52"/>
  <c r="AN19" i="52"/>
  <c r="AR14" i="51"/>
  <c r="AR9" i="83"/>
  <c r="AH18" i="86"/>
  <c r="AQ18" i="86" s="1"/>
  <c r="Y18" i="46"/>
  <c r="X18" i="46"/>
  <c r="AH6" i="85"/>
  <c r="AQ6" i="85" s="1"/>
  <c r="AR13" i="92"/>
  <c r="X16" i="104"/>
  <c r="Y16" i="104"/>
  <c r="AH14" i="92"/>
  <c r="AQ14" i="92" s="1"/>
  <c r="Y11" i="16"/>
  <c r="X11" i="16"/>
  <c r="Y12" i="11"/>
  <c r="X12" i="11"/>
  <c r="AH10" i="41"/>
  <c r="AQ10" i="41" s="1"/>
  <c r="AR6" i="48"/>
  <c r="AH18" i="15"/>
  <c r="AQ18" i="15" s="1"/>
  <c r="AR17" i="86"/>
  <c r="Y10" i="87"/>
  <c r="X10" i="87"/>
  <c r="Z10" i="87" s="1"/>
  <c r="Y20" i="52"/>
  <c r="X20" i="52"/>
  <c r="AN10" i="43"/>
  <c r="AI10" i="43"/>
  <c r="AR9" i="55"/>
  <c r="AE6" i="85"/>
  <c r="AF6" i="85"/>
  <c r="AO6" i="85" s="1"/>
  <c r="AG6" i="85"/>
  <c r="AP6" i="85" s="1"/>
  <c r="W7" i="85"/>
  <c r="AF14" i="92"/>
  <c r="AO14" i="92" s="1"/>
  <c r="AE14" i="92"/>
  <c r="AG14" i="92"/>
  <c r="AP14" i="92" s="1"/>
  <c r="W15" i="92"/>
  <c r="AN10" i="16"/>
  <c r="AI10" i="16"/>
  <c r="AR21" i="24"/>
  <c r="AH21" i="63"/>
  <c r="AQ21" i="63" s="1"/>
  <c r="AH6" i="94"/>
  <c r="AQ6" i="94" s="1"/>
  <c r="Y7" i="42"/>
  <c r="X7" i="42"/>
  <c r="AH14" i="45"/>
  <c r="AQ14" i="45" s="1"/>
  <c r="AR6" i="102"/>
  <c r="AR20" i="71"/>
  <c r="AR9" i="91"/>
  <c r="AR16" i="93"/>
  <c r="AH14" i="96"/>
  <c r="AQ14" i="96" s="1"/>
  <c r="AI19" i="89"/>
  <c r="AN19" i="89"/>
  <c r="Z18" i="15"/>
  <c r="AI9" i="87"/>
  <c r="AN9" i="87"/>
  <c r="AE7" i="10"/>
  <c r="AF7" i="10"/>
  <c r="AO7" i="10" s="1"/>
  <c r="AG7" i="10"/>
  <c r="AP7" i="10" s="1"/>
  <c r="W8" i="10"/>
  <c r="AE18" i="86"/>
  <c r="W19" i="86"/>
  <c r="AF18" i="86"/>
  <c r="AO18" i="86" s="1"/>
  <c r="AG18" i="86"/>
  <c r="AP18" i="86" s="1"/>
  <c r="AH14" i="100"/>
  <c r="AQ14" i="100" s="1"/>
  <c r="AH11" i="49"/>
  <c r="AQ11" i="49" s="1"/>
  <c r="AI17" i="46"/>
  <c r="AN17" i="46"/>
  <c r="AH10" i="91"/>
  <c r="AQ10" i="91" s="1"/>
  <c r="Y14" i="20"/>
  <c r="X14" i="20"/>
  <c r="W21" i="2"/>
  <c r="AE20" i="2"/>
  <c r="AF20" i="2"/>
  <c r="AO20" i="2" s="1"/>
  <c r="AG20" i="2"/>
  <c r="AP20" i="2" s="1"/>
  <c r="AN7" i="98"/>
  <c r="AI7" i="98"/>
  <c r="AR18" i="105"/>
  <c r="AN13" i="88"/>
  <c r="AI13" i="88"/>
  <c r="AH20" i="33"/>
  <c r="AQ20" i="33" s="1"/>
  <c r="Z14" i="100"/>
  <c r="Z11" i="49"/>
  <c r="AR9" i="41"/>
  <c r="AH7" i="102"/>
  <c r="AQ7" i="102" s="1"/>
  <c r="AH22" i="24"/>
  <c r="AQ22" i="24" s="1"/>
  <c r="AH15" i="13"/>
  <c r="AQ15" i="13" s="1"/>
  <c r="Z10" i="91"/>
  <c r="AI17" i="101"/>
  <c r="AN17" i="101"/>
  <c r="AE18" i="32"/>
  <c r="AG18" i="32"/>
  <c r="AP18" i="32" s="1"/>
  <c r="AF18" i="32"/>
  <c r="AO18" i="32" s="1"/>
  <c r="W19" i="32"/>
  <c r="Z21" i="63"/>
  <c r="AR5" i="50"/>
  <c r="Y13" i="95"/>
  <c r="X13" i="95"/>
  <c r="Z6" i="94"/>
  <c r="Z14" i="45"/>
  <c r="AH10" i="83"/>
  <c r="AQ10" i="83" s="1"/>
  <c r="AR10" i="49"/>
  <c r="AH17" i="53"/>
  <c r="AQ17" i="53" s="1"/>
  <c r="W19" i="47"/>
  <c r="AG18" i="47"/>
  <c r="AP18" i="47" s="1"/>
  <c r="AF18" i="47"/>
  <c r="AO18" i="47" s="1"/>
  <c r="AE18" i="47"/>
  <c r="AH15" i="51"/>
  <c r="AQ15" i="51" s="1"/>
  <c r="Z14" i="96"/>
  <c r="AH22" i="38"/>
  <c r="AQ22" i="38" s="1"/>
  <c r="Y9" i="18"/>
  <c r="X9" i="18"/>
  <c r="Y21" i="97"/>
  <c r="X21" i="97"/>
  <c r="Y14" i="88"/>
  <c r="X14" i="88"/>
  <c r="AR19" i="33"/>
  <c r="AI11" i="11"/>
  <c r="AN11" i="11"/>
  <c r="AE13" i="9"/>
  <c r="W14" i="9"/>
  <c r="AG13" i="9"/>
  <c r="AP13" i="9" s="1"/>
  <c r="AF13" i="9"/>
  <c r="AO13" i="9" s="1"/>
  <c r="AH20" i="79"/>
  <c r="AQ20" i="79" s="1"/>
  <c r="AE10" i="83"/>
  <c r="W11" i="83"/>
  <c r="AG10" i="83"/>
  <c r="AP10" i="83" s="1"/>
  <c r="AF10" i="83"/>
  <c r="AO10" i="83" s="1"/>
  <c r="AG17" i="53"/>
  <c r="AP17" i="53" s="1"/>
  <c r="AE17" i="53"/>
  <c r="W18" i="53"/>
  <c r="AF17" i="53"/>
  <c r="AO17" i="53" s="1"/>
  <c r="AG20" i="19"/>
  <c r="AP20" i="19" s="1"/>
  <c r="AF20" i="19"/>
  <c r="AO20" i="19" s="1"/>
  <c r="W21" i="19"/>
  <c r="AE20" i="19"/>
  <c r="Y22" i="75"/>
  <c r="X22" i="75"/>
  <c r="AR13" i="45"/>
  <c r="Z15" i="51"/>
  <c r="Y20" i="89"/>
  <c r="X20" i="89"/>
  <c r="AI14" i="44"/>
  <c r="AN14" i="44"/>
  <c r="AH17" i="93"/>
  <c r="AQ17" i="93" s="1"/>
  <c r="AR5" i="85"/>
  <c r="Z22" i="38"/>
  <c r="AN13" i="54"/>
  <c r="AI13" i="54"/>
  <c r="AN8" i="18"/>
  <c r="AI8" i="18"/>
  <c r="AR8" i="18" s="1"/>
  <c r="Y13" i="58"/>
  <c r="X13" i="58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G22" i="24"/>
  <c r="AP22" i="24" s="1"/>
  <c r="AE22" i="24"/>
  <c r="W23" i="24"/>
  <c r="AF22" i="24"/>
  <c r="AO22" i="24" s="1"/>
  <c r="AG15" i="13"/>
  <c r="AP15" i="13" s="1"/>
  <c r="AE15" i="13"/>
  <c r="AF15" i="13"/>
  <c r="AO15" i="13" s="1"/>
  <c r="W16" i="13"/>
  <c r="W7" i="82"/>
  <c r="AF6" i="82"/>
  <c r="AO6" i="82" s="1"/>
  <c r="AG6" i="82"/>
  <c r="AP6" i="82" s="1"/>
  <c r="AE6" i="82"/>
  <c r="AR13" i="96"/>
  <c r="AR21" i="38"/>
  <c r="AH10" i="55"/>
  <c r="AQ10" i="55" s="1"/>
  <c r="Y20" i="28"/>
  <c r="X20" i="28"/>
  <c r="AR5" i="90"/>
  <c r="AH6" i="50"/>
  <c r="AQ6" i="50" s="1"/>
  <c r="Y18" i="101"/>
  <c r="X18" i="101"/>
  <c r="Z18" i="101" s="1"/>
  <c r="AR5" i="94"/>
  <c r="AH7" i="48"/>
  <c r="AQ7" i="48" s="1"/>
  <c r="W10" i="99"/>
  <c r="AG9" i="99"/>
  <c r="AP9" i="99" s="1"/>
  <c r="AF9" i="99"/>
  <c r="AO9" i="99" s="1"/>
  <c r="AE9" i="99"/>
  <c r="AI6" i="42"/>
  <c r="AN6" i="42"/>
  <c r="AH14" i="84"/>
  <c r="AQ14" i="84" s="1"/>
  <c r="Z20" i="79"/>
  <c r="AN21" i="75"/>
  <c r="AI21" i="75"/>
  <c r="AR13" i="84"/>
  <c r="Y15" i="44"/>
  <c r="X15" i="44"/>
  <c r="Z17" i="93"/>
  <c r="Y11" i="43"/>
  <c r="X11" i="43"/>
  <c r="AN12" i="58"/>
  <c r="AI12" i="58"/>
  <c r="Z20" i="52" l="1"/>
  <c r="AF10" i="41"/>
  <c r="AO10" i="41" s="1"/>
  <c r="AE21" i="71"/>
  <c r="AE10" i="41"/>
  <c r="AF21" i="71"/>
  <c r="AO21" i="71" s="1"/>
  <c r="W11" i="41"/>
  <c r="Z11" i="43"/>
  <c r="Z11" i="16"/>
  <c r="Z20" i="28"/>
  <c r="AE20" i="28" s="1"/>
  <c r="Z16" i="104"/>
  <c r="AF16" i="104" s="1"/>
  <c r="AO16" i="104" s="1"/>
  <c r="AG14" i="84"/>
  <c r="AP14" i="84" s="1"/>
  <c r="W21" i="28"/>
  <c r="AG20" i="28"/>
  <c r="AP20" i="28" s="1"/>
  <c r="AF20" i="28"/>
  <c r="AO20" i="28" s="1"/>
  <c r="AG16" i="104"/>
  <c r="AP16" i="104" s="1"/>
  <c r="AE16" i="104"/>
  <c r="W17" i="104"/>
  <c r="AG11" i="16"/>
  <c r="AP11" i="16" s="1"/>
  <c r="W12" i="16"/>
  <c r="AE11" i="16"/>
  <c r="AF11" i="16"/>
  <c r="AO11" i="16" s="1"/>
  <c r="AG11" i="43"/>
  <c r="AP11" i="43" s="1"/>
  <c r="W12" i="43"/>
  <c r="AE11" i="43"/>
  <c r="AF11" i="43"/>
  <c r="AO11" i="43" s="1"/>
  <c r="AE20" i="52"/>
  <c r="W21" i="52"/>
  <c r="AF20" i="52"/>
  <c r="AO20" i="52" s="1"/>
  <c r="AG20" i="52"/>
  <c r="AP20" i="52" s="1"/>
  <c r="AR12" i="58"/>
  <c r="AH15" i="44"/>
  <c r="AQ15" i="44" s="1"/>
  <c r="AH18" i="101"/>
  <c r="AQ18" i="101" s="1"/>
  <c r="Y8" i="102"/>
  <c r="X8" i="102"/>
  <c r="Y21" i="33"/>
  <c r="X21" i="33"/>
  <c r="AR14" i="44"/>
  <c r="AR17" i="46"/>
  <c r="AH20" i="52"/>
  <c r="AQ20" i="52" s="1"/>
  <c r="Y10" i="103"/>
  <c r="X10" i="103"/>
  <c r="AR15" i="104"/>
  <c r="Y21" i="59"/>
  <c r="X21" i="59"/>
  <c r="Y8" i="35"/>
  <c r="X8" i="35"/>
  <c r="AN6" i="90"/>
  <c r="AI6" i="90"/>
  <c r="Y21" i="67"/>
  <c r="X21" i="67"/>
  <c r="Z21" i="67" s="1"/>
  <c r="AN9" i="99"/>
  <c r="AI9" i="99"/>
  <c r="AG18" i="101"/>
  <c r="AP18" i="101" s="1"/>
  <c r="AF18" i="101"/>
  <c r="AO18" i="101" s="1"/>
  <c r="W19" i="101"/>
  <c r="AE18" i="101"/>
  <c r="Y7" i="82"/>
  <c r="X7" i="82"/>
  <c r="AR13" i="54"/>
  <c r="AH20" i="89"/>
  <c r="AQ20" i="89" s="1"/>
  <c r="AH22" i="75"/>
  <c r="AQ22" i="75" s="1"/>
  <c r="AR11" i="11"/>
  <c r="AH21" i="97"/>
  <c r="AQ21" i="97" s="1"/>
  <c r="Y19" i="47"/>
  <c r="X19" i="47"/>
  <c r="AF14" i="45"/>
  <c r="AO14" i="45" s="1"/>
  <c r="AG14" i="45"/>
  <c r="AP14" i="45" s="1"/>
  <c r="AE14" i="45"/>
  <c r="W15" i="45"/>
  <c r="AI18" i="32"/>
  <c r="AN18" i="32"/>
  <c r="AE11" i="49"/>
  <c r="AF11" i="49"/>
  <c r="AO11" i="49" s="1"/>
  <c r="AG11" i="49"/>
  <c r="AP11" i="49" s="1"/>
  <c r="W12" i="49"/>
  <c r="AN20" i="2"/>
  <c r="AI20" i="2"/>
  <c r="AR19" i="89"/>
  <c r="AI14" i="92"/>
  <c r="AN14" i="92"/>
  <c r="AN6" i="85"/>
  <c r="AI6" i="85"/>
  <c r="AR20" i="97"/>
  <c r="AR12" i="95"/>
  <c r="AI7" i="35"/>
  <c r="AN7" i="35"/>
  <c r="AI6" i="50"/>
  <c r="AN6" i="50"/>
  <c r="Y15" i="84"/>
  <c r="Z15" i="84" s="1"/>
  <c r="X15" i="84"/>
  <c r="Y22" i="71"/>
  <c r="X22" i="71"/>
  <c r="AR21" i="75"/>
  <c r="Y23" i="24"/>
  <c r="X23" i="24"/>
  <c r="AN7" i="102"/>
  <c r="AI7" i="102"/>
  <c r="AH13" i="58"/>
  <c r="AQ13" i="58" s="1"/>
  <c r="Z20" i="89"/>
  <c r="Z22" i="75"/>
  <c r="Z21" i="97"/>
  <c r="W7" i="94"/>
  <c r="AF6" i="94"/>
  <c r="AO6" i="94" s="1"/>
  <c r="AE6" i="94"/>
  <c r="AG6" i="94"/>
  <c r="AP6" i="94" s="1"/>
  <c r="AE21" i="63"/>
  <c r="W22" i="63"/>
  <c r="AG21" i="63"/>
  <c r="AP21" i="63" s="1"/>
  <c r="AF21" i="63"/>
  <c r="AO21" i="63" s="1"/>
  <c r="AG14" i="100"/>
  <c r="AP14" i="100" s="1"/>
  <c r="W15" i="100"/>
  <c r="AE14" i="100"/>
  <c r="AF14" i="100"/>
  <c r="AO14" i="100" s="1"/>
  <c r="Y21" i="2"/>
  <c r="X21" i="2"/>
  <c r="Y19" i="86"/>
  <c r="X19" i="86"/>
  <c r="AI7" i="10"/>
  <c r="AN7" i="10"/>
  <c r="AH7" i="42"/>
  <c r="AQ7" i="42" s="1"/>
  <c r="AR10" i="16"/>
  <c r="AH12" i="11"/>
  <c r="AQ12" i="11" s="1"/>
  <c r="AH16" i="104"/>
  <c r="AQ16" i="104" s="1"/>
  <c r="AH14" i="54"/>
  <c r="AQ14" i="54" s="1"/>
  <c r="AR13" i="20"/>
  <c r="AR19" i="28"/>
  <c r="Y7" i="50"/>
  <c r="X7" i="50"/>
  <c r="AN21" i="71"/>
  <c r="AI21" i="71"/>
  <c r="Y8" i="48"/>
  <c r="X8" i="48"/>
  <c r="AN22" i="24"/>
  <c r="AI22" i="24"/>
  <c r="AR22" i="24" s="1"/>
  <c r="Z13" i="58"/>
  <c r="W23" i="38"/>
  <c r="AE22" i="38"/>
  <c r="AG22" i="38"/>
  <c r="AP22" i="38" s="1"/>
  <c r="AF22" i="38"/>
  <c r="AO22" i="38" s="1"/>
  <c r="AH13" i="95"/>
  <c r="AQ13" i="95" s="1"/>
  <c r="AR17" i="101"/>
  <c r="AR7" i="98"/>
  <c r="AH14" i="20"/>
  <c r="AQ14" i="20" s="1"/>
  <c r="AI18" i="86"/>
  <c r="AN18" i="86"/>
  <c r="Z7" i="42"/>
  <c r="AH10" i="87"/>
  <c r="AQ10" i="87" s="1"/>
  <c r="Z12" i="11"/>
  <c r="Z14" i="54"/>
  <c r="AH8" i="98"/>
  <c r="AQ8" i="98" s="1"/>
  <c r="Y11" i="55"/>
  <c r="X11" i="55"/>
  <c r="AI19" i="105"/>
  <c r="AN19" i="105"/>
  <c r="AI10" i="41"/>
  <c r="AN10" i="41"/>
  <c r="W18" i="93"/>
  <c r="AG17" i="93"/>
  <c r="AP17" i="93" s="1"/>
  <c r="AF17" i="93"/>
  <c r="AO17" i="93" s="1"/>
  <c r="AE17" i="93"/>
  <c r="Y16" i="13"/>
  <c r="Z16" i="13" s="1"/>
  <c r="X16" i="13"/>
  <c r="AF14" i="96"/>
  <c r="AO14" i="96" s="1"/>
  <c r="AG14" i="96"/>
  <c r="AP14" i="96" s="1"/>
  <c r="W15" i="96"/>
  <c r="AE14" i="96"/>
  <c r="Z15" i="44"/>
  <c r="AG20" i="79"/>
  <c r="AP20" i="79" s="1"/>
  <c r="W21" i="79"/>
  <c r="AE20" i="79"/>
  <c r="AF20" i="79"/>
  <c r="AO20" i="79" s="1"/>
  <c r="Y10" i="99"/>
  <c r="Z10" i="99" s="1"/>
  <c r="X10" i="99"/>
  <c r="AN6" i="82"/>
  <c r="AI6" i="82"/>
  <c r="AI20" i="33"/>
  <c r="AR20" i="33" s="1"/>
  <c r="AN20" i="33"/>
  <c r="AG15" i="51"/>
  <c r="AP15" i="51" s="1"/>
  <c r="AE15" i="51"/>
  <c r="W16" i="51"/>
  <c r="AF15" i="51"/>
  <c r="AO15" i="51" s="1"/>
  <c r="AN20" i="19"/>
  <c r="AI20" i="19"/>
  <c r="Y18" i="53"/>
  <c r="X18" i="53"/>
  <c r="Y11" i="83"/>
  <c r="X11" i="83"/>
  <c r="Z11" i="83" s="1"/>
  <c r="Y14" i="9"/>
  <c r="X14" i="9"/>
  <c r="AH14" i="88"/>
  <c r="AQ14" i="88" s="1"/>
  <c r="AH9" i="18"/>
  <c r="AQ9" i="18" s="1"/>
  <c r="AI18" i="47"/>
  <c r="AN18" i="47"/>
  <c r="Z13" i="95"/>
  <c r="Y19" i="32"/>
  <c r="Z19" i="32" s="1"/>
  <c r="X19" i="32"/>
  <c r="W11" i="91"/>
  <c r="AF10" i="91"/>
  <c r="AO10" i="91" s="1"/>
  <c r="AE10" i="91"/>
  <c r="AG10" i="91"/>
  <c r="AP10" i="91" s="1"/>
  <c r="Z14" i="20"/>
  <c r="AR9" i="87"/>
  <c r="Y7" i="85"/>
  <c r="X7" i="85"/>
  <c r="AR10" i="43"/>
  <c r="AE10" i="87"/>
  <c r="W11" i="87"/>
  <c r="AG10" i="87"/>
  <c r="AP10" i="87" s="1"/>
  <c r="AF10" i="87"/>
  <c r="AO10" i="87" s="1"/>
  <c r="AH18" i="46"/>
  <c r="AQ18" i="46" s="1"/>
  <c r="AG8" i="98"/>
  <c r="AP8" i="98" s="1"/>
  <c r="AE8" i="98"/>
  <c r="W9" i="98"/>
  <c r="AF8" i="98"/>
  <c r="AO8" i="98" s="1"/>
  <c r="AI10" i="55"/>
  <c r="AN10" i="55"/>
  <c r="AI14" i="84"/>
  <c r="AN14" i="84"/>
  <c r="Y11" i="41"/>
  <c r="X11" i="41"/>
  <c r="AH20" i="28"/>
  <c r="AQ20" i="28" s="1"/>
  <c r="AH11" i="43"/>
  <c r="AQ11" i="43" s="1"/>
  <c r="AR6" i="42"/>
  <c r="AI15" i="13"/>
  <c r="AN15" i="13"/>
  <c r="Y21" i="19"/>
  <c r="X21" i="19"/>
  <c r="AI17" i="53"/>
  <c r="AN17" i="53"/>
  <c r="AN10" i="83"/>
  <c r="AI10" i="83"/>
  <c r="AI13" i="9"/>
  <c r="AN13" i="9"/>
  <c r="Z14" i="88"/>
  <c r="Z9" i="18"/>
  <c r="AR13" i="88"/>
  <c r="Y8" i="10"/>
  <c r="X8" i="10"/>
  <c r="W19" i="15"/>
  <c r="AG18" i="15"/>
  <c r="AP18" i="15" s="1"/>
  <c r="AF18" i="15"/>
  <c r="AO18" i="15" s="1"/>
  <c r="AE18" i="15"/>
  <c r="Y15" i="92"/>
  <c r="X15" i="92"/>
  <c r="AH11" i="16"/>
  <c r="AQ11" i="16" s="1"/>
  <c r="Z18" i="46"/>
  <c r="AR19" i="52"/>
  <c r="AN9" i="103"/>
  <c r="AI9" i="103"/>
  <c r="AN20" i="59"/>
  <c r="AI20" i="59"/>
  <c r="Y20" i="105"/>
  <c r="X20" i="105"/>
  <c r="Y7" i="90"/>
  <c r="X7" i="90"/>
  <c r="AN20" i="67"/>
  <c r="AI20" i="67"/>
  <c r="AN7" i="48"/>
  <c r="AI7" i="48"/>
  <c r="Z21" i="19" l="1"/>
  <c r="Z8" i="48"/>
  <c r="Z21" i="59"/>
  <c r="AG21" i="59" s="1"/>
  <c r="AP21" i="59" s="1"/>
  <c r="Z11" i="55"/>
  <c r="AE11" i="55" s="1"/>
  <c r="Z7" i="82"/>
  <c r="AE7" i="82" s="1"/>
  <c r="Z8" i="35"/>
  <c r="AG8" i="35" s="1"/>
  <c r="AP8" i="35" s="1"/>
  <c r="W22" i="59"/>
  <c r="AF21" i="59"/>
  <c r="AO21" i="59" s="1"/>
  <c r="AE21" i="59"/>
  <c r="W11" i="99"/>
  <c r="AG10" i="99"/>
  <c r="AP10" i="99" s="1"/>
  <c r="AF10" i="99"/>
  <c r="AO10" i="99" s="1"/>
  <c r="AE10" i="99"/>
  <c r="AF11" i="55"/>
  <c r="AO11" i="55" s="1"/>
  <c r="W12" i="55"/>
  <c r="W8" i="82"/>
  <c r="AG7" i="82"/>
  <c r="AP7" i="82" s="1"/>
  <c r="AF7" i="82"/>
  <c r="AO7" i="82" s="1"/>
  <c r="W22" i="19"/>
  <c r="AE21" i="19"/>
  <c r="AG21" i="19"/>
  <c r="AP21" i="19" s="1"/>
  <c r="AF21" i="19"/>
  <c r="AO21" i="19" s="1"/>
  <c r="AH7" i="90"/>
  <c r="AQ7" i="90" s="1"/>
  <c r="AR7" i="48"/>
  <c r="AR9" i="103"/>
  <c r="AH8" i="10"/>
  <c r="AQ8" i="10" s="1"/>
  <c r="AG14" i="88"/>
  <c r="AP14" i="88" s="1"/>
  <c r="AF14" i="88"/>
  <c r="AO14" i="88" s="1"/>
  <c r="W15" i="88"/>
  <c r="AE14" i="88"/>
  <c r="AR17" i="53"/>
  <c r="Y9" i="98"/>
  <c r="X9" i="98"/>
  <c r="AN10" i="87"/>
  <c r="AI10" i="87"/>
  <c r="W12" i="83"/>
  <c r="AF11" i="83"/>
  <c r="AO11" i="83" s="1"/>
  <c r="AE11" i="83"/>
  <c r="AG11" i="83"/>
  <c r="AP11" i="83" s="1"/>
  <c r="AG16" i="13"/>
  <c r="AP16" i="13" s="1"/>
  <c r="AF16" i="13"/>
  <c r="AO16" i="13" s="1"/>
  <c r="W17" i="13"/>
  <c r="AE16" i="13"/>
  <c r="AR7" i="10"/>
  <c r="AN6" i="94"/>
  <c r="AI6" i="94"/>
  <c r="AE15" i="84"/>
  <c r="W16" i="84"/>
  <c r="AG15" i="84"/>
  <c r="AP15" i="84" s="1"/>
  <c r="AF15" i="84"/>
  <c r="AO15" i="84" s="1"/>
  <c r="AR18" i="32"/>
  <c r="AH19" i="47"/>
  <c r="AQ19" i="47" s="1"/>
  <c r="Y19" i="101"/>
  <c r="X19" i="101"/>
  <c r="W22" i="67"/>
  <c r="AF21" i="67"/>
  <c r="AO21" i="67" s="1"/>
  <c r="AG21" i="67"/>
  <c r="AP21" i="67" s="1"/>
  <c r="AE21" i="67"/>
  <c r="AH10" i="103"/>
  <c r="AQ10" i="103" s="1"/>
  <c r="AH21" i="33"/>
  <c r="AQ21" i="33" s="1"/>
  <c r="AN11" i="16"/>
  <c r="AI11" i="16"/>
  <c r="AH20" i="105"/>
  <c r="AQ20" i="105" s="1"/>
  <c r="Z8" i="10"/>
  <c r="AH21" i="19"/>
  <c r="AQ21" i="19" s="1"/>
  <c r="AR14" i="84"/>
  <c r="AN8" i="98"/>
  <c r="AI8" i="98"/>
  <c r="Y11" i="91"/>
  <c r="X11" i="91"/>
  <c r="AR18" i="47"/>
  <c r="AI14" i="96"/>
  <c r="AN14" i="96"/>
  <c r="AR10" i="41"/>
  <c r="AH7" i="50"/>
  <c r="AQ7" i="50" s="1"/>
  <c r="AH19" i="86"/>
  <c r="AQ19" i="86" s="1"/>
  <c r="AR14" i="92"/>
  <c r="Y12" i="49"/>
  <c r="X12" i="49"/>
  <c r="Z12" i="49" s="1"/>
  <c r="Z19" i="47"/>
  <c r="AH7" i="82"/>
  <c r="AQ7" i="82" s="1"/>
  <c r="AH21" i="59"/>
  <c r="AQ21" i="59" s="1"/>
  <c r="Z10" i="103"/>
  <c r="Z21" i="33"/>
  <c r="AN11" i="43"/>
  <c r="AI11" i="43"/>
  <c r="Y12" i="16"/>
  <c r="X12" i="16"/>
  <c r="AH11" i="41"/>
  <c r="AQ11" i="41" s="1"/>
  <c r="Z7" i="90"/>
  <c r="AR20" i="67"/>
  <c r="Z20" i="105"/>
  <c r="AI18" i="15"/>
  <c r="AN18" i="15"/>
  <c r="AR13" i="9"/>
  <c r="AE14" i="20"/>
  <c r="W15" i="20"/>
  <c r="AF14" i="20"/>
  <c r="AO14" i="20" s="1"/>
  <c r="AG14" i="20"/>
  <c r="AP14" i="20" s="1"/>
  <c r="AH19" i="32"/>
  <c r="AQ19" i="32" s="1"/>
  <c r="AH14" i="9"/>
  <c r="AQ14" i="9" s="1"/>
  <c r="AH18" i="53"/>
  <c r="AQ18" i="53" s="1"/>
  <c r="AR6" i="82"/>
  <c r="AN20" i="79"/>
  <c r="AI20" i="79"/>
  <c r="AR20" i="79" s="1"/>
  <c r="Y15" i="96"/>
  <c r="X15" i="96"/>
  <c r="AI17" i="93"/>
  <c r="AN17" i="93"/>
  <c r="AG14" i="54"/>
  <c r="AP14" i="54" s="1"/>
  <c r="W15" i="54"/>
  <c r="AE14" i="54"/>
  <c r="AF14" i="54"/>
  <c r="AO14" i="54" s="1"/>
  <c r="AH8" i="48"/>
  <c r="AQ8" i="48" s="1"/>
  <c r="Z7" i="50"/>
  <c r="Z19" i="86"/>
  <c r="Y22" i="63"/>
  <c r="X22" i="63"/>
  <c r="Y7" i="94"/>
  <c r="X7" i="94"/>
  <c r="AR7" i="102"/>
  <c r="Y15" i="45"/>
  <c r="X15" i="45"/>
  <c r="AR6" i="90"/>
  <c r="Y12" i="43"/>
  <c r="X12" i="43"/>
  <c r="AH7" i="85"/>
  <c r="AQ7" i="85" s="1"/>
  <c r="AF19" i="32"/>
  <c r="AO19" i="32" s="1"/>
  <c r="W20" i="32"/>
  <c r="AE19" i="32"/>
  <c r="AG19" i="32"/>
  <c r="AP19" i="32" s="1"/>
  <c r="Z14" i="9"/>
  <c r="Z18" i="53"/>
  <c r="Y16" i="51"/>
  <c r="X16" i="51"/>
  <c r="Y21" i="79"/>
  <c r="X21" i="79"/>
  <c r="AR19" i="105"/>
  <c r="W13" i="11"/>
  <c r="AG12" i="11"/>
  <c r="AP12" i="11" s="1"/>
  <c r="AF12" i="11"/>
  <c r="AO12" i="11" s="1"/>
  <c r="AE12" i="11"/>
  <c r="AE7" i="42"/>
  <c r="AF7" i="42"/>
  <c r="AO7" i="42" s="1"/>
  <c r="AG7" i="42"/>
  <c r="AP7" i="42" s="1"/>
  <c r="W8" i="42"/>
  <c r="AN22" i="38"/>
  <c r="AI22" i="38"/>
  <c r="AE8" i="48"/>
  <c r="AF8" i="48"/>
  <c r="AO8" i="48" s="1"/>
  <c r="AG8" i="48"/>
  <c r="AP8" i="48" s="1"/>
  <c r="W9" i="48"/>
  <c r="AI14" i="100"/>
  <c r="AN14" i="100"/>
  <c r="AN21" i="63"/>
  <c r="AI21" i="63"/>
  <c r="AF21" i="97"/>
  <c r="AO21" i="97" s="1"/>
  <c r="W22" i="97"/>
  <c r="AG21" i="97"/>
  <c r="AP21" i="97" s="1"/>
  <c r="AE21" i="97"/>
  <c r="Z22" i="71"/>
  <c r="AH22" i="71"/>
  <c r="AQ22" i="71" s="1"/>
  <c r="AR6" i="50"/>
  <c r="AI14" i="45"/>
  <c r="AN14" i="45"/>
  <c r="AR9" i="99"/>
  <c r="AH8" i="102"/>
  <c r="AQ8" i="102" s="1"/>
  <c r="Y21" i="52"/>
  <c r="X21" i="52"/>
  <c r="AI20" i="28"/>
  <c r="AN20" i="28"/>
  <c r="AR10" i="83"/>
  <c r="AR10" i="55"/>
  <c r="AR20" i="59"/>
  <c r="AE18" i="46"/>
  <c r="AF18" i="46"/>
  <c r="AO18" i="46" s="1"/>
  <c r="AG18" i="46"/>
  <c r="AP18" i="46" s="1"/>
  <c r="W19" i="46"/>
  <c r="AH15" i="92"/>
  <c r="AQ15" i="92" s="1"/>
  <c r="Z11" i="41"/>
  <c r="Z7" i="85"/>
  <c r="AI15" i="51"/>
  <c r="AN15" i="51"/>
  <c r="AH10" i="99"/>
  <c r="AQ10" i="99" s="1"/>
  <c r="AH11" i="55"/>
  <c r="AQ11" i="55" s="1"/>
  <c r="Y23" i="38"/>
  <c r="X23" i="38"/>
  <c r="Z23" i="38" s="1"/>
  <c r="AH21" i="2"/>
  <c r="AQ21" i="2" s="1"/>
  <c r="Y15" i="100"/>
  <c r="X15" i="100"/>
  <c r="Z15" i="100" s="1"/>
  <c r="AG22" i="75"/>
  <c r="AP22" i="75" s="1"/>
  <c r="AF22" i="75"/>
  <c r="AO22" i="75" s="1"/>
  <c r="AE22" i="75"/>
  <c r="W23" i="75"/>
  <c r="AH23" i="24"/>
  <c r="AQ23" i="24" s="1"/>
  <c r="AQ25" i="24" s="1"/>
  <c r="AZ3" i="24"/>
  <c r="AR6" i="85"/>
  <c r="AR20" i="2"/>
  <c r="AN11" i="49"/>
  <c r="AI11" i="49"/>
  <c r="AR11" i="49" s="1"/>
  <c r="AH8" i="35"/>
  <c r="AQ8" i="35" s="1"/>
  <c r="Z8" i="102"/>
  <c r="AI20" i="52"/>
  <c r="AN20" i="52"/>
  <c r="Y17" i="104"/>
  <c r="X17" i="104"/>
  <c r="Z17" i="104" s="1"/>
  <c r="Z15" i="92"/>
  <c r="Y19" i="15"/>
  <c r="X19" i="15"/>
  <c r="AE9" i="18"/>
  <c r="AF9" i="18"/>
  <c r="AO9" i="18" s="1"/>
  <c r="AG9" i="18"/>
  <c r="AP9" i="18" s="1"/>
  <c r="W10" i="18"/>
  <c r="AR15" i="13"/>
  <c r="Y11" i="87"/>
  <c r="X11" i="87"/>
  <c r="AI10" i="91"/>
  <c r="AN10" i="91"/>
  <c r="AF13" i="95"/>
  <c r="AO13" i="95" s="1"/>
  <c r="AE13" i="95"/>
  <c r="W14" i="95"/>
  <c r="AG13" i="95"/>
  <c r="AP13" i="95" s="1"/>
  <c r="AH11" i="83"/>
  <c r="AQ11" i="83" s="1"/>
  <c r="AR20" i="19"/>
  <c r="AF15" i="44"/>
  <c r="AO15" i="44" s="1"/>
  <c r="AG15" i="44"/>
  <c r="AP15" i="44" s="1"/>
  <c r="AE15" i="44"/>
  <c r="W16" i="44"/>
  <c r="AH16" i="13"/>
  <c r="AQ16" i="13" s="1"/>
  <c r="Y18" i="93"/>
  <c r="X18" i="93"/>
  <c r="Z18" i="93" s="1"/>
  <c r="AR18" i="86"/>
  <c r="AG13" i="58"/>
  <c r="AP13" i="58" s="1"/>
  <c r="W14" i="58"/>
  <c r="AF13" i="58"/>
  <c r="AO13" i="58" s="1"/>
  <c r="AE13" i="58"/>
  <c r="AR21" i="71"/>
  <c r="Z21" i="2"/>
  <c r="AF20" i="89"/>
  <c r="AO20" i="89" s="1"/>
  <c r="AE20" i="89"/>
  <c r="AG20" i="89"/>
  <c r="AP20" i="89" s="1"/>
  <c r="W21" i="89"/>
  <c r="Z23" i="24"/>
  <c r="AH15" i="84"/>
  <c r="AQ15" i="84" s="1"/>
  <c r="AR7" i="35"/>
  <c r="AI18" i="101"/>
  <c r="AN18" i="101"/>
  <c r="AH21" i="67"/>
  <c r="AQ21" i="67" s="1"/>
  <c r="AI16" i="104"/>
  <c r="AN16" i="104"/>
  <c r="Y21" i="28"/>
  <c r="X21" i="28"/>
  <c r="Z15" i="45" l="1"/>
  <c r="AF8" i="35"/>
  <c r="AO8" i="35" s="1"/>
  <c r="AG11" i="55"/>
  <c r="AP11" i="55" s="1"/>
  <c r="W9" i="35"/>
  <c r="AE8" i="35"/>
  <c r="Z7" i="94"/>
  <c r="W8" i="94" s="1"/>
  <c r="Z11" i="87"/>
  <c r="AE11" i="87" s="1"/>
  <c r="Z11" i="91"/>
  <c r="W12" i="91" s="1"/>
  <c r="AF11" i="87"/>
  <c r="AO11" i="87" s="1"/>
  <c r="W12" i="87"/>
  <c r="AG11" i="87"/>
  <c r="AP11" i="87" s="1"/>
  <c r="AG11" i="91"/>
  <c r="AP11" i="91" s="1"/>
  <c r="AF11" i="91"/>
  <c r="AO11" i="91" s="1"/>
  <c r="AE11" i="91"/>
  <c r="AF18" i="93"/>
  <c r="AO18" i="93" s="1"/>
  <c r="AE18" i="93"/>
  <c r="W19" i="93"/>
  <c r="AG18" i="93"/>
  <c r="AP18" i="93" s="1"/>
  <c r="W16" i="100"/>
  <c r="AG15" i="100"/>
  <c r="AP15" i="100" s="1"/>
  <c r="AF15" i="100"/>
  <c r="AO15" i="100" s="1"/>
  <c r="AE15" i="100"/>
  <c r="AH21" i="28"/>
  <c r="AQ21" i="28" s="1"/>
  <c r="AI20" i="89"/>
  <c r="AR20" i="89" s="1"/>
  <c r="AN20" i="89"/>
  <c r="AH19" i="15"/>
  <c r="AQ19" i="15" s="1"/>
  <c r="AR15" i="51"/>
  <c r="Y9" i="48"/>
  <c r="X9" i="48"/>
  <c r="Z9" i="48" s="1"/>
  <c r="AI12" i="11"/>
  <c r="AN12" i="11"/>
  <c r="Z21" i="79"/>
  <c r="AH21" i="79"/>
  <c r="AQ21" i="79" s="1"/>
  <c r="AG14" i="9"/>
  <c r="AP14" i="9" s="1"/>
  <c r="AE14" i="9"/>
  <c r="W15" i="9"/>
  <c r="AF14" i="9"/>
  <c r="AO14" i="9" s="1"/>
  <c r="Z12" i="43"/>
  <c r="AH12" i="43"/>
  <c r="AQ12" i="43" s="1"/>
  <c r="AH22" i="63"/>
  <c r="AQ22" i="63" s="1"/>
  <c r="AH15" i="96"/>
  <c r="AQ15" i="96" s="1"/>
  <c r="AF21" i="33"/>
  <c r="AO21" i="33" s="1"/>
  <c r="W22" i="33"/>
  <c r="AG21" i="33"/>
  <c r="AP21" i="33" s="1"/>
  <c r="AE21" i="33"/>
  <c r="AE12" i="49"/>
  <c r="AG12" i="49"/>
  <c r="AP12" i="49" s="1"/>
  <c r="W13" i="49"/>
  <c r="AF12" i="49"/>
  <c r="AO12" i="49" s="1"/>
  <c r="AH19" i="101"/>
  <c r="AQ19" i="101" s="1"/>
  <c r="Y22" i="19"/>
  <c r="X22" i="19"/>
  <c r="AI10" i="99"/>
  <c r="AN10" i="99"/>
  <c r="Y21" i="89"/>
  <c r="X21" i="89"/>
  <c r="Z21" i="28"/>
  <c r="AR10" i="91"/>
  <c r="Z19" i="15"/>
  <c r="Y23" i="75"/>
  <c r="X23" i="75"/>
  <c r="AF7" i="85"/>
  <c r="AO7" i="85" s="1"/>
  <c r="AE7" i="85"/>
  <c r="W8" i="85"/>
  <c r="AG7" i="85"/>
  <c r="AP7" i="85" s="1"/>
  <c r="AR20" i="28"/>
  <c r="W23" i="71"/>
  <c r="AF22" i="71"/>
  <c r="AO22" i="71" s="1"/>
  <c r="AE22" i="71"/>
  <c r="AG22" i="71"/>
  <c r="AP22" i="71" s="1"/>
  <c r="AR21" i="63"/>
  <c r="Y8" i="42"/>
  <c r="X8" i="42"/>
  <c r="Z8" i="42" s="1"/>
  <c r="Z22" i="63"/>
  <c r="AI14" i="54"/>
  <c r="AN14" i="54"/>
  <c r="Z15" i="96"/>
  <c r="W8" i="90"/>
  <c r="AG7" i="90"/>
  <c r="AP7" i="90" s="1"/>
  <c r="AF7" i="90"/>
  <c r="AO7" i="90" s="1"/>
  <c r="AE7" i="90"/>
  <c r="AH12" i="16"/>
  <c r="AQ12" i="16" s="1"/>
  <c r="AF10" i="103"/>
  <c r="AO10" i="103" s="1"/>
  <c r="W11" i="103"/>
  <c r="AG10" i="103"/>
  <c r="AP10" i="103" s="1"/>
  <c r="AE10" i="103"/>
  <c r="Z19" i="101"/>
  <c r="Y16" i="84"/>
  <c r="X16" i="84"/>
  <c r="AH9" i="98"/>
  <c r="AQ9" i="98" s="1"/>
  <c r="AI14" i="88"/>
  <c r="AN14" i="88"/>
  <c r="Y12" i="55"/>
  <c r="X12" i="55"/>
  <c r="Y22" i="59"/>
  <c r="Z22" i="59" s="1"/>
  <c r="X22" i="59"/>
  <c r="AN13" i="58"/>
  <c r="AI13" i="58"/>
  <c r="AH18" i="93"/>
  <c r="AQ18" i="93" s="1"/>
  <c r="AR18" i="101"/>
  <c r="Y14" i="58"/>
  <c r="Z14" i="58" s="1"/>
  <c r="X14" i="58"/>
  <c r="AR16" i="104"/>
  <c r="AG23" i="24"/>
  <c r="AP23" i="24" s="1"/>
  <c r="AP25" i="24" s="1"/>
  <c r="AE23" i="24"/>
  <c r="AF23" i="24"/>
  <c r="AO23" i="24" s="1"/>
  <c r="AO25" i="24" s="1"/>
  <c r="AG21" i="2"/>
  <c r="AP21" i="2" s="1"/>
  <c r="W22" i="2"/>
  <c r="AF21" i="2"/>
  <c r="AO21" i="2" s="1"/>
  <c r="AE21" i="2"/>
  <c r="Y16" i="44"/>
  <c r="X16" i="44"/>
  <c r="AH11" i="87"/>
  <c r="AQ11" i="87" s="1"/>
  <c r="Y10" i="18"/>
  <c r="X10" i="18"/>
  <c r="AR20" i="52"/>
  <c r="AN22" i="75"/>
  <c r="AI22" i="75"/>
  <c r="AR22" i="75" s="1"/>
  <c r="AG11" i="41"/>
  <c r="AP11" i="41" s="1"/>
  <c r="AE11" i="41"/>
  <c r="AF11" i="41"/>
  <c r="AO11" i="41" s="1"/>
  <c r="W12" i="41"/>
  <c r="Y19" i="46"/>
  <c r="X19" i="46"/>
  <c r="AH21" i="52"/>
  <c r="AQ21" i="52" s="1"/>
  <c r="AR14" i="45"/>
  <c r="AH16" i="51"/>
  <c r="AQ16" i="51" s="1"/>
  <c r="Y15" i="54"/>
  <c r="Z15" i="54" s="1"/>
  <c r="X15" i="54"/>
  <c r="Z12" i="16"/>
  <c r="AH11" i="91"/>
  <c r="AQ11" i="91" s="1"/>
  <c r="AN21" i="67"/>
  <c r="AI21" i="67"/>
  <c r="AR21" i="67" s="1"/>
  <c r="AI15" i="84"/>
  <c r="AN15" i="84"/>
  <c r="AI16" i="13"/>
  <c r="AN16" i="13"/>
  <c r="AI11" i="83"/>
  <c r="AN11" i="83"/>
  <c r="Z9" i="98"/>
  <c r="Y15" i="88"/>
  <c r="X15" i="88"/>
  <c r="Z15" i="88" s="1"/>
  <c r="AN7" i="82"/>
  <c r="AI7" i="82"/>
  <c r="AI15" i="44"/>
  <c r="AN15" i="44"/>
  <c r="Y14" i="95"/>
  <c r="X14" i="95"/>
  <c r="AF15" i="92"/>
  <c r="AO15" i="92" s="1"/>
  <c r="W16" i="92"/>
  <c r="AG15" i="92"/>
  <c r="AP15" i="92" s="1"/>
  <c r="AE15" i="92"/>
  <c r="AF8" i="102"/>
  <c r="AO8" i="102" s="1"/>
  <c r="AE8" i="102"/>
  <c r="W9" i="102"/>
  <c r="AG8" i="102"/>
  <c r="AP8" i="102" s="1"/>
  <c r="Z21" i="52"/>
  <c r="AI21" i="97"/>
  <c r="AN21" i="97"/>
  <c r="AI8" i="48"/>
  <c r="AN8" i="48"/>
  <c r="Y13" i="11"/>
  <c r="Z13" i="11" s="1"/>
  <c r="X13" i="11"/>
  <c r="Z16" i="51"/>
  <c r="AI19" i="32"/>
  <c r="AN19" i="32"/>
  <c r="AH7" i="94"/>
  <c r="AQ7" i="94" s="1"/>
  <c r="W20" i="86"/>
  <c r="AG19" i="86"/>
  <c r="AP19" i="86" s="1"/>
  <c r="AF19" i="86"/>
  <c r="AO19" i="86" s="1"/>
  <c r="AE19" i="86"/>
  <c r="AR18" i="15"/>
  <c r="AR6" i="94"/>
  <c r="Y17" i="13"/>
  <c r="Z17" i="13" s="1"/>
  <c r="X17" i="13"/>
  <c r="AN11" i="55"/>
  <c r="AI11" i="55"/>
  <c r="Y11" i="99"/>
  <c r="X11" i="99"/>
  <c r="AI13" i="95"/>
  <c r="AN13" i="95"/>
  <c r="AH17" i="104"/>
  <c r="AQ17" i="104" s="1"/>
  <c r="AH23" i="38"/>
  <c r="AQ23" i="38" s="1"/>
  <c r="AQ25" i="38" s="1"/>
  <c r="AZ3" i="38"/>
  <c r="AX22" i="38" s="1"/>
  <c r="S22" i="38" s="1"/>
  <c r="AC22" i="38" s="1"/>
  <c r="AB23" i="38" s="1"/>
  <c r="AR14" i="100"/>
  <c r="AR22" i="38"/>
  <c r="AI7" i="42"/>
  <c r="AN7" i="42"/>
  <c r="Y20" i="32"/>
  <c r="Z20" i="32"/>
  <c r="X20" i="32"/>
  <c r="AH15" i="45"/>
  <c r="AQ15" i="45" s="1"/>
  <c r="AG7" i="50"/>
  <c r="AP7" i="50" s="1"/>
  <c r="W8" i="50"/>
  <c r="AE7" i="50"/>
  <c r="AF7" i="50"/>
  <c r="AO7" i="50" s="1"/>
  <c r="Y15" i="20"/>
  <c r="X15" i="20"/>
  <c r="W21" i="105"/>
  <c r="AF20" i="105"/>
  <c r="AO20" i="105" s="1"/>
  <c r="AE20" i="105"/>
  <c r="AG20" i="105"/>
  <c r="AP20" i="105" s="1"/>
  <c r="AR11" i="43"/>
  <c r="AF19" i="47"/>
  <c r="AO19" i="47" s="1"/>
  <c r="AE19" i="47"/>
  <c r="W20" i="47"/>
  <c r="AG19" i="47"/>
  <c r="AP19" i="47" s="1"/>
  <c r="Y12" i="83"/>
  <c r="X12" i="83"/>
  <c r="Y9" i="35"/>
  <c r="X9" i="35"/>
  <c r="AI9" i="18"/>
  <c r="AN9" i="18"/>
  <c r="AF17" i="104"/>
  <c r="AO17" i="104" s="1"/>
  <c r="AE17" i="104"/>
  <c r="AG17" i="104"/>
  <c r="AP17" i="104" s="1"/>
  <c r="W18" i="104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5" i="100"/>
  <c r="AQ15" i="100" s="1"/>
  <c r="AF23" i="38"/>
  <c r="AO23" i="38" s="1"/>
  <c r="AO25" i="38" s="1"/>
  <c r="AE23" i="38"/>
  <c r="AG23" i="38"/>
  <c r="AP23" i="38" s="1"/>
  <c r="AP25" i="38" s="1"/>
  <c r="AI18" i="46"/>
  <c r="AN18" i="46"/>
  <c r="Y22" i="97"/>
  <c r="X22" i="97"/>
  <c r="Z22" i="97" s="1"/>
  <c r="AF18" i="53"/>
  <c r="AO18" i="53" s="1"/>
  <c r="AG18" i="53"/>
  <c r="AP18" i="53" s="1"/>
  <c r="W19" i="53"/>
  <c r="AE18" i="53"/>
  <c r="W16" i="45"/>
  <c r="AG15" i="45"/>
  <c r="AP15" i="45" s="1"/>
  <c r="AE15" i="45"/>
  <c r="AF15" i="45"/>
  <c r="AO15" i="45" s="1"/>
  <c r="AR17" i="93"/>
  <c r="AI14" i="20"/>
  <c r="AN14" i="20"/>
  <c r="AH12" i="49"/>
  <c r="AQ12" i="49" s="1"/>
  <c r="AR14" i="96"/>
  <c r="AR8" i="98"/>
  <c r="W9" i="10"/>
  <c r="AG8" i="10"/>
  <c r="AP8" i="10" s="1"/>
  <c r="AF8" i="10"/>
  <c r="AO8" i="10" s="1"/>
  <c r="AE8" i="10"/>
  <c r="AR11" i="16"/>
  <c r="Y22" i="67"/>
  <c r="X22" i="67"/>
  <c r="AR10" i="87"/>
  <c r="AN21" i="19"/>
  <c r="AI21" i="19"/>
  <c r="Y8" i="82"/>
  <c r="X8" i="82"/>
  <c r="AN21" i="59"/>
  <c r="AI21" i="59"/>
  <c r="AN8" i="35"/>
  <c r="AI8" i="35"/>
  <c r="AE7" i="94" l="1"/>
  <c r="Z14" i="95"/>
  <c r="AF7" i="94"/>
  <c r="AO7" i="94" s="1"/>
  <c r="Z16" i="44"/>
  <c r="AE16" i="44" s="1"/>
  <c r="Z12" i="55"/>
  <c r="AG7" i="94"/>
  <c r="AP7" i="94" s="1"/>
  <c r="Z12" i="83"/>
  <c r="AF14" i="95"/>
  <c r="AO14" i="95" s="1"/>
  <c r="AE14" i="95"/>
  <c r="AG14" i="95"/>
  <c r="AP14" i="95" s="1"/>
  <c r="W15" i="95"/>
  <c r="AE14" i="58"/>
  <c r="AG14" i="58"/>
  <c r="AP14" i="58" s="1"/>
  <c r="AF14" i="58"/>
  <c r="AO14" i="58" s="1"/>
  <c r="W15" i="58"/>
  <c r="W23" i="59"/>
  <c r="AE22" i="59"/>
  <c r="AF22" i="59"/>
  <c r="AO22" i="59" s="1"/>
  <c r="AG22" i="59"/>
  <c r="AP22" i="59" s="1"/>
  <c r="AG12" i="83"/>
  <c r="AP12" i="83" s="1"/>
  <c r="AF12" i="83"/>
  <c r="AO12" i="83" s="1"/>
  <c r="W13" i="83"/>
  <c r="AE12" i="83"/>
  <c r="W17" i="44"/>
  <c r="AG16" i="44"/>
  <c r="AP16" i="44" s="1"/>
  <c r="AF13" i="11"/>
  <c r="AO13" i="11" s="1"/>
  <c r="W14" i="11"/>
  <c r="AE13" i="11"/>
  <c r="AG13" i="11"/>
  <c r="AP13" i="11" s="1"/>
  <c r="AK10" i="24"/>
  <c r="AT10" i="24" s="1"/>
  <c r="AJ10" i="24"/>
  <c r="AG9" i="98"/>
  <c r="AP9" i="98" s="1"/>
  <c r="AF9" i="98"/>
  <c r="AO9" i="98" s="1"/>
  <c r="W10" i="98"/>
  <c r="AE9" i="98"/>
  <c r="AH22" i="67"/>
  <c r="AQ22" i="67" s="1"/>
  <c r="Y19" i="53"/>
  <c r="X19" i="53"/>
  <c r="AJ20" i="24"/>
  <c r="AK20" i="24"/>
  <c r="AT20" i="24" s="1"/>
  <c r="AJ14" i="24"/>
  <c r="AK14" i="24"/>
  <c r="AT14" i="24" s="1"/>
  <c r="AJ8" i="24"/>
  <c r="AK8" i="24"/>
  <c r="AT8" i="24" s="1"/>
  <c r="AT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3" i="11"/>
  <c r="AQ13" i="11" s="1"/>
  <c r="AR21" i="97"/>
  <c r="AH14" i="95"/>
  <c r="AQ14" i="95" s="1"/>
  <c r="AR11" i="83"/>
  <c r="AG12" i="16"/>
  <c r="AP12" i="16" s="1"/>
  <c r="AE12" i="16"/>
  <c r="W13" i="16"/>
  <c r="AF12" i="16"/>
  <c r="AO12" i="16" s="1"/>
  <c r="AH16" i="44"/>
  <c r="AQ16" i="44" s="1"/>
  <c r="AH14" i="58"/>
  <c r="AQ14" i="58" s="1"/>
  <c r="AH22" i="59"/>
  <c r="AQ22" i="59" s="1"/>
  <c r="AR10" i="99"/>
  <c r="AN12" i="49"/>
  <c r="AI12" i="49"/>
  <c r="AG21" i="79"/>
  <c r="AP21" i="79" s="1"/>
  <c r="AF21" i="79"/>
  <c r="AO21" i="79" s="1"/>
  <c r="AE21" i="79"/>
  <c r="W22" i="79"/>
  <c r="AI15" i="100"/>
  <c r="AN15" i="100"/>
  <c r="AI18" i="93"/>
  <c r="AN18" i="93"/>
  <c r="Y12" i="91"/>
  <c r="Z12" i="91" s="1"/>
  <c r="X12" i="91"/>
  <c r="AB4" i="24"/>
  <c r="AJ3" i="24"/>
  <c r="AI17" i="104"/>
  <c r="AN17" i="104"/>
  <c r="Y20" i="47"/>
  <c r="Z20" i="47" s="1"/>
  <c r="X20" i="47"/>
  <c r="AH19" i="46"/>
  <c r="AQ19" i="46" s="1"/>
  <c r="AN11" i="41"/>
  <c r="AI11" i="41"/>
  <c r="AH8" i="82"/>
  <c r="AQ8" i="82" s="1"/>
  <c r="Z8" i="82"/>
  <c r="AI8" i="10"/>
  <c r="AN8" i="10"/>
  <c r="AR8" i="35"/>
  <c r="Z22" i="67"/>
  <c r="AI15" i="45"/>
  <c r="AN15" i="45"/>
  <c r="AR18" i="46"/>
  <c r="AJ19" i="24"/>
  <c r="AK19" i="24"/>
  <c r="AT19" i="24" s="1"/>
  <c r="AK13" i="24"/>
  <c r="AT13" i="24" s="1"/>
  <c r="AJ13" i="24"/>
  <c r="AK7" i="24"/>
  <c r="AT7" i="24" s="1"/>
  <c r="AJ7" i="24"/>
  <c r="AR9" i="18"/>
  <c r="Y21" i="105"/>
  <c r="Z21" i="105" s="1"/>
  <c r="X21" i="105"/>
  <c r="AN7" i="50"/>
  <c r="AI7" i="50"/>
  <c r="AR7" i="42"/>
  <c r="AJ23" i="38"/>
  <c r="AS23" i="38" s="1"/>
  <c r="AK23" i="38"/>
  <c r="AR11" i="55"/>
  <c r="AF21" i="52"/>
  <c r="AO21" i="52" s="1"/>
  <c r="AG21" i="52"/>
  <c r="AP21" i="52" s="1"/>
  <c r="W22" i="52"/>
  <c r="AE21" i="52"/>
  <c r="AH15" i="88"/>
  <c r="AQ15" i="88" s="1"/>
  <c r="AH15" i="54"/>
  <c r="AQ15" i="54" s="1"/>
  <c r="AR14" i="88"/>
  <c r="AF19" i="101"/>
  <c r="AO19" i="101" s="1"/>
  <c r="AE19" i="101"/>
  <c r="W20" i="101"/>
  <c r="AG19" i="101"/>
  <c r="AP19" i="101" s="1"/>
  <c r="AN7" i="90"/>
  <c r="AI7" i="90"/>
  <c r="AR14" i="54"/>
  <c r="AH23" i="75"/>
  <c r="AQ23" i="75" s="1"/>
  <c r="AQ25" i="75" s="1"/>
  <c r="AZ3" i="75"/>
  <c r="AX22" i="75" s="1"/>
  <c r="S22" i="75" s="1"/>
  <c r="AC22" i="75" s="1"/>
  <c r="AB23" i="75" s="1"/>
  <c r="AE21" i="28"/>
  <c r="AF21" i="28"/>
  <c r="AO21" i="28" s="1"/>
  <c r="W22" i="28"/>
  <c r="AG21" i="28"/>
  <c r="AP21" i="28" s="1"/>
  <c r="AH22" i="19"/>
  <c r="AQ22" i="19" s="1"/>
  <c r="AN21" i="33"/>
  <c r="AI21" i="33"/>
  <c r="Y15" i="9"/>
  <c r="X15" i="9"/>
  <c r="Z15" i="9" s="1"/>
  <c r="AJ16" i="24"/>
  <c r="AK16" i="24"/>
  <c r="AT16" i="24" s="1"/>
  <c r="W18" i="13"/>
  <c r="AE17" i="13"/>
  <c r="AG17" i="13"/>
  <c r="AP17" i="13" s="1"/>
  <c r="AF17" i="13"/>
  <c r="AO17" i="13" s="1"/>
  <c r="Y9" i="102"/>
  <c r="X9" i="102"/>
  <c r="AR21" i="19"/>
  <c r="AK12" i="24"/>
  <c r="AT12" i="24" s="1"/>
  <c r="AJ12" i="24"/>
  <c r="AK6" i="24"/>
  <c r="AT6" i="24" s="1"/>
  <c r="AJ6" i="24"/>
  <c r="Y18" i="104"/>
  <c r="X18" i="104"/>
  <c r="AH9" i="35"/>
  <c r="AQ9" i="35" s="1"/>
  <c r="AI15" i="92"/>
  <c r="AN15" i="92"/>
  <c r="AR16" i="13"/>
  <c r="AG15" i="54"/>
  <c r="AP15" i="54" s="1"/>
  <c r="AE15" i="54"/>
  <c r="W16" i="54"/>
  <c r="AF15" i="54"/>
  <c r="AO15" i="54" s="1"/>
  <c r="Y12" i="41"/>
  <c r="X12" i="41"/>
  <c r="AI23" i="24"/>
  <c r="AR23" i="24" s="1"/>
  <c r="AR25" i="24" s="1"/>
  <c r="AN23" i="24"/>
  <c r="AN25" i="24" s="1"/>
  <c r="AE22" i="63"/>
  <c r="W23" i="63"/>
  <c r="AG22" i="63"/>
  <c r="AP22" i="63" s="1"/>
  <c r="AF22" i="63"/>
  <c r="AO22" i="63" s="1"/>
  <c r="Z23" i="75"/>
  <c r="AH21" i="89"/>
  <c r="AQ21" i="89" s="1"/>
  <c r="Z22" i="19"/>
  <c r="AN14" i="9"/>
  <c r="AI14" i="9"/>
  <c r="AR14" i="9" s="1"/>
  <c r="AR12" i="11"/>
  <c r="Y8" i="94"/>
  <c r="X8" i="94"/>
  <c r="AN11" i="87"/>
  <c r="AI11" i="87"/>
  <c r="AJ22" i="24"/>
  <c r="AS22" i="24" s="1"/>
  <c r="AK22" i="24"/>
  <c r="AG20" i="32"/>
  <c r="AP20" i="32" s="1"/>
  <c r="AF20" i="32"/>
  <c r="W21" i="32"/>
  <c r="AE20" i="32"/>
  <c r="AN20" i="32" s="1"/>
  <c r="AH11" i="99"/>
  <c r="AQ11" i="99" s="1"/>
  <c r="AR14" i="20"/>
  <c r="AJ18" i="24"/>
  <c r="AK18" i="24"/>
  <c r="AT18" i="24" s="1"/>
  <c r="AH15" i="20"/>
  <c r="AQ15" i="20" s="1"/>
  <c r="Y8" i="50"/>
  <c r="X8" i="50"/>
  <c r="Y20" i="86"/>
  <c r="X20" i="86"/>
  <c r="AE15" i="88"/>
  <c r="AN15" i="88" s="1"/>
  <c r="AG15" i="88"/>
  <c r="AP15" i="88" s="1"/>
  <c r="W16" i="88"/>
  <c r="AF15" i="88"/>
  <c r="AR21" i="59"/>
  <c r="Y9" i="10"/>
  <c r="X9" i="10"/>
  <c r="Y16" i="45"/>
  <c r="X16" i="45"/>
  <c r="Z16" i="45" s="1"/>
  <c r="AH22" i="97"/>
  <c r="AQ22" i="97" s="1"/>
  <c r="AN23" i="38"/>
  <c r="AN25" i="38" s="1"/>
  <c r="AI23" i="38"/>
  <c r="AR23" i="38" s="1"/>
  <c r="AR25" i="38" s="1"/>
  <c r="AJ17" i="24"/>
  <c r="AK17" i="24"/>
  <c r="AT17" i="24" s="1"/>
  <c r="AK11" i="24"/>
  <c r="AT11" i="24" s="1"/>
  <c r="AJ11" i="24"/>
  <c r="AJ5" i="24"/>
  <c r="AK5" i="24"/>
  <c r="AT5" i="24" s="1"/>
  <c r="Z9" i="35"/>
  <c r="Z15" i="20"/>
  <c r="AH20" i="32"/>
  <c r="AQ20" i="32" s="1"/>
  <c r="AR13" i="95"/>
  <c r="AH17" i="13"/>
  <c r="AQ17" i="13" s="1"/>
  <c r="AI21" i="2"/>
  <c r="AN21" i="2"/>
  <c r="AH12" i="55"/>
  <c r="AQ12" i="55" s="1"/>
  <c r="AN10" i="103"/>
  <c r="AI10" i="103"/>
  <c r="AH8" i="42"/>
  <c r="AQ8" i="42" s="1"/>
  <c r="AI22" i="71"/>
  <c r="AN22" i="71"/>
  <c r="Z21" i="89"/>
  <c r="Y22" i="33"/>
  <c r="X22" i="33"/>
  <c r="AH9" i="48"/>
  <c r="AQ9" i="48" s="1"/>
  <c r="Y16" i="100"/>
  <c r="X16" i="100"/>
  <c r="AI11" i="91"/>
  <c r="AN11" i="91"/>
  <c r="AR13" i="58"/>
  <c r="AE12" i="55"/>
  <c r="AF12" i="55"/>
  <c r="AO12" i="55" s="1"/>
  <c r="AG12" i="55"/>
  <c r="AP12" i="55" s="1"/>
  <c r="W13" i="55"/>
  <c r="AH16" i="84"/>
  <c r="AQ16" i="84" s="1"/>
  <c r="Y8" i="90"/>
  <c r="X8" i="90"/>
  <c r="AE8" i="42"/>
  <c r="AF8" i="42"/>
  <c r="AO8" i="42" s="1"/>
  <c r="W9" i="42"/>
  <c r="AG8" i="42"/>
  <c r="AP8" i="42" s="1"/>
  <c r="Y8" i="85"/>
  <c r="X8" i="85"/>
  <c r="W20" i="15"/>
  <c r="AE19" i="15"/>
  <c r="AG19" i="15"/>
  <c r="AP19" i="15" s="1"/>
  <c r="AF19" i="15"/>
  <c r="AO19" i="15" s="1"/>
  <c r="Y13" i="49"/>
  <c r="X13" i="49"/>
  <c r="AG9" i="48"/>
  <c r="AP9" i="48" s="1"/>
  <c r="AE9" i="48"/>
  <c r="AF9" i="48"/>
  <c r="AO9" i="48" s="1"/>
  <c r="W10" i="48"/>
  <c r="Y12" i="87"/>
  <c r="Z12" i="87" s="1"/>
  <c r="X12" i="87"/>
  <c r="AE22" i="97"/>
  <c r="AF22" i="97"/>
  <c r="AO22" i="97" s="1"/>
  <c r="W23" i="97"/>
  <c r="AG22" i="97"/>
  <c r="AP22" i="97" s="1"/>
  <c r="AR19" i="32"/>
  <c r="AR8" i="48"/>
  <c r="Y16" i="92"/>
  <c r="X16" i="92"/>
  <c r="AR15" i="44"/>
  <c r="AR15" i="84"/>
  <c r="AH10" i="18"/>
  <c r="AQ10" i="18" s="1"/>
  <c r="AI18" i="53"/>
  <c r="AN18" i="53"/>
  <c r="AJ21" i="24"/>
  <c r="AK21" i="24"/>
  <c r="AT21" i="24" s="1"/>
  <c r="AJ15" i="24"/>
  <c r="AK15" i="24"/>
  <c r="AT15" i="24" s="1"/>
  <c r="AK9" i="24"/>
  <c r="AT9" i="24" s="1"/>
  <c r="AJ9" i="24"/>
  <c r="AH12" i="83"/>
  <c r="AQ12" i="83" s="1"/>
  <c r="AI19" i="47"/>
  <c r="AN19" i="47"/>
  <c r="AI20" i="105"/>
  <c r="AN20" i="105"/>
  <c r="Z11" i="99"/>
  <c r="AI19" i="86"/>
  <c r="AN19" i="86"/>
  <c r="AF16" i="51"/>
  <c r="AO16" i="51" s="1"/>
  <c r="AG16" i="51"/>
  <c r="AP16" i="51" s="1"/>
  <c r="AE16" i="51"/>
  <c r="W17" i="51"/>
  <c r="AI8" i="102"/>
  <c r="AN8" i="102"/>
  <c r="AR7" i="82"/>
  <c r="Z19" i="46"/>
  <c r="Z10" i="18"/>
  <c r="Y22" i="2"/>
  <c r="X22" i="2"/>
  <c r="Z16" i="84"/>
  <c r="Y11" i="103"/>
  <c r="X11" i="103"/>
  <c r="Z11" i="103" s="1"/>
  <c r="W16" i="96"/>
  <c r="AF15" i="96"/>
  <c r="AO15" i="96" s="1"/>
  <c r="AE15" i="96"/>
  <c r="AG15" i="96"/>
  <c r="AP15" i="96" s="1"/>
  <c r="Y23" i="71"/>
  <c r="X23" i="71"/>
  <c r="AN7" i="85"/>
  <c r="AI7" i="85"/>
  <c r="AF12" i="43"/>
  <c r="AO12" i="43" s="1"/>
  <c r="W13" i="43"/>
  <c r="AE12" i="43"/>
  <c r="AG12" i="43"/>
  <c r="AP12" i="43" s="1"/>
  <c r="AN7" i="94"/>
  <c r="AI7" i="94"/>
  <c r="AR7" i="94" s="1"/>
  <c r="Y19" i="93"/>
  <c r="X19" i="93"/>
  <c r="Z8" i="50" l="1"/>
  <c r="Z18" i="104"/>
  <c r="AF16" i="44"/>
  <c r="AO16" i="44" s="1"/>
  <c r="Z16" i="92"/>
  <c r="AG16" i="92" s="1"/>
  <c r="AP16" i="92" s="1"/>
  <c r="AF16" i="92"/>
  <c r="AO16" i="92" s="1"/>
  <c r="AE16" i="92"/>
  <c r="AE20" i="47"/>
  <c r="AF20" i="47"/>
  <c r="AO20" i="47" s="1"/>
  <c r="AG20" i="47"/>
  <c r="AP20" i="47" s="1"/>
  <c r="W21" i="47"/>
  <c r="W13" i="91"/>
  <c r="AF12" i="91"/>
  <c r="AO12" i="91" s="1"/>
  <c r="AE12" i="91"/>
  <c r="AG12" i="91"/>
  <c r="AP12" i="91" s="1"/>
  <c r="AG18" i="104"/>
  <c r="AP18" i="104" s="1"/>
  <c r="AF18" i="104"/>
  <c r="AO18" i="104" s="1"/>
  <c r="AE18" i="104"/>
  <c r="W19" i="104"/>
  <c r="W22" i="105"/>
  <c r="AG21" i="105"/>
  <c r="AP21" i="105" s="1"/>
  <c r="AF21" i="105"/>
  <c r="AO21" i="105" s="1"/>
  <c r="AE21" i="105"/>
  <c r="W13" i="87"/>
  <c r="AF12" i="87"/>
  <c r="AO12" i="87" s="1"/>
  <c r="AG12" i="87"/>
  <c r="AP12" i="87" s="1"/>
  <c r="AE12" i="87"/>
  <c r="AE11" i="103"/>
  <c r="AF11" i="103"/>
  <c r="AO11" i="103" s="1"/>
  <c r="W12" i="103"/>
  <c r="AG11" i="103"/>
  <c r="AP11" i="103" s="1"/>
  <c r="Y13" i="43"/>
  <c r="X13" i="43"/>
  <c r="AH11" i="103"/>
  <c r="AQ11" i="103" s="1"/>
  <c r="AR8" i="102"/>
  <c r="AR19" i="47"/>
  <c r="AS9" i="24"/>
  <c r="AL9" i="24"/>
  <c r="AU9" i="24" s="1"/>
  <c r="AH13" i="49"/>
  <c r="AQ13" i="49" s="1"/>
  <c r="AI19" i="15"/>
  <c r="AN19" i="15"/>
  <c r="Y9" i="42"/>
  <c r="X9" i="42"/>
  <c r="Y13" i="55"/>
  <c r="X13" i="55"/>
  <c r="AH22" i="33"/>
  <c r="AQ22" i="33" s="1"/>
  <c r="AE8" i="50"/>
  <c r="W9" i="50"/>
  <c r="AF8" i="50"/>
  <c r="AO8" i="50" s="1"/>
  <c r="AG8" i="50"/>
  <c r="AP8" i="50" s="1"/>
  <c r="Y21" i="32"/>
  <c r="X21" i="32"/>
  <c r="AI22" i="63"/>
  <c r="AN22" i="63"/>
  <c r="AE15" i="9"/>
  <c r="AF15" i="9"/>
  <c r="AO15" i="9" s="1"/>
  <c r="W16" i="9"/>
  <c r="AG15" i="9"/>
  <c r="AP15" i="9" s="1"/>
  <c r="Y22" i="52"/>
  <c r="X22" i="52"/>
  <c r="AS13" i="24"/>
  <c r="AL13" i="24"/>
  <c r="AU13" i="24" s="1"/>
  <c r="AR8" i="10"/>
  <c r="Y22" i="79"/>
  <c r="X22" i="79"/>
  <c r="AJ20" i="38"/>
  <c r="AS20" i="38" s="1"/>
  <c r="AK20" i="38"/>
  <c r="AJ14" i="38"/>
  <c r="AK14" i="38"/>
  <c r="AT14" i="38" s="1"/>
  <c r="AJ8" i="38"/>
  <c r="AK8" i="38"/>
  <c r="AT8" i="38" s="1"/>
  <c r="AS10" i="24"/>
  <c r="AL10" i="24"/>
  <c r="AU10" i="24" s="1"/>
  <c r="AN14" i="58"/>
  <c r="AI14" i="58"/>
  <c r="AR14" i="58" s="1"/>
  <c r="AR19" i="86"/>
  <c r="AR18" i="53"/>
  <c r="X23" i="97"/>
  <c r="Z23" i="97" s="1"/>
  <c r="Y23" i="97"/>
  <c r="Z13" i="49"/>
  <c r="Y20" i="15"/>
  <c r="X20" i="15"/>
  <c r="AR11" i="91"/>
  <c r="Z22" i="33"/>
  <c r="AR10" i="103"/>
  <c r="AS5" i="24"/>
  <c r="AL5" i="24"/>
  <c r="AU5" i="24" s="1"/>
  <c r="AH16" i="45"/>
  <c r="AQ16" i="45" s="1"/>
  <c r="AI20" i="32"/>
  <c r="AO20" i="32"/>
  <c r="AH8" i="94"/>
  <c r="AQ8" i="94" s="1"/>
  <c r="AS6" i="24"/>
  <c r="AL6" i="24"/>
  <c r="AU6" i="24" s="1"/>
  <c r="AH9" i="102"/>
  <c r="AQ9" i="102" s="1"/>
  <c r="AI17" i="13"/>
  <c r="AN17" i="13"/>
  <c r="Y22" i="28"/>
  <c r="X22" i="28"/>
  <c r="Y20" i="101"/>
  <c r="X20" i="101"/>
  <c r="AR15" i="45"/>
  <c r="AG8" i="82"/>
  <c r="AP8" i="82" s="1"/>
  <c r="AE8" i="82"/>
  <c r="AF8" i="82"/>
  <c r="AO8" i="82" s="1"/>
  <c r="W9" i="82"/>
  <c r="AN21" i="79"/>
  <c r="AI21" i="79"/>
  <c r="Y13" i="16"/>
  <c r="X13" i="16"/>
  <c r="AJ19" i="38"/>
  <c r="AK19" i="38"/>
  <c r="AT19" i="38" s="1"/>
  <c r="AJ13" i="38"/>
  <c r="AK13" i="38"/>
  <c r="AT13" i="38" s="1"/>
  <c r="AK7" i="38"/>
  <c r="AT7" i="38" s="1"/>
  <c r="AJ7" i="38"/>
  <c r="AL23" i="24"/>
  <c r="AU23" i="24" s="1"/>
  <c r="AS20" i="24"/>
  <c r="AL20" i="24"/>
  <c r="AU20" i="24" s="1"/>
  <c r="AI12" i="83"/>
  <c r="AN12" i="83"/>
  <c r="AI22" i="59"/>
  <c r="AN22" i="59"/>
  <c r="AR7" i="85"/>
  <c r="W20" i="46"/>
  <c r="AE19" i="46"/>
  <c r="AG19" i="46"/>
  <c r="AP19" i="46" s="1"/>
  <c r="AF19" i="46"/>
  <c r="AO19" i="46" s="1"/>
  <c r="Y17" i="51"/>
  <c r="X17" i="51"/>
  <c r="AG11" i="99"/>
  <c r="AP11" i="99" s="1"/>
  <c r="AF11" i="99"/>
  <c r="AO11" i="99" s="1"/>
  <c r="AE11" i="99"/>
  <c r="W12" i="99"/>
  <c r="Y10" i="48"/>
  <c r="X10" i="48"/>
  <c r="AH8" i="85"/>
  <c r="AQ8" i="85" s="1"/>
  <c r="AN8" i="42"/>
  <c r="AI8" i="42"/>
  <c r="AH16" i="100"/>
  <c r="AQ16" i="100" s="1"/>
  <c r="AS11" i="24"/>
  <c r="AL11" i="24"/>
  <c r="AU11" i="24" s="1"/>
  <c r="AE16" i="45"/>
  <c r="AF16" i="45"/>
  <c r="AO16" i="45" s="1"/>
  <c r="W17" i="45"/>
  <c r="AG16" i="45"/>
  <c r="AP16" i="45" s="1"/>
  <c r="AH20" i="86"/>
  <c r="AQ20" i="86" s="1"/>
  <c r="AS18" i="24"/>
  <c r="AL18" i="24"/>
  <c r="AU18" i="24" s="1"/>
  <c r="Z8" i="94"/>
  <c r="AE22" i="19"/>
  <c r="AF22" i="19"/>
  <c r="AO22" i="19" s="1"/>
  <c r="AG22" i="19"/>
  <c r="AP22" i="19" s="1"/>
  <c r="W23" i="19"/>
  <c r="AG23" i="75"/>
  <c r="AP23" i="75" s="1"/>
  <c r="AP25" i="75" s="1"/>
  <c r="AF23" i="75"/>
  <c r="AO23" i="75" s="1"/>
  <c r="AO25" i="75" s="1"/>
  <c r="AE23" i="75"/>
  <c r="Y16" i="54"/>
  <c r="X16" i="54"/>
  <c r="AR15" i="92"/>
  <c r="Z9" i="102"/>
  <c r="Y18" i="13"/>
  <c r="Z18" i="13" s="1"/>
  <c r="X18" i="13"/>
  <c r="AR21" i="33"/>
  <c r="AI19" i="101"/>
  <c r="AN19" i="101"/>
  <c r="AE22" i="67"/>
  <c r="AG22" i="67"/>
  <c r="AP22" i="67" s="1"/>
  <c r="W23" i="67"/>
  <c r="AF22" i="67"/>
  <c r="AO22" i="67" s="1"/>
  <c r="AR17" i="104"/>
  <c r="AN12" i="16"/>
  <c r="AI12" i="16"/>
  <c r="AJ18" i="38"/>
  <c r="AS18" i="38" s="1"/>
  <c r="AK18" i="38"/>
  <c r="AJ12" i="38"/>
  <c r="AK12" i="38"/>
  <c r="AT12" i="38" s="1"/>
  <c r="AJ6" i="38"/>
  <c r="AK6" i="38"/>
  <c r="AT6" i="38" s="1"/>
  <c r="AH19" i="53"/>
  <c r="AQ19" i="53" s="1"/>
  <c r="AN9" i="98"/>
  <c r="AI9" i="98"/>
  <c r="Y13" i="83"/>
  <c r="X13" i="83"/>
  <c r="Y23" i="59"/>
  <c r="X23" i="59"/>
  <c r="Y15" i="95"/>
  <c r="X15" i="95"/>
  <c r="AI15" i="96"/>
  <c r="AN15" i="96"/>
  <c r="AS15" i="24"/>
  <c r="AL15" i="24"/>
  <c r="AU15" i="24" s="1"/>
  <c r="AI22" i="97"/>
  <c r="AN22" i="97"/>
  <c r="Z8" i="85"/>
  <c r="AH8" i="90"/>
  <c r="AQ8" i="90" s="1"/>
  <c r="AN12" i="55"/>
  <c r="AI12" i="55"/>
  <c r="Z16" i="100"/>
  <c r="AF21" i="89"/>
  <c r="AO21" i="89" s="1"/>
  <c r="AG21" i="89"/>
  <c r="AP21" i="89" s="1"/>
  <c r="AE21" i="89"/>
  <c r="W22" i="89"/>
  <c r="AR21" i="2"/>
  <c r="Z20" i="86"/>
  <c r="AL22" i="24"/>
  <c r="AU22" i="24" s="1"/>
  <c r="AT22" i="24"/>
  <c r="AH12" i="41"/>
  <c r="AQ12" i="41" s="1"/>
  <c r="AI15" i="54"/>
  <c r="AN15" i="54"/>
  <c r="AS12" i="24"/>
  <c r="AL12" i="24"/>
  <c r="AU12" i="24" s="1"/>
  <c r="AN21" i="28"/>
  <c r="AI21" i="28"/>
  <c r="AR21" i="28" s="1"/>
  <c r="AR7" i="90"/>
  <c r="AR7" i="50"/>
  <c r="AS19" i="24"/>
  <c r="AL19" i="24"/>
  <c r="AU19" i="24" s="1"/>
  <c r="AR11" i="41"/>
  <c r="AL3" i="24"/>
  <c r="AU3" i="24" s="1"/>
  <c r="AS3" i="24"/>
  <c r="AR18" i="93"/>
  <c r="AJ17" i="38"/>
  <c r="AK17" i="38"/>
  <c r="AT17" i="38" s="1"/>
  <c r="AJ11" i="38"/>
  <c r="AK11" i="38"/>
  <c r="AT11" i="38" s="1"/>
  <c r="AJ5" i="38"/>
  <c r="AK5" i="38"/>
  <c r="AT5" i="38" s="1"/>
  <c r="AS8" i="24"/>
  <c r="AL8" i="24"/>
  <c r="AU8" i="24" s="1"/>
  <c r="Z19" i="53"/>
  <c r="X10" i="98"/>
  <c r="Y10" i="98"/>
  <c r="Y15" i="58"/>
  <c r="X15" i="58"/>
  <c r="AE16" i="84"/>
  <c r="W17" i="84"/>
  <c r="AG16" i="84"/>
  <c r="AP16" i="84" s="1"/>
  <c r="AF16" i="84"/>
  <c r="AO16" i="84" s="1"/>
  <c r="AH16" i="92"/>
  <c r="AQ16" i="92" s="1"/>
  <c r="AH12" i="87"/>
  <c r="AQ12" i="87" s="1"/>
  <c r="AN9" i="48"/>
  <c r="AI9" i="48"/>
  <c r="Z8" i="90"/>
  <c r="AF15" i="20"/>
  <c r="AO15" i="20" s="1"/>
  <c r="AG15" i="20"/>
  <c r="AP15" i="20" s="1"/>
  <c r="AE15" i="20"/>
  <c r="W16" i="20"/>
  <c r="AH9" i="10"/>
  <c r="AQ9" i="10" s="1"/>
  <c r="AI15" i="88"/>
  <c r="AO15" i="88"/>
  <c r="Z12" i="41"/>
  <c r="AH18" i="104"/>
  <c r="AQ18" i="104" s="1"/>
  <c r="AS16" i="24"/>
  <c r="AL16" i="24"/>
  <c r="AU16" i="24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7" i="24"/>
  <c r="AL7" i="24"/>
  <c r="AU7" i="24" s="1"/>
  <c r="AH20" i="47"/>
  <c r="AQ20" i="47" s="1"/>
  <c r="AK4" i="24"/>
  <c r="AT4" i="24" s="1"/>
  <c r="AT25" i="24" s="1"/>
  <c r="AJ4" i="24"/>
  <c r="AR12" i="49"/>
  <c r="AJ22" i="38"/>
  <c r="AK22" i="38"/>
  <c r="AT22" i="38" s="1"/>
  <c r="AJ16" i="38"/>
  <c r="AK16" i="38"/>
  <c r="AT16" i="38" s="1"/>
  <c r="AJ10" i="38"/>
  <c r="AK10" i="38"/>
  <c r="AT10" i="38" s="1"/>
  <c r="AN13" i="11"/>
  <c r="AI13" i="11"/>
  <c r="AI16" i="44"/>
  <c r="AN16" i="44"/>
  <c r="AI14" i="95"/>
  <c r="AN14" i="95"/>
  <c r="AF10" i="18"/>
  <c r="AO10" i="18" s="1"/>
  <c r="AG10" i="18"/>
  <c r="AP10" i="18" s="1"/>
  <c r="W11" i="18"/>
  <c r="AE10" i="18"/>
  <c r="AI16" i="51"/>
  <c r="AN16" i="51"/>
  <c r="AH19" i="93"/>
  <c r="AQ19" i="93" s="1"/>
  <c r="AH23" i="71"/>
  <c r="AQ23" i="71" s="1"/>
  <c r="AQ25" i="71" s="1"/>
  <c r="AZ3" i="71"/>
  <c r="AH22" i="2"/>
  <c r="AQ22" i="2" s="1"/>
  <c r="AR20" i="105"/>
  <c r="Z19" i="93"/>
  <c r="AN12" i="43"/>
  <c r="AI12" i="43"/>
  <c r="Z23" i="71"/>
  <c r="Y16" i="96"/>
  <c r="X16" i="96"/>
  <c r="Z22" i="2"/>
  <c r="AS21" i="24"/>
  <c r="AL21" i="24"/>
  <c r="AU21" i="24" s="1"/>
  <c r="AR22" i="71"/>
  <c r="AF9" i="35"/>
  <c r="AO9" i="35" s="1"/>
  <c r="AE9" i="35"/>
  <c r="AG9" i="35"/>
  <c r="AP9" i="35" s="1"/>
  <c r="W10" i="35"/>
  <c r="AS17" i="24"/>
  <c r="AL17" i="24"/>
  <c r="AU17" i="24" s="1"/>
  <c r="Z9" i="10"/>
  <c r="Y16" i="88"/>
  <c r="X16" i="88"/>
  <c r="Z16" i="88" s="1"/>
  <c r="AH8" i="50"/>
  <c r="AQ8" i="50" s="1"/>
  <c r="AR11" i="87"/>
  <c r="Y23" i="63"/>
  <c r="X23" i="63"/>
  <c r="AH15" i="9"/>
  <c r="AQ15" i="9" s="1"/>
  <c r="AJ23" i="75"/>
  <c r="AS23" i="75" s="1"/>
  <c r="AK23" i="75"/>
  <c r="AT23" i="75" s="1"/>
  <c r="AI21" i="52"/>
  <c r="AN21" i="52"/>
  <c r="AL23" i="38"/>
  <c r="AU23" i="38" s="1"/>
  <c r="AT23" i="38"/>
  <c r="AH21" i="105"/>
  <c r="AQ21" i="105" s="1"/>
  <c r="AH12" i="91"/>
  <c r="AQ12" i="91" s="1"/>
  <c r="AR15" i="100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4" i="24"/>
  <c r="AL14" i="24"/>
  <c r="AU14" i="24" s="1"/>
  <c r="Y14" i="11"/>
  <c r="X14" i="11"/>
  <c r="Y17" i="44"/>
  <c r="X17" i="44"/>
  <c r="Z17" i="51" l="1"/>
  <c r="Z16" i="54"/>
  <c r="Z13" i="55"/>
  <c r="AF13" i="55" s="1"/>
  <c r="AO13" i="55" s="1"/>
  <c r="W17" i="92"/>
  <c r="Z13" i="16"/>
  <c r="AF13" i="16" s="1"/>
  <c r="AO13" i="16" s="1"/>
  <c r="Z23" i="59"/>
  <c r="AG23" i="59" s="1"/>
  <c r="AP23" i="59" s="1"/>
  <c r="AP25" i="59" s="1"/>
  <c r="Z17" i="44"/>
  <c r="AF17" i="44" s="1"/>
  <c r="AO17" i="44" s="1"/>
  <c r="Z10" i="98"/>
  <c r="AE10" i="98" s="1"/>
  <c r="Z20" i="101"/>
  <c r="W21" i="101" s="1"/>
  <c r="Z20" i="15"/>
  <c r="AF20" i="15" s="1"/>
  <c r="AO20" i="15" s="1"/>
  <c r="AF17" i="51"/>
  <c r="AO17" i="51" s="1"/>
  <c r="AG17" i="51"/>
  <c r="AP17" i="51" s="1"/>
  <c r="AE17" i="51"/>
  <c r="W18" i="51"/>
  <c r="W17" i="54"/>
  <c r="AG16" i="54"/>
  <c r="AP16" i="54" s="1"/>
  <c r="AF16" i="54"/>
  <c r="AO16" i="54" s="1"/>
  <c r="AE16" i="54"/>
  <c r="AG13" i="55"/>
  <c r="AP13" i="55" s="1"/>
  <c r="AE13" i="55"/>
  <c r="W14" i="16"/>
  <c r="AE13" i="16"/>
  <c r="AE18" i="13"/>
  <c r="AG18" i="13"/>
  <c r="AP18" i="13" s="1"/>
  <c r="AF18" i="13"/>
  <c r="AO18" i="13" s="1"/>
  <c r="W19" i="13"/>
  <c r="AE23" i="59"/>
  <c r="AG17" i="44"/>
  <c r="AP17" i="44" s="1"/>
  <c r="W18" i="44"/>
  <c r="AG10" i="98"/>
  <c r="AP10" i="98" s="1"/>
  <c r="W11" i="98"/>
  <c r="AF10" i="98"/>
  <c r="AO10" i="98" s="1"/>
  <c r="AG20" i="101"/>
  <c r="AP20" i="101" s="1"/>
  <c r="AF20" i="101"/>
  <c r="AO20" i="101" s="1"/>
  <c r="AE20" i="101"/>
  <c r="W21" i="15"/>
  <c r="AH23" i="63"/>
  <c r="AQ23" i="63" s="1"/>
  <c r="AQ25" i="63" s="1"/>
  <c r="AZ3" i="63"/>
  <c r="AS15" i="38"/>
  <c r="AL15" i="38"/>
  <c r="AU15" i="38" s="1"/>
  <c r="AR21" i="52"/>
  <c r="AX22" i="71"/>
  <c r="S22" i="71" s="1"/>
  <c r="AC22" i="71" s="1"/>
  <c r="AB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S9" i="38"/>
  <c r="AL9" i="38"/>
  <c r="AU9" i="38" s="1"/>
  <c r="AH16" i="88"/>
  <c r="AQ16" i="88" s="1"/>
  <c r="AR14" i="95"/>
  <c r="AS10" i="38"/>
  <c r="AL10" i="38"/>
  <c r="AU10" i="38" s="1"/>
  <c r="AJ20" i="75"/>
  <c r="AK20" i="75"/>
  <c r="AT20" i="75" s="1"/>
  <c r="AJ14" i="75"/>
  <c r="AK14" i="75"/>
  <c r="AT14" i="75" s="1"/>
  <c r="AJ8" i="75"/>
  <c r="AK8" i="75"/>
  <c r="AT8" i="75" s="1"/>
  <c r="AR9" i="48"/>
  <c r="AS17" i="38"/>
  <c r="AL17" i="38"/>
  <c r="AU17" i="38" s="1"/>
  <c r="AR15" i="54"/>
  <c r="Y22" i="89"/>
  <c r="X22" i="89"/>
  <c r="AR12" i="16"/>
  <c r="AH18" i="13"/>
  <c r="AQ18" i="13" s="1"/>
  <c r="AH16" i="54"/>
  <c r="AQ16" i="54" s="1"/>
  <c r="Y23" i="19"/>
  <c r="X23" i="19"/>
  <c r="AR8" i="42"/>
  <c r="Y20" i="46"/>
  <c r="X20" i="46"/>
  <c r="AR12" i="83"/>
  <c r="AI8" i="82"/>
  <c r="AN8" i="82"/>
  <c r="AH20" i="15"/>
  <c r="AQ20" i="15" s="1"/>
  <c r="AH23" i="97"/>
  <c r="AQ23" i="97" s="1"/>
  <c r="AS14" i="38"/>
  <c r="AL14" i="38"/>
  <c r="AU14" i="38" s="1"/>
  <c r="AR22" i="63"/>
  <c r="AR19" i="15"/>
  <c r="AI21" i="105"/>
  <c r="AN21" i="105"/>
  <c r="AI18" i="104"/>
  <c r="AN18" i="104"/>
  <c r="AI20" i="47"/>
  <c r="AN20" i="47"/>
  <c r="Y10" i="35"/>
  <c r="Z10" i="35" s="1"/>
  <c r="X10" i="35"/>
  <c r="AG23" i="71"/>
  <c r="AP23" i="71" s="1"/>
  <c r="AP25" i="71" s="1"/>
  <c r="AF23" i="71"/>
  <c r="AO23" i="71" s="1"/>
  <c r="AO25" i="71" s="1"/>
  <c r="AE23" i="71"/>
  <c r="AI10" i="18"/>
  <c r="AN10" i="18"/>
  <c r="AS4" i="24"/>
  <c r="AS25" i="24" s="1"/>
  <c r="AL4" i="24"/>
  <c r="AU4" i="24" s="1"/>
  <c r="AJ19" i="75"/>
  <c r="AK19" i="75"/>
  <c r="AT19" i="75" s="1"/>
  <c r="AK13" i="75"/>
  <c r="AT13" i="75" s="1"/>
  <c r="AJ13" i="75"/>
  <c r="AJ7" i="75"/>
  <c r="AK7" i="75"/>
  <c r="AT7" i="75" s="1"/>
  <c r="AF12" i="41"/>
  <c r="AO12" i="41" s="1"/>
  <c r="W13" i="41"/>
  <c r="AE12" i="41"/>
  <c r="AG12" i="41"/>
  <c r="AP12" i="41" s="1"/>
  <c r="Y16" i="20"/>
  <c r="X16" i="20"/>
  <c r="AI21" i="89"/>
  <c r="AN21" i="89"/>
  <c r="AG8" i="85"/>
  <c r="AP8" i="85" s="1"/>
  <c r="AF8" i="85"/>
  <c r="AO8" i="85" s="1"/>
  <c r="W9" i="85"/>
  <c r="AE8" i="85"/>
  <c r="AR15" i="96"/>
  <c r="AS6" i="38"/>
  <c r="AL6" i="38"/>
  <c r="AU6" i="38" s="1"/>
  <c r="AN22" i="67"/>
  <c r="AI22" i="67"/>
  <c r="Y12" i="99"/>
  <c r="X12" i="99"/>
  <c r="AS13" i="38"/>
  <c r="AL13" i="38"/>
  <c r="AU13" i="38" s="1"/>
  <c r="AR21" i="79"/>
  <c r="AH22" i="28"/>
  <c r="AQ22" i="28" s="1"/>
  <c r="AL20" i="38"/>
  <c r="AU20" i="38" s="1"/>
  <c r="AT20" i="38"/>
  <c r="AH21" i="32"/>
  <c r="AQ21" i="32" s="1"/>
  <c r="Y9" i="50"/>
  <c r="X9" i="50"/>
  <c r="AN12" i="87"/>
  <c r="AI12" i="87"/>
  <c r="Y13" i="91"/>
  <c r="X13" i="91"/>
  <c r="Z23" i="63"/>
  <c r="Y11" i="18"/>
  <c r="X11" i="18"/>
  <c r="AS16" i="38"/>
  <c r="AL16" i="38"/>
  <c r="AU16" i="38" s="1"/>
  <c r="AJ18" i="75"/>
  <c r="AS18" i="75" s="1"/>
  <c r="AK18" i="75"/>
  <c r="AK12" i="75"/>
  <c r="AT12" i="75" s="1"/>
  <c r="AJ12" i="75"/>
  <c r="AK6" i="75"/>
  <c r="AT6" i="75" s="1"/>
  <c r="AJ6" i="75"/>
  <c r="AI15" i="20"/>
  <c r="AN15" i="20"/>
  <c r="Y17" i="84"/>
  <c r="X17" i="84"/>
  <c r="AS5" i="38"/>
  <c r="AL5" i="38"/>
  <c r="AU5" i="38" s="1"/>
  <c r="AE20" i="86"/>
  <c r="AG20" i="86"/>
  <c r="AP20" i="86" s="1"/>
  <c r="AF20" i="86"/>
  <c r="AO20" i="86" s="1"/>
  <c r="W21" i="86"/>
  <c r="AH15" i="95"/>
  <c r="AQ15" i="95" s="1"/>
  <c r="AH13" i="83"/>
  <c r="AQ13" i="83" s="1"/>
  <c r="Y17" i="45"/>
  <c r="X17" i="45"/>
  <c r="AN11" i="99"/>
  <c r="AI11" i="99"/>
  <c r="AR11" i="99" s="1"/>
  <c r="Z22" i="28"/>
  <c r="Y16" i="9"/>
  <c r="X16" i="9"/>
  <c r="Z21" i="32"/>
  <c r="AN8" i="50"/>
  <c r="AI8" i="50"/>
  <c r="AH9" i="42"/>
  <c r="AQ9" i="42" s="1"/>
  <c r="Y17" i="92"/>
  <c r="X17" i="92"/>
  <c r="AE16" i="88"/>
  <c r="AF16" i="88"/>
  <c r="AO16" i="88" s="1"/>
  <c r="AG16" i="88"/>
  <c r="AP16" i="88" s="1"/>
  <c r="W17" i="88"/>
  <c r="AK11" i="75"/>
  <c r="AT11" i="75" s="1"/>
  <c r="AJ11" i="75"/>
  <c r="AJ5" i="75"/>
  <c r="AK5" i="75"/>
  <c r="AT5" i="75" s="1"/>
  <c r="AR15" i="88"/>
  <c r="AI16" i="84"/>
  <c r="AN16" i="84"/>
  <c r="AH10" i="98"/>
  <c r="AQ10" i="98" s="1"/>
  <c r="AR22" i="97"/>
  <c r="Z15" i="95"/>
  <c r="Z13" i="83"/>
  <c r="AS12" i="38"/>
  <c r="AL12" i="38"/>
  <c r="AU12" i="38" s="1"/>
  <c r="AR19" i="101"/>
  <c r="W10" i="102"/>
  <c r="AE9" i="102"/>
  <c r="AG9" i="102"/>
  <c r="AP9" i="102" s="1"/>
  <c r="AF9" i="102"/>
  <c r="AO9" i="102" s="1"/>
  <c r="AI23" i="75"/>
  <c r="AN23" i="75"/>
  <c r="AN25" i="75" s="1"/>
  <c r="AI22" i="19"/>
  <c r="AN22" i="19"/>
  <c r="AH10" i="48"/>
  <c r="AQ10" i="48" s="1"/>
  <c r="AS19" i="38"/>
  <c r="AL19" i="38"/>
  <c r="AU19" i="38" s="1"/>
  <c r="AF22" i="33"/>
  <c r="AO22" i="33" s="1"/>
  <c r="W23" i="33"/>
  <c r="AG22" i="33"/>
  <c r="AP22" i="33" s="1"/>
  <c r="AE22" i="33"/>
  <c r="AF13" i="49"/>
  <c r="AO13" i="49" s="1"/>
  <c r="AG13" i="49"/>
  <c r="AP13" i="49" s="1"/>
  <c r="W14" i="49"/>
  <c r="AE13" i="49"/>
  <c r="AH22" i="79"/>
  <c r="AQ22" i="79" s="1"/>
  <c r="Z9" i="42"/>
  <c r="Y12" i="103"/>
  <c r="X12" i="103"/>
  <c r="Y22" i="105"/>
  <c r="Z22" i="105" s="1"/>
  <c r="X22" i="105"/>
  <c r="Y21" i="47"/>
  <c r="X21" i="47"/>
  <c r="AI16" i="92"/>
  <c r="AN16" i="92"/>
  <c r="AR16" i="44"/>
  <c r="AJ4" i="38"/>
  <c r="AK4" i="38"/>
  <c r="AT4" i="38" s="1"/>
  <c r="AG9" i="10"/>
  <c r="AP9" i="10" s="1"/>
  <c r="AF9" i="10"/>
  <c r="AO9" i="10" s="1"/>
  <c r="AE9" i="10"/>
  <c r="W10" i="10"/>
  <c r="AF22" i="2"/>
  <c r="AO22" i="2" s="1"/>
  <c r="AG22" i="2"/>
  <c r="AP22" i="2" s="1"/>
  <c r="W23" i="2"/>
  <c r="AE22" i="2"/>
  <c r="AH16" i="96"/>
  <c r="AQ16" i="96" s="1"/>
  <c r="W20" i="93"/>
  <c r="AG19" i="93"/>
  <c r="AP19" i="93" s="1"/>
  <c r="AF19" i="93"/>
  <c r="AO19" i="93" s="1"/>
  <c r="AE19" i="93"/>
  <c r="AS22" i="38"/>
  <c r="AL22" i="38"/>
  <c r="AU22" i="38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AH15" i="58"/>
  <c r="AQ15" i="58" s="1"/>
  <c r="AE19" i="53"/>
  <c r="AF19" i="53"/>
  <c r="AO19" i="53" s="1"/>
  <c r="AG19" i="53"/>
  <c r="AP19" i="53" s="1"/>
  <c r="W20" i="53"/>
  <c r="AS11" i="38"/>
  <c r="AL11" i="38"/>
  <c r="AU11" i="38" s="1"/>
  <c r="AU25" i="24"/>
  <c r="C11" i="24" s="1"/>
  <c r="AF16" i="100"/>
  <c r="AO16" i="100" s="1"/>
  <c r="W17" i="100"/>
  <c r="AG16" i="100"/>
  <c r="AP16" i="100" s="1"/>
  <c r="AE16" i="100"/>
  <c r="AL18" i="38"/>
  <c r="AU18" i="38" s="1"/>
  <c r="AT18" i="38"/>
  <c r="AG8" i="94"/>
  <c r="AP8" i="94" s="1"/>
  <c r="W9" i="94"/>
  <c r="AF8" i="94"/>
  <c r="AO8" i="94" s="1"/>
  <c r="AE8" i="94"/>
  <c r="AI16" i="45"/>
  <c r="AN16" i="45"/>
  <c r="Z10" i="48"/>
  <c r="AR22" i="59"/>
  <c r="AS7" i="38"/>
  <c r="AL7" i="38"/>
  <c r="AU7" i="38" s="1"/>
  <c r="AH13" i="16"/>
  <c r="AQ13" i="16" s="1"/>
  <c r="Y9" i="82"/>
  <c r="X9" i="82"/>
  <c r="AH20" i="101"/>
  <c r="AQ20" i="101" s="1"/>
  <c r="W24" i="97"/>
  <c r="AG23" i="97"/>
  <c r="AP23" i="97" s="1"/>
  <c r="AE23" i="97"/>
  <c r="AF23" i="97"/>
  <c r="AO23" i="97" s="1"/>
  <c r="AS8" i="38"/>
  <c r="AL8" i="38"/>
  <c r="AU8" i="38" s="1"/>
  <c r="Z22" i="79"/>
  <c r="AH22" i="52"/>
  <c r="AQ22" i="52" s="1"/>
  <c r="AI15" i="9"/>
  <c r="AN15" i="9"/>
  <c r="AH13" i="43"/>
  <c r="AQ13" i="43" s="1"/>
  <c r="Y13" i="87"/>
  <c r="Z13" i="87" s="1"/>
  <c r="X13" i="87"/>
  <c r="AH17" i="44"/>
  <c r="AQ17" i="44" s="1"/>
  <c r="AR12" i="43"/>
  <c r="AI9" i="35"/>
  <c r="AN9" i="35"/>
  <c r="AR13" i="11"/>
  <c r="AJ17" i="75"/>
  <c r="AK17" i="75"/>
  <c r="AT17" i="75" s="1"/>
  <c r="AH14" i="11"/>
  <c r="AQ14" i="11" s="1"/>
  <c r="AS3" i="38"/>
  <c r="AL3" i="38"/>
  <c r="AU3" i="38" s="1"/>
  <c r="AS21" i="38"/>
  <c r="AL21" i="38"/>
  <c r="AU21" i="38" s="1"/>
  <c r="Z14" i="11"/>
  <c r="Z16" i="96"/>
  <c r="AR16" i="51"/>
  <c r="AJ21" i="75"/>
  <c r="AK21" i="75"/>
  <c r="AT21" i="75" s="1"/>
  <c r="AJ15" i="75"/>
  <c r="AK15" i="75"/>
  <c r="AT15" i="75" s="1"/>
  <c r="AJ9" i="75"/>
  <c r="AK9" i="75"/>
  <c r="AT9" i="75" s="1"/>
  <c r="AF8" i="90"/>
  <c r="AO8" i="90" s="1"/>
  <c r="W9" i="90"/>
  <c r="AG8" i="90"/>
  <c r="AP8" i="90" s="1"/>
  <c r="AE8" i="90"/>
  <c r="Z15" i="58"/>
  <c r="AR12" i="55"/>
  <c r="AH23" i="59"/>
  <c r="AQ23" i="59" s="1"/>
  <c r="AQ25" i="59" s="1"/>
  <c r="AZ3" i="59"/>
  <c r="AR9" i="98"/>
  <c r="Y23" i="67"/>
  <c r="X23" i="67"/>
  <c r="AH17" i="51"/>
  <c r="AQ17" i="51" s="1"/>
  <c r="AI19" i="46"/>
  <c r="AN19" i="46"/>
  <c r="AR17" i="13"/>
  <c r="AR20" i="32"/>
  <c r="Z22" i="52"/>
  <c r="AH13" i="55"/>
  <c r="AQ13" i="55" s="1"/>
  <c r="Z13" i="43"/>
  <c r="AN11" i="103"/>
  <c r="AI11" i="103"/>
  <c r="AR11" i="103" s="1"/>
  <c r="Y19" i="104"/>
  <c r="X19" i="104"/>
  <c r="AN12" i="91"/>
  <c r="AI12" i="91"/>
  <c r="AF23" i="59" l="1"/>
  <c r="AO23" i="59" s="1"/>
  <c r="AO25" i="59" s="1"/>
  <c r="AG13" i="16"/>
  <c r="AP13" i="16" s="1"/>
  <c r="W14" i="55"/>
  <c r="Z17" i="92"/>
  <c r="Z13" i="91"/>
  <c r="AE20" i="15"/>
  <c r="Z9" i="50"/>
  <c r="W10" i="50" s="1"/>
  <c r="Z22" i="89"/>
  <c r="Z12" i="99"/>
  <c r="AE12" i="99" s="1"/>
  <c r="AG20" i="15"/>
  <c r="AP20" i="15" s="1"/>
  <c r="AE17" i="44"/>
  <c r="AT25" i="38"/>
  <c r="Z20" i="46"/>
  <c r="AF9" i="50"/>
  <c r="AO9" i="50" s="1"/>
  <c r="AG9" i="50"/>
  <c r="AP9" i="50" s="1"/>
  <c r="AE9" i="50"/>
  <c r="AG22" i="89"/>
  <c r="AP22" i="89" s="1"/>
  <c r="AF22" i="89"/>
  <c r="AO22" i="89" s="1"/>
  <c r="AE22" i="89"/>
  <c r="W23" i="89"/>
  <c r="W11" i="35"/>
  <c r="AE10" i="35"/>
  <c r="AF10" i="35"/>
  <c r="AO10" i="35" s="1"/>
  <c r="AG10" i="35"/>
  <c r="AP10" i="35" s="1"/>
  <c r="W13" i="99"/>
  <c r="AG12" i="99"/>
  <c r="AP12" i="99" s="1"/>
  <c r="AF12" i="99"/>
  <c r="AO12" i="99" s="1"/>
  <c r="W23" i="105"/>
  <c r="AG22" i="105"/>
  <c r="AP22" i="105" s="1"/>
  <c r="AE22" i="105"/>
  <c r="AF22" i="105"/>
  <c r="AO22" i="105" s="1"/>
  <c r="AE20" i="46"/>
  <c r="AG20" i="46"/>
  <c r="AP20" i="46" s="1"/>
  <c r="AF20" i="46"/>
  <c r="AO20" i="46" s="1"/>
  <c r="W21" i="46"/>
  <c r="AS9" i="75"/>
  <c r="AL9" i="75"/>
  <c r="AU9" i="75" s="1"/>
  <c r="AS17" i="75"/>
  <c r="AL17" i="75"/>
  <c r="AU17" i="75" s="1"/>
  <c r="AH13" i="87"/>
  <c r="AQ13" i="87" s="1"/>
  <c r="AR16" i="45"/>
  <c r="AL3" i="75"/>
  <c r="AU3" i="75" s="1"/>
  <c r="AS3" i="75"/>
  <c r="Y10" i="10"/>
  <c r="X10" i="10"/>
  <c r="Y14" i="49"/>
  <c r="Z14" i="49" s="1"/>
  <c r="X14" i="49"/>
  <c r="AS11" i="75"/>
  <c r="AL11" i="75"/>
  <c r="AU11" i="75" s="1"/>
  <c r="AI16" i="88"/>
  <c r="AN16" i="88"/>
  <c r="AI20" i="86"/>
  <c r="AN20" i="86"/>
  <c r="AL18" i="75"/>
  <c r="AU18" i="75" s="1"/>
  <c r="AT18" i="75"/>
  <c r="AS7" i="75"/>
  <c r="AL7" i="75"/>
  <c r="AU7" i="75" s="1"/>
  <c r="AH10" i="35"/>
  <c r="AQ10" i="35" s="1"/>
  <c r="AR18" i="104"/>
  <c r="AJ19" i="71"/>
  <c r="AK19" i="71"/>
  <c r="AT19" i="71" s="1"/>
  <c r="AK13" i="71"/>
  <c r="AT13" i="71" s="1"/>
  <c r="AJ13" i="71"/>
  <c r="AJ7" i="71"/>
  <c r="AK7" i="71"/>
  <c r="AT7" i="71" s="1"/>
  <c r="AI20" i="101"/>
  <c r="AN20" i="101"/>
  <c r="Y19" i="13"/>
  <c r="X19" i="13"/>
  <c r="Y14" i="55"/>
  <c r="X14" i="55"/>
  <c r="Y17" i="54"/>
  <c r="X17" i="54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8" i="90"/>
  <c r="AI8" i="90"/>
  <c r="AF16" i="96"/>
  <c r="AO16" i="96" s="1"/>
  <c r="AE16" i="96"/>
  <c r="W17" i="96"/>
  <c r="AG16" i="96"/>
  <c r="AP16" i="96" s="1"/>
  <c r="W14" i="87"/>
  <c r="AE13" i="87"/>
  <c r="AG13" i="87"/>
  <c r="AP13" i="87" s="1"/>
  <c r="AF13" i="87"/>
  <c r="AO13" i="87" s="1"/>
  <c r="AS10" i="75"/>
  <c r="AL10" i="75"/>
  <c r="AU10" i="75" s="1"/>
  <c r="Y20" i="93"/>
  <c r="X20" i="93"/>
  <c r="AN22" i="2"/>
  <c r="AI22" i="2"/>
  <c r="AN9" i="10"/>
  <c r="AI9" i="10"/>
  <c r="AH22" i="105"/>
  <c r="AQ22" i="105" s="1"/>
  <c r="AF9" i="42"/>
  <c r="AO9" i="42" s="1"/>
  <c r="AG9" i="42"/>
  <c r="AP9" i="42" s="1"/>
  <c r="W10" i="42"/>
  <c r="AE9" i="42"/>
  <c r="AR16" i="84"/>
  <c r="AH17" i="92"/>
  <c r="AQ17" i="92" s="1"/>
  <c r="AG21" i="32"/>
  <c r="AP21" i="32" s="1"/>
  <c r="W22" i="32"/>
  <c r="AF21" i="32"/>
  <c r="AO21" i="32" s="1"/>
  <c r="AE21" i="32"/>
  <c r="AR15" i="20"/>
  <c r="AG23" i="63"/>
  <c r="AP23" i="63" s="1"/>
  <c r="AP25" i="63" s="1"/>
  <c r="AE23" i="63"/>
  <c r="AF23" i="63"/>
  <c r="AO23" i="63" s="1"/>
  <c r="AO25" i="63" s="1"/>
  <c r="AH9" i="50"/>
  <c r="AQ9" i="50" s="1"/>
  <c r="AS13" i="75"/>
  <c r="AL13" i="75"/>
  <c r="AU13" i="75" s="1"/>
  <c r="AH22" i="89"/>
  <c r="AQ22" i="89" s="1"/>
  <c r="AS14" i="75"/>
  <c r="AL14" i="75"/>
  <c r="AU14" i="75" s="1"/>
  <c r="AJ18" i="71"/>
  <c r="AK18" i="71"/>
  <c r="AT18" i="71" s="1"/>
  <c r="AJ12" i="71"/>
  <c r="AK12" i="71"/>
  <c r="AT12" i="71" s="1"/>
  <c r="AJ6" i="71"/>
  <c r="AK6" i="71"/>
  <c r="AT6" i="71" s="1"/>
  <c r="AI20" i="15"/>
  <c r="AN20" i="15"/>
  <c r="Y11" i="98"/>
  <c r="X11" i="98"/>
  <c r="AN13" i="16"/>
  <c r="AI13" i="16"/>
  <c r="AH19" i="104"/>
  <c r="AQ19" i="104" s="1"/>
  <c r="Z19" i="104"/>
  <c r="AR12" i="91"/>
  <c r="AG13" i="43"/>
  <c r="AP13" i="43" s="1"/>
  <c r="AE13" i="43"/>
  <c r="AF13" i="43"/>
  <c r="AO13" i="43" s="1"/>
  <c r="W14" i="43"/>
  <c r="AE22" i="52"/>
  <c r="AF22" i="52"/>
  <c r="AO22" i="52" s="1"/>
  <c r="AG22" i="52"/>
  <c r="AP22" i="52" s="1"/>
  <c r="W23" i="52"/>
  <c r="AR19" i="46"/>
  <c r="AH23" i="67"/>
  <c r="AQ23" i="67" s="1"/>
  <c r="AQ25" i="67" s="1"/>
  <c r="AZ3" i="67"/>
  <c r="AX22" i="67" s="1"/>
  <c r="S22" i="67" s="1"/>
  <c r="AC22" i="67" s="1"/>
  <c r="AB23" i="67" s="1"/>
  <c r="AS15" i="75"/>
  <c r="AL15" i="75"/>
  <c r="AU15" i="75" s="1"/>
  <c r="W15" i="11"/>
  <c r="AF14" i="11"/>
  <c r="AO14" i="11" s="1"/>
  <c r="AG14" i="11"/>
  <c r="AP14" i="11" s="1"/>
  <c r="AE14" i="11"/>
  <c r="AI23" i="97"/>
  <c r="AN23" i="97"/>
  <c r="AN8" i="94"/>
  <c r="AI8" i="94"/>
  <c r="AI19" i="53"/>
  <c r="AN19" i="53"/>
  <c r="Y23" i="2"/>
  <c r="X23" i="2"/>
  <c r="AF17" i="92"/>
  <c r="AO17" i="92" s="1"/>
  <c r="AE17" i="92"/>
  <c r="W18" i="92"/>
  <c r="AG17" i="92"/>
  <c r="AP17" i="92" s="1"/>
  <c r="AH16" i="9"/>
  <c r="AQ16" i="9" s="1"/>
  <c r="AH17" i="45"/>
  <c r="AQ17" i="45" s="1"/>
  <c r="AS6" i="75"/>
  <c r="AL6" i="75"/>
  <c r="AU6" i="75" s="1"/>
  <c r="AH13" i="91"/>
  <c r="AQ13" i="91" s="1"/>
  <c r="AR22" i="67"/>
  <c r="AR21" i="89"/>
  <c r="AN12" i="41"/>
  <c r="AI12" i="41"/>
  <c r="AR10" i="18"/>
  <c r="AR21" i="105"/>
  <c r="AR8" i="82"/>
  <c r="AJ17" i="71"/>
  <c r="AK17" i="71"/>
  <c r="AT17" i="71" s="1"/>
  <c r="AK11" i="71"/>
  <c r="AT11" i="71" s="1"/>
  <c r="AJ11" i="71"/>
  <c r="AJ5" i="71"/>
  <c r="AK5" i="71"/>
  <c r="AT5" i="71" s="1"/>
  <c r="AN23" i="59"/>
  <c r="AN25" i="59" s="1"/>
  <c r="AI23" i="59"/>
  <c r="Y14" i="16"/>
  <c r="X14" i="16"/>
  <c r="Y18" i="51"/>
  <c r="X18" i="51"/>
  <c r="Z23" i="67"/>
  <c r="Y9" i="90"/>
  <c r="X9" i="90"/>
  <c r="AR15" i="9"/>
  <c r="AG22" i="79"/>
  <c r="AP22" i="79" s="1"/>
  <c r="W23" i="79"/>
  <c r="AF22" i="79"/>
  <c r="AO22" i="79" s="1"/>
  <c r="AE22" i="79"/>
  <c r="AI16" i="100"/>
  <c r="AN16" i="100"/>
  <c r="AL16" i="75"/>
  <c r="AU16" i="75" s="1"/>
  <c r="AT16" i="75"/>
  <c r="AR16" i="92"/>
  <c r="AN22" i="33"/>
  <c r="AI22" i="33"/>
  <c r="AR22" i="19"/>
  <c r="AN9" i="102"/>
  <c r="AI9" i="102"/>
  <c r="AG13" i="83"/>
  <c r="AP13" i="83" s="1"/>
  <c r="AE13" i="83"/>
  <c r="W14" i="83"/>
  <c r="AF13" i="83"/>
  <c r="AO13" i="83" s="1"/>
  <c r="Y17" i="88"/>
  <c r="X17" i="88"/>
  <c r="Z16" i="9"/>
  <c r="Z17" i="45"/>
  <c r="Y21" i="86"/>
  <c r="X21" i="86"/>
  <c r="AH17" i="84"/>
  <c r="AQ17" i="84" s="1"/>
  <c r="W14" i="91"/>
  <c r="AG13" i="91"/>
  <c r="AP13" i="91" s="1"/>
  <c r="AE13" i="91"/>
  <c r="AF13" i="91"/>
  <c r="AO13" i="91" s="1"/>
  <c r="AN8" i="85"/>
  <c r="AI8" i="85"/>
  <c r="AH16" i="20"/>
  <c r="AQ16" i="20" s="1"/>
  <c r="Y13" i="41"/>
  <c r="X13" i="41"/>
  <c r="AN23" i="71"/>
  <c r="AN25" i="71" s="1"/>
  <c r="AI23" i="71"/>
  <c r="AS20" i="75"/>
  <c r="AL20" i="75"/>
  <c r="AU20" i="75" s="1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Y21" i="101"/>
  <c r="X21" i="101"/>
  <c r="Z21" i="101" s="1"/>
  <c r="AI18" i="13"/>
  <c r="AN18" i="13"/>
  <c r="AI16" i="54"/>
  <c r="AN16" i="54"/>
  <c r="AI17" i="51"/>
  <c r="AN17" i="51"/>
  <c r="Y24" i="97"/>
  <c r="X24" i="97"/>
  <c r="AH9" i="82"/>
  <c r="AQ9" i="82" s="1"/>
  <c r="AF10" i="48"/>
  <c r="AO10" i="48" s="1"/>
  <c r="W11" i="48"/>
  <c r="AG10" i="48"/>
  <c r="AP10" i="48" s="1"/>
  <c r="AE10" i="48"/>
  <c r="Y9" i="94"/>
  <c r="X9" i="94"/>
  <c r="AI19" i="93"/>
  <c r="AN19" i="93"/>
  <c r="AH21" i="47"/>
  <c r="AQ21" i="47" s="1"/>
  <c r="AH12" i="103"/>
  <c r="AQ12" i="103" s="1"/>
  <c r="Y10" i="102"/>
  <c r="X10" i="102"/>
  <c r="W16" i="95"/>
  <c r="AE15" i="95"/>
  <c r="AG15" i="95"/>
  <c r="AP15" i="95" s="1"/>
  <c r="AF15" i="95"/>
  <c r="AO15" i="95" s="1"/>
  <c r="Z17" i="84"/>
  <c r="AS12" i="75"/>
  <c r="AL12" i="75"/>
  <c r="AU12" i="75" s="1"/>
  <c r="AH11" i="18"/>
  <c r="AQ11" i="18" s="1"/>
  <c r="Y9" i="85"/>
  <c r="X9" i="85"/>
  <c r="Z16" i="20"/>
  <c r="AS19" i="75"/>
  <c r="AL19" i="75"/>
  <c r="AU19" i="75" s="1"/>
  <c r="AR20" i="47"/>
  <c r="AH23" i="19"/>
  <c r="AQ23" i="19" s="1"/>
  <c r="AQ25" i="19" s="1"/>
  <c r="AZ3" i="19"/>
  <c r="AJ21" i="71"/>
  <c r="AK21" i="71"/>
  <c r="AT21" i="71" s="1"/>
  <c r="AJ15" i="71"/>
  <c r="AK15" i="71"/>
  <c r="AT15" i="71" s="1"/>
  <c r="AK9" i="71"/>
  <c r="AT9" i="71" s="1"/>
  <c r="AJ9" i="7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1" i="15"/>
  <c r="X21" i="15"/>
  <c r="Z21" i="15" s="1"/>
  <c r="Y18" i="44"/>
  <c r="X18" i="44"/>
  <c r="Z18" i="44" s="1"/>
  <c r="AN13" i="55"/>
  <c r="AI13" i="55"/>
  <c r="AS21" i="75"/>
  <c r="AL21" i="75"/>
  <c r="AU21" i="75" s="1"/>
  <c r="AR9" i="35"/>
  <c r="AE15" i="58"/>
  <c r="W16" i="58"/>
  <c r="AG15" i="58"/>
  <c r="AP15" i="58" s="1"/>
  <c r="AF15" i="58"/>
  <c r="AO15" i="58" s="1"/>
  <c r="Z9" i="82"/>
  <c r="Y17" i="100"/>
  <c r="X17" i="100"/>
  <c r="Z17" i="100" s="1"/>
  <c r="Y20" i="53"/>
  <c r="X20" i="53"/>
  <c r="AK4" i="75"/>
  <c r="AT4" i="75" s="1"/>
  <c r="AJ4" i="75"/>
  <c r="AL22" i="75"/>
  <c r="AU22" i="75" s="1"/>
  <c r="AT22" i="75"/>
  <c r="AS4" i="38"/>
  <c r="AS25" i="38" s="1"/>
  <c r="AL4" i="38"/>
  <c r="AU4" i="38" s="1"/>
  <c r="AU25" i="38" s="1"/>
  <c r="C11" i="38" s="1"/>
  <c r="Z21" i="47"/>
  <c r="Z12" i="103"/>
  <c r="AN13" i="49"/>
  <c r="AI13" i="49"/>
  <c r="Y23" i="33"/>
  <c r="X23" i="33"/>
  <c r="AR23" i="75"/>
  <c r="AR25" i="75" s="1"/>
  <c r="AL23" i="75"/>
  <c r="AU23" i="75" s="1"/>
  <c r="AS5" i="75"/>
  <c r="AL5" i="75"/>
  <c r="AU5" i="75" s="1"/>
  <c r="AR8" i="50"/>
  <c r="AG22" i="28"/>
  <c r="AP22" i="28" s="1"/>
  <c r="AE22" i="28"/>
  <c r="W23" i="28"/>
  <c r="AF22" i="28"/>
  <c r="AO22" i="28" s="1"/>
  <c r="Z11" i="18"/>
  <c r="AR12" i="87"/>
  <c r="AH12" i="99"/>
  <c r="AQ12" i="99" s="1"/>
  <c r="AH20" i="46"/>
  <c r="AQ20" i="46" s="1"/>
  <c r="Z23" i="19"/>
  <c r="AS8" i="75"/>
  <c r="AL8" i="75"/>
  <c r="AU8" i="75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10" i="98"/>
  <c r="AI10" i="98"/>
  <c r="AI17" i="44"/>
  <c r="AN17" i="44"/>
  <c r="Z9" i="94" l="1"/>
  <c r="Z19" i="13"/>
  <c r="Z21" i="86"/>
  <c r="AF21" i="86" s="1"/>
  <c r="AO21" i="86" s="1"/>
  <c r="Z9" i="90"/>
  <c r="Z20" i="93"/>
  <c r="Z20" i="53"/>
  <c r="Z11" i="98"/>
  <c r="Z10" i="10"/>
  <c r="Z23" i="33"/>
  <c r="AE23" i="33" s="1"/>
  <c r="Z17" i="54"/>
  <c r="AF17" i="54" s="1"/>
  <c r="AO17" i="54" s="1"/>
  <c r="Z14" i="55"/>
  <c r="AG14" i="55" s="1"/>
  <c r="AP14" i="55" s="1"/>
  <c r="W15" i="55"/>
  <c r="AG14" i="49"/>
  <c r="AP14" i="49" s="1"/>
  <c r="W15" i="49"/>
  <c r="AE14" i="49"/>
  <c r="AF14" i="49"/>
  <c r="AO14" i="49" s="1"/>
  <c r="AF19" i="13"/>
  <c r="AO19" i="13" s="1"/>
  <c r="AG19" i="13"/>
  <c r="AP19" i="13" s="1"/>
  <c r="AE19" i="13"/>
  <c r="W20" i="13"/>
  <c r="AE10" i="10"/>
  <c r="AG10" i="10"/>
  <c r="AP10" i="10" s="1"/>
  <c r="AF10" i="10"/>
  <c r="AO10" i="10" s="1"/>
  <c r="W11" i="10"/>
  <c r="AG21" i="86"/>
  <c r="AP21" i="86" s="1"/>
  <c r="AE21" i="86"/>
  <c r="AE9" i="94"/>
  <c r="AG9" i="94"/>
  <c r="AP9" i="94" s="1"/>
  <c r="AF9" i="94"/>
  <c r="AO9" i="94" s="1"/>
  <c r="W10" i="94"/>
  <c r="AG17" i="100"/>
  <c r="AP17" i="100" s="1"/>
  <c r="AE17" i="100"/>
  <c r="W18" i="100"/>
  <c r="AF17" i="100"/>
  <c r="AO17" i="100" s="1"/>
  <c r="AG23" i="33"/>
  <c r="AP23" i="33" s="1"/>
  <c r="AP25" i="33" s="1"/>
  <c r="AE21" i="15"/>
  <c r="AG21" i="15"/>
  <c r="AP21" i="15" s="1"/>
  <c r="W22" i="15"/>
  <c r="AF21" i="15"/>
  <c r="AO21" i="15" s="1"/>
  <c r="W18" i="54"/>
  <c r="AG17" i="54"/>
  <c r="AP17" i="54" s="1"/>
  <c r="AE17" i="54"/>
  <c r="AB4" i="63"/>
  <c r="AJ3" i="63"/>
  <c r="AJ20" i="63"/>
  <c r="AS20" i="63" s="1"/>
  <c r="AK20" i="63"/>
  <c r="AJ19" i="63"/>
  <c r="AK19" i="63"/>
  <c r="AT19" i="63" s="1"/>
  <c r="AX22" i="19"/>
  <c r="S22" i="19" s="1"/>
  <c r="AC22" i="19" s="1"/>
  <c r="AB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E16" i="20"/>
  <c r="AF16" i="20"/>
  <c r="AO16" i="20" s="1"/>
  <c r="W17" i="20"/>
  <c r="AG16" i="20"/>
  <c r="AP16" i="20" s="1"/>
  <c r="AH24" i="97"/>
  <c r="AQ24" i="97" s="1"/>
  <c r="AR16" i="54"/>
  <c r="AL3" i="71"/>
  <c r="AU3" i="71" s="1"/>
  <c r="AS3" i="71"/>
  <c r="AH13" i="41"/>
  <c r="AQ13" i="41" s="1"/>
  <c r="AI13" i="91"/>
  <c r="AN13" i="91"/>
  <c r="AF16" i="9"/>
  <c r="AO16" i="9" s="1"/>
  <c r="AE16" i="9"/>
  <c r="AG16" i="9"/>
  <c r="AP16" i="9" s="1"/>
  <c r="W17" i="9"/>
  <c r="Y14" i="83"/>
  <c r="X14" i="83"/>
  <c r="AE23" i="67"/>
  <c r="AF23" i="67"/>
  <c r="AO23" i="67" s="1"/>
  <c r="AO25" i="67" s="1"/>
  <c r="AG23" i="67"/>
  <c r="AP23" i="67" s="1"/>
  <c r="AP25" i="67" s="1"/>
  <c r="AR23" i="97"/>
  <c r="AI21" i="32"/>
  <c r="AN21" i="32"/>
  <c r="Y10" i="42"/>
  <c r="X10" i="42"/>
  <c r="Z10" i="42" s="1"/>
  <c r="AH20" i="93"/>
  <c r="AQ20" i="93" s="1"/>
  <c r="Y17" i="96"/>
  <c r="X17" i="96"/>
  <c r="Z17" i="96" s="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R20" i="101"/>
  <c r="AS19" i="71"/>
  <c r="AL19" i="71"/>
  <c r="AU19" i="71" s="1"/>
  <c r="AR20" i="86"/>
  <c r="AI10" i="35"/>
  <c r="AN10" i="35"/>
  <c r="AJ21" i="63"/>
  <c r="AK21" i="63"/>
  <c r="AT21" i="63" s="1"/>
  <c r="AK8" i="63"/>
  <c r="AT8" i="63" s="1"/>
  <c r="AJ8" i="63"/>
  <c r="AS21" i="71"/>
  <c r="AL21" i="71"/>
  <c r="AU21" i="71" s="1"/>
  <c r="AI22" i="28"/>
  <c r="AN22" i="28"/>
  <c r="AJ13" i="63"/>
  <c r="AK13" i="63"/>
  <c r="AT13" i="63" s="1"/>
  <c r="AG12" i="103"/>
  <c r="AP12" i="103" s="1"/>
  <c r="AE12" i="103"/>
  <c r="AF12" i="103"/>
  <c r="AO12" i="103" s="1"/>
  <c r="W13" i="103"/>
  <c r="AL4" i="75"/>
  <c r="AU4" i="75" s="1"/>
  <c r="AU25" i="75" s="1"/>
  <c r="C11" i="75" s="1"/>
  <c r="F19" i="57" s="1"/>
  <c r="AS4" i="75"/>
  <c r="AS25" i="75" s="1"/>
  <c r="Y16" i="58"/>
  <c r="Z16" i="58" s="1"/>
  <c r="X16" i="58"/>
  <c r="AR13" i="55"/>
  <c r="AJ18" i="63"/>
  <c r="AK18" i="63"/>
  <c r="AT18" i="63" s="1"/>
  <c r="AJ12" i="63"/>
  <c r="AK12" i="63"/>
  <c r="AT12" i="63" s="1"/>
  <c r="AK6" i="63"/>
  <c r="AT6" i="63" s="1"/>
  <c r="AJ6" i="63"/>
  <c r="AH9" i="85"/>
  <c r="AQ9" i="85" s="1"/>
  <c r="AR19" i="93"/>
  <c r="Z24" i="97"/>
  <c r="AK4" i="71"/>
  <c r="AT4" i="71" s="1"/>
  <c r="AT25" i="71" s="1"/>
  <c r="AJ4" i="71"/>
  <c r="AS22" i="71"/>
  <c r="AL22" i="71"/>
  <c r="AU22" i="71" s="1"/>
  <c r="Z13" i="41"/>
  <c r="AH17" i="88"/>
  <c r="AQ17" i="88" s="1"/>
  <c r="AN13" i="83"/>
  <c r="AI13" i="83"/>
  <c r="AR22" i="33"/>
  <c r="AH18" i="51"/>
  <c r="AQ18" i="51" s="1"/>
  <c r="AR23" i="59"/>
  <c r="AR25" i="59" s="1"/>
  <c r="Y18" i="92"/>
  <c r="X18" i="92"/>
  <c r="Y14" i="43"/>
  <c r="X14" i="43"/>
  <c r="AE19" i="104"/>
  <c r="W20" i="104"/>
  <c r="AG19" i="104"/>
  <c r="AP19" i="104" s="1"/>
  <c r="AF19" i="104"/>
  <c r="AO19" i="104" s="1"/>
  <c r="AR13" i="16"/>
  <c r="AR20" i="15"/>
  <c r="AS18" i="71"/>
  <c r="AL18" i="71"/>
  <c r="AU18" i="71" s="1"/>
  <c r="AN23" i="63"/>
  <c r="AN25" i="63" s="1"/>
  <c r="AI23" i="63"/>
  <c r="W21" i="93"/>
  <c r="AG20" i="93"/>
  <c r="AP20" i="93" s="1"/>
  <c r="AF20" i="93"/>
  <c r="AO20" i="93" s="1"/>
  <c r="AE20" i="93"/>
  <c r="AI16" i="96"/>
  <c r="AN16" i="96"/>
  <c r="AJ20" i="59"/>
  <c r="AK20" i="59"/>
  <c r="AT20" i="59" s="1"/>
  <c r="AJ14" i="59"/>
  <c r="AK14" i="59"/>
  <c r="AT14" i="59" s="1"/>
  <c r="AJ8" i="59"/>
  <c r="AK8" i="59"/>
  <c r="AT8" i="59" s="1"/>
  <c r="Y21" i="46"/>
  <c r="X21" i="46"/>
  <c r="AI22" i="105"/>
  <c r="AN22" i="105"/>
  <c r="Y13" i="99"/>
  <c r="X13" i="99"/>
  <c r="Y11" i="35"/>
  <c r="X11" i="35"/>
  <c r="AF18" i="44"/>
  <c r="AO18" i="44" s="1"/>
  <c r="AG18" i="44"/>
  <c r="AP18" i="44" s="1"/>
  <c r="W19" i="44"/>
  <c r="AE18" i="44"/>
  <c r="W18" i="84"/>
  <c r="AE17" i="84"/>
  <c r="AF17" i="84"/>
  <c r="AO17" i="84" s="1"/>
  <c r="AG17" i="84"/>
  <c r="AP17" i="84" s="1"/>
  <c r="AH10" i="102"/>
  <c r="AQ10" i="102" s="1"/>
  <c r="AH17" i="100"/>
  <c r="AQ17" i="100" s="1"/>
  <c r="AH21" i="15"/>
  <c r="AQ21" i="15" s="1"/>
  <c r="AJ7" i="63"/>
  <c r="AK7" i="63"/>
  <c r="AT7" i="63" s="1"/>
  <c r="AS9" i="71"/>
  <c r="AL9" i="71"/>
  <c r="AU9" i="71" s="1"/>
  <c r="Z10" i="102"/>
  <c r="AI10" i="48"/>
  <c r="AN10" i="48"/>
  <c r="AS8" i="71"/>
  <c r="AL8" i="71"/>
  <c r="AU8" i="71" s="1"/>
  <c r="AR17" i="44"/>
  <c r="AE23" i="19"/>
  <c r="AF23" i="19"/>
  <c r="AO23" i="19" s="1"/>
  <c r="AO25" i="19" s="1"/>
  <c r="AG23" i="19"/>
  <c r="AP23" i="19" s="1"/>
  <c r="AP25" i="19" s="1"/>
  <c r="AH23" i="33"/>
  <c r="AQ23" i="33" s="1"/>
  <c r="AQ25" i="33" s="1"/>
  <c r="AZ3" i="33"/>
  <c r="AF21" i="47"/>
  <c r="AO21" i="47" s="1"/>
  <c r="AE21" i="47"/>
  <c r="W22" i="47"/>
  <c r="AG21" i="47"/>
  <c r="AP21" i="47" s="1"/>
  <c r="AT25" i="75"/>
  <c r="AI15" i="58"/>
  <c r="AR15" i="58" s="1"/>
  <c r="AN15" i="58"/>
  <c r="AJ17" i="63"/>
  <c r="AK17" i="63"/>
  <c r="AT17" i="63" s="1"/>
  <c r="AJ11" i="63"/>
  <c r="AK11" i="63"/>
  <c r="AT11" i="63" s="1"/>
  <c r="AJ5" i="63"/>
  <c r="AK5" i="63"/>
  <c r="AT5" i="63" s="1"/>
  <c r="Z9" i="85"/>
  <c r="AH9" i="94"/>
  <c r="AQ9" i="94" s="1"/>
  <c r="Y11" i="48"/>
  <c r="X11" i="48"/>
  <c r="AR18" i="13"/>
  <c r="AS10" i="71"/>
  <c r="AL10" i="71"/>
  <c r="AU10" i="71" s="1"/>
  <c r="AR8" i="85"/>
  <c r="Y14" i="91"/>
  <c r="X14" i="91"/>
  <c r="AH21" i="86"/>
  <c r="AQ21" i="86" s="1"/>
  <c r="Z17" i="88"/>
  <c r="AR16" i="100"/>
  <c r="Z18" i="51"/>
  <c r="AS17" i="71"/>
  <c r="AL17" i="71"/>
  <c r="AU17" i="71" s="1"/>
  <c r="AI17" i="92"/>
  <c r="AN17" i="92"/>
  <c r="AR19" i="53"/>
  <c r="AI14" i="11"/>
  <c r="AN14" i="1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23" i="52"/>
  <c r="X23" i="52"/>
  <c r="Y22" i="32"/>
  <c r="X22" i="32"/>
  <c r="Z22" i="32" s="1"/>
  <c r="AR9" i="10"/>
  <c r="AI13" i="87"/>
  <c r="AN13" i="87"/>
  <c r="AJ19" i="59"/>
  <c r="AK19" i="59"/>
  <c r="AT19" i="59" s="1"/>
  <c r="AK13" i="59"/>
  <c r="AT13" i="59" s="1"/>
  <c r="AJ13" i="59"/>
  <c r="AJ7" i="59"/>
  <c r="AK7" i="59"/>
  <c r="AT7" i="59" s="1"/>
  <c r="AH17" i="54"/>
  <c r="AQ17" i="54" s="1"/>
  <c r="AH19" i="13"/>
  <c r="AQ19" i="13" s="1"/>
  <c r="AS7" i="71"/>
  <c r="AL7" i="71"/>
  <c r="AU7" i="71" s="1"/>
  <c r="AR16" i="88"/>
  <c r="AH10" i="10"/>
  <c r="AQ10" i="10" s="1"/>
  <c r="AN12" i="99"/>
  <c r="AI12" i="99"/>
  <c r="AN9" i="50"/>
  <c r="AI9" i="50"/>
  <c r="Y16" i="95"/>
  <c r="X16" i="95"/>
  <c r="Z16" i="95" s="1"/>
  <c r="AS20" i="71"/>
  <c r="AL20" i="71"/>
  <c r="AU20" i="71" s="1"/>
  <c r="Y23" i="28"/>
  <c r="X23" i="28"/>
  <c r="AR13" i="49"/>
  <c r="AR10" i="98"/>
  <c r="AS14" i="71"/>
  <c r="AL14" i="71"/>
  <c r="AU14" i="71" s="1"/>
  <c r="AF11" i="18"/>
  <c r="AO11" i="18" s="1"/>
  <c r="AG11" i="18"/>
  <c r="AP11" i="18" s="1"/>
  <c r="AE11" i="18"/>
  <c r="W12" i="18"/>
  <c r="AH20" i="53"/>
  <c r="AQ20" i="53" s="1"/>
  <c r="AF9" i="82"/>
  <c r="AO9" i="82" s="1"/>
  <c r="AE9" i="82"/>
  <c r="AG9" i="82"/>
  <c r="AP9" i="82" s="1"/>
  <c r="W10" i="82"/>
  <c r="AH18" i="44"/>
  <c r="AQ18" i="44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AS15" i="71"/>
  <c r="AL15" i="71"/>
  <c r="AU15" i="71" s="1"/>
  <c r="AI15" i="95"/>
  <c r="AN15" i="95"/>
  <c r="AH21" i="101"/>
  <c r="AQ21" i="101" s="1"/>
  <c r="AR9" i="102"/>
  <c r="AN22" i="79"/>
  <c r="AI22" i="79"/>
  <c r="AH9" i="90"/>
  <c r="AQ9" i="90" s="1"/>
  <c r="AR12" i="41"/>
  <c r="AR8" i="94"/>
  <c r="AK23" i="67"/>
  <c r="AT23" i="67" s="1"/>
  <c r="AN13" i="43"/>
  <c r="AI13" i="43"/>
  <c r="AH11" i="98"/>
  <c r="AQ11" i="98" s="1"/>
  <c r="AS6" i="71"/>
  <c r="AL6" i="71"/>
  <c r="AU6" i="71" s="1"/>
  <c r="Y14" i="87"/>
  <c r="X14" i="87"/>
  <c r="AR8" i="90"/>
  <c r="AJ18" i="59"/>
  <c r="AK18" i="59"/>
  <c r="AT18" i="59" s="1"/>
  <c r="AJ12" i="59"/>
  <c r="AK12" i="59"/>
  <c r="AT12" i="59" s="1"/>
  <c r="AK6" i="59"/>
  <c r="AT6" i="59" s="1"/>
  <c r="AJ6" i="59"/>
  <c r="AS13" i="71"/>
  <c r="AL13" i="71"/>
  <c r="AU13" i="71" s="1"/>
  <c r="Y23" i="105"/>
  <c r="X23" i="105"/>
  <c r="Y23" i="89"/>
  <c r="X23" i="89"/>
  <c r="AJ9" i="63"/>
  <c r="AK9" i="63"/>
  <c r="AT9" i="63" s="1"/>
  <c r="AR17" i="51"/>
  <c r="AF21" i="101"/>
  <c r="AO21" i="101" s="1"/>
  <c r="AE21" i="101"/>
  <c r="AG21" i="101"/>
  <c r="AP21" i="101" s="1"/>
  <c r="W22" i="101"/>
  <c r="AR23" i="71"/>
  <c r="AR25" i="71" s="1"/>
  <c r="AL23" i="71"/>
  <c r="AU23" i="71" s="1"/>
  <c r="AG9" i="90"/>
  <c r="AP9" i="90" s="1"/>
  <c r="AF9" i="90"/>
  <c r="AO9" i="90" s="1"/>
  <c r="AE9" i="90"/>
  <c r="W10" i="90"/>
  <c r="AH14" i="16"/>
  <c r="AQ14" i="16" s="1"/>
  <c r="AS5" i="71"/>
  <c r="AL5" i="71"/>
  <c r="AU5" i="71" s="1"/>
  <c r="AH23" i="2"/>
  <c r="AQ23" i="2" s="1"/>
  <c r="AQ25" i="2" s="1"/>
  <c r="AZ3" i="2"/>
  <c r="AF11" i="98"/>
  <c r="AO11" i="98" s="1"/>
  <c r="AE11" i="98"/>
  <c r="W12" i="98"/>
  <c r="AG11" i="98"/>
  <c r="AP11" i="98" s="1"/>
  <c r="AR22" i="2"/>
  <c r="AJ17" i="59"/>
  <c r="AK17" i="59"/>
  <c r="AT17" i="59" s="1"/>
  <c r="AJ11" i="59"/>
  <c r="AK11" i="59"/>
  <c r="AT11" i="59" s="1"/>
  <c r="AK5" i="59"/>
  <c r="AT5" i="59" s="1"/>
  <c r="AJ5" i="59"/>
  <c r="AI20" i="46"/>
  <c r="AN20" i="46"/>
  <c r="AI22" i="89"/>
  <c r="AN22" i="89"/>
  <c r="W21" i="53"/>
  <c r="AE20" i="53"/>
  <c r="AF20" i="53"/>
  <c r="AO20" i="53" s="1"/>
  <c r="AG20" i="53"/>
  <c r="AP20" i="53" s="1"/>
  <c r="AJ15" i="63"/>
  <c r="AK15" i="63"/>
  <c r="AT15" i="63" s="1"/>
  <c r="AJ14" i="63"/>
  <c r="AK14" i="63"/>
  <c r="AT14" i="63" s="1"/>
  <c r="AS16" i="71"/>
  <c r="AL16" i="71"/>
  <c r="AU16" i="71" s="1"/>
  <c r="W18" i="45"/>
  <c r="AF17" i="45"/>
  <c r="AO17" i="45" s="1"/>
  <c r="AE17" i="45"/>
  <c r="AG17" i="45"/>
  <c r="AP17" i="45" s="1"/>
  <c r="Y23" i="79"/>
  <c r="Z23" i="79" s="1"/>
  <c r="X23" i="79"/>
  <c r="Z14" i="16"/>
  <c r="AS11" i="71"/>
  <c r="AL11" i="71"/>
  <c r="AU11" i="71" s="1"/>
  <c r="Z23" i="2"/>
  <c r="Y15" i="11"/>
  <c r="X15" i="11"/>
  <c r="AI22" i="52"/>
  <c r="AN22" i="52"/>
  <c r="AS12" i="71"/>
  <c r="AL12" i="71"/>
  <c r="AU12" i="71" s="1"/>
  <c r="AN9" i="42"/>
  <c r="AI9" i="42"/>
  <c r="AJ22" i="59"/>
  <c r="AK22" i="59"/>
  <c r="AT22" i="59" s="1"/>
  <c r="AK16" i="59"/>
  <c r="AT16" i="59" s="1"/>
  <c r="AJ16" i="59"/>
  <c r="AJ10" i="59"/>
  <c r="AK10" i="59"/>
  <c r="AT10" i="59" s="1"/>
  <c r="AJ23" i="59"/>
  <c r="AS23" i="59" s="1"/>
  <c r="AH14" i="55"/>
  <c r="AQ14" i="55" s="1"/>
  <c r="AH14" i="49"/>
  <c r="AQ14" i="49" s="1"/>
  <c r="Y10" i="50"/>
  <c r="X10" i="50"/>
  <c r="AF23" i="33" l="1"/>
  <c r="AO23" i="33" s="1"/>
  <c r="AO25" i="33" s="1"/>
  <c r="W22" i="86"/>
  <c r="Z14" i="83"/>
  <c r="Z23" i="89"/>
  <c r="AE23" i="89" s="1"/>
  <c r="Z23" i="52"/>
  <c r="AE23" i="52" s="1"/>
  <c r="AE14" i="55"/>
  <c r="Z11" i="48"/>
  <c r="AF11" i="48" s="1"/>
  <c r="AO11" i="48" s="1"/>
  <c r="AF14" i="55"/>
  <c r="AO14" i="55" s="1"/>
  <c r="AF16" i="58"/>
  <c r="AO16" i="58" s="1"/>
  <c r="W17" i="58"/>
  <c r="AE16" i="58"/>
  <c r="AG16" i="58"/>
  <c r="AP16" i="58" s="1"/>
  <c r="W12" i="48"/>
  <c r="AG11" i="48"/>
  <c r="AP11" i="48" s="1"/>
  <c r="AG23" i="89"/>
  <c r="AP23" i="89" s="1"/>
  <c r="W24" i="89"/>
  <c r="AF23" i="89"/>
  <c r="AO23" i="89" s="1"/>
  <c r="AG23" i="52"/>
  <c r="AP23" i="52" s="1"/>
  <c r="AF23" i="52"/>
  <c r="AO23" i="52" s="1"/>
  <c r="W24" i="52"/>
  <c r="AR22" i="52"/>
  <c r="AS17" i="59"/>
  <c r="AL17" i="59"/>
  <c r="AU17" i="59" s="1"/>
  <c r="AG23" i="2"/>
  <c r="AP23" i="2" s="1"/>
  <c r="AP25" i="2" s="1"/>
  <c r="AF23" i="2"/>
  <c r="AO23" i="2" s="1"/>
  <c r="AO25" i="2" s="1"/>
  <c r="AE23" i="2"/>
  <c r="AR22" i="89"/>
  <c r="AS11" i="59"/>
  <c r="AL11" i="59"/>
  <c r="AU11" i="59" s="1"/>
  <c r="Y12" i="98"/>
  <c r="X12" i="98"/>
  <c r="AS18" i="59"/>
  <c r="AL18" i="59"/>
  <c r="AU18" i="59" s="1"/>
  <c r="AS10" i="63"/>
  <c r="AL10" i="63"/>
  <c r="AU10" i="63" s="1"/>
  <c r="Y10" i="82"/>
  <c r="X10" i="82"/>
  <c r="Z10" i="82" s="1"/>
  <c r="AR12" i="99"/>
  <c r="AJ17" i="67"/>
  <c r="AK17" i="67"/>
  <c r="AT17" i="67" s="1"/>
  <c r="AK11" i="67"/>
  <c r="AT11" i="67" s="1"/>
  <c r="AJ11" i="67"/>
  <c r="AJ5" i="67"/>
  <c r="AK5" i="67"/>
  <c r="AT5" i="67" s="1"/>
  <c r="AS5" i="63"/>
  <c r="AL5" i="63"/>
  <c r="AU5" i="63" s="1"/>
  <c r="W11" i="102"/>
  <c r="AG10" i="102"/>
  <c r="AP10" i="102" s="1"/>
  <c r="AF10" i="102"/>
  <c r="AO10" i="102" s="1"/>
  <c r="AE10" i="102"/>
  <c r="Y18" i="84"/>
  <c r="Z18" i="84" s="1"/>
  <c r="X18" i="84"/>
  <c r="AH11" i="35"/>
  <c r="AQ11" i="35" s="1"/>
  <c r="AH14" i="43"/>
  <c r="AQ14" i="43" s="1"/>
  <c r="AL23" i="59"/>
  <c r="AU23" i="59" s="1"/>
  <c r="AN12" i="103"/>
  <c r="AI12" i="103"/>
  <c r="AS9" i="59"/>
  <c r="AL9" i="59"/>
  <c r="AU9" i="59" s="1"/>
  <c r="AF17" i="96"/>
  <c r="AO17" i="96" s="1"/>
  <c r="W18" i="96"/>
  <c r="AG17" i="96"/>
  <c r="AP17" i="96" s="1"/>
  <c r="AE17" i="96"/>
  <c r="AE14" i="83"/>
  <c r="W15" i="83"/>
  <c r="AG14" i="83"/>
  <c r="AP14" i="83" s="1"/>
  <c r="AF14" i="83"/>
  <c r="AO14" i="83" s="1"/>
  <c r="Y17" i="20"/>
  <c r="X17" i="20"/>
  <c r="AJ19" i="19"/>
  <c r="AK19" i="19"/>
  <c r="AT19" i="19" s="1"/>
  <c r="AK13" i="19"/>
  <c r="AT13" i="19" s="1"/>
  <c r="AJ13" i="19"/>
  <c r="AJ7" i="19"/>
  <c r="AK7" i="19"/>
  <c r="AT7" i="19" s="1"/>
  <c r="AN23" i="33"/>
  <c r="AN25" i="33" s="1"/>
  <c r="AI23" i="33"/>
  <c r="AI21" i="86"/>
  <c r="AN21" i="86"/>
  <c r="AN11" i="98"/>
  <c r="AI11" i="98"/>
  <c r="AS6" i="59"/>
  <c r="AL6" i="59"/>
  <c r="AU6" i="59" s="1"/>
  <c r="AR13" i="43"/>
  <c r="AH16" i="95"/>
  <c r="AQ16" i="95" s="1"/>
  <c r="AH22" i="32"/>
  <c r="AQ22" i="32" s="1"/>
  <c r="AJ22" i="67"/>
  <c r="AK22" i="67"/>
  <c r="AT22" i="67" s="1"/>
  <c r="AJ16" i="67"/>
  <c r="AK16" i="67"/>
  <c r="AT16" i="67" s="1"/>
  <c r="AJ10" i="67"/>
  <c r="AK10" i="67"/>
  <c r="AT10" i="67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11" i="35"/>
  <c r="AR22" i="105"/>
  <c r="AS14" i="59"/>
  <c r="AL14" i="59"/>
  <c r="AU14" i="59" s="1"/>
  <c r="AI20" i="93"/>
  <c r="AN20" i="93"/>
  <c r="Z14" i="43"/>
  <c r="AL4" i="71"/>
  <c r="AU4" i="71" s="1"/>
  <c r="AS4" i="71"/>
  <c r="AS25" i="71" s="1"/>
  <c r="AS18" i="63"/>
  <c r="AL18" i="63"/>
  <c r="AU18" i="63" s="1"/>
  <c r="AR10" i="35"/>
  <c r="AH10" i="42"/>
  <c r="AQ10" i="42" s="1"/>
  <c r="AR13" i="91"/>
  <c r="AJ18" i="19"/>
  <c r="AK18" i="19"/>
  <c r="AT18" i="19" s="1"/>
  <c r="AJ12" i="19"/>
  <c r="AK12" i="19"/>
  <c r="AT12" i="19" s="1"/>
  <c r="AK6" i="19"/>
  <c r="AT6" i="19" s="1"/>
  <c r="AJ6" i="19"/>
  <c r="AS19" i="63"/>
  <c r="AL19" i="63"/>
  <c r="AU19" i="63" s="1"/>
  <c r="AI17" i="54"/>
  <c r="AN17" i="54"/>
  <c r="Y22" i="15"/>
  <c r="X22" i="15"/>
  <c r="Y10" i="94"/>
  <c r="X10" i="94"/>
  <c r="AH10" i="50"/>
  <c r="AQ10" i="50" s="1"/>
  <c r="Y10" i="90"/>
  <c r="X10" i="90"/>
  <c r="AH23" i="105"/>
  <c r="AQ23" i="105" s="1"/>
  <c r="AR15" i="95"/>
  <c r="AN9" i="82"/>
  <c r="AI9" i="82"/>
  <c r="AH23" i="28"/>
  <c r="AQ23" i="28" s="1"/>
  <c r="AQ25" i="28" s="1"/>
  <c r="AZ3" i="28"/>
  <c r="AX22" i="28" s="1"/>
  <c r="S22" i="28" s="1"/>
  <c r="AC22" i="28" s="1"/>
  <c r="AB23" i="28" s="1"/>
  <c r="AG16" i="95"/>
  <c r="AP16" i="95" s="1"/>
  <c r="AF16" i="95"/>
  <c r="AO16" i="95" s="1"/>
  <c r="W17" i="95"/>
  <c r="AE16" i="95"/>
  <c r="AS19" i="59"/>
  <c r="AL19" i="59"/>
  <c r="AU19" i="59" s="1"/>
  <c r="AE22" i="32"/>
  <c r="AF22" i="32"/>
  <c r="AO22" i="32" s="1"/>
  <c r="AG22" i="32"/>
  <c r="AP22" i="32" s="1"/>
  <c r="W23" i="3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R17" i="92"/>
  <c r="AF17" i="88"/>
  <c r="AO17" i="88" s="1"/>
  <c r="W18" i="88"/>
  <c r="AG17" i="88"/>
  <c r="AP17" i="88" s="1"/>
  <c r="AE17" i="88"/>
  <c r="AH14" i="91"/>
  <c r="AQ14" i="91" s="1"/>
  <c r="AS11" i="63"/>
  <c r="AL11" i="63"/>
  <c r="AU11" i="63" s="1"/>
  <c r="AI18" i="44"/>
  <c r="AN18" i="44"/>
  <c r="Z21" i="46"/>
  <c r="AH21" i="46"/>
  <c r="AQ21" i="46" s="1"/>
  <c r="AS6" i="63"/>
  <c r="AL6" i="63"/>
  <c r="AU6" i="63" s="1"/>
  <c r="AS8" i="63"/>
  <c r="AL8" i="63"/>
  <c r="AU8" i="63" s="1"/>
  <c r="AS15" i="59"/>
  <c r="AL15" i="59"/>
  <c r="AU15" i="59" s="1"/>
  <c r="AE10" i="42"/>
  <c r="AF10" i="42"/>
  <c r="AO10" i="42" s="1"/>
  <c r="W11" i="42"/>
  <c r="AG10" i="42"/>
  <c r="AP10" i="42" s="1"/>
  <c r="Y17" i="9"/>
  <c r="X17" i="9"/>
  <c r="AU25" i="71"/>
  <c r="C11" i="71" s="1"/>
  <c r="F15" i="57" s="1"/>
  <c r="AI16" i="20"/>
  <c r="AN16" i="20"/>
  <c r="AJ17" i="19"/>
  <c r="AK17" i="19"/>
  <c r="AT17" i="19" s="1"/>
  <c r="AK11" i="19"/>
  <c r="AT11" i="19" s="1"/>
  <c r="AJ11" i="19"/>
  <c r="AJ5" i="19"/>
  <c r="AK5" i="19"/>
  <c r="AT5" i="19" s="1"/>
  <c r="AL20" i="63"/>
  <c r="AU20" i="63" s="1"/>
  <c r="AT20" i="63"/>
  <c r="Y22" i="86"/>
  <c r="Z22" i="86" s="1"/>
  <c r="X22" i="86"/>
  <c r="AN10" i="10"/>
  <c r="AI10" i="10"/>
  <c r="AR9" i="42"/>
  <c r="W15" i="16"/>
  <c r="AE14" i="16"/>
  <c r="AF14" i="16"/>
  <c r="AO14" i="16" s="1"/>
  <c r="AG14" i="16"/>
  <c r="AP14" i="16" s="1"/>
  <c r="AS14" i="63"/>
  <c r="AL14" i="63"/>
  <c r="AU14" i="63" s="1"/>
  <c r="AS5" i="59"/>
  <c r="AL5" i="59"/>
  <c r="AU5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9" i="90"/>
  <c r="AI9" i="90"/>
  <c r="Y22" i="101"/>
  <c r="Z22" i="101"/>
  <c r="X22" i="101"/>
  <c r="Z23" i="105"/>
  <c r="AH14" i="87"/>
  <c r="AQ14" i="87" s="1"/>
  <c r="AS16" i="63"/>
  <c r="AL16" i="63"/>
  <c r="AU16" i="63" s="1"/>
  <c r="Z23" i="28"/>
  <c r="AJ20" i="67"/>
  <c r="AK20" i="67"/>
  <c r="AT20" i="67" s="1"/>
  <c r="AJ14" i="67"/>
  <c r="AS14" i="67" s="1"/>
  <c r="AK14" i="67"/>
  <c r="AK8" i="67"/>
  <c r="AT8" i="67" s="1"/>
  <c r="AJ8" i="67"/>
  <c r="Z14" i="91"/>
  <c r="X19" i="44"/>
  <c r="Y19" i="44"/>
  <c r="AH13" i="99"/>
  <c r="AQ13" i="99" s="1"/>
  <c r="AS20" i="59"/>
  <c r="AL20" i="59"/>
  <c r="AU20" i="59" s="1"/>
  <c r="AH18" i="92"/>
  <c r="AQ18" i="92" s="1"/>
  <c r="AR13" i="83"/>
  <c r="W25" i="97"/>
  <c r="AF24" i="97"/>
  <c r="AO24" i="97" s="1"/>
  <c r="AG24" i="97"/>
  <c r="AP24" i="97" s="1"/>
  <c r="AE24" i="97"/>
  <c r="AS13" i="63"/>
  <c r="AL13" i="63"/>
  <c r="AU13" i="63" s="1"/>
  <c r="AJ4" i="59"/>
  <c r="AK4" i="59"/>
  <c r="AT4" i="59" s="1"/>
  <c r="AT25" i="59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Y18" i="54"/>
  <c r="X18" i="54"/>
  <c r="AI21" i="15"/>
  <c r="AN21" i="15"/>
  <c r="Y18" i="100"/>
  <c r="X18" i="100"/>
  <c r="AS22" i="59"/>
  <c r="AL22" i="59"/>
  <c r="AU22" i="59" s="1"/>
  <c r="AR20" i="46"/>
  <c r="Z10" i="50"/>
  <c r="AH15" i="11"/>
  <c r="AQ15" i="11" s="1"/>
  <c r="AI17" i="45"/>
  <c r="AN17" i="45"/>
  <c r="AI20" i="53"/>
  <c r="AN20" i="53"/>
  <c r="AS10" i="59"/>
  <c r="AL10" i="59"/>
  <c r="AU10" i="59" s="1"/>
  <c r="Z15" i="11"/>
  <c r="AH23" i="79"/>
  <c r="AQ23" i="79" s="1"/>
  <c r="AQ25" i="79" s="1"/>
  <c r="AZ3" i="79"/>
  <c r="Y21" i="53"/>
  <c r="X21" i="53"/>
  <c r="AX22" i="2"/>
  <c r="S22" i="2" s="1"/>
  <c r="AC22" i="2" s="1"/>
  <c r="AB23" i="2" s="1"/>
  <c r="AS9" i="63"/>
  <c r="AL9" i="63"/>
  <c r="AU9" i="63" s="1"/>
  <c r="AS12" i="59"/>
  <c r="AL12" i="59"/>
  <c r="AU12" i="59" s="1"/>
  <c r="Z14" i="87"/>
  <c r="AR22" i="79"/>
  <c r="Y12" i="18"/>
  <c r="Z12" i="18" s="1"/>
  <c r="X12" i="18"/>
  <c r="AR9" i="50"/>
  <c r="AS7" i="59"/>
  <c r="AL7" i="59"/>
  <c r="AU7" i="59" s="1"/>
  <c r="AR13" i="87"/>
  <c r="AH23" i="52"/>
  <c r="AQ23" i="52" s="1"/>
  <c r="AJ19" i="67"/>
  <c r="AK19" i="67"/>
  <c r="AT19" i="67" s="1"/>
  <c r="AJ13" i="67"/>
  <c r="AK13" i="67"/>
  <c r="AT13" i="67" s="1"/>
  <c r="AJ7" i="67"/>
  <c r="AK7" i="67"/>
  <c r="AT7" i="67" s="1"/>
  <c r="AR14" i="11"/>
  <c r="W10" i="85"/>
  <c r="AG9" i="85"/>
  <c r="AP9" i="85" s="1"/>
  <c r="AF9" i="85"/>
  <c r="AO9" i="85" s="1"/>
  <c r="AE9" i="85"/>
  <c r="AS17" i="63"/>
  <c r="AL17" i="63"/>
  <c r="AU17" i="63" s="1"/>
  <c r="Y22" i="47"/>
  <c r="X22" i="47"/>
  <c r="Z22" i="47" s="1"/>
  <c r="AS7" i="63"/>
  <c r="AL7" i="63"/>
  <c r="AU7" i="63" s="1"/>
  <c r="Z13" i="99"/>
  <c r="Y21" i="93"/>
  <c r="X21" i="93"/>
  <c r="Z21" i="93" s="1"/>
  <c r="Y20" i="104"/>
  <c r="X20" i="104"/>
  <c r="Z18" i="92"/>
  <c r="AG13" i="41"/>
  <c r="AP13" i="41" s="1"/>
  <c r="AE13" i="41"/>
  <c r="AF13" i="41"/>
  <c r="AO13" i="41" s="1"/>
  <c r="W14" i="41"/>
  <c r="AH16" i="58"/>
  <c r="AQ16" i="58" s="1"/>
  <c r="Y13" i="103"/>
  <c r="X13" i="103"/>
  <c r="Z13" i="103" s="1"/>
  <c r="AL3" i="59"/>
  <c r="AU3" i="59" s="1"/>
  <c r="AS3" i="59"/>
  <c r="AS21" i="59"/>
  <c r="AL21" i="59"/>
  <c r="AU21" i="59" s="1"/>
  <c r="AI23" i="67"/>
  <c r="AN23" i="67"/>
  <c r="AN25" i="67" s="1"/>
  <c r="AI16" i="9"/>
  <c r="AR16" i="9" s="1"/>
  <c r="AN16" i="9"/>
  <c r="AJ21" i="19"/>
  <c r="AK21" i="19"/>
  <c r="AT21" i="19" s="1"/>
  <c r="AJ15" i="19"/>
  <c r="AK15" i="19"/>
  <c r="AT15" i="19" s="1"/>
  <c r="AK9" i="19"/>
  <c r="AT9" i="19" s="1"/>
  <c r="AJ9" i="19"/>
  <c r="AJ23" i="19"/>
  <c r="AS23" i="19" s="1"/>
  <c r="AS3" i="63"/>
  <c r="AL3" i="63"/>
  <c r="AU3" i="63" s="1"/>
  <c r="AI17" i="100"/>
  <c r="AN17" i="100"/>
  <c r="AN9" i="94"/>
  <c r="AI9" i="94"/>
  <c r="Y20" i="13"/>
  <c r="X20" i="13"/>
  <c r="AI14" i="49"/>
  <c r="AN14" i="49"/>
  <c r="Y15" i="55"/>
  <c r="X15" i="55"/>
  <c r="AS16" i="59"/>
  <c r="AL16" i="59"/>
  <c r="AU16" i="59" s="1"/>
  <c r="AG23" i="79"/>
  <c r="AP23" i="79" s="1"/>
  <c r="AP25" i="79" s="1"/>
  <c r="AF23" i="79"/>
  <c r="AO23" i="79" s="1"/>
  <c r="AO25" i="79" s="1"/>
  <c r="AE23" i="79"/>
  <c r="Y18" i="45"/>
  <c r="X18" i="45"/>
  <c r="AS15" i="63"/>
  <c r="AL15" i="63"/>
  <c r="AU15" i="63" s="1"/>
  <c r="AI21" i="101"/>
  <c r="AN21" i="101"/>
  <c r="AH23" i="89"/>
  <c r="AQ23" i="89" s="1"/>
  <c r="AS22" i="63"/>
  <c r="AL22" i="63"/>
  <c r="AU22" i="63" s="1"/>
  <c r="AN11" i="18"/>
  <c r="AI11" i="18"/>
  <c r="AS13" i="59"/>
  <c r="AL13" i="59"/>
  <c r="AU13" i="59" s="1"/>
  <c r="AJ18" i="67"/>
  <c r="AK18" i="67"/>
  <c r="AT18" i="67" s="1"/>
  <c r="AJ12" i="67"/>
  <c r="AK12" i="67"/>
  <c r="AT12" i="67" s="1"/>
  <c r="AK6" i="67"/>
  <c r="AT6" i="67" s="1"/>
  <c r="AJ6" i="67"/>
  <c r="AF18" i="51"/>
  <c r="AO18" i="51" s="1"/>
  <c r="AE18" i="51"/>
  <c r="AG18" i="51"/>
  <c r="AP18" i="51" s="1"/>
  <c r="W19" i="51"/>
  <c r="AH11" i="48"/>
  <c r="AQ11" i="48" s="1"/>
  <c r="AI21" i="47"/>
  <c r="AN21" i="47"/>
  <c r="AI23" i="19"/>
  <c r="AN23" i="19"/>
  <c r="AN25" i="19" s="1"/>
  <c r="AR10" i="48"/>
  <c r="AI17" i="84"/>
  <c r="AN17" i="84"/>
  <c r="AS8" i="59"/>
  <c r="AL8" i="59"/>
  <c r="AU8" i="59" s="1"/>
  <c r="AR16" i="96"/>
  <c r="AR23" i="63"/>
  <c r="AR25" i="63" s="1"/>
  <c r="AL23" i="63"/>
  <c r="AU23" i="63" s="1"/>
  <c r="AI19" i="104"/>
  <c r="AN19" i="104"/>
  <c r="AS12" i="63"/>
  <c r="AL12" i="63"/>
  <c r="AU12" i="63" s="1"/>
  <c r="AR22" i="28"/>
  <c r="AS21" i="63"/>
  <c r="AL21" i="63"/>
  <c r="AU21" i="63" s="1"/>
  <c r="AH17" i="96"/>
  <c r="AQ17" i="96" s="1"/>
  <c r="AR21" i="32"/>
  <c r="AH14" i="83"/>
  <c r="AQ14" i="83" s="1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J4" i="63"/>
  <c r="AK4" i="63"/>
  <c r="AT4" i="63" s="1"/>
  <c r="AT25" i="63" s="1"/>
  <c r="X11" i="10"/>
  <c r="Y11" i="10"/>
  <c r="AI19" i="13"/>
  <c r="AN19" i="13"/>
  <c r="Y15" i="49"/>
  <c r="X15" i="49"/>
  <c r="Z15" i="49" s="1"/>
  <c r="AI14" i="55"/>
  <c r="AN14" i="55"/>
  <c r="Z20" i="13" l="1"/>
  <c r="Z10" i="90"/>
  <c r="AE11" i="48"/>
  <c r="Z21" i="53"/>
  <c r="Z17" i="20"/>
  <c r="W18" i="20" s="1"/>
  <c r="Z17" i="9"/>
  <c r="AF17" i="9" s="1"/>
  <c r="AO17" i="9" s="1"/>
  <c r="AF12" i="18"/>
  <c r="AO12" i="18" s="1"/>
  <c r="W13" i="18"/>
  <c r="AG12" i="18"/>
  <c r="AP12" i="18" s="1"/>
  <c r="AE12" i="18"/>
  <c r="AG10" i="90"/>
  <c r="AP10" i="90" s="1"/>
  <c r="AE10" i="90"/>
  <c r="AF10" i="90"/>
  <c r="AO10" i="90" s="1"/>
  <c r="W11" i="90"/>
  <c r="AF22" i="86"/>
  <c r="AO22" i="86" s="1"/>
  <c r="AE22" i="86"/>
  <c r="AG22" i="86"/>
  <c r="AP22" i="86" s="1"/>
  <c r="W23" i="86"/>
  <c r="W16" i="49"/>
  <c r="AE15" i="49"/>
  <c r="AF15" i="49"/>
  <c r="AO15" i="49" s="1"/>
  <c r="AG15" i="49"/>
  <c r="AP15" i="49" s="1"/>
  <c r="AE21" i="53"/>
  <c r="AF21" i="53"/>
  <c r="AO21" i="53" s="1"/>
  <c r="W22" i="53"/>
  <c r="AG21" i="53"/>
  <c r="AP21" i="53" s="1"/>
  <c r="AF17" i="20"/>
  <c r="AO17" i="20" s="1"/>
  <c r="AG17" i="20"/>
  <c r="AP17" i="20" s="1"/>
  <c r="AS14" i="19"/>
  <c r="AL14" i="19"/>
  <c r="AU14" i="19" s="1"/>
  <c r="AR21" i="47"/>
  <c r="AS21" i="19"/>
  <c r="AL21" i="19"/>
  <c r="AU21" i="19" s="1"/>
  <c r="AS7" i="67"/>
  <c r="AL7" i="67"/>
  <c r="AU7" i="67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18" i="54"/>
  <c r="AQ18" i="54" s="1"/>
  <c r="AS4" i="59"/>
  <c r="AS25" i="59" s="1"/>
  <c r="AL4" i="59"/>
  <c r="AU4" i="59" s="1"/>
  <c r="AU25" i="59" s="1"/>
  <c r="C11" i="59" s="1"/>
  <c r="F3" i="57" s="1"/>
  <c r="AH19" i="44"/>
  <c r="AQ19" i="44" s="1"/>
  <c r="AG22" i="101"/>
  <c r="AP22" i="101" s="1"/>
  <c r="W23" i="101"/>
  <c r="AF22" i="101"/>
  <c r="AO22" i="101" s="1"/>
  <c r="AE22" i="101"/>
  <c r="AJ20" i="2"/>
  <c r="AK20" i="2"/>
  <c r="AT20" i="2" s="1"/>
  <c r="AJ14" i="2"/>
  <c r="AK14" i="2"/>
  <c r="AT14" i="2" s="1"/>
  <c r="AJ8" i="2"/>
  <c r="AK8" i="2"/>
  <c r="AT8" i="2" s="1"/>
  <c r="AR18" i="44"/>
  <c r="AS9" i="67"/>
  <c r="AL9" i="67"/>
  <c r="AU9" i="67" s="1"/>
  <c r="Y23" i="32"/>
  <c r="X23" i="32"/>
  <c r="AF11" i="35"/>
  <c r="AO11" i="35" s="1"/>
  <c r="AG11" i="35"/>
  <c r="AP11" i="35" s="1"/>
  <c r="AE11" i="35"/>
  <c r="W12" i="35"/>
  <c r="AJ17" i="33"/>
  <c r="AK17" i="33"/>
  <c r="AT17" i="33" s="1"/>
  <c r="AJ11" i="33"/>
  <c r="AK11" i="33"/>
  <c r="AT11" i="33" s="1"/>
  <c r="AK5" i="33"/>
  <c r="AT5" i="33" s="1"/>
  <c r="AJ5" i="33"/>
  <c r="AS7" i="19"/>
  <c r="AL7" i="19"/>
  <c r="AU7" i="19" s="1"/>
  <c r="AI14" i="83"/>
  <c r="AN14" i="83"/>
  <c r="AN10" i="102"/>
  <c r="AI10" i="102"/>
  <c r="Y24" i="52"/>
  <c r="X24" i="52"/>
  <c r="Z24" i="52" s="1"/>
  <c r="AI11" i="48"/>
  <c r="AN11" i="48"/>
  <c r="AH11" i="10"/>
  <c r="AQ11" i="10" s="1"/>
  <c r="Y19" i="51"/>
  <c r="X19" i="51"/>
  <c r="AR11" i="18"/>
  <c r="AS9" i="19"/>
  <c r="AL9" i="19"/>
  <c r="AU9" i="19" s="1"/>
  <c r="AF18" i="92"/>
  <c r="AO18" i="92" s="1"/>
  <c r="AG18" i="92"/>
  <c r="AP18" i="92" s="1"/>
  <c r="AE18" i="92"/>
  <c r="W19" i="92"/>
  <c r="AX22" i="79"/>
  <c r="S22" i="79" s="1"/>
  <c r="AC22" i="79" s="1"/>
  <c r="AB23" i="79" s="1"/>
  <c r="AR20" i="53"/>
  <c r="AH18" i="100"/>
  <c r="AQ18" i="100" s="1"/>
  <c r="Z18" i="54"/>
  <c r="Y25" i="97"/>
  <c r="X25" i="97"/>
  <c r="Z25" i="97" s="1"/>
  <c r="AE14" i="91"/>
  <c r="W15" i="91"/>
  <c r="AG14" i="91"/>
  <c r="AP14" i="91" s="1"/>
  <c r="AF14" i="91"/>
  <c r="AO14" i="91" s="1"/>
  <c r="AS20" i="67"/>
  <c r="AL20" i="67"/>
  <c r="AU20" i="67" s="1"/>
  <c r="AJ19" i="2"/>
  <c r="AK19" i="2"/>
  <c r="AT19" i="2" s="1"/>
  <c r="AJ13" i="2"/>
  <c r="AK13" i="2"/>
  <c r="AT13" i="2" s="1"/>
  <c r="AK7" i="2"/>
  <c r="AT7" i="2" s="1"/>
  <c r="AJ7" i="2"/>
  <c r="AI14" i="16"/>
  <c r="AN14" i="16"/>
  <c r="AH22" i="86"/>
  <c r="AQ22" i="86" s="1"/>
  <c r="AS5" i="19"/>
  <c r="AL5" i="19"/>
  <c r="AU5" i="19" s="1"/>
  <c r="AR16" i="20"/>
  <c r="AI16" i="95"/>
  <c r="AR16" i="95" s="1"/>
  <c r="AN16" i="95"/>
  <c r="AH10" i="94"/>
  <c r="AQ10" i="94" s="1"/>
  <c r="AR20" i="93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S16" i="67"/>
  <c r="AL16" i="67"/>
  <c r="AU16" i="67" s="1"/>
  <c r="AS13" i="19"/>
  <c r="AL13" i="19"/>
  <c r="AU13" i="19" s="1"/>
  <c r="AS5" i="67"/>
  <c r="AL5" i="67"/>
  <c r="AU5" i="67" s="1"/>
  <c r="Y24" i="89"/>
  <c r="Z24" i="89" s="1"/>
  <c r="X24" i="89"/>
  <c r="Y12" i="48"/>
  <c r="X12" i="48"/>
  <c r="AR17" i="84"/>
  <c r="AE21" i="93"/>
  <c r="W22" i="93"/>
  <c r="AG21" i="93"/>
  <c r="AP21" i="93" s="1"/>
  <c r="AF21" i="93"/>
  <c r="AO21" i="93" s="1"/>
  <c r="AR19" i="13"/>
  <c r="AS12" i="67"/>
  <c r="AL12" i="67"/>
  <c r="AU12" i="67" s="1"/>
  <c r="AH18" i="45"/>
  <c r="AQ18" i="45" s="1"/>
  <c r="AR14" i="49"/>
  <c r="AH20" i="104"/>
  <c r="AQ20" i="104" s="1"/>
  <c r="AG13" i="99"/>
  <c r="AP13" i="99" s="1"/>
  <c r="W14" i="99"/>
  <c r="AE13" i="99"/>
  <c r="AF13" i="99"/>
  <c r="AO13" i="99" s="1"/>
  <c r="Y10" i="85"/>
  <c r="X10" i="85"/>
  <c r="Z10" i="85" s="1"/>
  <c r="AS13" i="67"/>
  <c r="AL13" i="67"/>
  <c r="AU13" i="67" s="1"/>
  <c r="AJ23" i="2"/>
  <c r="AS23" i="2" s="1"/>
  <c r="AK23" i="2"/>
  <c r="AT23" i="2" s="1"/>
  <c r="W11" i="50"/>
  <c r="AF10" i="50"/>
  <c r="AO10" i="50" s="1"/>
  <c r="AE10" i="50"/>
  <c r="AG10" i="50"/>
  <c r="AP10" i="50" s="1"/>
  <c r="Z18" i="100"/>
  <c r="AS16" i="19"/>
  <c r="AL16" i="19"/>
  <c r="AU16" i="19" s="1"/>
  <c r="AS8" i="67"/>
  <c r="AL8" i="67"/>
  <c r="AU8" i="67" s="1"/>
  <c r="AE23" i="28"/>
  <c r="AG23" i="28"/>
  <c r="AP23" i="28" s="1"/>
  <c r="AP25" i="28" s="1"/>
  <c r="AF23" i="28"/>
  <c r="AO23" i="28" s="1"/>
  <c r="AO25" i="28" s="1"/>
  <c r="AR9" i="90"/>
  <c r="AJ18" i="2"/>
  <c r="AK18" i="2"/>
  <c r="AT18" i="2" s="1"/>
  <c r="AJ12" i="2"/>
  <c r="AK12" i="2"/>
  <c r="AT12" i="2" s="1"/>
  <c r="AK6" i="2"/>
  <c r="AT6" i="2" s="1"/>
  <c r="AJ6" i="2"/>
  <c r="Y15" i="16"/>
  <c r="X15" i="16"/>
  <c r="AS11" i="19"/>
  <c r="AL11" i="19"/>
  <c r="AU11" i="19" s="1"/>
  <c r="Y11" i="42"/>
  <c r="X11" i="42"/>
  <c r="AS15" i="67"/>
  <c r="AL15" i="67"/>
  <c r="AU15" i="67" s="1"/>
  <c r="Y17" i="95"/>
  <c r="X17" i="95"/>
  <c r="AR9" i="82"/>
  <c r="Z10" i="94"/>
  <c r="AR17" i="54"/>
  <c r="AS12" i="19"/>
  <c r="AL12" i="19"/>
  <c r="AU12" i="19" s="1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R21" i="86"/>
  <c r="AI17" i="96"/>
  <c r="AN17" i="96"/>
  <c r="AR12" i="103"/>
  <c r="AH18" i="84"/>
  <c r="AQ18" i="84" s="1"/>
  <c r="AS11" i="67"/>
  <c r="AL11" i="67"/>
  <c r="AU11" i="67" s="1"/>
  <c r="AH10" i="82"/>
  <c r="AQ10" i="82" s="1"/>
  <c r="AH15" i="49"/>
  <c r="AQ15" i="49" s="1"/>
  <c r="AR9" i="94"/>
  <c r="AE22" i="47"/>
  <c r="W23" i="47"/>
  <c r="AG22" i="47"/>
  <c r="AP22" i="47" s="1"/>
  <c r="AF22" i="47"/>
  <c r="AO22" i="47" s="1"/>
  <c r="AL4" i="63"/>
  <c r="AU4" i="63" s="1"/>
  <c r="AU25" i="63" s="1"/>
  <c r="C11" i="63" s="1"/>
  <c r="F7" i="57" s="1"/>
  <c r="AS4" i="63"/>
  <c r="AS25" i="63" s="1"/>
  <c r="AS20" i="19"/>
  <c r="AL20" i="19"/>
  <c r="AU20" i="19" s="1"/>
  <c r="AR14" i="55"/>
  <c r="Z11" i="10"/>
  <c r="AS8" i="19"/>
  <c r="AL8" i="19"/>
  <c r="AU8" i="19" s="1"/>
  <c r="AI18" i="51"/>
  <c r="AN18" i="51"/>
  <c r="Z18" i="45"/>
  <c r="AH20" i="13"/>
  <c r="AQ20" i="13" s="1"/>
  <c r="AR17" i="100"/>
  <c r="AH13" i="103"/>
  <c r="AQ13" i="103" s="1"/>
  <c r="Y14" i="41"/>
  <c r="X14" i="41"/>
  <c r="Z20" i="104"/>
  <c r="W15" i="87"/>
  <c r="AG14" i="87"/>
  <c r="AP14" i="87" s="1"/>
  <c r="AF14" i="87"/>
  <c r="AO14" i="87" s="1"/>
  <c r="AE14" i="87"/>
  <c r="AH21" i="53"/>
  <c r="AQ21" i="53" s="1"/>
  <c r="W16" i="11"/>
  <c r="AG15" i="11"/>
  <c r="AP15" i="11" s="1"/>
  <c r="AE15" i="11"/>
  <c r="AF15" i="11"/>
  <c r="AO15" i="11" s="1"/>
  <c r="AR17" i="45"/>
  <c r="AJ4" i="19"/>
  <c r="AK4" i="19"/>
  <c r="AT4" i="19" s="1"/>
  <c r="AT25" i="19" s="1"/>
  <c r="AK17" i="2"/>
  <c r="AT17" i="2" s="1"/>
  <c r="AJ17" i="2"/>
  <c r="AJ11" i="2"/>
  <c r="AK11" i="2"/>
  <c r="AT11" i="2" s="1"/>
  <c r="AK5" i="2"/>
  <c r="AT5" i="2" s="1"/>
  <c r="AJ5" i="2"/>
  <c r="AH17" i="9"/>
  <c r="AQ17" i="9" s="1"/>
  <c r="AI17" i="88"/>
  <c r="AN17" i="88"/>
  <c r="AL3" i="67"/>
  <c r="AU3" i="67" s="1"/>
  <c r="AS3" i="67"/>
  <c r="AL21" i="67"/>
  <c r="AU21" i="67" s="1"/>
  <c r="AT21" i="67"/>
  <c r="AI22" i="32"/>
  <c r="AN22" i="32"/>
  <c r="AJ20" i="33"/>
  <c r="AS20" i="33" s="1"/>
  <c r="AK20" i="33"/>
  <c r="AJ14" i="33"/>
  <c r="AK14" i="33"/>
  <c r="AT14" i="33" s="1"/>
  <c r="AK8" i="33"/>
  <c r="AT8" i="33" s="1"/>
  <c r="AJ8" i="33"/>
  <c r="AS22" i="67"/>
  <c r="AL22" i="67"/>
  <c r="AU22" i="67" s="1"/>
  <c r="AR23" i="33"/>
  <c r="AR25" i="33" s="1"/>
  <c r="AL23" i="33"/>
  <c r="AU23" i="33" s="1"/>
  <c r="W19" i="84"/>
  <c r="AE18" i="84"/>
  <c r="AG18" i="84"/>
  <c r="AP18" i="84" s="1"/>
  <c r="AF18" i="84"/>
  <c r="AO18" i="84" s="1"/>
  <c r="Y11" i="102"/>
  <c r="X11" i="102"/>
  <c r="AE10" i="82"/>
  <c r="AF10" i="82"/>
  <c r="AO10" i="82" s="1"/>
  <c r="AG10" i="82"/>
  <c r="AP10" i="82" s="1"/>
  <c r="W11" i="82"/>
  <c r="AH12" i="98"/>
  <c r="AQ12" i="98" s="1"/>
  <c r="AI23" i="52"/>
  <c r="AN23" i="52"/>
  <c r="AN16" i="58"/>
  <c r="AI16" i="58"/>
  <c r="AR16" i="58" s="1"/>
  <c r="AR19" i="104"/>
  <c r="AR23" i="19"/>
  <c r="AR25" i="19" s="1"/>
  <c r="AL23" i="19"/>
  <c r="AU23" i="19" s="1"/>
  <c r="AS18" i="67"/>
  <c r="AL18" i="67"/>
  <c r="AU18" i="67" s="1"/>
  <c r="AH15" i="55"/>
  <c r="AQ15" i="55" s="1"/>
  <c r="AF20" i="13"/>
  <c r="AO20" i="13" s="1"/>
  <c r="AE20" i="13"/>
  <c r="W21" i="13"/>
  <c r="AG20" i="13"/>
  <c r="AP20" i="13" s="1"/>
  <c r="AS15" i="19"/>
  <c r="AL15" i="19"/>
  <c r="AU15" i="19" s="1"/>
  <c r="AR23" i="67"/>
  <c r="AR25" i="67" s="1"/>
  <c r="AL23" i="67"/>
  <c r="AU23" i="67" s="1"/>
  <c r="AF13" i="103"/>
  <c r="AO13" i="103" s="1"/>
  <c r="AE13" i="103"/>
  <c r="W14" i="103"/>
  <c r="AG13" i="103"/>
  <c r="AP13" i="103" s="1"/>
  <c r="AS19" i="67"/>
  <c r="AL19" i="67"/>
  <c r="AU19" i="67" s="1"/>
  <c r="AH12" i="18"/>
  <c r="AQ12" i="18" s="1"/>
  <c r="AL3" i="19"/>
  <c r="AU3" i="19" s="1"/>
  <c r="AS3" i="19"/>
  <c r="AS22" i="19"/>
  <c r="AL22" i="19"/>
  <c r="AU22" i="19" s="1"/>
  <c r="AI24" i="97"/>
  <c r="AN24" i="97"/>
  <c r="Z19" i="44"/>
  <c r="AL14" i="67"/>
  <c r="AU14" i="67" s="1"/>
  <c r="AT14" i="67"/>
  <c r="AG23" i="105"/>
  <c r="AP23" i="105" s="1"/>
  <c r="AE23" i="105"/>
  <c r="AF23" i="105"/>
  <c r="AO23" i="105" s="1"/>
  <c r="W24" i="105"/>
  <c r="AJ22" i="2"/>
  <c r="AK22" i="2"/>
  <c r="AT22" i="2" s="1"/>
  <c r="AJ16" i="2"/>
  <c r="AK16" i="2"/>
  <c r="AT16" i="2" s="1"/>
  <c r="AJ10" i="2"/>
  <c r="AK10" i="2"/>
  <c r="AT10" i="2" s="1"/>
  <c r="AJ3" i="2"/>
  <c r="AB4" i="2"/>
  <c r="AI10" i="42"/>
  <c r="AN10" i="42"/>
  <c r="AG21" i="46"/>
  <c r="AP21" i="46" s="1"/>
  <c r="AF21" i="46"/>
  <c r="AO21" i="46" s="1"/>
  <c r="W22" i="46"/>
  <c r="AE21" i="46"/>
  <c r="AJ4" i="67"/>
  <c r="AK4" i="67"/>
  <c r="AT4" i="67" s="1"/>
  <c r="AH22" i="15"/>
  <c r="AQ22" i="15" s="1"/>
  <c r="AS18" i="19"/>
  <c r="AL18" i="19"/>
  <c r="AU18" i="19" s="1"/>
  <c r="AJ19" i="33"/>
  <c r="AK19" i="33"/>
  <c r="AT19" i="33" s="1"/>
  <c r="AK13" i="33"/>
  <c r="AT13" i="33" s="1"/>
  <c r="AJ13" i="33"/>
  <c r="AK7" i="33"/>
  <c r="AT7" i="33" s="1"/>
  <c r="AJ7" i="33"/>
  <c r="AS19" i="19"/>
  <c r="AL19" i="19"/>
  <c r="AU19" i="19" s="1"/>
  <c r="Y18" i="96"/>
  <c r="X18" i="96"/>
  <c r="Z12" i="98"/>
  <c r="AN23" i="2"/>
  <c r="AN25" i="2" s="1"/>
  <c r="AI23" i="2"/>
  <c r="Y17" i="58"/>
  <c r="X17" i="58"/>
  <c r="AS6" i="67"/>
  <c r="AL6" i="67"/>
  <c r="AU6" i="67" s="1"/>
  <c r="AR21" i="101"/>
  <c r="AN23" i="79"/>
  <c r="AN25" i="79" s="1"/>
  <c r="AI23" i="79"/>
  <c r="Z15" i="55"/>
  <c r="AI13" i="41"/>
  <c r="AN13" i="41"/>
  <c r="AH21" i="93"/>
  <c r="AQ21" i="93" s="1"/>
  <c r="AH22" i="47"/>
  <c r="AQ22" i="47" s="1"/>
  <c r="AN9" i="85"/>
  <c r="AI9" i="85"/>
  <c r="AR21" i="15"/>
  <c r="AS10" i="19"/>
  <c r="AL10" i="19"/>
  <c r="AU10" i="19" s="1"/>
  <c r="AH22" i="101"/>
  <c r="AQ22" i="101" s="1"/>
  <c r="AJ21" i="2"/>
  <c r="AK21" i="2"/>
  <c r="AT21" i="2" s="1"/>
  <c r="AK15" i="2"/>
  <c r="AT15" i="2" s="1"/>
  <c r="AJ15" i="2"/>
  <c r="AJ9" i="2"/>
  <c r="AK9" i="2"/>
  <c r="AT9" i="2" s="1"/>
  <c r="AR10" i="10"/>
  <c r="AS17" i="19"/>
  <c r="AL17" i="19"/>
  <c r="AU17" i="19" s="1"/>
  <c r="Y18" i="88"/>
  <c r="X18" i="88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0" i="90"/>
  <c r="AQ10" i="90" s="1"/>
  <c r="Z22" i="15"/>
  <c r="AS6" i="19"/>
  <c r="AL6" i="19"/>
  <c r="AU6" i="19" s="1"/>
  <c r="W15" i="43"/>
  <c r="AE14" i="43"/>
  <c r="AF14" i="43"/>
  <c r="AO14" i="43" s="1"/>
  <c r="AG14" i="43"/>
  <c r="AP14" i="43" s="1"/>
  <c r="AJ18" i="33"/>
  <c r="AS18" i="33" s="1"/>
  <c r="AK18" i="33"/>
  <c r="AK12" i="33"/>
  <c r="AT12" i="33" s="1"/>
  <c r="AJ12" i="33"/>
  <c r="AK6" i="33"/>
  <c r="AT6" i="33" s="1"/>
  <c r="AJ6" i="33"/>
  <c r="AS10" i="67"/>
  <c r="AL10" i="67"/>
  <c r="AU10" i="67" s="1"/>
  <c r="AR11" i="98"/>
  <c r="AH17" i="20"/>
  <c r="AQ17" i="20" s="1"/>
  <c r="Y15" i="83"/>
  <c r="X15" i="83"/>
  <c r="Z15" i="83" s="1"/>
  <c r="AS17" i="67"/>
  <c r="AL17" i="67"/>
  <c r="AU17" i="67" s="1"/>
  <c r="AI23" i="89"/>
  <c r="AN23" i="89"/>
  <c r="Z18" i="96" l="1"/>
  <c r="Z17" i="58"/>
  <c r="AE17" i="9"/>
  <c r="W18" i="9"/>
  <c r="Z17" i="95"/>
  <c r="AE17" i="20"/>
  <c r="AG17" i="9"/>
  <c r="AP17" i="9" s="1"/>
  <c r="Z15" i="16"/>
  <c r="Z11" i="102"/>
  <c r="AE11" i="102" s="1"/>
  <c r="Z14" i="41"/>
  <c r="AG14" i="41" s="1"/>
  <c r="AP14" i="41" s="1"/>
  <c r="Z23" i="32"/>
  <c r="AF23" i="32" s="1"/>
  <c r="AO23" i="32" s="1"/>
  <c r="W19" i="96"/>
  <c r="AG18" i="96"/>
  <c r="AP18" i="96" s="1"/>
  <c r="AF18" i="96"/>
  <c r="AO18" i="96" s="1"/>
  <c r="AE18" i="96"/>
  <c r="AG17" i="58"/>
  <c r="AP17" i="58" s="1"/>
  <c r="AF17" i="58"/>
  <c r="AO17" i="58" s="1"/>
  <c r="W18" i="58"/>
  <c r="AE17" i="58"/>
  <c r="AG10" i="85"/>
  <c r="AP10" i="85" s="1"/>
  <c r="AE10" i="85"/>
  <c r="W11" i="85"/>
  <c r="AF10" i="85"/>
  <c r="AO10" i="85" s="1"/>
  <c r="AG11" i="102"/>
  <c r="AP11" i="102" s="1"/>
  <c r="W12" i="102"/>
  <c r="AE14" i="41"/>
  <c r="AF14" i="41"/>
  <c r="AO14" i="41" s="1"/>
  <c r="W15" i="41"/>
  <c r="AK10" i="28"/>
  <c r="AT10" i="28" s="1"/>
  <c r="AJ10" i="28"/>
  <c r="AR23" i="2"/>
  <c r="AR25" i="2" s="1"/>
  <c r="AL23" i="2"/>
  <c r="AU23" i="2" s="1"/>
  <c r="AJ20" i="28"/>
  <c r="AK20" i="28"/>
  <c r="AT20" i="28" s="1"/>
  <c r="AJ14" i="28"/>
  <c r="AK14" i="28"/>
  <c r="AT14" i="28" s="1"/>
  <c r="AJ8" i="28"/>
  <c r="AK8" i="28"/>
  <c r="AT8" i="28" s="1"/>
  <c r="AH18" i="88"/>
  <c r="AQ18" i="88" s="1"/>
  <c r="AS21" i="2"/>
  <c r="AL21" i="2"/>
  <c r="AU21" i="2" s="1"/>
  <c r="W16" i="55"/>
  <c r="AE15" i="55"/>
  <c r="AF15" i="55"/>
  <c r="AO15" i="55" s="1"/>
  <c r="AG15" i="55"/>
  <c r="AP15" i="55" s="1"/>
  <c r="AF12" i="98"/>
  <c r="AO12" i="98" s="1"/>
  <c r="AE12" i="98"/>
  <c r="W13" i="98"/>
  <c r="AG12" i="98"/>
  <c r="AP12" i="98" s="1"/>
  <c r="AS7" i="33"/>
  <c r="AL7" i="33"/>
  <c r="AU7" i="33" s="1"/>
  <c r="AI13" i="103"/>
  <c r="AN13" i="103"/>
  <c r="Y19" i="84"/>
  <c r="X19" i="84"/>
  <c r="AR22" i="32"/>
  <c r="AR17" i="88"/>
  <c r="AS11" i="2"/>
  <c r="AL11" i="2"/>
  <c r="AU11" i="2" s="1"/>
  <c r="AI14" i="87"/>
  <c r="AN14" i="87"/>
  <c r="AI22" i="47"/>
  <c r="AN22" i="47"/>
  <c r="AE10" i="94"/>
  <c r="W11" i="94"/>
  <c r="AF10" i="94"/>
  <c r="AO10" i="94" s="1"/>
  <c r="AG10" i="94"/>
  <c r="AP10" i="94" s="1"/>
  <c r="Y11" i="50"/>
  <c r="X11" i="50"/>
  <c r="AH12" i="48"/>
  <c r="AQ12" i="48" s="1"/>
  <c r="AK4" i="33"/>
  <c r="AT4" i="33" s="1"/>
  <c r="AJ4" i="33"/>
  <c r="AF25" i="97"/>
  <c r="AO25" i="97" s="1"/>
  <c r="AE25" i="97"/>
  <c r="W26" i="97"/>
  <c r="AG25" i="97"/>
  <c r="AP25" i="97" s="1"/>
  <c r="Y19" i="92"/>
  <c r="X19" i="92"/>
  <c r="AH24" i="52"/>
  <c r="AQ24" i="52" s="1"/>
  <c r="AR14" i="83"/>
  <c r="AS11" i="33"/>
  <c r="AL11" i="33"/>
  <c r="AU11" i="33" s="1"/>
  <c r="AS14" i="2"/>
  <c r="AL14" i="2"/>
  <c r="AU14" i="2" s="1"/>
  <c r="Y23" i="101"/>
  <c r="X23" i="101"/>
  <c r="AJ18" i="79"/>
  <c r="AK18" i="79"/>
  <c r="AT18" i="79" s="1"/>
  <c r="AK12" i="79"/>
  <c r="AT12" i="79" s="1"/>
  <c r="AJ12" i="79"/>
  <c r="AK6" i="79"/>
  <c r="AT6" i="79" s="1"/>
  <c r="AJ6" i="79"/>
  <c r="AN10" i="82"/>
  <c r="AI10" i="82"/>
  <c r="W21" i="104"/>
  <c r="AE20" i="104"/>
  <c r="AG20" i="104"/>
  <c r="AP20" i="104" s="1"/>
  <c r="AF20" i="104"/>
  <c r="AO20" i="104" s="1"/>
  <c r="AS12" i="33"/>
  <c r="AL12" i="33"/>
  <c r="AU12" i="33" s="1"/>
  <c r="AR23" i="89"/>
  <c r="AI14" i="43"/>
  <c r="AN14" i="43"/>
  <c r="AL18" i="33"/>
  <c r="AU18" i="33" s="1"/>
  <c r="AT18" i="33"/>
  <c r="Y15" i="43"/>
  <c r="X15" i="43"/>
  <c r="Z15" i="43" s="1"/>
  <c r="AJ19" i="28"/>
  <c r="AK19" i="28"/>
  <c r="AT19" i="28" s="1"/>
  <c r="AK13" i="28"/>
  <c r="AT13" i="28" s="1"/>
  <c r="AJ13" i="28"/>
  <c r="AK7" i="28"/>
  <c r="AT7" i="28" s="1"/>
  <c r="AJ7" i="28"/>
  <c r="Z18" i="88"/>
  <c r="AR23" i="79"/>
  <c r="AR25" i="79" s="1"/>
  <c r="AH17" i="58"/>
  <c r="AQ17" i="58" s="1"/>
  <c r="AH18" i="96"/>
  <c r="AQ18" i="96" s="1"/>
  <c r="AT25" i="67"/>
  <c r="AS10" i="2"/>
  <c r="AL10" i="2"/>
  <c r="AU10" i="2" s="1"/>
  <c r="Y24" i="105"/>
  <c r="Z24" i="105" s="1"/>
  <c r="X24" i="105"/>
  <c r="AG19" i="44"/>
  <c r="AP19" i="44" s="1"/>
  <c r="W20" i="44"/>
  <c r="AE19" i="44"/>
  <c r="AF19" i="44"/>
  <c r="AO19" i="44" s="1"/>
  <c r="Y11" i="82"/>
  <c r="Z11" i="82" s="1"/>
  <c r="X11" i="82"/>
  <c r="AS17" i="2"/>
  <c r="AL17" i="2"/>
  <c r="AU17" i="2" s="1"/>
  <c r="AE11" i="10"/>
  <c r="W12" i="10"/>
  <c r="AG11" i="10"/>
  <c r="AP11" i="10" s="1"/>
  <c r="AF11" i="10"/>
  <c r="AO11" i="10" s="1"/>
  <c r="AS21" i="33"/>
  <c r="AL21" i="33"/>
  <c r="AU21" i="33" s="1"/>
  <c r="AH15" i="16"/>
  <c r="AQ15" i="16" s="1"/>
  <c r="AS12" i="2"/>
  <c r="AL12" i="2"/>
  <c r="AU12" i="2" s="1"/>
  <c r="AE18" i="100"/>
  <c r="AF18" i="100"/>
  <c r="AO18" i="100" s="1"/>
  <c r="AG18" i="100"/>
  <c r="AP18" i="100" s="1"/>
  <c r="W19" i="100"/>
  <c r="Z12" i="48"/>
  <c r="AS3" i="33"/>
  <c r="AL3" i="33"/>
  <c r="AU3" i="33" s="1"/>
  <c r="AS22" i="33"/>
  <c r="AL22" i="33"/>
  <c r="AU22" i="33" s="1"/>
  <c r="AS13" i="2"/>
  <c r="AL13" i="2"/>
  <c r="AU13" i="2" s="1"/>
  <c r="AI18" i="92"/>
  <c r="AN18" i="92"/>
  <c r="AE24" i="52"/>
  <c r="AF24" i="52"/>
  <c r="AO24" i="52" s="1"/>
  <c r="AG24" i="52"/>
  <c r="AP24" i="52" s="1"/>
  <c r="W25" i="52"/>
  <c r="AJ17" i="79"/>
  <c r="AS17" i="79" s="1"/>
  <c r="AK17" i="79"/>
  <c r="AJ11" i="79"/>
  <c r="AK11" i="79"/>
  <c r="AT11" i="79" s="1"/>
  <c r="AJ5" i="79"/>
  <c r="AK5" i="79"/>
  <c r="AT5" i="79" s="1"/>
  <c r="Y22" i="53"/>
  <c r="X22" i="53"/>
  <c r="AI15" i="49"/>
  <c r="AN15" i="49"/>
  <c r="Y11" i="90"/>
  <c r="X11" i="90"/>
  <c r="AJ18" i="28"/>
  <c r="AK18" i="28"/>
  <c r="AT18" i="28" s="1"/>
  <c r="AJ12" i="28"/>
  <c r="AK12" i="28"/>
  <c r="AT12" i="28" s="1"/>
  <c r="AK6" i="28"/>
  <c r="AT6" i="28" s="1"/>
  <c r="AJ6" i="28"/>
  <c r="AS9" i="2"/>
  <c r="AL9" i="2"/>
  <c r="AU9" i="2" s="1"/>
  <c r="AS13" i="33"/>
  <c r="AL13" i="33"/>
  <c r="AU13" i="33" s="1"/>
  <c r="AL4" i="67"/>
  <c r="AU4" i="67" s="1"/>
  <c r="AU25" i="67" s="1"/>
  <c r="C11" i="67" s="1"/>
  <c r="F11" i="57" s="1"/>
  <c r="AS4" i="67"/>
  <c r="AS25" i="67" s="1"/>
  <c r="AR23" i="52"/>
  <c r="AS14" i="33"/>
  <c r="AL14" i="33"/>
  <c r="AU14" i="33" s="1"/>
  <c r="AG18" i="45"/>
  <c r="AP18" i="45" s="1"/>
  <c r="AE18" i="45"/>
  <c r="AF18" i="45"/>
  <c r="AO18" i="45" s="1"/>
  <c r="W19" i="45"/>
  <c r="AH11" i="42"/>
  <c r="AQ11" i="42" s="1"/>
  <c r="AF15" i="16"/>
  <c r="AO15" i="16" s="1"/>
  <c r="AE15" i="16"/>
  <c r="AG15" i="16"/>
  <c r="AP15" i="16" s="1"/>
  <c r="W16" i="16"/>
  <c r="AN23" i="28"/>
  <c r="AN25" i="28" s="1"/>
  <c r="AI23" i="28"/>
  <c r="Y22" i="93"/>
  <c r="X22" i="93"/>
  <c r="AF18" i="54"/>
  <c r="AO18" i="54" s="1"/>
  <c r="AG18" i="54"/>
  <c r="AP18" i="54" s="1"/>
  <c r="AE18" i="54"/>
  <c r="W19" i="54"/>
  <c r="AH19" i="51"/>
  <c r="AQ19" i="51" s="1"/>
  <c r="AS17" i="33"/>
  <c r="AL17" i="33"/>
  <c r="AU17" i="33" s="1"/>
  <c r="AH23" i="32"/>
  <c r="AQ23" i="32" s="1"/>
  <c r="AS20" i="2"/>
  <c r="AL20" i="2"/>
  <c r="AU20" i="2" s="1"/>
  <c r="AJ22" i="79"/>
  <c r="AK22" i="79"/>
  <c r="AT22" i="79" s="1"/>
  <c r="AJ16" i="79"/>
  <c r="AK16" i="79"/>
  <c r="AT16" i="79" s="1"/>
  <c r="AK10" i="79"/>
  <c r="AT10" i="79" s="1"/>
  <c r="AJ10" i="79"/>
  <c r="Y16" i="49"/>
  <c r="X16" i="49"/>
  <c r="Z16" i="49" s="1"/>
  <c r="Y23" i="86"/>
  <c r="X23" i="86"/>
  <c r="AI12" i="18"/>
  <c r="AN12" i="18"/>
  <c r="W16" i="83"/>
  <c r="AF15" i="83"/>
  <c r="AO15" i="83" s="1"/>
  <c r="AE15" i="83"/>
  <c r="AG15" i="83"/>
  <c r="AP15" i="83" s="1"/>
  <c r="AJ22" i="28"/>
  <c r="AK22" i="28"/>
  <c r="AT22" i="28" s="1"/>
  <c r="AH15" i="83"/>
  <c r="AQ15" i="83" s="1"/>
  <c r="AS6" i="33"/>
  <c r="AL6" i="33"/>
  <c r="AU6" i="33" s="1"/>
  <c r="AJ17" i="28"/>
  <c r="AK17" i="28"/>
  <c r="AT17" i="28" s="1"/>
  <c r="AK11" i="28"/>
  <c r="AT11" i="28" s="1"/>
  <c r="AJ11" i="28"/>
  <c r="AK5" i="28"/>
  <c r="AT5" i="28" s="1"/>
  <c r="AJ5" i="28"/>
  <c r="AS15" i="2"/>
  <c r="AL15" i="2"/>
  <c r="AU15" i="2" s="1"/>
  <c r="AR10" i="42"/>
  <c r="AS16" i="2"/>
  <c r="AL16" i="2"/>
  <c r="AU16" i="2" s="1"/>
  <c r="AI23" i="105"/>
  <c r="AN23" i="105"/>
  <c r="AR24" i="97"/>
  <c r="Y21" i="13"/>
  <c r="X21" i="13"/>
  <c r="AL20" i="33"/>
  <c r="AU20" i="33" s="1"/>
  <c r="AT20" i="33"/>
  <c r="AS5" i="2"/>
  <c r="AL5" i="2"/>
  <c r="AU5" i="2" s="1"/>
  <c r="AI15" i="11"/>
  <c r="AN15" i="11"/>
  <c r="Y15" i="87"/>
  <c r="X15" i="87"/>
  <c r="Z15" i="87" s="1"/>
  <c r="AS9" i="33"/>
  <c r="AL9" i="33"/>
  <c r="AU9" i="33" s="1"/>
  <c r="AH17" i="95"/>
  <c r="AQ17" i="95" s="1"/>
  <c r="Z11" i="42"/>
  <c r="AS18" i="2"/>
  <c r="AL18" i="2"/>
  <c r="AU18" i="2" s="1"/>
  <c r="AI21" i="93"/>
  <c r="AN21" i="93"/>
  <c r="AH24" i="89"/>
  <c r="AQ24" i="89" s="1"/>
  <c r="AS10" i="33"/>
  <c r="AL10" i="33"/>
  <c r="AU10" i="33" s="1"/>
  <c r="AR14" i="16"/>
  <c r="AS19" i="2"/>
  <c r="AL19" i="2"/>
  <c r="AU19" i="2" s="1"/>
  <c r="Y15" i="91"/>
  <c r="X15" i="91"/>
  <c r="Z19" i="51"/>
  <c r="AR10" i="102"/>
  <c r="AS5" i="33"/>
  <c r="AL5" i="33"/>
  <c r="AU5" i="33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7" i="20"/>
  <c r="AN17" i="20"/>
  <c r="AI21" i="53"/>
  <c r="AN21" i="53"/>
  <c r="AN17" i="9"/>
  <c r="AI17" i="9"/>
  <c r="AN10" i="90"/>
  <c r="AI10" i="90"/>
  <c r="AE22" i="15"/>
  <c r="AF22" i="15"/>
  <c r="AO22" i="15" s="1"/>
  <c r="W23" i="15"/>
  <c r="AG22" i="15"/>
  <c r="AP22" i="15" s="1"/>
  <c r="AI21" i="46"/>
  <c r="AN21" i="46"/>
  <c r="AJ4" i="2"/>
  <c r="AK4" i="2"/>
  <c r="AT4" i="2" s="1"/>
  <c r="AT25" i="2" s="1"/>
  <c r="AI20" i="13"/>
  <c r="AN20" i="13"/>
  <c r="AS4" i="19"/>
  <c r="AS25" i="19" s="1"/>
  <c r="AL4" i="19"/>
  <c r="AU4" i="19" s="1"/>
  <c r="AU25" i="19" s="1"/>
  <c r="C11" i="19" s="1"/>
  <c r="AR18" i="51"/>
  <c r="AR17" i="96"/>
  <c r="AF17" i="95"/>
  <c r="AO17" i="95" s="1"/>
  <c r="AE17" i="95"/>
  <c r="W18" i="95"/>
  <c r="AG17" i="95"/>
  <c r="AP17" i="95" s="1"/>
  <c r="AS6" i="2"/>
  <c r="AL6" i="2"/>
  <c r="AU6" i="2" s="1"/>
  <c r="AN10" i="50"/>
  <c r="AI10" i="50"/>
  <c r="AR10" i="50" s="1"/>
  <c r="AI13" i="99"/>
  <c r="AN13" i="99"/>
  <c r="AG24" i="89"/>
  <c r="AP24" i="89" s="1"/>
  <c r="W25" i="89"/>
  <c r="AF24" i="89"/>
  <c r="AO24" i="89" s="1"/>
  <c r="AE24" i="89"/>
  <c r="AL16" i="33"/>
  <c r="AU16" i="33" s="1"/>
  <c r="AT16" i="33"/>
  <c r="AS7" i="2"/>
  <c r="AL7" i="2"/>
  <c r="AU7" i="2" s="1"/>
  <c r="AI14" i="91"/>
  <c r="AN14" i="91"/>
  <c r="AJ23" i="79"/>
  <c r="AS23" i="79" s="1"/>
  <c r="AK23" i="79"/>
  <c r="AT23" i="79" s="1"/>
  <c r="Y12" i="35"/>
  <c r="X12" i="35"/>
  <c r="AS8" i="2"/>
  <c r="AL8" i="2"/>
  <c r="AU8" i="2" s="1"/>
  <c r="AI22" i="101"/>
  <c r="AN22" i="101"/>
  <c r="AJ20" i="79"/>
  <c r="AS20" i="79" s="1"/>
  <c r="AK20" i="79"/>
  <c r="AJ14" i="79"/>
  <c r="AK14" i="79"/>
  <c r="AT14" i="79" s="1"/>
  <c r="AJ8" i="79"/>
  <c r="AK8" i="79"/>
  <c r="AT8" i="79" s="1"/>
  <c r="Y18" i="20"/>
  <c r="X18" i="20"/>
  <c r="Y18" i="9"/>
  <c r="X18" i="9"/>
  <c r="AI22" i="86"/>
  <c r="AN22" i="86"/>
  <c r="Y13" i="18"/>
  <c r="X13" i="18"/>
  <c r="AJ16" i="28"/>
  <c r="AK16" i="28"/>
  <c r="AT16" i="28" s="1"/>
  <c r="AR9" i="85"/>
  <c r="AJ21" i="28"/>
  <c r="AS21" i="28" s="1"/>
  <c r="AK21" i="28"/>
  <c r="AJ15" i="28"/>
  <c r="AK15" i="28"/>
  <c r="AT15" i="28" s="1"/>
  <c r="AK9" i="28"/>
  <c r="AT9" i="28" s="1"/>
  <c r="AJ9" i="28"/>
  <c r="AJ3" i="28"/>
  <c r="AB4" i="28"/>
  <c r="AR13" i="41"/>
  <c r="AS19" i="33"/>
  <c r="AL19" i="33"/>
  <c r="AU19" i="33" s="1"/>
  <c r="Y22" i="46"/>
  <c r="X22" i="46"/>
  <c r="Z22" i="46" s="1"/>
  <c r="AS3" i="2"/>
  <c r="AL3" i="2"/>
  <c r="AU3" i="2" s="1"/>
  <c r="AS22" i="2"/>
  <c r="AL22" i="2"/>
  <c r="AU22" i="2" s="1"/>
  <c r="Y14" i="103"/>
  <c r="X14" i="103"/>
  <c r="AH11" i="102"/>
  <c r="AQ11" i="102" s="1"/>
  <c r="AI18" i="84"/>
  <c r="AN18" i="84"/>
  <c r="AS8" i="33"/>
  <c r="AL8" i="33"/>
  <c r="AU8" i="33" s="1"/>
  <c r="Y16" i="11"/>
  <c r="X16" i="11"/>
  <c r="AH14" i="41"/>
  <c r="AQ14" i="41" s="1"/>
  <c r="Y23" i="47"/>
  <c r="X23" i="47"/>
  <c r="Z23" i="47" s="1"/>
  <c r="AS15" i="33"/>
  <c r="AL15" i="33"/>
  <c r="AU15" i="33" s="1"/>
  <c r="AH10" i="85"/>
  <c r="AQ10" i="85" s="1"/>
  <c r="Y14" i="99"/>
  <c r="X14" i="99"/>
  <c r="AH25" i="97"/>
  <c r="AQ25" i="97" s="1"/>
  <c r="AR11" i="48"/>
  <c r="AI11" i="35"/>
  <c r="AN11" i="35"/>
  <c r="AJ19" i="79"/>
  <c r="AS19" i="79" s="1"/>
  <c r="AK19" i="79"/>
  <c r="AJ13" i="79"/>
  <c r="AK13" i="79"/>
  <c r="AT13" i="79" s="1"/>
  <c r="AK7" i="79"/>
  <c r="AT7" i="79" s="1"/>
  <c r="AJ7" i="79"/>
  <c r="AK23" i="28"/>
  <c r="AT23" i="28" s="1"/>
  <c r="W24" i="32" l="1"/>
  <c r="AE23" i="32"/>
  <c r="AF11" i="102"/>
  <c r="AO11" i="102" s="1"/>
  <c r="Z14" i="99"/>
  <c r="AF14" i="99" s="1"/>
  <c r="AO14" i="99" s="1"/>
  <c r="Z11" i="50"/>
  <c r="AE11" i="50" s="1"/>
  <c r="Z19" i="84"/>
  <c r="AE19" i="84" s="1"/>
  <c r="Z15" i="91"/>
  <c r="AG23" i="32"/>
  <c r="AP23" i="32" s="1"/>
  <c r="Z16" i="11"/>
  <c r="AF16" i="11" s="1"/>
  <c r="AO16" i="11" s="1"/>
  <c r="Z12" i="35"/>
  <c r="AF12" i="35" s="1"/>
  <c r="AO12" i="35" s="1"/>
  <c r="Z23" i="101"/>
  <c r="AF23" i="101" s="1"/>
  <c r="AO23" i="101" s="1"/>
  <c r="AG14" i="99"/>
  <c r="AP14" i="99" s="1"/>
  <c r="W15" i="99"/>
  <c r="W16" i="91"/>
  <c r="AG15" i="91"/>
  <c r="AP15" i="91" s="1"/>
  <c r="AF15" i="91"/>
  <c r="AO15" i="91" s="1"/>
  <c r="AE15" i="91"/>
  <c r="W12" i="82"/>
  <c r="AG11" i="82"/>
  <c r="AP11" i="82" s="1"/>
  <c r="AF11" i="82"/>
  <c r="AO11" i="82" s="1"/>
  <c r="AE11" i="82"/>
  <c r="W25" i="105"/>
  <c r="AG24" i="105"/>
  <c r="AP24" i="105" s="1"/>
  <c r="AE24" i="105"/>
  <c r="AF24" i="105"/>
  <c r="AO24" i="105" s="1"/>
  <c r="AG23" i="101"/>
  <c r="AP23" i="101" s="1"/>
  <c r="W24" i="101"/>
  <c r="W12" i="50"/>
  <c r="AF11" i="50"/>
  <c r="AO11" i="50" s="1"/>
  <c r="W17" i="11"/>
  <c r="AG16" i="11"/>
  <c r="AP16" i="11" s="1"/>
  <c r="AG19" i="84"/>
  <c r="AP19" i="84" s="1"/>
  <c r="AF19" i="84"/>
  <c r="AO19" i="84" s="1"/>
  <c r="AE12" i="35"/>
  <c r="W13" i="35"/>
  <c r="AG12" i="35"/>
  <c r="AP12" i="35" s="1"/>
  <c r="AF22" i="46"/>
  <c r="AO22" i="46" s="1"/>
  <c r="AG22" i="46"/>
  <c r="AP22" i="46" s="1"/>
  <c r="W23" i="46"/>
  <c r="AE22" i="46"/>
  <c r="AG23" i="47"/>
  <c r="AP23" i="47" s="1"/>
  <c r="AF23" i="47"/>
  <c r="AO23" i="47" s="1"/>
  <c r="W24" i="47"/>
  <c r="AE23" i="47"/>
  <c r="AE16" i="49"/>
  <c r="AG16" i="49"/>
  <c r="AP16" i="49" s="1"/>
  <c r="AF16" i="49"/>
  <c r="AO16" i="49" s="1"/>
  <c r="W17" i="49"/>
  <c r="AS16" i="28"/>
  <c r="AL16" i="28"/>
  <c r="AU16" i="28" s="1"/>
  <c r="AS7" i="79"/>
  <c r="AL7" i="79"/>
  <c r="AU7" i="79" s="1"/>
  <c r="AI17" i="95"/>
  <c r="AN17" i="95"/>
  <c r="AI22" i="15"/>
  <c r="AN22" i="15"/>
  <c r="AR21" i="53"/>
  <c r="AS9" i="79"/>
  <c r="AL9" i="79"/>
  <c r="AU9" i="79" s="1"/>
  <c r="AH15" i="87"/>
  <c r="AQ15" i="87" s="1"/>
  <c r="AS11" i="28"/>
  <c r="AL11" i="28"/>
  <c r="AU11" i="28" s="1"/>
  <c r="AS22" i="28"/>
  <c r="AL22" i="28"/>
  <c r="AU22" i="28" s="1"/>
  <c r="AI18" i="54"/>
  <c r="AN18" i="54"/>
  <c r="AR23" i="28"/>
  <c r="AR25" i="28" s="1"/>
  <c r="AL23" i="28"/>
  <c r="AU23" i="28" s="1"/>
  <c r="Y19" i="45"/>
  <c r="X19" i="45"/>
  <c r="Z19" i="45" s="1"/>
  <c r="AR15" i="49"/>
  <c r="AI11" i="10"/>
  <c r="AN11" i="10"/>
  <c r="AH24" i="105"/>
  <c r="AQ24" i="105" s="1"/>
  <c r="AS13" i="28"/>
  <c r="AL13" i="28"/>
  <c r="AU13" i="28" s="1"/>
  <c r="AI20" i="104"/>
  <c r="AN20" i="104"/>
  <c r="X26" i="97"/>
  <c r="Y26" i="97"/>
  <c r="AS10" i="28"/>
  <c r="AL10" i="28"/>
  <c r="AU10" i="28" s="1"/>
  <c r="AI23" i="32"/>
  <c r="AN23" i="32"/>
  <c r="Y11" i="85"/>
  <c r="X11" i="85"/>
  <c r="AH16" i="11"/>
  <c r="AQ16" i="11" s="1"/>
  <c r="AR22" i="86"/>
  <c r="Y25" i="89"/>
  <c r="Z25" i="89" s="1"/>
  <c r="X25" i="89"/>
  <c r="AR21" i="46"/>
  <c r="AR10" i="90"/>
  <c r="AR21" i="93"/>
  <c r="W16" i="87"/>
  <c r="AE15" i="87"/>
  <c r="AF15" i="87"/>
  <c r="AO15" i="87" s="1"/>
  <c r="AG15" i="87"/>
  <c r="AP15" i="87" s="1"/>
  <c r="AR12" i="18"/>
  <c r="AS22" i="79"/>
  <c r="AL22" i="79"/>
  <c r="AU22" i="79" s="1"/>
  <c r="AS18" i="28"/>
  <c r="AL18" i="28"/>
  <c r="AU18" i="28" s="1"/>
  <c r="AH22" i="53"/>
  <c r="AQ22" i="53" s="1"/>
  <c r="AS11" i="79"/>
  <c r="AL11" i="79"/>
  <c r="AU11" i="79" s="1"/>
  <c r="Y19" i="100"/>
  <c r="Z19" i="100"/>
  <c r="X19" i="100"/>
  <c r="AL23" i="79"/>
  <c r="AU23" i="79" s="1"/>
  <c r="Y21" i="104"/>
  <c r="X21" i="104"/>
  <c r="AS12" i="79"/>
  <c r="AL12" i="79"/>
  <c r="AU12" i="79" s="1"/>
  <c r="AH19" i="92"/>
  <c r="AQ19" i="92" s="1"/>
  <c r="AI25" i="97"/>
  <c r="AN25" i="97"/>
  <c r="AR22" i="47"/>
  <c r="Y13" i="98"/>
  <c r="Z13" i="98"/>
  <c r="X13" i="98"/>
  <c r="AI15" i="55"/>
  <c r="AN15" i="55"/>
  <c r="AS14" i="28"/>
  <c r="AL14" i="28"/>
  <c r="AU14" i="28" s="1"/>
  <c r="Y12" i="102"/>
  <c r="X12" i="102"/>
  <c r="AI10" i="85"/>
  <c r="AN10" i="85"/>
  <c r="AH14" i="99"/>
  <c r="AQ14" i="99" s="1"/>
  <c r="AR18" i="84"/>
  <c r="AL19" i="79"/>
  <c r="AU19" i="79" s="1"/>
  <c r="AT19" i="79"/>
  <c r="Z18" i="9"/>
  <c r="AH18" i="9"/>
  <c r="AQ18" i="9" s="1"/>
  <c r="AS8" i="79"/>
  <c r="AL8" i="79"/>
  <c r="AU8" i="79" s="1"/>
  <c r="AR22" i="101"/>
  <c r="AR17" i="20"/>
  <c r="AS15" i="79"/>
  <c r="AL15" i="79"/>
  <c r="AU15" i="79" s="1"/>
  <c r="AH23" i="86"/>
  <c r="AQ23" i="86" s="1"/>
  <c r="AS10" i="79"/>
  <c r="AL10" i="79"/>
  <c r="AU10" i="79" s="1"/>
  <c r="AI18" i="45"/>
  <c r="AN18" i="45"/>
  <c r="AS6" i="28"/>
  <c r="AL6" i="28"/>
  <c r="AU6" i="28" s="1"/>
  <c r="AH11" i="90"/>
  <c r="AQ11" i="90" s="1"/>
  <c r="Z22" i="53"/>
  <c r="AL17" i="79"/>
  <c r="AU17" i="79" s="1"/>
  <c r="AT17" i="79"/>
  <c r="AI24" i="52"/>
  <c r="AN24" i="52"/>
  <c r="Z19" i="92"/>
  <c r="AR13" i="103"/>
  <c r="AI12" i="98"/>
  <c r="AN12" i="98"/>
  <c r="Y16" i="55"/>
  <c r="Z16" i="55" s="1"/>
  <c r="X16" i="55"/>
  <c r="AI18" i="96"/>
  <c r="AN18" i="96"/>
  <c r="AH14" i="103"/>
  <c r="AQ14" i="103" s="1"/>
  <c r="AK4" i="28"/>
  <c r="AT4" i="28" s="1"/>
  <c r="AJ4" i="28"/>
  <c r="AL21" i="28"/>
  <c r="AU21" i="28" s="1"/>
  <c r="AT21" i="28"/>
  <c r="AH13" i="18"/>
  <c r="AQ13" i="18" s="1"/>
  <c r="AR20" i="13"/>
  <c r="AR17" i="9"/>
  <c r="AJ4" i="79"/>
  <c r="AK4" i="79"/>
  <c r="AT4" i="79" s="1"/>
  <c r="AE19" i="51"/>
  <c r="AG19" i="51"/>
  <c r="AP19" i="51" s="1"/>
  <c r="AF19" i="51"/>
  <c r="AO19" i="51" s="1"/>
  <c r="W20" i="51"/>
  <c r="AH21" i="13"/>
  <c r="AQ21" i="13" s="1"/>
  <c r="AR23" i="105"/>
  <c r="AS17" i="28"/>
  <c r="AL17" i="28"/>
  <c r="AU17" i="28" s="1"/>
  <c r="AI15" i="83"/>
  <c r="AN15" i="83"/>
  <c r="Z23" i="86"/>
  <c r="AH22" i="93"/>
  <c r="AQ22" i="93" s="1"/>
  <c r="Y16" i="16"/>
  <c r="Z16" i="16"/>
  <c r="X16" i="16"/>
  <c r="Z11" i="90"/>
  <c r="AH11" i="82"/>
  <c r="AQ11" i="82" s="1"/>
  <c r="AI19" i="44"/>
  <c r="AN19" i="44"/>
  <c r="W19" i="88"/>
  <c r="AE18" i="88"/>
  <c r="AN18" i="88" s="1"/>
  <c r="AF18" i="88"/>
  <c r="AO18" i="88" s="1"/>
  <c r="AG18" i="88"/>
  <c r="AS19" i="28"/>
  <c r="AL19" i="28"/>
  <c r="AU19" i="28" s="1"/>
  <c r="AR10" i="82"/>
  <c r="AS4" i="33"/>
  <c r="AS25" i="33" s="1"/>
  <c r="AL4" i="33"/>
  <c r="AU4" i="33" s="1"/>
  <c r="AU25" i="33" s="1"/>
  <c r="C11" i="33" s="1"/>
  <c r="AR14" i="87"/>
  <c r="AS20" i="28"/>
  <c r="AL20" i="28"/>
  <c r="AU20" i="28" s="1"/>
  <c r="Y24" i="32"/>
  <c r="X24" i="32"/>
  <c r="Y15" i="41"/>
  <c r="X15" i="41"/>
  <c r="AN11" i="102"/>
  <c r="AI11" i="102"/>
  <c r="AN17" i="58"/>
  <c r="AI17" i="58"/>
  <c r="AR17" i="58" s="1"/>
  <c r="AS13" i="79"/>
  <c r="AL13" i="79"/>
  <c r="AU13" i="79" s="1"/>
  <c r="Z14" i="103"/>
  <c r="AS15" i="28"/>
  <c r="AL15" i="28"/>
  <c r="AU15" i="28" s="1"/>
  <c r="AS3" i="28"/>
  <c r="AL3" i="28"/>
  <c r="AU3" i="28" s="1"/>
  <c r="Z13" i="18"/>
  <c r="AH18" i="20"/>
  <c r="AQ18" i="20" s="1"/>
  <c r="AS14" i="79"/>
  <c r="AL14" i="79"/>
  <c r="AU14" i="79" s="1"/>
  <c r="AR13" i="99"/>
  <c r="Y23" i="15"/>
  <c r="X23" i="15"/>
  <c r="Z23" i="15" s="1"/>
  <c r="AL3" i="79"/>
  <c r="AU3" i="79" s="1"/>
  <c r="AS3" i="79"/>
  <c r="AS21" i="79"/>
  <c r="AL21" i="79"/>
  <c r="AU21" i="79" s="1"/>
  <c r="AH15" i="91"/>
  <c r="AQ15" i="91" s="1"/>
  <c r="AE11" i="42"/>
  <c r="AG11" i="42"/>
  <c r="AP11" i="42" s="1"/>
  <c r="AF11" i="42"/>
  <c r="AO11" i="42" s="1"/>
  <c r="W12" i="42"/>
  <c r="AR15" i="11"/>
  <c r="Z21" i="13"/>
  <c r="AS5" i="28"/>
  <c r="AL5" i="28"/>
  <c r="AU5" i="28" s="1"/>
  <c r="Z22" i="93"/>
  <c r="AR18" i="92"/>
  <c r="AI18" i="100"/>
  <c r="AN18" i="100"/>
  <c r="Y20" i="44"/>
  <c r="X20" i="44"/>
  <c r="AS7" i="28"/>
  <c r="AL7" i="28"/>
  <c r="AU7" i="28" s="1"/>
  <c r="AH15" i="43"/>
  <c r="AQ15" i="43" s="1"/>
  <c r="AR14" i="43"/>
  <c r="AS18" i="79"/>
  <c r="AL18" i="79"/>
  <c r="AU18" i="79" s="1"/>
  <c r="AT25" i="33"/>
  <c r="AH11" i="50"/>
  <c r="AQ11" i="50" s="1"/>
  <c r="Y11" i="94"/>
  <c r="X11" i="94"/>
  <c r="AH19" i="84"/>
  <c r="AQ19" i="84" s="1"/>
  <c r="Y18" i="58"/>
  <c r="X18" i="58"/>
  <c r="AH22" i="46"/>
  <c r="AQ22" i="46" s="1"/>
  <c r="AR11" i="35"/>
  <c r="AH23" i="47"/>
  <c r="AQ23" i="47" s="1"/>
  <c r="AS9" i="28"/>
  <c r="AL9" i="28"/>
  <c r="AU9" i="28" s="1"/>
  <c r="Z18" i="20"/>
  <c r="AL20" i="79"/>
  <c r="AU20" i="79" s="1"/>
  <c r="AT20" i="79"/>
  <c r="AH12" i="35"/>
  <c r="AQ12" i="35" s="1"/>
  <c r="AR14" i="91"/>
  <c r="AI24" i="89"/>
  <c r="AN24" i="89"/>
  <c r="Y18" i="95"/>
  <c r="X18" i="95"/>
  <c r="AL4" i="2"/>
  <c r="AU4" i="2" s="1"/>
  <c r="AU25" i="2" s="1"/>
  <c r="C11" i="2" s="1"/>
  <c r="AS4" i="2"/>
  <c r="AS25" i="2" s="1"/>
  <c r="Y16" i="83"/>
  <c r="X16" i="83"/>
  <c r="AH16" i="49"/>
  <c r="AQ16" i="49" s="1"/>
  <c r="AS16" i="79"/>
  <c r="AL16" i="79"/>
  <c r="AU16" i="79" s="1"/>
  <c r="Y19" i="54"/>
  <c r="X19" i="54"/>
  <c r="Z19" i="54" s="1"/>
  <c r="AI15" i="16"/>
  <c r="AN15" i="16"/>
  <c r="AS12" i="28"/>
  <c r="AL12" i="28"/>
  <c r="AU12" i="28" s="1"/>
  <c r="AS5" i="79"/>
  <c r="AL5" i="79"/>
  <c r="AU5" i="79" s="1"/>
  <c r="Y25" i="52"/>
  <c r="X25" i="52"/>
  <c r="W13" i="48"/>
  <c r="AG12" i="48"/>
  <c r="AP12" i="48" s="1"/>
  <c r="AF12" i="48"/>
  <c r="AO12" i="48" s="1"/>
  <c r="AE12" i="48"/>
  <c r="Y12" i="10"/>
  <c r="X12" i="10"/>
  <c r="AF15" i="43"/>
  <c r="AO15" i="43" s="1"/>
  <c r="AG15" i="43"/>
  <c r="AP15" i="43" s="1"/>
  <c r="W16" i="43"/>
  <c r="AE15" i="43"/>
  <c r="AS6" i="79"/>
  <c r="AL6" i="79"/>
  <c r="AU6" i="79" s="1"/>
  <c r="AH23" i="101"/>
  <c r="AQ23" i="101" s="1"/>
  <c r="AN10" i="94"/>
  <c r="AI10" i="94"/>
  <c r="AS8" i="28"/>
  <c r="AL8" i="28"/>
  <c r="AU8" i="28" s="1"/>
  <c r="AI14" i="41"/>
  <c r="AN14" i="41"/>
  <c r="Y19" i="96"/>
  <c r="X19" i="96"/>
  <c r="W20" i="84" l="1"/>
  <c r="AG11" i="50"/>
  <c r="AP11" i="50" s="1"/>
  <c r="AE14" i="99"/>
  <c r="Z18" i="95"/>
  <c r="Z11" i="94"/>
  <c r="AT25" i="28"/>
  <c r="AE16" i="11"/>
  <c r="AI16" i="11" s="1"/>
  <c r="AE23" i="101"/>
  <c r="AF25" i="89"/>
  <c r="AO25" i="89" s="1"/>
  <c r="AG25" i="89"/>
  <c r="AP25" i="89" s="1"/>
  <c r="W26" i="89"/>
  <c r="AE25" i="89"/>
  <c r="AG16" i="55"/>
  <c r="AP16" i="55" s="1"/>
  <c r="W17" i="55"/>
  <c r="AF16" i="55"/>
  <c r="AO16" i="55" s="1"/>
  <c r="AE16" i="55"/>
  <c r="Y16" i="43"/>
  <c r="X16" i="43"/>
  <c r="AR10" i="94"/>
  <c r="AH19" i="54"/>
  <c r="AQ19" i="54" s="1"/>
  <c r="AR24" i="89"/>
  <c r="AH18" i="58"/>
  <c r="AQ18" i="58" s="1"/>
  <c r="AH23" i="15"/>
  <c r="AQ23" i="15" s="1"/>
  <c r="AE13" i="18"/>
  <c r="W14" i="18"/>
  <c r="AF13" i="18"/>
  <c r="AO13" i="18" s="1"/>
  <c r="AG13" i="18"/>
  <c r="AP13" i="18" s="1"/>
  <c r="AH15" i="41"/>
  <c r="AQ15" i="41" s="1"/>
  <c r="AF16" i="16"/>
  <c r="AO16" i="16" s="1"/>
  <c r="AG16" i="16"/>
  <c r="AP16" i="16" s="1"/>
  <c r="W17" i="16"/>
  <c r="AE16" i="16"/>
  <c r="AT25" i="79"/>
  <c r="AR10" i="85"/>
  <c r="AH26" i="97"/>
  <c r="AQ26" i="97" s="1"/>
  <c r="AI23" i="47"/>
  <c r="AN23" i="47"/>
  <c r="Y23" i="46"/>
  <c r="X23" i="46"/>
  <c r="Z23" i="46" s="1"/>
  <c r="Y13" i="35"/>
  <c r="X13" i="35"/>
  <c r="AI23" i="101"/>
  <c r="AN23" i="101"/>
  <c r="AI24" i="105"/>
  <c r="AN24" i="105"/>
  <c r="Y16" i="91"/>
  <c r="X16" i="91"/>
  <c r="AH25" i="52"/>
  <c r="AQ25" i="52" s="1"/>
  <c r="AE19" i="54"/>
  <c r="AF19" i="54"/>
  <c r="AO19" i="54" s="1"/>
  <c r="AG19" i="54"/>
  <c r="AP19" i="54" s="1"/>
  <c r="W20" i="54"/>
  <c r="Z18" i="58"/>
  <c r="AR18" i="100"/>
  <c r="W22" i="13"/>
  <c r="AF21" i="13"/>
  <c r="AO21" i="13" s="1"/>
  <c r="AG21" i="13"/>
  <c r="AP21" i="13" s="1"/>
  <c r="AE21" i="13"/>
  <c r="W24" i="15"/>
  <c r="AF23" i="15"/>
  <c r="AO23" i="15" s="1"/>
  <c r="AG23" i="15"/>
  <c r="AP23" i="15" s="1"/>
  <c r="AE23" i="15"/>
  <c r="Z15" i="41"/>
  <c r="W24" i="86"/>
  <c r="AF23" i="86"/>
  <c r="AO23" i="86" s="1"/>
  <c r="AE23" i="86"/>
  <c r="AG23" i="86"/>
  <c r="AP23" i="86" s="1"/>
  <c r="AS4" i="79"/>
  <c r="AS25" i="79" s="1"/>
  <c r="AL4" i="79"/>
  <c r="AU4" i="79" s="1"/>
  <c r="AL4" i="28"/>
  <c r="AU4" i="28" s="1"/>
  <c r="AU25" i="28" s="1"/>
  <c r="C11" i="28" s="1"/>
  <c r="AS4" i="28"/>
  <c r="AS25" i="28" s="1"/>
  <c r="AR24" i="52"/>
  <c r="AR18" i="45"/>
  <c r="W19" i="9"/>
  <c r="AF18" i="9"/>
  <c r="AO18" i="9" s="1"/>
  <c r="AG18" i="9"/>
  <c r="AP18" i="9" s="1"/>
  <c r="AE18" i="9"/>
  <c r="AH12" i="102"/>
  <c r="AQ12" i="102" s="1"/>
  <c r="AR15" i="55"/>
  <c r="AR23" i="32"/>
  <c r="AR17" i="95"/>
  <c r="Y17" i="49"/>
  <c r="X17" i="49"/>
  <c r="X24" i="47"/>
  <c r="Y24" i="47"/>
  <c r="AI12" i="35"/>
  <c r="AN12" i="35"/>
  <c r="Y12" i="82"/>
  <c r="X12" i="82"/>
  <c r="AH12" i="10"/>
  <c r="AQ12" i="10" s="1"/>
  <c r="AR14" i="41"/>
  <c r="Z12" i="10"/>
  <c r="Y13" i="48"/>
  <c r="X13" i="48"/>
  <c r="AH18" i="95"/>
  <c r="AQ18" i="95" s="1"/>
  <c r="AH11" i="94"/>
  <c r="AQ11" i="94" s="1"/>
  <c r="AI11" i="42"/>
  <c r="AN11" i="42"/>
  <c r="Y19" i="88"/>
  <c r="X19" i="88"/>
  <c r="Y20" i="51"/>
  <c r="X20" i="51"/>
  <c r="AR12" i="98"/>
  <c r="Z12" i="102"/>
  <c r="AH13" i="98"/>
  <c r="AQ13" i="98" s="1"/>
  <c r="AR25" i="97"/>
  <c r="AH19" i="100"/>
  <c r="AQ19" i="100" s="1"/>
  <c r="AR20" i="104"/>
  <c r="AH19" i="45"/>
  <c r="AQ19" i="45" s="1"/>
  <c r="AR18" i="54"/>
  <c r="Y24" i="101"/>
  <c r="X24" i="101"/>
  <c r="Z24" i="101" s="1"/>
  <c r="Y25" i="105"/>
  <c r="X25" i="105"/>
  <c r="Y15" i="99"/>
  <c r="X15" i="99"/>
  <c r="Z15" i="99" s="1"/>
  <c r="AH16" i="83"/>
  <c r="AQ16" i="83" s="1"/>
  <c r="AF18" i="95"/>
  <c r="AO18" i="95" s="1"/>
  <c r="W19" i="95"/>
  <c r="AG18" i="95"/>
  <c r="AP18" i="95" s="1"/>
  <c r="AE18" i="95"/>
  <c r="AF18" i="20"/>
  <c r="AO18" i="20" s="1"/>
  <c r="AG18" i="20"/>
  <c r="AP18" i="20" s="1"/>
  <c r="AE18" i="20"/>
  <c r="W19" i="20"/>
  <c r="W12" i="94"/>
  <c r="AG11" i="94"/>
  <c r="AP11" i="94" s="1"/>
  <c r="AF11" i="94"/>
  <c r="AO11" i="94" s="1"/>
  <c r="AE11" i="94"/>
  <c r="AH20" i="44"/>
  <c r="AQ20" i="44" s="1"/>
  <c r="AH24" i="32"/>
  <c r="AQ24" i="32" s="1"/>
  <c r="AR15" i="83"/>
  <c r="AR18" i="96"/>
  <c r="W14" i="98"/>
  <c r="AE13" i="98"/>
  <c r="AF13" i="98"/>
  <c r="AO13" i="98" s="1"/>
  <c r="AG13" i="98"/>
  <c r="AP13" i="98" s="1"/>
  <c r="W20" i="100"/>
  <c r="AE19" i="100"/>
  <c r="AF19" i="100"/>
  <c r="AO19" i="100" s="1"/>
  <c r="AG19" i="100"/>
  <c r="AP19" i="100" s="1"/>
  <c r="AI15" i="87"/>
  <c r="AN15" i="87"/>
  <c r="AH11" i="85"/>
  <c r="AQ11" i="85" s="1"/>
  <c r="AE19" i="45"/>
  <c r="AF19" i="45"/>
  <c r="AO19" i="45" s="1"/>
  <c r="AG19" i="45"/>
  <c r="AP19" i="45" s="1"/>
  <c r="W20" i="45"/>
  <c r="Y17" i="11"/>
  <c r="X17" i="11"/>
  <c r="AN11" i="50"/>
  <c r="AI11" i="50"/>
  <c r="AI15" i="91"/>
  <c r="AN15" i="91"/>
  <c r="AI14" i="99"/>
  <c r="AN14" i="99"/>
  <c r="Z25" i="52"/>
  <c r="Z16" i="83"/>
  <c r="Z20" i="44"/>
  <c r="AE22" i="93"/>
  <c r="AF22" i="93"/>
  <c r="AO22" i="93" s="1"/>
  <c r="W23" i="93"/>
  <c r="AG22" i="93"/>
  <c r="AP22" i="93" s="1"/>
  <c r="AR11" i="102"/>
  <c r="Z24" i="32"/>
  <c r="AR19" i="44"/>
  <c r="AF11" i="90"/>
  <c r="AO11" i="90" s="1"/>
  <c r="AG11" i="90"/>
  <c r="AP11" i="90" s="1"/>
  <c r="AE11" i="90"/>
  <c r="W12" i="90"/>
  <c r="AH16" i="55"/>
  <c r="AQ16" i="55" s="1"/>
  <c r="AE22" i="53"/>
  <c r="AF22" i="53"/>
  <c r="AO22" i="53" s="1"/>
  <c r="AG22" i="53"/>
  <c r="AP22" i="53" s="1"/>
  <c r="W23" i="53"/>
  <c r="AH21" i="104"/>
  <c r="AQ21" i="104" s="1"/>
  <c r="Y16" i="87"/>
  <c r="X16" i="87"/>
  <c r="Z11" i="85"/>
  <c r="Z26" i="97"/>
  <c r="AI16" i="49"/>
  <c r="AN16" i="49"/>
  <c r="Y20" i="84"/>
  <c r="X20" i="84"/>
  <c r="Y12" i="50"/>
  <c r="X12" i="50"/>
  <c r="AI11" i="82"/>
  <c r="AN11" i="82"/>
  <c r="AI15" i="43"/>
  <c r="AN15" i="43"/>
  <c r="AH19" i="96"/>
  <c r="AQ19" i="96" s="1"/>
  <c r="Z19" i="96"/>
  <c r="AN12" i="48"/>
  <c r="AI12" i="48"/>
  <c r="AR15" i="16"/>
  <c r="Y12" i="42"/>
  <c r="X12" i="42"/>
  <c r="AU25" i="79"/>
  <c r="C11" i="79" s="1"/>
  <c r="F23" i="57" s="1"/>
  <c r="AG14" i="103"/>
  <c r="AP14" i="103" s="1"/>
  <c r="AF14" i="103"/>
  <c r="AO14" i="103" s="1"/>
  <c r="AE14" i="103"/>
  <c r="W15" i="103"/>
  <c r="AI18" i="88"/>
  <c r="AP18" i="88"/>
  <c r="AH16" i="16"/>
  <c r="AQ16" i="16" s="1"/>
  <c r="AI19" i="51"/>
  <c r="AN19" i="51"/>
  <c r="W20" i="92"/>
  <c r="AG19" i="92"/>
  <c r="AP19" i="92" s="1"/>
  <c r="AF19" i="92"/>
  <c r="AO19" i="92" s="1"/>
  <c r="AE19" i="92"/>
  <c r="Z21" i="104"/>
  <c r="AH25" i="89"/>
  <c r="AQ25" i="89" s="1"/>
  <c r="AR11" i="10"/>
  <c r="AR22" i="15"/>
  <c r="AI22" i="46"/>
  <c r="AN22" i="46"/>
  <c r="AI19" i="84"/>
  <c r="AN19" i="84"/>
  <c r="Z12" i="42" l="1"/>
  <c r="Z16" i="43"/>
  <c r="Z13" i="35"/>
  <c r="AE13" i="35" s="1"/>
  <c r="AN16" i="11"/>
  <c r="Z24" i="47"/>
  <c r="Z16" i="91"/>
  <c r="W17" i="91" s="1"/>
  <c r="AG13" i="35"/>
  <c r="AP13" i="35" s="1"/>
  <c r="AF13" i="35"/>
  <c r="AO13" i="35" s="1"/>
  <c r="W14" i="35"/>
  <c r="AF16" i="43"/>
  <c r="AO16" i="43" s="1"/>
  <c r="W17" i="43"/>
  <c r="AG16" i="43"/>
  <c r="AP16" i="43" s="1"/>
  <c r="AE16" i="43"/>
  <c r="AE12" i="42"/>
  <c r="W13" i="42"/>
  <c r="AF12" i="42"/>
  <c r="AO12" i="42" s="1"/>
  <c r="AG12" i="42"/>
  <c r="AP12" i="42" s="1"/>
  <c r="AR19" i="84"/>
  <c r="AI19" i="92"/>
  <c r="AN19" i="92"/>
  <c r="Y15" i="103"/>
  <c r="X15" i="103"/>
  <c r="W20" i="96"/>
  <c r="AG19" i="96"/>
  <c r="AP19" i="96" s="1"/>
  <c r="AF19" i="96"/>
  <c r="AO19" i="96" s="1"/>
  <c r="AE19" i="96"/>
  <c r="AN11" i="90"/>
  <c r="AI11" i="90"/>
  <c r="AI22" i="93"/>
  <c r="AN22" i="93"/>
  <c r="AN11" i="94"/>
  <c r="AI11" i="94"/>
  <c r="AI18" i="20"/>
  <c r="AN18" i="20"/>
  <c r="Y19" i="95"/>
  <c r="X19" i="95"/>
  <c r="AE12" i="102"/>
  <c r="AG12" i="102"/>
  <c r="AP12" i="102" s="1"/>
  <c r="W13" i="102"/>
  <c r="AF12" i="102"/>
  <c r="AO12" i="102" s="1"/>
  <c r="AH19" i="88"/>
  <c r="AQ19" i="88" s="1"/>
  <c r="AF12" i="10"/>
  <c r="AO12" i="10" s="1"/>
  <c r="AE12" i="10"/>
  <c r="W13" i="10"/>
  <c r="AG12" i="10"/>
  <c r="AP12" i="10" s="1"/>
  <c r="AR12" i="35"/>
  <c r="AI21" i="13"/>
  <c r="AN21" i="13"/>
  <c r="AG18" i="58"/>
  <c r="AP18" i="58" s="1"/>
  <c r="AE18" i="58"/>
  <c r="AF18" i="58"/>
  <c r="AO18" i="58" s="1"/>
  <c r="W19" i="58"/>
  <c r="AH13" i="35"/>
  <c r="AQ13" i="35" s="1"/>
  <c r="Y17" i="16"/>
  <c r="X17" i="16"/>
  <c r="AI13" i="18"/>
  <c r="AN13" i="18"/>
  <c r="AI14" i="103"/>
  <c r="AN14" i="103"/>
  <c r="AR15" i="43"/>
  <c r="AR16" i="49"/>
  <c r="X23" i="53"/>
  <c r="Y23" i="53"/>
  <c r="AF20" i="44"/>
  <c r="AO20" i="44" s="1"/>
  <c r="AG20" i="44"/>
  <c r="AP20" i="44" s="1"/>
  <c r="W21" i="44"/>
  <c r="AE20" i="44"/>
  <c r="AR15" i="91"/>
  <c r="AH15" i="99"/>
  <c r="AQ15" i="99" s="1"/>
  <c r="AH24" i="101"/>
  <c r="AQ24" i="101" s="1"/>
  <c r="Z19" i="88"/>
  <c r="AF24" i="47"/>
  <c r="AO24" i="47" s="1"/>
  <c r="W25" i="47"/>
  <c r="AG24" i="47"/>
  <c r="AP24" i="47" s="1"/>
  <c r="AE24" i="47"/>
  <c r="AI23" i="86"/>
  <c r="AN23" i="86"/>
  <c r="AI23" i="15"/>
  <c r="AN23" i="15"/>
  <c r="AR23" i="47"/>
  <c r="AR16" i="11"/>
  <c r="AG26" i="97"/>
  <c r="AP26" i="97" s="1"/>
  <c r="AE26" i="97"/>
  <c r="AF26" i="97"/>
  <c r="AO26" i="97" s="1"/>
  <c r="W27" i="97"/>
  <c r="AG16" i="83"/>
  <c r="AP16" i="83" s="1"/>
  <c r="AE16" i="83"/>
  <c r="W17" i="83"/>
  <c r="AF16" i="83"/>
  <c r="AO16" i="83" s="1"/>
  <c r="AR11" i="50"/>
  <c r="Y20" i="45"/>
  <c r="X20" i="45"/>
  <c r="AN13" i="98"/>
  <c r="AI13" i="98"/>
  <c r="AG15" i="99"/>
  <c r="AP15" i="99" s="1"/>
  <c r="W16" i="99"/>
  <c r="AE15" i="99"/>
  <c r="AF15" i="99"/>
  <c r="AO15" i="99" s="1"/>
  <c r="AF24" i="101"/>
  <c r="AO24" i="101" s="1"/>
  <c r="AE24" i="101"/>
  <c r="AG24" i="101"/>
  <c r="AP24" i="101" s="1"/>
  <c r="W25" i="101"/>
  <c r="AH12" i="82"/>
  <c r="AQ12" i="82" s="1"/>
  <c r="AH24" i="47"/>
  <c r="AQ24" i="47" s="1"/>
  <c r="Y19" i="9"/>
  <c r="X19" i="9"/>
  <c r="Y20" i="54"/>
  <c r="X20" i="54"/>
  <c r="AI25" i="89"/>
  <c r="AN25" i="89"/>
  <c r="AR19" i="51"/>
  <c r="AR11" i="82"/>
  <c r="AH20" i="84"/>
  <c r="AQ20" i="84" s="1"/>
  <c r="AE11" i="85"/>
  <c r="W12" i="85"/>
  <c r="AF11" i="85"/>
  <c r="AO11" i="85" s="1"/>
  <c r="AG11" i="85"/>
  <c r="AP11" i="85" s="1"/>
  <c r="AF25" i="52"/>
  <c r="AO25" i="52" s="1"/>
  <c r="AE25" i="52"/>
  <c r="AG25" i="52"/>
  <c r="AP25" i="52" s="1"/>
  <c r="W26" i="52"/>
  <c r="AI19" i="100"/>
  <c r="AN19" i="100"/>
  <c r="Y14" i="98"/>
  <c r="X14" i="98"/>
  <c r="Z14" i="98" s="1"/>
  <c r="Y12" i="94"/>
  <c r="X12" i="94"/>
  <c r="Z12" i="94" s="1"/>
  <c r="AH20" i="51"/>
  <c r="AQ20" i="51" s="1"/>
  <c r="AH13" i="48"/>
  <c r="AQ13" i="48" s="1"/>
  <c r="Z12" i="82"/>
  <c r="AH17" i="49"/>
  <c r="AQ17" i="49" s="1"/>
  <c r="Y24" i="86"/>
  <c r="X24" i="86"/>
  <c r="Y22" i="13"/>
  <c r="Z22" i="13" s="1"/>
  <c r="X22" i="13"/>
  <c r="AR24" i="105"/>
  <c r="AH23" i="46"/>
  <c r="AQ23" i="46" s="1"/>
  <c r="AI16" i="55"/>
  <c r="AN16" i="55"/>
  <c r="Y26" i="89"/>
  <c r="Z26" i="89" s="1"/>
  <c r="X26" i="89"/>
  <c r="Y20" i="92"/>
  <c r="X20" i="92"/>
  <c r="AR22" i="46"/>
  <c r="AR18" i="88"/>
  <c r="AR12" i="48"/>
  <c r="AH12" i="50"/>
  <c r="AQ12" i="50" s="1"/>
  <c r="Z20" i="84"/>
  <c r="AH16" i="87"/>
  <c r="AQ16" i="87" s="1"/>
  <c r="AI22" i="53"/>
  <c r="AN22" i="53"/>
  <c r="X23" i="93"/>
  <c r="Z23" i="93" s="1"/>
  <c r="Y23" i="93"/>
  <c r="AH17" i="11"/>
  <c r="AQ17" i="11" s="1"/>
  <c r="Y20" i="100"/>
  <c r="Z20" i="100" s="1"/>
  <c r="X20" i="100"/>
  <c r="AI18" i="95"/>
  <c r="AN18" i="95"/>
  <c r="AH25" i="105"/>
  <c r="AQ25" i="105" s="1"/>
  <c r="Z20" i="51"/>
  <c r="AR11" i="42"/>
  <c r="Z13" i="48"/>
  <c r="Z17" i="49"/>
  <c r="AG15" i="41"/>
  <c r="AP15" i="41" s="1"/>
  <c r="AE15" i="41"/>
  <c r="AF15" i="41"/>
  <c r="AO15" i="41" s="1"/>
  <c r="W16" i="41"/>
  <c r="Y24" i="15"/>
  <c r="X24" i="15"/>
  <c r="AF23" i="46"/>
  <c r="AO23" i="46" s="1"/>
  <c r="AG23" i="46"/>
  <c r="AP23" i="46" s="1"/>
  <c r="W24" i="46"/>
  <c r="AE23" i="46"/>
  <c r="AF21" i="104"/>
  <c r="AO21" i="104" s="1"/>
  <c r="W22" i="104"/>
  <c r="AG21" i="104"/>
  <c r="AP21" i="104" s="1"/>
  <c r="AE21" i="104"/>
  <c r="AH12" i="42"/>
  <c r="AQ12" i="42" s="1"/>
  <c r="Z12" i="50"/>
  <c r="Z16" i="87"/>
  <c r="Y12" i="90"/>
  <c r="X12" i="90"/>
  <c r="AE24" i="32"/>
  <c r="AF24" i="32"/>
  <c r="AO24" i="32" s="1"/>
  <c r="AG24" i="32"/>
  <c r="AP24" i="32" s="1"/>
  <c r="W25" i="32"/>
  <c r="AR14" i="99"/>
  <c r="Z17" i="11"/>
  <c r="AI19" i="45"/>
  <c r="AR19" i="45" s="1"/>
  <c r="AN19" i="45"/>
  <c r="AR15" i="87"/>
  <c r="X19" i="20"/>
  <c r="Y19" i="20"/>
  <c r="Z25" i="105"/>
  <c r="AN18" i="9"/>
  <c r="AI18" i="9"/>
  <c r="AI19" i="54"/>
  <c r="AN19" i="54"/>
  <c r="AH16" i="91"/>
  <c r="AQ16" i="91" s="1"/>
  <c r="AR23" i="101"/>
  <c r="AI16" i="16"/>
  <c r="AN16" i="16"/>
  <c r="Y14" i="18"/>
  <c r="X14" i="18"/>
  <c r="Z14" i="18" s="1"/>
  <c r="AH16" i="43"/>
  <c r="AQ16" i="43" s="1"/>
  <c r="Y17" i="55"/>
  <c r="X17" i="55"/>
  <c r="AE16" i="91" l="1"/>
  <c r="Z20" i="92"/>
  <c r="AF16" i="91"/>
  <c r="AO16" i="91" s="1"/>
  <c r="AG16" i="91"/>
  <c r="AP16" i="91" s="1"/>
  <c r="Z24" i="86"/>
  <c r="W25" i="86" s="1"/>
  <c r="Z20" i="54"/>
  <c r="AF20" i="54" s="1"/>
  <c r="AO20" i="54" s="1"/>
  <c r="Z19" i="95"/>
  <c r="AE19" i="95" s="1"/>
  <c r="W21" i="54"/>
  <c r="AG20" i="100"/>
  <c r="AP20" i="100" s="1"/>
  <c r="W21" i="100"/>
  <c r="AF20" i="100"/>
  <c r="AO20" i="100" s="1"/>
  <c r="AE20" i="100"/>
  <c r="AF19" i="95"/>
  <c r="AO19" i="95" s="1"/>
  <c r="AG19" i="95"/>
  <c r="AP19" i="95" s="1"/>
  <c r="W21" i="92"/>
  <c r="AG20" i="92"/>
  <c r="AP20" i="92" s="1"/>
  <c r="AF20" i="92"/>
  <c r="AO20" i="92" s="1"/>
  <c r="AE20" i="92"/>
  <c r="AG26" i="89"/>
  <c r="AP26" i="89" s="1"/>
  <c r="AF26" i="89"/>
  <c r="AO26" i="89" s="1"/>
  <c r="AE26" i="89"/>
  <c r="W27" i="89"/>
  <c r="W24" i="93"/>
  <c r="AF23" i="93"/>
  <c r="AO23" i="93" s="1"/>
  <c r="AE23" i="93"/>
  <c r="AG23" i="93"/>
  <c r="AP23" i="93" s="1"/>
  <c r="AG22" i="13"/>
  <c r="AP22" i="13" s="1"/>
  <c r="AF22" i="13"/>
  <c r="AO22" i="13" s="1"/>
  <c r="AE22" i="13"/>
  <c r="W23" i="13"/>
  <c r="AF24" i="86"/>
  <c r="AO24" i="86" s="1"/>
  <c r="AG24" i="86"/>
  <c r="AP24" i="86" s="1"/>
  <c r="AE24" i="86"/>
  <c r="AR18" i="9"/>
  <c r="AH12" i="90"/>
  <c r="AQ12" i="90" s="1"/>
  <c r="AH24" i="15"/>
  <c r="AQ24" i="15" s="1"/>
  <c r="AI15" i="41"/>
  <c r="AR15" i="41" s="1"/>
  <c r="AN15" i="41"/>
  <c r="AE20" i="51"/>
  <c r="W21" i="51"/>
  <c r="AG20" i="51"/>
  <c r="AP20" i="51" s="1"/>
  <c r="AF20" i="51"/>
  <c r="AO20" i="51" s="1"/>
  <c r="AH17" i="55"/>
  <c r="AQ17" i="55" s="1"/>
  <c r="AR16" i="16"/>
  <c r="W26" i="105"/>
  <c r="AF25" i="105"/>
  <c r="AO25" i="105" s="1"/>
  <c r="AE25" i="105"/>
  <c r="AN25" i="105" s="1"/>
  <c r="AG25" i="105"/>
  <c r="Z24" i="15"/>
  <c r="AH14" i="18"/>
  <c r="AQ14" i="18" s="1"/>
  <c r="AE17" i="11"/>
  <c r="W18" i="11"/>
  <c r="AG17" i="11"/>
  <c r="AP17" i="11" s="1"/>
  <c r="AF17" i="11"/>
  <c r="AO17" i="11" s="1"/>
  <c r="AG12" i="50"/>
  <c r="AP12" i="50" s="1"/>
  <c r="W13" i="50"/>
  <c r="AE12" i="50"/>
  <c r="AF12" i="50"/>
  <c r="AO12" i="50" s="1"/>
  <c r="AI21" i="104"/>
  <c r="AN21" i="104"/>
  <c r="Y24" i="46"/>
  <c r="X24" i="46"/>
  <c r="AF13" i="48"/>
  <c r="AO13" i="48" s="1"/>
  <c r="AG13" i="48"/>
  <c r="AP13" i="48" s="1"/>
  <c r="W14" i="48"/>
  <c r="AE13" i="48"/>
  <c r="AR16" i="55"/>
  <c r="AH12" i="94"/>
  <c r="AQ12" i="94" s="1"/>
  <c r="Y27" i="97"/>
  <c r="X27" i="97"/>
  <c r="Y19" i="58"/>
  <c r="X19" i="58"/>
  <c r="Y17" i="43"/>
  <c r="X17" i="43"/>
  <c r="AG14" i="18"/>
  <c r="AP14" i="18" s="1"/>
  <c r="AF14" i="18"/>
  <c r="AO14" i="18" s="1"/>
  <c r="AE14" i="18"/>
  <c r="W15" i="18"/>
  <c r="AR19" i="54"/>
  <c r="AH19" i="20"/>
  <c r="AQ19" i="20" s="1"/>
  <c r="AI24" i="32"/>
  <c r="AN24" i="32"/>
  <c r="Y16" i="41"/>
  <c r="X16" i="41"/>
  <c r="W13" i="82"/>
  <c r="AG12" i="82"/>
  <c r="AP12" i="82" s="1"/>
  <c r="AF12" i="82"/>
  <c r="AO12" i="82" s="1"/>
  <c r="AE12" i="82"/>
  <c r="AG12" i="94"/>
  <c r="AP12" i="94" s="1"/>
  <c r="AE12" i="94"/>
  <c r="AF12" i="94"/>
  <c r="AO12" i="94" s="1"/>
  <c r="W13" i="94"/>
  <c r="AR19" i="100"/>
  <c r="AH20" i="45"/>
  <c r="AQ20" i="45" s="1"/>
  <c r="AI24" i="47"/>
  <c r="AN24" i="47"/>
  <c r="AI20" i="44"/>
  <c r="AN20" i="44"/>
  <c r="AH23" i="53"/>
  <c r="AQ23" i="53" s="1"/>
  <c r="AR14" i="103"/>
  <c r="AR22" i="93"/>
  <c r="AR19" i="92"/>
  <c r="Y13" i="42"/>
  <c r="X13" i="42"/>
  <c r="Y22" i="104"/>
  <c r="X22" i="104"/>
  <c r="AH26" i="89"/>
  <c r="AQ26" i="89" s="1"/>
  <c r="AH22" i="13"/>
  <c r="AQ22" i="13" s="1"/>
  <c r="Z19" i="9"/>
  <c r="AH19" i="9"/>
  <c r="AQ19" i="9" s="1"/>
  <c r="Y25" i="101"/>
  <c r="X25" i="101"/>
  <c r="AI15" i="99"/>
  <c r="AN15" i="99"/>
  <c r="Z20" i="45"/>
  <c r="Y17" i="83"/>
  <c r="X17" i="83"/>
  <c r="AI26" i="97"/>
  <c r="AN26" i="97"/>
  <c r="Y21" i="44"/>
  <c r="X21" i="44"/>
  <c r="AI18" i="58"/>
  <c r="AN18" i="58"/>
  <c r="Y13" i="102"/>
  <c r="X13" i="102"/>
  <c r="AR11" i="90"/>
  <c r="Y20" i="96"/>
  <c r="Z20" i="96" s="1"/>
  <c r="X20" i="96"/>
  <c r="AI12" i="42"/>
  <c r="AN12" i="42"/>
  <c r="Y17" i="91"/>
  <c r="X17" i="91"/>
  <c r="Z12" i="90"/>
  <c r="AH23" i="93"/>
  <c r="AQ23" i="93" s="1"/>
  <c r="AH14" i="98"/>
  <c r="AQ14" i="98" s="1"/>
  <c r="Y26" i="52"/>
  <c r="X26" i="52"/>
  <c r="Y16" i="99"/>
  <c r="X16" i="99"/>
  <c r="AI16" i="83"/>
  <c r="AN16" i="83"/>
  <c r="AR23" i="15"/>
  <c r="Y25" i="47"/>
  <c r="X25" i="47"/>
  <c r="AR13" i="18"/>
  <c r="AR18" i="20"/>
  <c r="AH15" i="103"/>
  <c r="AQ15" i="103" s="1"/>
  <c r="AI13" i="35"/>
  <c r="AN13" i="35"/>
  <c r="AI16" i="91"/>
  <c r="AN16" i="91"/>
  <c r="Y25" i="32"/>
  <c r="X25" i="32"/>
  <c r="AR18" i="95"/>
  <c r="W15" i="98"/>
  <c r="AF14" i="98"/>
  <c r="AO14" i="98" s="1"/>
  <c r="AG14" i="98"/>
  <c r="AP14" i="98" s="1"/>
  <c r="AE14" i="98"/>
  <c r="Y12" i="85"/>
  <c r="X12" i="85"/>
  <c r="AR25" i="89"/>
  <c r="AI24" i="101"/>
  <c r="AN24" i="101"/>
  <c r="AH17" i="16"/>
  <c r="AQ17" i="16" s="1"/>
  <c r="Y13" i="10"/>
  <c r="X13" i="10"/>
  <c r="AI12" i="102"/>
  <c r="AN12" i="102"/>
  <c r="AR11" i="94"/>
  <c r="Z15" i="103"/>
  <c r="AI16" i="43"/>
  <c r="AN16" i="43"/>
  <c r="Y14" i="35"/>
  <c r="X14" i="35"/>
  <c r="Z17" i="55"/>
  <c r="Z19" i="20"/>
  <c r="W17" i="87"/>
  <c r="AG16" i="87"/>
  <c r="AP16" i="87" s="1"/>
  <c r="AF16" i="87"/>
  <c r="AO16" i="87" s="1"/>
  <c r="AE16" i="87"/>
  <c r="AI23" i="46"/>
  <c r="AN23" i="46"/>
  <c r="AF17" i="49"/>
  <c r="AO17" i="49" s="1"/>
  <c r="AE17" i="49"/>
  <c r="AG17" i="49"/>
  <c r="AP17" i="49" s="1"/>
  <c r="W18" i="49"/>
  <c r="AH20" i="100"/>
  <c r="AQ20" i="100" s="1"/>
  <c r="AR22" i="53"/>
  <c r="W21" i="84"/>
  <c r="AF20" i="84"/>
  <c r="AO20" i="84" s="1"/>
  <c r="AE20" i="84"/>
  <c r="AG20" i="84"/>
  <c r="AP20" i="84" s="1"/>
  <c r="AH20" i="92"/>
  <c r="AQ20" i="92" s="1"/>
  <c r="AH24" i="86"/>
  <c r="AQ24" i="86" s="1"/>
  <c r="AI25" i="52"/>
  <c r="AN25" i="52"/>
  <c r="AN11" i="85"/>
  <c r="AI11" i="85"/>
  <c r="AH20" i="54"/>
  <c r="AQ20" i="54" s="1"/>
  <c r="AR13" i="98"/>
  <c r="AR23" i="86"/>
  <c r="W20" i="88"/>
  <c r="AG19" i="88"/>
  <c r="AP19" i="88" s="1"/>
  <c r="AF19" i="88"/>
  <c r="AO19" i="88" s="1"/>
  <c r="AE19" i="88"/>
  <c r="Z23" i="53"/>
  <c r="Z17" i="16"/>
  <c r="AR21" i="13"/>
  <c r="AN12" i="10"/>
  <c r="AI12" i="10"/>
  <c r="AH19" i="95"/>
  <c r="AQ19" i="95" s="1"/>
  <c r="AI19" i="96"/>
  <c r="AN19" i="96"/>
  <c r="Z19" i="58" l="1"/>
  <c r="AE20" i="54"/>
  <c r="AG20" i="54"/>
  <c r="AP20" i="54" s="1"/>
  <c r="Z25" i="32"/>
  <c r="AG25" i="32" s="1"/>
  <c r="AP25" i="32" s="1"/>
  <c r="W20" i="95"/>
  <c r="Z13" i="102"/>
  <c r="AE13" i="102" s="1"/>
  <c r="W21" i="96"/>
  <c r="AE20" i="96"/>
  <c r="AG20" i="96"/>
  <c r="AP20" i="96" s="1"/>
  <c r="AF20" i="96"/>
  <c r="AO20" i="96" s="1"/>
  <c r="AE19" i="58"/>
  <c r="AF19" i="58"/>
  <c r="AO19" i="58" s="1"/>
  <c r="W20" i="58"/>
  <c r="AG19" i="58"/>
  <c r="AP19" i="58" s="1"/>
  <c r="W14" i="102"/>
  <c r="AG13" i="102"/>
  <c r="AP13" i="102" s="1"/>
  <c r="AF13" i="102"/>
  <c r="AO13" i="102" s="1"/>
  <c r="AF25" i="32"/>
  <c r="AO25" i="32" s="1"/>
  <c r="AE25" i="32"/>
  <c r="Y17" i="87"/>
  <c r="X17" i="87"/>
  <c r="AR12" i="102"/>
  <c r="AG12" i="90"/>
  <c r="AP12" i="90" s="1"/>
  <c r="AF12" i="90"/>
  <c r="AO12" i="90" s="1"/>
  <c r="W13" i="90"/>
  <c r="AE12" i="90"/>
  <c r="AH20" i="96"/>
  <c r="AQ20" i="96" s="1"/>
  <c r="W21" i="45"/>
  <c r="AE20" i="45"/>
  <c r="AF20" i="45"/>
  <c r="AO20" i="45" s="1"/>
  <c r="AG20" i="45"/>
  <c r="AP20" i="45" s="1"/>
  <c r="Y13" i="94"/>
  <c r="X13" i="94"/>
  <c r="Z13" i="94" s="1"/>
  <c r="AN13" i="48"/>
  <c r="AI13" i="48"/>
  <c r="Y13" i="50"/>
  <c r="X13" i="50"/>
  <c r="AI17" i="11"/>
  <c r="AN17" i="11"/>
  <c r="AF24" i="15"/>
  <c r="AO24" i="15" s="1"/>
  <c r="W25" i="15"/>
  <c r="AG24" i="15"/>
  <c r="AP24" i="15" s="1"/>
  <c r="AE24" i="15"/>
  <c r="Y27" i="89"/>
  <c r="X27" i="89"/>
  <c r="Z27" i="89" s="1"/>
  <c r="AI19" i="95"/>
  <c r="AN19" i="95"/>
  <c r="AG17" i="16"/>
  <c r="AP17" i="16" s="1"/>
  <c r="AF17" i="16"/>
  <c r="AO17" i="16" s="1"/>
  <c r="AE17" i="16"/>
  <c r="W18" i="16"/>
  <c r="AR23" i="46"/>
  <c r="W20" i="20"/>
  <c r="AG19" i="20"/>
  <c r="AP19" i="20" s="1"/>
  <c r="AE19" i="20"/>
  <c r="AF19" i="20"/>
  <c r="AO19" i="20" s="1"/>
  <c r="AR16" i="43"/>
  <c r="AH13" i="10"/>
  <c r="AQ13" i="10" s="1"/>
  <c r="AH12" i="85"/>
  <c r="AQ12" i="85" s="1"/>
  <c r="Z26" i="52"/>
  <c r="AH26" i="52"/>
  <c r="AQ26" i="52" s="1"/>
  <c r="AH17" i="91"/>
  <c r="AQ17" i="91" s="1"/>
  <c r="AH22" i="104"/>
  <c r="AQ22" i="104" s="1"/>
  <c r="AR20" i="44"/>
  <c r="AR24" i="32"/>
  <c r="Y14" i="48"/>
  <c r="X14" i="48"/>
  <c r="AI26" i="89"/>
  <c r="AN26" i="89"/>
  <c r="Y18" i="49"/>
  <c r="X18" i="49"/>
  <c r="AE17" i="55"/>
  <c r="W18" i="55"/>
  <c r="AG17" i="55"/>
  <c r="AP17" i="55" s="1"/>
  <c r="AF17" i="55"/>
  <c r="AO17" i="55" s="1"/>
  <c r="W16" i="103"/>
  <c r="AG15" i="103"/>
  <c r="AP15" i="103" s="1"/>
  <c r="AF15" i="103"/>
  <c r="AO15" i="103" s="1"/>
  <c r="AE15" i="103"/>
  <c r="Z13" i="10"/>
  <c r="Z12" i="85"/>
  <c r="Y15" i="98"/>
  <c r="X15" i="98"/>
  <c r="Z15" i="98" s="1"/>
  <c r="Z17" i="91"/>
  <c r="AR26" i="97"/>
  <c r="AR15" i="99"/>
  <c r="AE19" i="9"/>
  <c r="AG19" i="9"/>
  <c r="AP19" i="9" s="1"/>
  <c r="AF19" i="9"/>
  <c r="AO19" i="9" s="1"/>
  <c r="W20" i="9"/>
  <c r="Z22" i="104"/>
  <c r="AI12" i="94"/>
  <c r="AN12" i="94"/>
  <c r="Y13" i="82"/>
  <c r="X13" i="82"/>
  <c r="AH17" i="43"/>
  <c r="AQ17" i="43" s="1"/>
  <c r="AH27" i="97"/>
  <c r="AQ27" i="97" s="1"/>
  <c r="AR21" i="104"/>
  <c r="AI25" i="105"/>
  <c r="AP25" i="105"/>
  <c r="Y23" i="13"/>
  <c r="X23" i="13"/>
  <c r="Z23" i="13" s="1"/>
  <c r="AI23" i="93"/>
  <c r="AN23" i="93"/>
  <c r="Y21" i="92"/>
  <c r="X21" i="92"/>
  <c r="Y21" i="54"/>
  <c r="X21" i="54"/>
  <c r="Y20" i="88"/>
  <c r="X20" i="88"/>
  <c r="AG23" i="53"/>
  <c r="AP23" i="53" s="1"/>
  <c r="AF23" i="53"/>
  <c r="AO23" i="53" s="1"/>
  <c r="W24" i="53"/>
  <c r="AE23" i="53"/>
  <c r="AR12" i="10"/>
  <c r="AI16" i="87"/>
  <c r="AN16" i="87"/>
  <c r="AH14" i="35"/>
  <c r="AQ14" i="35" s="1"/>
  <c r="AR16" i="91"/>
  <c r="AH25" i="47"/>
  <c r="AQ25" i="47" s="1"/>
  <c r="AR16" i="83"/>
  <c r="AR18" i="58"/>
  <c r="AH17" i="83"/>
  <c r="AQ17" i="83" s="1"/>
  <c r="AH25" i="101"/>
  <c r="AQ25" i="101" s="1"/>
  <c r="AR24" i="47"/>
  <c r="AH16" i="41"/>
  <c r="AQ16" i="41" s="1"/>
  <c r="Z17" i="43"/>
  <c r="Z27" i="97"/>
  <c r="Y25" i="86"/>
  <c r="X25" i="86"/>
  <c r="AI22" i="13"/>
  <c r="AN22" i="13"/>
  <c r="AI20" i="100"/>
  <c r="AN20" i="100"/>
  <c r="AI20" i="54"/>
  <c r="AR20" i="54" s="1"/>
  <c r="AN20" i="54"/>
  <c r="AR25" i="52"/>
  <c r="AR19" i="96"/>
  <c r="AI19" i="88"/>
  <c r="AN19" i="88"/>
  <c r="AI17" i="49"/>
  <c r="AN17" i="49"/>
  <c r="Z14" i="35"/>
  <c r="AR24" i="101"/>
  <c r="Z25" i="47"/>
  <c r="AH16" i="99"/>
  <c r="AQ16" i="99" s="1"/>
  <c r="AH21" i="44"/>
  <c r="AQ21" i="44" s="1"/>
  <c r="Z17" i="83"/>
  <c r="Z25" i="101"/>
  <c r="AH13" i="42"/>
  <c r="AQ13" i="42" s="1"/>
  <c r="Z16" i="41"/>
  <c r="Y15" i="18"/>
  <c r="X15" i="18"/>
  <c r="AH24" i="46"/>
  <c r="AQ24" i="46" s="1"/>
  <c r="Y21" i="51"/>
  <c r="X21" i="51"/>
  <c r="AI24" i="86"/>
  <c r="AR24" i="86" s="1"/>
  <c r="AN24" i="86"/>
  <c r="Y24" i="93"/>
  <c r="X24" i="93"/>
  <c r="AI20" i="84"/>
  <c r="AN20" i="84"/>
  <c r="AR11" i="85"/>
  <c r="Y21" i="84"/>
  <c r="X21" i="84"/>
  <c r="AI14" i="98"/>
  <c r="AN14" i="98"/>
  <c r="AH25" i="32"/>
  <c r="AQ25" i="32" s="1"/>
  <c r="AR13" i="35"/>
  <c r="Z16" i="99"/>
  <c r="AR12" i="42"/>
  <c r="AH13" i="102"/>
  <c r="AQ13" i="102" s="1"/>
  <c r="Z21" i="44"/>
  <c r="Z13" i="42"/>
  <c r="AN12" i="82"/>
  <c r="AI12" i="82"/>
  <c r="AI14" i="18"/>
  <c r="AN14" i="18"/>
  <c r="AH19" i="58"/>
  <c r="AQ19" i="58" s="1"/>
  <c r="Z24" i="46"/>
  <c r="AN12" i="50"/>
  <c r="AI12" i="50"/>
  <c r="Y18" i="11"/>
  <c r="X18" i="11"/>
  <c r="Y26" i="105"/>
  <c r="X26" i="105"/>
  <c r="AI20" i="51"/>
  <c r="AN20" i="51"/>
  <c r="AI20" i="92"/>
  <c r="AN20" i="92"/>
  <c r="Y20" i="95"/>
  <c r="X20" i="95"/>
  <c r="Y21" i="100"/>
  <c r="X21" i="100"/>
  <c r="Z13" i="82" l="1"/>
  <c r="W26" i="32"/>
  <c r="Z15" i="18"/>
  <c r="AF15" i="18" s="1"/>
  <c r="AO15" i="18" s="1"/>
  <c r="Z26" i="105"/>
  <c r="AE26" i="105" s="1"/>
  <c r="Z18" i="11"/>
  <c r="W19" i="11" s="1"/>
  <c r="W27" i="105"/>
  <c r="W16" i="18"/>
  <c r="AE15" i="18"/>
  <c r="AG15" i="18"/>
  <c r="AP15" i="18" s="1"/>
  <c r="AF18" i="11"/>
  <c r="AO18" i="11" s="1"/>
  <c r="AG13" i="82"/>
  <c r="AP13" i="82" s="1"/>
  <c r="W14" i="82"/>
  <c r="AF13" i="82"/>
  <c r="AO13" i="82" s="1"/>
  <c r="AE13" i="82"/>
  <c r="AR12" i="82"/>
  <c r="AE17" i="43"/>
  <c r="W18" i="43"/>
  <c r="AG17" i="43"/>
  <c r="AP17" i="43" s="1"/>
  <c r="AF17" i="43"/>
  <c r="AO17" i="43" s="1"/>
  <c r="AH23" i="13"/>
  <c r="AQ23" i="13" s="1"/>
  <c r="AG13" i="10"/>
  <c r="AP13" i="10" s="1"/>
  <c r="AF13" i="10"/>
  <c r="AO13" i="10" s="1"/>
  <c r="AE13" i="10"/>
  <c r="W14" i="10"/>
  <c r="AR17" i="11"/>
  <c r="AH13" i="94"/>
  <c r="AQ13" i="94" s="1"/>
  <c r="AI20" i="45"/>
  <c r="AN20" i="45"/>
  <c r="AI25" i="32"/>
  <c r="AN25" i="32"/>
  <c r="AN19" i="58"/>
  <c r="AI19" i="58"/>
  <c r="AR17" i="49"/>
  <c r="AR22" i="13"/>
  <c r="AH20" i="88"/>
  <c r="AQ20" i="88" s="1"/>
  <c r="AH21" i="92"/>
  <c r="AQ21" i="92" s="1"/>
  <c r="W24" i="13"/>
  <c r="AG23" i="13"/>
  <c r="AP23" i="13" s="1"/>
  <c r="AF23" i="13"/>
  <c r="AO23" i="13" s="1"/>
  <c r="AE23" i="13"/>
  <c r="W18" i="91"/>
  <c r="AG17" i="91"/>
  <c r="AP17" i="91" s="1"/>
  <c r="AF17" i="91"/>
  <c r="AO17" i="91" s="1"/>
  <c r="AE17" i="91"/>
  <c r="AG26" i="52"/>
  <c r="AP26" i="52" s="1"/>
  <c r="W27" i="52"/>
  <c r="AE26" i="52"/>
  <c r="AF26" i="52"/>
  <c r="AO26" i="52" s="1"/>
  <c r="AI24" i="15"/>
  <c r="AN24" i="15"/>
  <c r="AH13" i="50"/>
  <c r="AQ13" i="50" s="1"/>
  <c r="W14" i="94"/>
  <c r="AG13" i="94"/>
  <c r="AP13" i="94" s="1"/>
  <c r="AF13" i="94"/>
  <c r="AO13" i="94" s="1"/>
  <c r="AE13" i="94"/>
  <c r="Y21" i="45"/>
  <c r="X21" i="45"/>
  <c r="Y14" i="102"/>
  <c r="X14" i="102"/>
  <c r="AH21" i="100"/>
  <c r="AQ21" i="100" s="1"/>
  <c r="AR20" i="92"/>
  <c r="AH18" i="11"/>
  <c r="AQ18" i="11" s="1"/>
  <c r="W14" i="42"/>
  <c r="AF13" i="42"/>
  <c r="AO13" i="42" s="1"/>
  <c r="AG13" i="42"/>
  <c r="AP13" i="42" s="1"/>
  <c r="AE13" i="42"/>
  <c r="AR14" i="98"/>
  <c r="AE16" i="41"/>
  <c r="AF16" i="41"/>
  <c r="AO16" i="41" s="1"/>
  <c r="AG16" i="41"/>
  <c r="AP16" i="41" s="1"/>
  <c r="W17" i="41"/>
  <c r="AF25" i="101"/>
  <c r="AO25" i="101" s="1"/>
  <c r="AG25" i="101"/>
  <c r="AP25" i="101" s="1"/>
  <c r="AE25" i="101"/>
  <c r="W26" i="101"/>
  <c r="AF25" i="47"/>
  <c r="AO25" i="47" s="1"/>
  <c r="AG25" i="47"/>
  <c r="AP25" i="47" s="1"/>
  <c r="W26" i="47"/>
  <c r="AE25" i="47"/>
  <c r="AH25" i="86"/>
  <c r="AQ25" i="86" s="1"/>
  <c r="Z20" i="88"/>
  <c r="Z21" i="92"/>
  <c r="AN19" i="9"/>
  <c r="AI19" i="9"/>
  <c r="AR19" i="9" s="1"/>
  <c r="AH15" i="98"/>
  <c r="AQ15" i="98" s="1"/>
  <c r="AI15" i="103"/>
  <c r="AN15" i="103"/>
  <c r="Y18" i="55"/>
  <c r="X18" i="55"/>
  <c r="AR26" i="89"/>
  <c r="AR19" i="95"/>
  <c r="Z13" i="50"/>
  <c r="AN12" i="90"/>
  <c r="AI12" i="90"/>
  <c r="AH17" i="87"/>
  <c r="AQ17" i="87" s="1"/>
  <c r="Y26" i="32"/>
  <c r="X26" i="32"/>
  <c r="AN13" i="102"/>
  <c r="AI13" i="102"/>
  <c r="AH21" i="84"/>
  <c r="AQ21" i="84" s="1"/>
  <c r="AR20" i="84"/>
  <c r="AH21" i="51"/>
  <c r="AQ21" i="51" s="1"/>
  <c r="AG17" i="83"/>
  <c r="AP17" i="83" s="1"/>
  <c r="AF17" i="83"/>
  <c r="AO17" i="83" s="1"/>
  <c r="AE17" i="83"/>
  <c r="W18" i="83"/>
  <c r="AR19" i="88"/>
  <c r="Z25" i="86"/>
  <c r="AI23" i="53"/>
  <c r="AN23" i="53"/>
  <c r="AR12" i="94"/>
  <c r="W16" i="98"/>
  <c r="AG15" i="98"/>
  <c r="AP15" i="98" s="1"/>
  <c r="AF15" i="98"/>
  <c r="AO15" i="98" s="1"/>
  <c r="AE15" i="98"/>
  <c r="AI17" i="55"/>
  <c r="AN17" i="55"/>
  <c r="AH14" i="48"/>
  <c r="AQ14" i="48" s="1"/>
  <c r="AI19" i="20"/>
  <c r="AN19" i="20"/>
  <c r="Y18" i="16"/>
  <c r="X18" i="16"/>
  <c r="AH27" i="89"/>
  <c r="AQ27" i="89" s="1"/>
  <c r="Y25" i="15"/>
  <c r="X25" i="15"/>
  <c r="Z25" i="15" s="1"/>
  <c r="Y13" i="90"/>
  <c r="X13" i="90"/>
  <c r="Z17" i="87"/>
  <c r="AF24" i="46"/>
  <c r="AO24" i="46" s="1"/>
  <c r="AG24" i="46"/>
  <c r="AP24" i="46" s="1"/>
  <c r="W25" i="46"/>
  <c r="AE24" i="46"/>
  <c r="Z21" i="100"/>
  <c r="AH20" i="95"/>
  <c r="AQ20" i="95" s="1"/>
  <c r="AR20" i="51"/>
  <c r="Z21" i="84"/>
  <c r="AH24" i="93"/>
  <c r="AQ24" i="93" s="1"/>
  <c r="Z21" i="51"/>
  <c r="X24" i="53"/>
  <c r="Y24" i="53"/>
  <c r="Z24" i="53"/>
  <c r="AH21" i="54"/>
  <c r="AQ21" i="54" s="1"/>
  <c r="AR25" i="105"/>
  <c r="AG22" i="104"/>
  <c r="AP22" i="104" s="1"/>
  <c r="AF22" i="104"/>
  <c r="AO22" i="104" s="1"/>
  <c r="W23" i="104"/>
  <c r="AE22" i="104"/>
  <c r="AH18" i="49"/>
  <c r="AQ18" i="49" s="1"/>
  <c r="Z14" i="48"/>
  <c r="AI17" i="16"/>
  <c r="AN17" i="16"/>
  <c r="AF27" i="89"/>
  <c r="AO27" i="89" s="1"/>
  <c r="W28" i="89"/>
  <c r="AG27" i="89"/>
  <c r="AP27" i="89" s="1"/>
  <c r="AE27" i="89"/>
  <c r="AR13" i="48"/>
  <c r="Y20" i="58"/>
  <c r="X20" i="58"/>
  <c r="AI20" i="96"/>
  <c r="AN20" i="96"/>
  <c r="AF21" i="44"/>
  <c r="AO21" i="44" s="1"/>
  <c r="AG21" i="44"/>
  <c r="AP21" i="44" s="1"/>
  <c r="W22" i="44"/>
  <c r="AE21" i="44"/>
  <c r="Z20" i="95"/>
  <c r="AH26" i="105"/>
  <c r="AQ26" i="105" s="1"/>
  <c r="AR12" i="50"/>
  <c r="AR14" i="18"/>
  <c r="W17" i="99"/>
  <c r="AE16" i="99"/>
  <c r="AF16" i="99"/>
  <c r="AO16" i="99" s="1"/>
  <c r="AG16" i="99"/>
  <c r="AP16" i="99" s="1"/>
  <c r="Z24" i="93"/>
  <c r="AH15" i="18"/>
  <c r="AQ15" i="18" s="1"/>
  <c r="AE14" i="35"/>
  <c r="AF14" i="35"/>
  <c r="AO14" i="35" s="1"/>
  <c r="AG14" i="35"/>
  <c r="AP14" i="35" s="1"/>
  <c r="W15" i="35"/>
  <c r="AR20" i="100"/>
  <c r="AE27" i="97"/>
  <c r="AG27" i="97"/>
  <c r="AP27" i="97" s="1"/>
  <c r="W28" i="97"/>
  <c r="AF27" i="97"/>
  <c r="AO27" i="97" s="1"/>
  <c r="AR16" i="87"/>
  <c r="Z21" i="54"/>
  <c r="AR23" i="93"/>
  <c r="AH13" i="82"/>
  <c r="AQ13" i="82" s="1"/>
  <c r="X20" i="9"/>
  <c r="Y20" i="9"/>
  <c r="Z20" i="9"/>
  <c r="AF12" i="85"/>
  <c r="AO12" i="85" s="1"/>
  <c r="AE12" i="85"/>
  <c r="W13" i="85"/>
  <c r="AG12" i="85"/>
  <c r="AP12" i="85" s="1"/>
  <c r="Y16" i="103"/>
  <c r="X16" i="103"/>
  <c r="Z18" i="49"/>
  <c r="Y20" i="20"/>
  <c r="X20" i="20"/>
  <c r="Y21" i="96"/>
  <c r="X21" i="96"/>
  <c r="Z21" i="96" s="1"/>
  <c r="AE18" i="11" l="1"/>
  <c r="Z21" i="45"/>
  <c r="AG18" i="11"/>
  <c r="AP18" i="11" s="1"/>
  <c r="AF26" i="105"/>
  <c r="AO26" i="105" s="1"/>
  <c r="Z26" i="32"/>
  <c r="AF26" i="32" s="1"/>
  <c r="AO26" i="32" s="1"/>
  <c r="AG26" i="105"/>
  <c r="AP26" i="105" s="1"/>
  <c r="Z20" i="20"/>
  <c r="W21" i="20" s="1"/>
  <c r="AE20" i="20"/>
  <c r="AG20" i="20"/>
  <c r="AP20" i="20" s="1"/>
  <c r="AE21" i="45"/>
  <c r="AF21" i="45"/>
  <c r="AO21" i="45" s="1"/>
  <c r="AG21" i="45"/>
  <c r="AP21" i="45" s="1"/>
  <c r="W22" i="45"/>
  <c r="W22" i="96"/>
  <c r="AG21" i="96"/>
  <c r="AP21" i="96" s="1"/>
  <c r="AF21" i="96"/>
  <c r="AO21" i="96" s="1"/>
  <c r="AE21" i="96"/>
  <c r="AF18" i="49"/>
  <c r="AO18" i="49" s="1"/>
  <c r="AE18" i="49"/>
  <c r="AG18" i="49"/>
  <c r="AP18" i="49" s="1"/>
  <c r="W19" i="49"/>
  <c r="Y13" i="85"/>
  <c r="X13" i="85"/>
  <c r="AH16" i="103"/>
  <c r="AQ16" i="103" s="1"/>
  <c r="AN12" i="85"/>
  <c r="AI12" i="85"/>
  <c r="Y17" i="99"/>
  <c r="X17" i="99"/>
  <c r="AI21" i="44"/>
  <c r="AN21" i="44"/>
  <c r="AH20" i="58"/>
  <c r="AQ20" i="58" s="1"/>
  <c r="AI27" i="89"/>
  <c r="AN27" i="89"/>
  <c r="W15" i="48"/>
  <c r="AE14" i="48"/>
  <c r="AF14" i="48"/>
  <c r="AO14" i="48" s="1"/>
  <c r="AG14" i="48"/>
  <c r="AP14" i="48" s="1"/>
  <c r="AE24" i="53"/>
  <c r="AN24" i="53" s="1"/>
  <c r="AG24" i="53"/>
  <c r="AF24" i="53"/>
  <c r="AO24" i="53" s="1"/>
  <c r="W25" i="53"/>
  <c r="AH13" i="90"/>
  <c r="AQ13" i="90" s="1"/>
  <c r="AR23" i="53"/>
  <c r="AI17" i="83"/>
  <c r="AN17" i="83"/>
  <c r="W27" i="32"/>
  <c r="AE26" i="32"/>
  <c r="AR15" i="103"/>
  <c r="AH14" i="102"/>
  <c r="AQ14" i="102" s="1"/>
  <c r="AI17" i="91"/>
  <c r="AN17" i="91"/>
  <c r="Y14" i="10"/>
  <c r="X14" i="10"/>
  <c r="Y18" i="43"/>
  <c r="X18" i="43"/>
  <c r="Y16" i="18"/>
  <c r="X16" i="18"/>
  <c r="AI27" i="97"/>
  <c r="AN27" i="97"/>
  <c r="Z16" i="103"/>
  <c r="AI14" i="35"/>
  <c r="AN14" i="35"/>
  <c r="AG24" i="93"/>
  <c r="AP24" i="93" s="1"/>
  <c r="AF24" i="93"/>
  <c r="AO24" i="93" s="1"/>
  <c r="W25" i="93"/>
  <c r="AE24" i="93"/>
  <c r="Y22" i="44"/>
  <c r="X22" i="44"/>
  <c r="Z22" i="44" s="1"/>
  <c r="Z20" i="58"/>
  <c r="AI22" i="104"/>
  <c r="AN22" i="104"/>
  <c r="AI24" i="46"/>
  <c r="AN24" i="46"/>
  <c r="Z13" i="90"/>
  <c r="AF25" i="86"/>
  <c r="AO25" i="86" s="1"/>
  <c r="W26" i="86"/>
  <c r="AE25" i="86"/>
  <c r="AG25" i="86"/>
  <c r="AP25" i="86" s="1"/>
  <c r="AR12" i="90"/>
  <c r="AF21" i="92"/>
  <c r="AO21" i="92" s="1"/>
  <c r="AE21" i="92"/>
  <c r="AG21" i="92"/>
  <c r="AP21" i="92" s="1"/>
  <c r="W22" i="92"/>
  <c r="Y17" i="41"/>
  <c r="X17" i="41"/>
  <c r="Z17" i="41" s="1"/>
  <c r="Z14" i="102"/>
  <c r="AI13" i="94"/>
  <c r="AN13" i="94"/>
  <c r="AN13" i="10"/>
  <c r="AI13" i="10"/>
  <c r="AI17" i="43"/>
  <c r="AN17" i="43"/>
  <c r="Y14" i="82"/>
  <c r="X14" i="82"/>
  <c r="Y19" i="11"/>
  <c r="X19" i="11"/>
  <c r="AF20" i="9"/>
  <c r="AO20" i="9" s="1"/>
  <c r="W21" i="9"/>
  <c r="AE20" i="9"/>
  <c r="AG20" i="9"/>
  <c r="AP20" i="9" s="1"/>
  <c r="Y28" i="89"/>
  <c r="X28" i="89"/>
  <c r="Y23" i="104"/>
  <c r="X23" i="104"/>
  <c r="AH24" i="53"/>
  <c r="AQ24" i="53" s="1"/>
  <c r="Y25" i="46"/>
  <c r="X25" i="46"/>
  <c r="AR19" i="20"/>
  <c r="Y16" i="98"/>
  <c r="X16" i="98"/>
  <c r="AH18" i="55"/>
  <c r="AQ18" i="55" s="1"/>
  <c r="W21" i="88"/>
  <c r="AE20" i="88"/>
  <c r="AG20" i="88"/>
  <c r="AP20" i="88" s="1"/>
  <c r="AF20" i="88"/>
  <c r="AO20" i="88" s="1"/>
  <c r="Y26" i="101"/>
  <c r="X26" i="101"/>
  <c r="AN13" i="42"/>
  <c r="AI13" i="42"/>
  <c r="AI26" i="52"/>
  <c r="AN26" i="52"/>
  <c r="Y24" i="13"/>
  <c r="X24" i="13"/>
  <c r="AR25" i="32"/>
  <c r="W22" i="51"/>
  <c r="AF21" i="51"/>
  <c r="AO21" i="51" s="1"/>
  <c r="AG21" i="51"/>
  <c r="AP21" i="51" s="1"/>
  <c r="AE21" i="51"/>
  <c r="W22" i="84"/>
  <c r="AG21" i="84"/>
  <c r="AP21" i="84" s="1"/>
  <c r="AF21" i="84"/>
  <c r="AO21" i="84" s="1"/>
  <c r="AE21" i="84"/>
  <c r="AH25" i="15"/>
  <c r="AQ25" i="15" s="1"/>
  <c r="AR17" i="55"/>
  <c r="AR13" i="102"/>
  <c r="W14" i="50"/>
  <c r="AE13" i="50"/>
  <c r="AF13" i="50"/>
  <c r="AO13" i="50" s="1"/>
  <c r="AG13" i="50"/>
  <c r="AP13" i="50" s="1"/>
  <c r="Z18" i="55"/>
  <c r="AI25" i="47"/>
  <c r="AN25" i="47"/>
  <c r="AI25" i="101"/>
  <c r="AN25" i="101"/>
  <c r="AH21" i="45"/>
  <c r="AQ21" i="45" s="1"/>
  <c r="X27" i="52"/>
  <c r="Z27" i="52" s="1"/>
  <c r="Y27" i="52"/>
  <c r="Y18" i="91"/>
  <c r="X18" i="91"/>
  <c r="Z18" i="91" s="1"/>
  <c r="AH20" i="20"/>
  <c r="AQ20" i="20" s="1"/>
  <c r="AH20" i="9"/>
  <c r="AQ20" i="9" s="1"/>
  <c r="X28" i="97"/>
  <c r="Y28" i="97"/>
  <c r="Y15" i="35"/>
  <c r="X15" i="35"/>
  <c r="Z15" i="35" s="1"/>
  <c r="AG20" i="95"/>
  <c r="AP20" i="95" s="1"/>
  <c r="AF20" i="95"/>
  <c r="AO20" i="95" s="1"/>
  <c r="AE20" i="95"/>
  <c r="W21" i="95"/>
  <c r="W26" i="15"/>
  <c r="AE25" i="15"/>
  <c r="AG25" i="15"/>
  <c r="AP25" i="15" s="1"/>
  <c r="AF25" i="15"/>
  <c r="AO25" i="15" s="1"/>
  <c r="Y26" i="47"/>
  <c r="X26" i="47"/>
  <c r="AI16" i="41"/>
  <c r="AN16" i="41"/>
  <c r="Y14" i="94"/>
  <c r="X14" i="94"/>
  <c r="AR20" i="45"/>
  <c r="AI26" i="105"/>
  <c r="AN26" i="105"/>
  <c r="AH21" i="96"/>
  <c r="AQ21" i="96" s="1"/>
  <c r="W22" i="54"/>
  <c r="AF21" i="54"/>
  <c r="AO21" i="54" s="1"/>
  <c r="AE21" i="54"/>
  <c r="AG21" i="54"/>
  <c r="AP21" i="54" s="1"/>
  <c r="AI16" i="99"/>
  <c r="AN16" i="99"/>
  <c r="AR20" i="96"/>
  <c r="AR17" i="16"/>
  <c r="AG21" i="100"/>
  <c r="AP21" i="100" s="1"/>
  <c r="AE21" i="100"/>
  <c r="AN21" i="100" s="1"/>
  <c r="W22" i="100"/>
  <c r="AF21" i="100"/>
  <c r="W18" i="87"/>
  <c r="AF17" i="87"/>
  <c r="AO17" i="87" s="1"/>
  <c r="AG17" i="87"/>
  <c r="AP17" i="87" s="1"/>
  <c r="AE17" i="87"/>
  <c r="Z18" i="16"/>
  <c r="AH18" i="16"/>
  <c r="AQ18" i="16" s="1"/>
  <c r="AI15" i="98"/>
  <c r="AN15" i="98"/>
  <c r="Y18" i="83"/>
  <c r="X18" i="83"/>
  <c r="AH26" i="32"/>
  <c r="AQ26" i="32" s="1"/>
  <c r="Y14" i="42"/>
  <c r="X14" i="42"/>
  <c r="AR24" i="15"/>
  <c r="AI23" i="13"/>
  <c r="AN23" i="13"/>
  <c r="AR19" i="58"/>
  <c r="AN13" i="82"/>
  <c r="AI13" i="82"/>
  <c r="AI18" i="11"/>
  <c r="AN18" i="11"/>
  <c r="AI15" i="18"/>
  <c r="AN15" i="18"/>
  <c r="Y27" i="105"/>
  <c r="X27" i="105"/>
  <c r="Z23" i="104" l="1"/>
  <c r="Z18" i="83"/>
  <c r="Z28" i="97"/>
  <c r="AG26" i="32"/>
  <c r="AP26" i="32" s="1"/>
  <c r="AF20" i="20"/>
  <c r="AO20" i="20" s="1"/>
  <c r="Z24" i="13"/>
  <c r="AE24" i="13" s="1"/>
  <c r="Z18" i="43"/>
  <c r="Z14" i="82"/>
  <c r="Z14" i="94"/>
  <c r="W15" i="94" s="1"/>
  <c r="Z16" i="98"/>
  <c r="W17" i="98" s="1"/>
  <c r="AE16" i="98"/>
  <c r="AF17" i="41"/>
  <c r="AO17" i="41" s="1"/>
  <c r="AE17" i="41"/>
  <c r="AG17" i="41"/>
  <c r="AP17" i="41" s="1"/>
  <c r="W18" i="41"/>
  <c r="AF18" i="43"/>
  <c r="AO18" i="43" s="1"/>
  <c r="W19" i="43"/>
  <c r="AG18" i="43"/>
  <c r="AP18" i="43" s="1"/>
  <c r="AE18" i="43"/>
  <c r="AE14" i="94"/>
  <c r="AE18" i="91"/>
  <c r="AG18" i="91"/>
  <c r="AP18" i="91" s="1"/>
  <c r="W19" i="91"/>
  <c r="AF18" i="91"/>
  <c r="AO18" i="91" s="1"/>
  <c r="AF23" i="104"/>
  <c r="AO23" i="104" s="1"/>
  <c r="AE23" i="104"/>
  <c r="AG23" i="104"/>
  <c r="AP23" i="104" s="1"/>
  <c r="W24" i="104"/>
  <c r="AG15" i="35"/>
  <c r="AP15" i="35" s="1"/>
  <c r="AF15" i="35"/>
  <c r="AO15" i="35" s="1"/>
  <c r="W16" i="35"/>
  <c r="AE15" i="35"/>
  <c r="AF24" i="13"/>
  <c r="AO24" i="13" s="1"/>
  <c r="W25" i="13"/>
  <c r="AG24" i="13"/>
  <c r="AP24" i="13" s="1"/>
  <c r="AG14" i="82"/>
  <c r="AP14" i="82" s="1"/>
  <c r="AF14" i="82"/>
  <c r="AO14" i="82" s="1"/>
  <c r="W15" i="82"/>
  <c r="AE14" i="82"/>
  <c r="AE28" i="97"/>
  <c r="AG28" i="97"/>
  <c r="AP28" i="97" s="1"/>
  <c r="AF28" i="97"/>
  <c r="AO28" i="97" s="1"/>
  <c r="W29" i="97"/>
  <c r="AR16" i="41"/>
  <c r="AH28" i="97"/>
  <c r="AQ28" i="97" s="1"/>
  <c r="AH14" i="42"/>
  <c r="AQ14" i="42" s="1"/>
  <c r="W19" i="16"/>
  <c r="AE18" i="16"/>
  <c r="AF18" i="16"/>
  <c r="AO18" i="16" s="1"/>
  <c r="AG18" i="16"/>
  <c r="AP18" i="16" s="1"/>
  <c r="Z14" i="42"/>
  <c r="AH18" i="83"/>
  <c r="AQ18" i="83" s="1"/>
  <c r="AI17" i="87"/>
  <c r="AN17" i="87"/>
  <c r="Y22" i="100"/>
  <c r="X22" i="100"/>
  <c r="Z22" i="100" s="1"/>
  <c r="AN13" i="50"/>
  <c r="AI13" i="50"/>
  <c r="AI21" i="84"/>
  <c r="AN21" i="84"/>
  <c r="Z26" i="101"/>
  <c r="AH26" i="101"/>
  <c r="AQ26" i="101" s="1"/>
  <c r="Y21" i="88"/>
  <c r="X21" i="88"/>
  <c r="Z21" i="88" s="1"/>
  <c r="AH23" i="104"/>
  <c r="AQ23" i="104" s="1"/>
  <c r="AR13" i="10"/>
  <c r="Y26" i="86"/>
  <c r="X26" i="86"/>
  <c r="AR22" i="104"/>
  <c r="AI24" i="93"/>
  <c r="AN24" i="93"/>
  <c r="AG16" i="103"/>
  <c r="AP16" i="103" s="1"/>
  <c r="W17" i="103"/>
  <c r="AE16" i="103"/>
  <c r="AN16" i="103" s="1"/>
  <c r="AF16" i="103"/>
  <c r="AH18" i="43"/>
  <c r="AQ18" i="43" s="1"/>
  <c r="AI26" i="32"/>
  <c r="AR26" i="32" s="1"/>
  <c r="AN26" i="32"/>
  <c r="Y25" i="53"/>
  <c r="X25" i="53"/>
  <c r="Z25" i="53" s="1"/>
  <c r="AR12" i="85"/>
  <c r="AI21" i="45"/>
  <c r="AN21" i="45"/>
  <c r="AR23" i="13"/>
  <c r="Y22" i="54"/>
  <c r="X22" i="54"/>
  <c r="Y21" i="95"/>
  <c r="X21" i="95"/>
  <c r="AR25" i="47"/>
  <c r="Y14" i="50"/>
  <c r="X14" i="50"/>
  <c r="AI20" i="9"/>
  <c r="AN20" i="9"/>
  <c r="AH14" i="82"/>
  <c r="AQ14" i="82" s="1"/>
  <c r="W21" i="58"/>
  <c r="AG20" i="58"/>
  <c r="AP20" i="58" s="1"/>
  <c r="AF20" i="58"/>
  <c r="AO20" i="58" s="1"/>
  <c r="AE20" i="58"/>
  <c r="Y25" i="93"/>
  <c r="X25" i="93"/>
  <c r="Z25" i="93" s="1"/>
  <c r="AR17" i="91"/>
  <c r="Y27" i="32"/>
  <c r="X27" i="32"/>
  <c r="AI14" i="48"/>
  <c r="AN14" i="48"/>
  <c r="AH13" i="85"/>
  <c r="AQ13" i="85" s="1"/>
  <c r="AI18" i="49"/>
  <c r="AR18" i="49" s="1"/>
  <c r="AN18" i="49"/>
  <c r="Y22" i="96"/>
  <c r="X22" i="96"/>
  <c r="AE27" i="52"/>
  <c r="AG27" i="52"/>
  <c r="AP27" i="52" s="1"/>
  <c r="W28" i="52"/>
  <c r="AF27" i="52"/>
  <c r="AO27" i="52" s="1"/>
  <c r="AE18" i="55"/>
  <c r="AF18" i="55"/>
  <c r="AO18" i="55" s="1"/>
  <c r="AG18" i="55"/>
  <c r="AP18" i="55" s="1"/>
  <c r="W19" i="55"/>
  <c r="Y22" i="51"/>
  <c r="X22" i="51"/>
  <c r="Z22" i="51" s="1"/>
  <c r="Y21" i="9"/>
  <c r="X21" i="9"/>
  <c r="Z21" i="9" s="1"/>
  <c r="AF13" i="90"/>
  <c r="AO13" i="90" s="1"/>
  <c r="AE13" i="90"/>
  <c r="W14" i="90"/>
  <c r="AG13" i="90"/>
  <c r="AP13" i="90" s="1"/>
  <c r="AH22" i="44"/>
  <c r="AQ22" i="44" s="1"/>
  <c r="AR27" i="97"/>
  <c r="AI24" i="53"/>
  <c r="AP24" i="53"/>
  <c r="Y15" i="48"/>
  <c r="X15" i="48"/>
  <c r="Z15" i="48" s="1"/>
  <c r="AR21" i="44"/>
  <c r="Z13" i="85"/>
  <c r="AH27" i="105"/>
  <c r="AQ27" i="105" s="1"/>
  <c r="AR18" i="11"/>
  <c r="AF18" i="83"/>
  <c r="AO18" i="83" s="1"/>
  <c r="W19" i="83"/>
  <c r="AE18" i="83"/>
  <c r="AG18" i="83"/>
  <c r="AP18" i="83" s="1"/>
  <c r="AR13" i="82"/>
  <c r="AR16" i="99"/>
  <c r="AR26" i="105"/>
  <c r="AI20" i="95"/>
  <c r="AN20" i="95"/>
  <c r="Y22" i="84"/>
  <c r="X22" i="84"/>
  <c r="Z22" i="84" s="1"/>
  <c r="AR26" i="52"/>
  <c r="AH28" i="89"/>
  <c r="AQ28" i="89" s="1"/>
  <c r="AR13" i="94"/>
  <c r="Y22" i="92"/>
  <c r="X22" i="92"/>
  <c r="Z22" i="92" s="1"/>
  <c r="AG22" i="44"/>
  <c r="AP22" i="44" s="1"/>
  <c r="W23" i="44"/>
  <c r="AF22" i="44"/>
  <c r="AO22" i="44" s="1"/>
  <c r="AE22" i="44"/>
  <c r="AH16" i="18"/>
  <c r="AQ16" i="18" s="1"/>
  <c r="AH14" i="10"/>
  <c r="AQ14" i="10" s="1"/>
  <c r="AR17" i="83"/>
  <c r="AH17" i="99"/>
  <c r="AQ17" i="99" s="1"/>
  <c r="Y22" i="45"/>
  <c r="X22" i="45"/>
  <c r="AI20" i="20"/>
  <c r="AN20" i="20"/>
  <c r="Y18" i="87"/>
  <c r="Z18" i="87" s="1"/>
  <c r="X18" i="87"/>
  <c r="AH26" i="47"/>
  <c r="AQ26" i="47" s="1"/>
  <c r="AI25" i="15"/>
  <c r="AN25" i="15"/>
  <c r="AH27" i="52"/>
  <c r="AQ27" i="52" s="1"/>
  <c r="AR13" i="42"/>
  <c r="AH25" i="46"/>
  <c r="AQ25" i="46" s="1"/>
  <c r="Z28" i="89"/>
  <c r="AH19" i="11"/>
  <c r="AQ19" i="11" s="1"/>
  <c r="AE14" i="102"/>
  <c r="AF14" i="102"/>
  <c r="AO14" i="102" s="1"/>
  <c r="AG14" i="102"/>
  <c r="AP14" i="102" s="1"/>
  <c r="W15" i="102"/>
  <c r="AR24" i="46"/>
  <c r="Z16" i="18"/>
  <c r="Z14" i="10"/>
  <c r="AR27" i="89"/>
  <c r="Z17" i="99"/>
  <c r="AI21" i="96"/>
  <c r="AN21" i="96"/>
  <c r="Z27" i="105"/>
  <c r="AR15" i="98"/>
  <c r="AR15" i="18"/>
  <c r="AI21" i="100"/>
  <c r="AO21" i="100"/>
  <c r="AI21" i="54"/>
  <c r="AN21" i="54"/>
  <c r="AH14" i="94"/>
  <c r="AQ14" i="94" s="1"/>
  <c r="Z26" i="47"/>
  <c r="Y26" i="15"/>
  <c r="Z26" i="15" s="1"/>
  <c r="X26" i="15"/>
  <c r="AH15" i="35"/>
  <c r="AQ15" i="35" s="1"/>
  <c r="AH18" i="91"/>
  <c r="AQ18" i="91" s="1"/>
  <c r="AR25" i="101"/>
  <c r="AI21" i="51"/>
  <c r="AN21" i="51"/>
  <c r="AH24" i="13"/>
  <c r="AQ24" i="13" s="1"/>
  <c r="AI20" i="88"/>
  <c r="AN20" i="88"/>
  <c r="AH16" i="98"/>
  <c r="AQ16" i="98" s="1"/>
  <c r="Z25" i="46"/>
  <c r="Z19" i="11"/>
  <c r="AR17" i="43"/>
  <c r="AH17" i="41"/>
  <c r="AQ17" i="41" s="1"/>
  <c r="AI21" i="92"/>
  <c r="AN21" i="92"/>
  <c r="AI25" i="86"/>
  <c r="AN25" i="86"/>
  <c r="AR14" i="35"/>
  <c r="Y19" i="49"/>
  <c r="X19" i="49"/>
  <c r="Y21" i="20"/>
  <c r="X21" i="20"/>
  <c r="Z21" i="95" l="1"/>
  <c r="AF14" i="94"/>
  <c r="AO14" i="94" s="1"/>
  <c r="AG16" i="98"/>
  <c r="AP16" i="98" s="1"/>
  <c r="Z27" i="32"/>
  <c r="AG14" i="94"/>
  <c r="AP14" i="94" s="1"/>
  <c r="AF16" i="98"/>
  <c r="AO16" i="98" s="1"/>
  <c r="AE21" i="9"/>
  <c r="AF21" i="9"/>
  <c r="AO21" i="9" s="1"/>
  <c r="W22" i="9"/>
  <c r="AG21" i="9"/>
  <c r="AP21" i="9" s="1"/>
  <c r="AE21" i="88"/>
  <c r="AF21" i="88"/>
  <c r="AO21" i="88" s="1"/>
  <c r="W22" i="88"/>
  <c r="AG21" i="88"/>
  <c r="AP21" i="88" s="1"/>
  <c r="W27" i="15"/>
  <c r="AE26" i="15"/>
  <c r="AN26" i="15" s="1"/>
  <c r="AG26" i="15"/>
  <c r="AF26" i="15"/>
  <c r="AO26" i="15" s="1"/>
  <c r="AR20" i="88"/>
  <c r="AG27" i="105"/>
  <c r="AP27" i="105" s="1"/>
  <c r="AF27" i="105"/>
  <c r="AO27" i="105" s="1"/>
  <c r="W28" i="105"/>
  <c r="AE27" i="105"/>
  <c r="AF14" i="10"/>
  <c r="AO14" i="10" s="1"/>
  <c r="W15" i="10"/>
  <c r="AG14" i="10"/>
  <c r="AP14" i="10" s="1"/>
  <c r="AE14" i="10"/>
  <c r="AI22" i="44"/>
  <c r="AN22" i="44"/>
  <c r="Y19" i="83"/>
  <c r="X19" i="83"/>
  <c r="AH15" i="48"/>
  <c r="AQ15" i="48" s="1"/>
  <c r="Y19" i="55"/>
  <c r="X19" i="55"/>
  <c r="Y28" i="52"/>
  <c r="X28" i="52"/>
  <c r="AH25" i="93"/>
  <c r="AQ25" i="93" s="1"/>
  <c r="Y21" i="58"/>
  <c r="X21" i="58"/>
  <c r="AR20" i="9"/>
  <c r="AH21" i="95"/>
  <c r="AQ21" i="95" s="1"/>
  <c r="AH25" i="53"/>
  <c r="AQ25" i="53" s="1"/>
  <c r="AH22" i="100"/>
  <c r="AQ22" i="100" s="1"/>
  <c r="Y15" i="94"/>
  <c r="X15" i="94"/>
  <c r="Z15" i="94" s="1"/>
  <c r="Y19" i="43"/>
  <c r="X19" i="43"/>
  <c r="Z19" i="43" s="1"/>
  <c r="AH19" i="49"/>
  <c r="AQ19" i="49" s="1"/>
  <c r="AR25" i="86"/>
  <c r="AR21" i="51"/>
  <c r="AR21" i="100"/>
  <c r="W17" i="18"/>
  <c r="AE16" i="18"/>
  <c r="AF16" i="18"/>
  <c r="AO16" i="18" s="1"/>
  <c r="AG16" i="18"/>
  <c r="AP16" i="18" s="1"/>
  <c r="AG15" i="48"/>
  <c r="AP15" i="48" s="1"/>
  <c r="AE15" i="48"/>
  <c r="W16" i="48"/>
  <c r="AF15" i="48"/>
  <c r="AO15" i="48" s="1"/>
  <c r="AR14" i="48"/>
  <c r="W26" i="93"/>
  <c r="AG25" i="93"/>
  <c r="AP25" i="93" s="1"/>
  <c r="AF25" i="93"/>
  <c r="AO25" i="93" s="1"/>
  <c r="AE25" i="93"/>
  <c r="AH14" i="50"/>
  <c r="AQ14" i="50" s="1"/>
  <c r="AG21" i="95"/>
  <c r="AP21" i="95" s="1"/>
  <c r="AF21" i="95"/>
  <c r="AO21" i="95" s="1"/>
  <c r="AE21" i="95"/>
  <c r="W22" i="95"/>
  <c r="AG25" i="53"/>
  <c r="AP25" i="53" s="1"/>
  <c r="W26" i="53"/>
  <c r="AF25" i="53"/>
  <c r="AO25" i="53" s="1"/>
  <c r="AE25" i="53"/>
  <c r="Y17" i="103"/>
  <c r="X17" i="103"/>
  <c r="AH26" i="86"/>
  <c r="AQ26" i="86" s="1"/>
  <c r="AF26" i="101"/>
  <c r="AO26" i="101" s="1"/>
  <c r="AE26" i="101"/>
  <c r="AG26" i="101"/>
  <c r="AP26" i="101" s="1"/>
  <c r="W27" i="101"/>
  <c r="AE22" i="100"/>
  <c r="W23" i="100"/>
  <c r="AG22" i="100"/>
  <c r="AP22" i="100" s="1"/>
  <c r="AF22" i="100"/>
  <c r="AO22" i="100" s="1"/>
  <c r="Y24" i="104"/>
  <c r="Z24" i="104" s="1"/>
  <c r="X24" i="104"/>
  <c r="Y19" i="91"/>
  <c r="X19" i="91"/>
  <c r="AI14" i="94"/>
  <c r="AN14" i="94"/>
  <c r="Z19" i="49"/>
  <c r="AR21" i="92"/>
  <c r="AH26" i="15"/>
  <c r="AQ26" i="15" s="1"/>
  <c r="AR21" i="96"/>
  <c r="AI14" i="102"/>
  <c r="AN14" i="102"/>
  <c r="AE28" i="89"/>
  <c r="W29" i="89"/>
  <c r="AG28" i="89"/>
  <c r="AP28" i="89" s="1"/>
  <c r="AF28" i="89"/>
  <c r="AO28" i="89" s="1"/>
  <c r="AR20" i="20"/>
  <c r="Y23" i="44"/>
  <c r="X23" i="44"/>
  <c r="AR20" i="95"/>
  <c r="Y14" i="90"/>
  <c r="Z14" i="90" s="1"/>
  <c r="X14" i="90"/>
  <c r="AH22" i="51"/>
  <c r="AQ22" i="51" s="1"/>
  <c r="AI27" i="52"/>
  <c r="AN27" i="52"/>
  <c r="AH27" i="32"/>
  <c r="AQ27" i="32" s="1"/>
  <c r="Z14" i="50"/>
  <c r="Z26" i="86"/>
  <c r="AI18" i="16"/>
  <c r="AN18" i="16"/>
  <c r="AI28" i="97"/>
  <c r="AN28" i="97"/>
  <c r="AI15" i="35"/>
  <c r="AN15" i="35"/>
  <c r="AH21" i="20"/>
  <c r="AQ21" i="20" s="1"/>
  <c r="AF17" i="99"/>
  <c r="AO17" i="99" s="1"/>
  <c r="W18" i="99"/>
  <c r="AG17" i="99"/>
  <c r="AP17" i="99" s="1"/>
  <c r="AE17" i="99"/>
  <c r="AH22" i="45"/>
  <c r="AQ22" i="45" s="1"/>
  <c r="AG13" i="85"/>
  <c r="AP13" i="85" s="1"/>
  <c r="AF13" i="85"/>
  <c r="AO13" i="85" s="1"/>
  <c r="AE13" i="85"/>
  <c r="W14" i="85"/>
  <c r="AI13" i="90"/>
  <c r="AN13" i="90"/>
  <c r="AG22" i="51"/>
  <c r="AP22" i="51" s="1"/>
  <c r="AF22" i="51"/>
  <c r="AO22" i="51" s="1"/>
  <c r="W23" i="51"/>
  <c r="AE22" i="51"/>
  <c r="AI18" i="55"/>
  <c r="AN18" i="55"/>
  <c r="AH22" i="96"/>
  <c r="AQ22" i="96" s="1"/>
  <c r="AE27" i="32"/>
  <c r="AF27" i="32"/>
  <c r="AO27" i="32" s="1"/>
  <c r="W28" i="32"/>
  <c r="AG27" i="32"/>
  <c r="AP27" i="32" s="1"/>
  <c r="AN20" i="58"/>
  <c r="AI20" i="58"/>
  <c r="AH22" i="54"/>
  <c r="AQ22" i="54" s="1"/>
  <c r="AR21" i="45"/>
  <c r="AR21" i="84"/>
  <c r="Y19" i="16"/>
  <c r="X19" i="16"/>
  <c r="AI24" i="13"/>
  <c r="AN24" i="13"/>
  <c r="Y16" i="35"/>
  <c r="Z16" i="35" s="1"/>
  <c r="X16" i="35"/>
  <c r="AI23" i="104"/>
  <c r="AN23" i="104"/>
  <c r="AI18" i="91"/>
  <c r="AN18" i="91"/>
  <c r="X18" i="41"/>
  <c r="Y18" i="41"/>
  <c r="Y17" i="98"/>
  <c r="X17" i="98"/>
  <c r="Z21" i="20"/>
  <c r="AF19" i="11"/>
  <c r="AO19" i="11" s="1"/>
  <c r="AG19" i="11"/>
  <c r="AP19" i="11" s="1"/>
  <c r="AE19" i="11"/>
  <c r="W20" i="11"/>
  <c r="AR25" i="15"/>
  <c r="AH18" i="87"/>
  <c r="AQ18" i="87" s="1"/>
  <c r="Z22" i="45"/>
  <c r="AH22" i="92"/>
  <c r="AQ22" i="92" s="1"/>
  <c r="AH22" i="84"/>
  <c r="AQ22" i="84" s="1"/>
  <c r="AR24" i="53"/>
  <c r="Z22" i="96"/>
  <c r="Z22" i="54"/>
  <c r="AR24" i="93"/>
  <c r="AR13" i="50"/>
  <c r="AR17" i="87"/>
  <c r="AE14" i="42"/>
  <c r="W15" i="42"/>
  <c r="AF14" i="42"/>
  <c r="AO14" i="42" s="1"/>
  <c r="AG14" i="42"/>
  <c r="AP14" i="42" s="1"/>
  <c r="AI14" i="82"/>
  <c r="AN14" i="82"/>
  <c r="AI18" i="43"/>
  <c r="AN18" i="43"/>
  <c r="AF25" i="46"/>
  <c r="AO25" i="46" s="1"/>
  <c r="AE25" i="46"/>
  <c r="W26" i="46"/>
  <c r="AG25" i="46"/>
  <c r="AP25" i="46" s="1"/>
  <c r="AF26" i="47"/>
  <c r="AO26" i="47" s="1"/>
  <c r="AG26" i="47"/>
  <c r="AP26" i="47" s="1"/>
  <c r="AE26" i="47"/>
  <c r="W27" i="47"/>
  <c r="AR21" i="54"/>
  <c r="Y15" i="102"/>
  <c r="X15" i="102"/>
  <c r="W19" i="87"/>
  <c r="AF18" i="87"/>
  <c r="AO18" i="87" s="1"/>
  <c r="AE18" i="87"/>
  <c r="AG18" i="87"/>
  <c r="AP18" i="87" s="1"/>
  <c r="AF22" i="92"/>
  <c r="AO22" i="92" s="1"/>
  <c r="W23" i="92"/>
  <c r="AE22" i="92"/>
  <c r="AG22" i="92"/>
  <c r="AP22" i="92" s="1"/>
  <c r="AF22" i="84"/>
  <c r="AO22" i="84" s="1"/>
  <c r="AE22" i="84"/>
  <c r="W23" i="84"/>
  <c r="AG22" i="84"/>
  <c r="AP22" i="84" s="1"/>
  <c r="AI18" i="83"/>
  <c r="AN18" i="83"/>
  <c r="AH21" i="9"/>
  <c r="AQ21" i="9" s="1"/>
  <c r="AI16" i="103"/>
  <c r="AO16" i="103"/>
  <c r="AH21" i="88"/>
  <c r="AQ21" i="88" s="1"/>
  <c r="Y29" i="97"/>
  <c r="X29" i="97"/>
  <c r="Y15" i="82"/>
  <c r="X15" i="82"/>
  <c r="Y25" i="13"/>
  <c r="X25" i="13"/>
  <c r="AI17" i="41"/>
  <c r="AN17" i="41"/>
  <c r="AI16" i="98"/>
  <c r="AN16" i="98"/>
  <c r="Z19" i="83" l="1"/>
  <c r="Z19" i="16"/>
  <c r="Z17" i="103"/>
  <c r="AE17" i="103" s="1"/>
  <c r="AN17" i="103" s="1"/>
  <c r="AF19" i="83"/>
  <c r="AO19" i="83" s="1"/>
  <c r="W20" i="83"/>
  <c r="AG19" i="83"/>
  <c r="AP19" i="83" s="1"/>
  <c r="AE19" i="83"/>
  <c r="W18" i="103"/>
  <c r="AG17" i="103"/>
  <c r="AF19" i="16"/>
  <c r="AO19" i="16" s="1"/>
  <c r="AE19" i="16"/>
  <c r="AG19" i="16"/>
  <c r="AP19" i="16" s="1"/>
  <c r="W20" i="16"/>
  <c r="AG16" i="35"/>
  <c r="AP16" i="35" s="1"/>
  <c r="AE16" i="35"/>
  <c r="AF16" i="35"/>
  <c r="AO16" i="35" s="1"/>
  <c r="W17" i="35"/>
  <c r="W15" i="90"/>
  <c r="AG14" i="90"/>
  <c r="AP14" i="90" s="1"/>
  <c r="AF14" i="90"/>
  <c r="AO14" i="90" s="1"/>
  <c r="AE14" i="90"/>
  <c r="AE24" i="104"/>
  <c r="W25" i="104"/>
  <c r="AG24" i="104"/>
  <c r="AP24" i="104" s="1"/>
  <c r="AF24" i="104"/>
  <c r="AO24" i="104" s="1"/>
  <c r="AI18" i="87"/>
  <c r="AN18" i="87"/>
  <c r="AF21" i="20"/>
  <c r="AO21" i="20" s="1"/>
  <c r="AE21" i="20"/>
  <c r="W22" i="20"/>
  <c r="AG21" i="20"/>
  <c r="AP21" i="20" s="1"/>
  <c r="AH18" i="41"/>
  <c r="AQ18" i="41" s="1"/>
  <c r="AR13" i="90"/>
  <c r="AI17" i="99"/>
  <c r="AN17" i="99"/>
  <c r="AR28" i="97"/>
  <c r="Y29" i="89"/>
  <c r="X29" i="89"/>
  <c r="AI26" i="101"/>
  <c r="AN26" i="101"/>
  <c r="AF19" i="43"/>
  <c r="AO19" i="43" s="1"/>
  <c r="W20" i="43"/>
  <c r="AG19" i="43"/>
  <c r="AP19" i="43" s="1"/>
  <c r="AE19" i="43"/>
  <c r="AH28" i="52"/>
  <c r="AQ28" i="52" s="1"/>
  <c r="AI26" i="15"/>
  <c r="AP26" i="15"/>
  <c r="AH17" i="98"/>
  <c r="AQ17" i="98" s="1"/>
  <c r="AI22" i="51"/>
  <c r="AN22" i="51"/>
  <c r="AI28" i="89"/>
  <c r="AN28" i="89"/>
  <c r="AF19" i="49"/>
  <c r="AO19" i="49" s="1"/>
  <c r="AG19" i="49"/>
  <c r="AP19" i="49" s="1"/>
  <c r="W20" i="49"/>
  <c r="AE19" i="49"/>
  <c r="AH24" i="104"/>
  <c r="AQ24" i="104" s="1"/>
  <c r="Y23" i="100"/>
  <c r="X23" i="100"/>
  <c r="AH17" i="103"/>
  <c r="AQ17" i="103" s="1"/>
  <c r="Y26" i="53"/>
  <c r="X26" i="53"/>
  <c r="Z28" i="52"/>
  <c r="Y15" i="10"/>
  <c r="X15" i="10"/>
  <c r="AI21" i="88"/>
  <c r="AN21" i="88"/>
  <c r="AH15" i="82"/>
  <c r="AQ15" i="82" s="1"/>
  <c r="Z15" i="82"/>
  <c r="Y20" i="11"/>
  <c r="X20" i="11"/>
  <c r="Z20" i="11" s="1"/>
  <c r="AR18" i="91"/>
  <c r="Y28" i="32"/>
  <c r="X28" i="32"/>
  <c r="Z28" i="32" s="1"/>
  <c r="Y23" i="51"/>
  <c r="X23" i="51"/>
  <c r="Y14" i="85"/>
  <c r="X14" i="85"/>
  <c r="Y18" i="99"/>
  <c r="X18" i="99"/>
  <c r="AR18" i="16"/>
  <c r="AI22" i="100"/>
  <c r="AN22" i="100"/>
  <c r="AI25" i="93"/>
  <c r="AN25" i="93"/>
  <c r="AH15" i="94"/>
  <c r="AQ15" i="94" s="1"/>
  <c r="Y27" i="15"/>
  <c r="Z27" i="15" s="1"/>
  <c r="X27" i="15"/>
  <c r="Y23" i="84"/>
  <c r="Z23" i="84" s="1"/>
  <c r="X23" i="84"/>
  <c r="Y23" i="92"/>
  <c r="X23" i="92"/>
  <c r="Y19" i="87"/>
  <c r="X19" i="87"/>
  <c r="Z19" i="87" s="1"/>
  <c r="AI14" i="42"/>
  <c r="AN14" i="42"/>
  <c r="AH15" i="102"/>
  <c r="AQ15" i="102" s="1"/>
  <c r="AN13" i="85"/>
  <c r="AI13" i="85"/>
  <c r="W27" i="86"/>
  <c r="AF26" i="86"/>
  <c r="AO26" i="86" s="1"/>
  <c r="AE26" i="86"/>
  <c r="AG26" i="86"/>
  <c r="AP26" i="86" s="1"/>
  <c r="AR14" i="102"/>
  <c r="AR14" i="94"/>
  <c r="AG15" i="94"/>
  <c r="AP15" i="94" s="1"/>
  <c r="AF15" i="94"/>
  <c r="AO15" i="94" s="1"/>
  <c r="W16" i="94"/>
  <c r="AE15" i="94"/>
  <c r="AH19" i="55"/>
  <c r="AQ19" i="55" s="1"/>
  <c r="AR22" i="44"/>
  <c r="Y22" i="9"/>
  <c r="X22" i="9"/>
  <c r="AR16" i="98"/>
  <c r="AR16" i="103"/>
  <c r="AI22" i="92"/>
  <c r="AN22" i="92"/>
  <c r="Y15" i="42"/>
  <c r="X15" i="42"/>
  <c r="AI22" i="84"/>
  <c r="AN22" i="84"/>
  <c r="Z15" i="102"/>
  <c r="AI26" i="47"/>
  <c r="AN26" i="47"/>
  <c r="AI25" i="46"/>
  <c r="AN25" i="46"/>
  <c r="AF22" i="96"/>
  <c r="AO22" i="96" s="1"/>
  <c r="AE22" i="96"/>
  <c r="W23" i="96"/>
  <c r="AG22" i="96"/>
  <c r="AP22" i="96" s="1"/>
  <c r="Z18" i="41"/>
  <c r="AR23" i="104"/>
  <c r="AH19" i="16"/>
  <c r="AQ19" i="16" s="1"/>
  <c r="AR20" i="58"/>
  <c r="AI27" i="32"/>
  <c r="AR27" i="32" s="1"/>
  <c r="AN27" i="32"/>
  <c r="AR15" i="35"/>
  <c r="AE14" i="50"/>
  <c r="AF14" i="50"/>
  <c r="AO14" i="50" s="1"/>
  <c r="AG14" i="50"/>
  <c r="AP14" i="50" s="1"/>
  <c r="W15" i="50"/>
  <c r="AH23" i="44"/>
  <c r="AQ23" i="44" s="1"/>
  <c r="AH19" i="91"/>
  <c r="AQ19" i="91" s="1"/>
  <c r="Y27" i="101"/>
  <c r="X27" i="101"/>
  <c r="Y22" i="95"/>
  <c r="X22" i="95"/>
  <c r="Y16" i="48"/>
  <c r="X16" i="48"/>
  <c r="AI16" i="18"/>
  <c r="AN16" i="18"/>
  <c r="AH21" i="58"/>
  <c r="AQ21" i="58" s="1"/>
  <c r="Z19" i="55"/>
  <c r="AI27" i="105"/>
  <c r="AN27" i="105"/>
  <c r="AR18" i="43"/>
  <c r="Z17" i="98"/>
  <c r="AR17" i="41"/>
  <c r="Y27" i="47"/>
  <c r="X27" i="47"/>
  <c r="Y26" i="46"/>
  <c r="X26" i="46"/>
  <c r="AR14" i="82"/>
  <c r="AE22" i="54"/>
  <c r="W23" i="54"/>
  <c r="AG22" i="54"/>
  <c r="AP22" i="54" s="1"/>
  <c r="AF22" i="54"/>
  <c r="AO22" i="54" s="1"/>
  <c r="AI19" i="11"/>
  <c r="AN19" i="11"/>
  <c r="AR24" i="13"/>
  <c r="AH25" i="13"/>
  <c r="AQ25" i="13" s="1"/>
  <c r="AH29" i="97"/>
  <c r="AQ29" i="97" s="1"/>
  <c r="Z25" i="13"/>
  <c r="Z29" i="97"/>
  <c r="AR18" i="83"/>
  <c r="AF22" i="45"/>
  <c r="AO22" i="45" s="1"/>
  <c r="AG22" i="45"/>
  <c r="AP22" i="45" s="1"/>
  <c r="AE22" i="45"/>
  <c r="W23" i="45"/>
  <c r="AH16" i="35"/>
  <c r="AQ16" i="35" s="1"/>
  <c r="AR18" i="55"/>
  <c r="AR27" i="52"/>
  <c r="AH14" i="90"/>
  <c r="AQ14" i="90" s="1"/>
  <c r="Z23" i="44"/>
  <c r="Z19" i="91"/>
  <c r="AI25" i="53"/>
  <c r="AN25" i="53"/>
  <c r="AI21" i="95"/>
  <c r="AN21" i="95"/>
  <c r="Y26" i="93"/>
  <c r="X26" i="93"/>
  <c r="AI15" i="48"/>
  <c r="AN15" i="48"/>
  <c r="Y17" i="18"/>
  <c r="X17" i="18"/>
  <c r="Z17" i="18" s="1"/>
  <c r="AH19" i="43"/>
  <c r="AQ19" i="43" s="1"/>
  <c r="Z21" i="58"/>
  <c r="AH19" i="83"/>
  <c r="AQ19" i="83" s="1"/>
  <c r="AI14" i="10"/>
  <c r="AN14" i="10"/>
  <c r="Y28" i="105"/>
  <c r="X28" i="105"/>
  <c r="Y22" i="88"/>
  <c r="Z22" i="88" s="1"/>
  <c r="X22" i="88"/>
  <c r="AN21" i="9"/>
  <c r="AI21" i="9"/>
  <c r="Z27" i="101" l="1"/>
  <c r="Z26" i="53"/>
  <c r="AF17" i="103"/>
  <c r="AO17" i="103" s="1"/>
  <c r="Z15" i="42"/>
  <c r="Z22" i="9"/>
  <c r="Z14" i="85"/>
  <c r="AF14" i="85" s="1"/>
  <c r="AO14" i="85" s="1"/>
  <c r="Z26" i="46"/>
  <c r="Z23" i="92"/>
  <c r="Z16" i="48"/>
  <c r="Z26" i="93"/>
  <c r="AF26" i="93" s="1"/>
  <c r="AO26" i="93" s="1"/>
  <c r="W15" i="85"/>
  <c r="AG14" i="85"/>
  <c r="AP14" i="85" s="1"/>
  <c r="AE26" i="53"/>
  <c r="AF26" i="53"/>
  <c r="AO26" i="53" s="1"/>
  <c r="W27" i="53"/>
  <c r="AG26" i="53"/>
  <c r="AP26" i="53" s="1"/>
  <c r="AF27" i="15"/>
  <c r="AO27" i="15" s="1"/>
  <c r="AE27" i="15"/>
  <c r="W28" i="15"/>
  <c r="AG27" i="15"/>
  <c r="AP27" i="15" s="1"/>
  <c r="W23" i="88"/>
  <c r="AG22" i="88"/>
  <c r="AP22" i="88" s="1"/>
  <c r="AF22" i="88"/>
  <c r="AO22" i="88" s="1"/>
  <c r="AE22" i="88"/>
  <c r="W16" i="42"/>
  <c r="AE15" i="42"/>
  <c r="AF15" i="42"/>
  <c r="AO15" i="42" s="1"/>
  <c r="AG15" i="42"/>
  <c r="AP15" i="42" s="1"/>
  <c r="AF23" i="92"/>
  <c r="AO23" i="92" s="1"/>
  <c r="AE23" i="92"/>
  <c r="AG23" i="92"/>
  <c r="AP23" i="92" s="1"/>
  <c r="W24" i="92"/>
  <c r="AG28" i="32"/>
  <c r="AP28" i="32" s="1"/>
  <c r="AF28" i="32"/>
  <c r="AO28" i="32" s="1"/>
  <c r="AE28" i="32"/>
  <c r="W29" i="32"/>
  <c r="AF27" i="101"/>
  <c r="AO27" i="101" s="1"/>
  <c r="W28" i="101"/>
  <c r="AE27" i="101"/>
  <c r="AG27" i="101"/>
  <c r="AP27" i="101" s="1"/>
  <c r="AE26" i="46"/>
  <c r="AF26" i="46"/>
  <c r="AO26" i="46" s="1"/>
  <c r="W27" i="46"/>
  <c r="AG26" i="46"/>
  <c r="AP26" i="46" s="1"/>
  <c r="AE26" i="93"/>
  <c r="W27" i="93"/>
  <c r="AG16" i="48"/>
  <c r="AP16" i="48" s="1"/>
  <c r="W17" i="48"/>
  <c r="AE16" i="48"/>
  <c r="AF16" i="48"/>
  <c r="AO16" i="48" s="1"/>
  <c r="AI22" i="54"/>
  <c r="AN22" i="54"/>
  <c r="AH27" i="47"/>
  <c r="AQ27" i="47" s="1"/>
  <c r="AH22" i="95"/>
  <c r="AQ22" i="95" s="1"/>
  <c r="AI15" i="94"/>
  <c r="AN15" i="94"/>
  <c r="Y27" i="86"/>
  <c r="X27" i="86"/>
  <c r="Z27" i="86" s="1"/>
  <c r="AF28" i="52"/>
  <c r="AO28" i="52" s="1"/>
  <c r="AG28" i="52"/>
  <c r="AP28" i="52" s="1"/>
  <c r="W29" i="52"/>
  <c r="AE28" i="52"/>
  <c r="AI19" i="49"/>
  <c r="AN19" i="49"/>
  <c r="AI14" i="90"/>
  <c r="AN14" i="90"/>
  <c r="AI19" i="16"/>
  <c r="AN19" i="16"/>
  <c r="AE23" i="44"/>
  <c r="AF23" i="44"/>
  <c r="AO23" i="44" s="1"/>
  <c r="AG23" i="44"/>
  <c r="AP23" i="44" s="1"/>
  <c r="W24" i="44"/>
  <c r="AR19" i="11"/>
  <c r="Z27" i="47"/>
  <c r="Z22" i="95"/>
  <c r="Y23" i="96"/>
  <c r="X23" i="96"/>
  <c r="AR26" i="47"/>
  <c r="Y16" i="94"/>
  <c r="X16" i="94"/>
  <c r="AR13" i="85"/>
  <c r="AH23" i="92"/>
  <c r="AQ23" i="92" s="1"/>
  <c r="AH27" i="15"/>
  <c r="AQ27" i="15" s="1"/>
  <c r="W16" i="82"/>
  <c r="AG15" i="82"/>
  <c r="AP15" i="82" s="1"/>
  <c r="AF15" i="82"/>
  <c r="AO15" i="82" s="1"/>
  <c r="AE15" i="82"/>
  <c r="AH26" i="53"/>
  <c r="AQ26" i="53" s="1"/>
  <c r="Y20" i="49"/>
  <c r="X20" i="49"/>
  <c r="AR22" i="51"/>
  <c r="Y22" i="20"/>
  <c r="X22" i="20"/>
  <c r="AI16" i="35"/>
  <c r="AN16" i="35"/>
  <c r="AR21" i="95"/>
  <c r="AR16" i="18"/>
  <c r="AI14" i="50"/>
  <c r="AN14" i="50"/>
  <c r="AI22" i="96"/>
  <c r="AN22" i="96"/>
  <c r="AG15" i="102"/>
  <c r="AP15" i="102" s="1"/>
  <c r="AF15" i="102"/>
  <c r="AO15" i="102" s="1"/>
  <c r="W16" i="102"/>
  <c r="AE15" i="102"/>
  <c r="AH22" i="9"/>
  <c r="AQ22" i="9" s="1"/>
  <c r="AH18" i="99"/>
  <c r="AQ18" i="99" s="1"/>
  <c r="AH23" i="51"/>
  <c r="AQ23" i="51" s="1"/>
  <c r="AR21" i="88"/>
  <c r="AR26" i="15"/>
  <c r="AR26" i="101"/>
  <c r="AI21" i="20"/>
  <c r="AN21" i="20"/>
  <c r="AI19" i="83"/>
  <c r="AN19" i="83"/>
  <c r="AR15" i="48"/>
  <c r="AH26" i="46"/>
  <c r="AQ26" i="46" s="1"/>
  <c r="AR27" i="105"/>
  <c r="AH16" i="48"/>
  <c r="AQ16" i="48" s="1"/>
  <c r="AH27" i="101"/>
  <c r="AQ27" i="101" s="1"/>
  <c r="AR22" i="92"/>
  <c r="AF22" i="9"/>
  <c r="AO22" i="9" s="1"/>
  <c r="AG22" i="9"/>
  <c r="AP22" i="9" s="1"/>
  <c r="W23" i="9"/>
  <c r="AE22" i="9"/>
  <c r="AR14" i="42"/>
  <c r="AR25" i="93"/>
  <c r="Z18" i="99"/>
  <c r="Z23" i="51"/>
  <c r="AH15" i="10"/>
  <c r="AQ15" i="10" s="1"/>
  <c r="AH23" i="100"/>
  <c r="AQ23" i="100" s="1"/>
  <c r="AI19" i="43"/>
  <c r="AN19" i="43"/>
  <c r="AH29" i="89"/>
  <c r="AQ29" i="89" s="1"/>
  <c r="AR17" i="99"/>
  <c r="X25" i="104"/>
  <c r="Z25" i="104" s="1"/>
  <c r="Y25" i="104"/>
  <c r="Y15" i="90"/>
  <c r="X15" i="90"/>
  <c r="AI17" i="103"/>
  <c r="AP17" i="103"/>
  <c r="AE17" i="18"/>
  <c r="AF17" i="18"/>
  <c r="AO17" i="18" s="1"/>
  <c r="AG17" i="18"/>
  <c r="AP17" i="18" s="1"/>
  <c r="W18" i="18"/>
  <c r="AH28" i="105"/>
  <c r="AQ28" i="105" s="1"/>
  <c r="AR21" i="9"/>
  <c r="AH22" i="88"/>
  <c r="AQ22" i="88" s="1"/>
  <c r="AH26" i="93"/>
  <c r="AQ26" i="93" s="1"/>
  <c r="AR25" i="53"/>
  <c r="Y23" i="45"/>
  <c r="X23" i="45"/>
  <c r="Z23" i="45" s="1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F18" i="41"/>
  <c r="AO18" i="41" s="1"/>
  <c r="W19" i="41"/>
  <c r="AG18" i="41"/>
  <c r="AP18" i="41" s="1"/>
  <c r="AE18" i="41"/>
  <c r="AR22" i="84"/>
  <c r="AI26" i="86"/>
  <c r="AN26" i="86"/>
  <c r="AH19" i="87"/>
  <c r="AQ19" i="87" s="1"/>
  <c r="AH23" i="84"/>
  <c r="AQ23" i="84" s="1"/>
  <c r="AH20" i="11"/>
  <c r="AQ20" i="11" s="1"/>
  <c r="Z15" i="10"/>
  <c r="Z23" i="100"/>
  <c r="Z29" i="89"/>
  <c r="AI24" i="104"/>
  <c r="AN24" i="104"/>
  <c r="Y20" i="16"/>
  <c r="X20" i="16"/>
  <c r="Y18" i="103"/>
  <c r="X18" i="103"/>
  <c r="Y20" i="83"/>
  <c r="X20" i="83"/>
  <c r="Z28" i="105"/>
  <c r="AR14" i="10"/>
  <c r="W22" i="58"/>
  <c r="AE21" i="58"/>
  <c r="AG21" i="58"/>
  <c r="AP21" i="58" s="1"/>
  <c r="AF21" i="58"/>
  <c r="AO21" i="58" s="1"/>
  <c r="AH17" i="18"/>
  <c r="AQ17" i="18" s="1"/>
  <c r="W20" i="91"/>
  <c r="AF19" i="91"/>
  <c r="AO19" i="91" s="1"/>
  <c r="AG19" i="91"/>
  <c r="AP19" i="91" s="1"/>
  <c r="AE19" i="91"/>
  <c r="AI22" i="45"/>
  <c r="AN22" i="45"/>
  <c r="W26" i="13"/>
  <c r="AF25" i="13"/>
  <c r="AO25" i="13" s="1"/>
  <c r="AG25" i="13"/>
  <c r="AP25" i="13" s="1"/>
  <c r="AE25" i="13"/>
  <c r="Y23" i="54"/>
  <c r="X23" i="54"/>
  <c r="W18" i="98"/>
  <c r="AG17" i="98"/>
  <c r="AP17" i="98" s="1"/>
  <c r="AF17" i="98"/>
  <c r="AO17" i="98" s="1"/>
  <c r="AE17" i="98"/>
  <c r="Y15" i="50"/>
  <c r="X15" i="50"/>
  <c r="AR25" i="46"/>
  <c r="AH15" i="42"/>
  <c r="AQ15" i="42" s="1"/>
  <c r="AG19" i="87"/>
  <c r="AP19" i="87" s="1"/>
  <c r="W20" i="87"/>
  <c r="AE19" i="87"/>
  <c r="AF19" i="87"/>
  <c r="AO19" i="87" s="1"/>
  <c r="W24" i="84"/>
  <c r="AG23" i="84"/>
  <c r="AP23" i="84" s="1"/>
  <c r="AF23" i="84"/>
  <c r="AO23" i="84" s="1"/>
  <c r="AE23" i="84"/>
  <c r="AR22" i="100"/>
  <c r="AH14" i="85"/>
  <c r="AQ14" i="85" s="1"/>
  <c r="AH28" i="32"/>
  <c r="AQ28" i="32" s="1"/>
  <c r="AE20" i="11"/>
  <c r="AG20" i="11"/>
  <c r="AP20" i="11" s="1"/>
  <c r="W21" i="11"/>
  <c r="AF20" i="11"/>
  <c r="AO20" i="11" s="1"/>
  <c r="AR28" i="89"/>
  <c r="Y20" i="43"/>
  <c r="X20" i="43"/>
  <c r="AR18" i="87"/>
  <c r="Y17" i="35"/>
  <c r="X17" i="35"/>
  <c r="Z17" i="35" s="1"/>
  <c r="Z15" i="90" l="1"/>
  <c r="AE14" i="85"/>
  <c r="AG26" i="93"/>
  <c r="AP26" i="93" s="1"/>
  <c r="Z20" i="43"/>
  <c r="AF20" i="43" s="1"/>
  <c r="AO20" i="43" s="1"/>
  <c r="Z20" i="16"/>
  <c r="W21" i="16" s="1"/>
  <c r="Z20" i="83"/>
  <c r="W21" i="83" s="1"/>
  <c r="AE20" i="43"/>
  <c r="AF20" i="16"/>
  <c r="AO20" i="16" s="1"/>
  <c r="AG20" i="16"/>
  <c r="AP20" i="16" s="1"/>
  <c r="AF15" i="90"/>
  <c r="AO15" i="90" s="1"/>
  <c r="AE15" i="90"/>
  <c r="W16" i="90"/>
  <c r="AG15" i="90"/>
  <c r="AP15" i="90" s="1"/>
  <c r="AI25" i="13"/>
  <c r="AN25" i="13"/>
  <c r="AH17" i="35"/>
  <c r="AQ17" i="35" s="1"/>
  <c r="Y21" i="11"/>
  <c r="X21" i="11"/>
  <c r="Y24" i="84"/>
  <c r="X24" i="84"/>
  <c r="AR22" i="45"/>
  <c r="AH20" i="83"/>
  <c r="AQ20" i="83" s="1"/>
  <c r="AH20" i="16"/>
  <c r="AQ20" i="16" s="1"/>
  <c r="AE23" i="100"/>
  <c r="AG23" i="100"/>
  <c r="AP23" i="100" s="1"/>
  <c r="AF23" i="100"/>
  <c r="AO23" i="100" s="1"/>
  <c r="W24" i="100"/>
  <c r="AR26" i="86"/>
  <c r="Y19" i="41"/>
  <c r="X19" i="41"/>
  <c r="AH23" i="45"/>
  <c r="AQ23" i="45" s="1"/>
  <c r="AF23" i="51"/>
  <c r="AO23" i="51" s="1"/>
  <c r="AG23" i="51"/>
  <c r="AP23" i="51" s="1"/>
  <c r="W24" i="51"/>
  <c r="AE23" i="51"/>
  <c r="AI22" i="9"/>
  <c r="AN22" i="9"/>
  <c r="AI15" i="102"/>
  <c r="AN15" i="102"/>
  <c r="AI23" i="44"/>
  <c r="AN23" i="44"/>
  <c r="AR19" i="49"/>
  <c r="AH27" i="86"/>
  <c r="AQ27" i="86" s="1"/>
  <c r="AI27" i="15"/>
  <c r="AN27" i="15"/>
  <c r="AI26" i="53"/>
  <c r="AN26" i="53"/>
  <c r="AN21" i="58"/>
  <c r="AI21" i="58"/>
  <c r="W16" i="10"/>
  <c r="AE15" i="10"/>
  <c r="AG15" i="10"/>
  <c r="AP15" i="10" s="1"/>
  <c r="AF15" i="10"/>
  <c r="AO15" i="10" s="1"/>
  <c r="AF23" i="45"/>
  <c r="AO23" i="45" s="1"/>
  <c r="AG23" i="45"/>
  <c r="AP23" i="45" s="1"/>
  <c r="AE23" i="45"/>
  <c r="W24" i="45"/>
  <c r="AR19" i="43"/>
  <c r="W19" i="99"/>
  <c r="AG18" i="99"/>
  <c r="AP18" i="99" s="1"/>
  <c r="AF18" i="99"/>
  <c r="AO18" i="99" s="1"/>
  <c r="AE18" i="99"/>
  <c r="Y23" i="9"/>
  <c r="X23" i="9"/>
  <c r="Y16" i="102"/>
  <c r="X16" i="102"/>
  <c r="AR14" i="50"/>
  <c r="AR16" i="35"/>
  <c r="AH20" i="49"/>
  <c r="AQ20" i="49" s="1"/>
  <c r="Y16" i="82"/>
  <c r="X16" i="82"/>
  <c r="AH23" i="96"/>
  <c r="AQ23" i="96" s="1"/>
  <c r="AF27" i="86"/>
  <c r="AO27" i="86" s="1"/>
  <c r="AE27" i="86"/>
  <c r="AG27" i="86"/>
  <c r="AP27" i="86" s="1"/>
  <c r="W28" i="86"/>
  <c r="AI16" i="48"/>
  <c r="AN16" i="48"/>
  <c r="Y27" i="93"/>
  <c r="X27" i="93"/>
  <c r="AI26" i="46"/>
  <c r="AN26" i="46"/>
  <c r="Y24" i="92"/>
  <c r="Z24" i="92" s="1"/>
  <c r="X24" i="92"/>
  <c r="Y22" i="58"/>
  <c r="X22" i="58"/>
  <c r="Z22" i="58" s="1"/>
  <c r="AI29" i="97"/>
  <c r="AN29" i="97"/>
  <c r="AI17" i="18"/>
  <c r="AN17" i="18"/>
  <c r="AF25" i="104"/>
  <c r="AO25" i="104" s="1"/>
  <c r="AE25" i="104"/>
  <c r="W26" i="104"/>
  <c r="AG25" i="104"/>
  <c r="AP25" i="104" s="1"/>
  <c r="AR19" i="83"/>
  <c r="AH22" i="20"/>
  <c r="AQ22" i="20" s="1"/>
  <c r="Z20" i="49"/>
  <c r="AH16" i="94"/>
  <c r="AQ16" i="94" s="1"/>
  <c r="Z23" i="96"/>
  <c r="AR19" i="16"/>
  <c r="AI28" i="52"/>
  <c r="AN28" i="52"/>
  <c r="Y17" i="48"/>
  <c r="X17" i="48"/>
  <c r="Z17" i="48" s="1"/>
  <c r="AI26" i="93"/>
  <c r="AN26" i="93"/>
  <c r="Y29" i="32"/>
  <c r="X29" i="32"/>
  <c r="AI15" i="42"/>
  <c r="AN15" i="42"/>
  <c r="Y23" i="88"/>
  <c r="Z23" i="88" s="1"/>
  <c r="X23" i="88"/>
  <c r="AI14" i="85"/>
  <c r="AN14" i="85"/>
  <c r="AG17" i="35"/>
  <c r="AP17" i="35" s="1"/>
  <c r="W18" i="35"/>
  <c r="AE17" i="35"/>
  <c r="AF17" i="35"/>
  <c r="AO17" i="35" s="1"/>
  <c r="AH23" i="54"/>
  <c r="AQ23" i="54" s="1"/>
  <c r="AH18" i="103"/>
  <c r="AQ18" i="103" s="1"/>
  <c r="AI19" i="55"/>
  <c r="AN19" i="55"/>
  <c r="X30" i="97"/>
  <c r="Y30" i="97"/>
  <c r="Z22" i="20"/>
  <c r="Z16" i="94"/>
  <c r="Y24" i="44"/>
  <c r="X24" i="44"/>
  <c r="Z24" i="44" s="1"/>
  <c r="Y29" i="52"/>
  <c r="Z29" i="52" s="1"/>
  <c r="X29" i="52"/>
  <c r="AI28" i="32"/>
  <c r="AN28" i="32"/>
  <c r="AI23" i="92"/>
  <c r="AN23" i="92"/>
  <c r="Y16" i="42"/>
  <c r="Z16" i="42" s="1"/>
  <c r="X16" i="42"/>
  <c r="AH15" i="50"/>
  <c r="AQ15" i="50" s="1"/>
  <c r="AI20" i="11"/>
  <c r="AN20" i="11"/>
  <c r="Z15" i="50"/>
  <c r="Y18" i="98"/>
  <c r="Z18" i="98" s="1"/>
  <c r="X18" i="98"/>
  <c r="AI19" i="91"/>
  <c r="AN19" i="91"/>
  <c r="Y20" i="87"/>
  <c r="X20" i="87"/>
  <c r="Z23" i="54"/>
  <c r="Y26" i="13"/>
  <c r="Z26" i="13"/>
  <c r="X26" i="13"/>
  <c r="Z18" i="103"/>
  <c r="AR24" i="104"/>
  <c r="AI18" i="41"/>
  <c r="AN18" i="41"/>
  <c r="Y20" i="55"/>
  <c r="X20" i="55"/>
  <c r="AR17" i="103"/>
  <c r="AH25" i="104"/>
  <c r="AQ25" i="104" s="1"/>
  <c r="AR21" i="20"/>
  <c r="AI15" i="82"/>
  <c r="AN15" i="82"/>
  <c r="AF22" i="95"/>
  <c r="AO22" i="95" s="1"/>
  <c r="AE22" i="95"/>
  <c r="W23" i="95"/>
  <c r="AG22" i="95"/>
  <c r="AP22" i="95" s="1"/>
  <c r="AR14" i="90"/>
  <c r="AR15" i="94"/>
  <c r="AR22" i="54"/>
  <c r="AI27" i="101"/>
  <c r="AN27" i="101"/>
  <c r="Y27" i="53"/>
  <c r="X27" i="53"/>
  <c r="AI23" i="84"/>
  <c r="AN23" i="84"/>
  <c r="AI19" i="87"/>
  <c r="AN19" i="87"/>
  <c r="AH20" i="43"/>
  <c r="AQ20" i="43" s="1"/>
  <c r="AI17" i="98"/>
  <c r="AN17" i="98"/>
  <c r="Y20" i="91"/>
  <c r="X20" i="91"/>
  <c r="AG28" i="105"/>
  <c r="AP28" i="105" s="1"/>
  <c r="AF28" i="105"/>
  <c r="AO28" i="105" s="1"/>
  <c r="AE28" i="105"/>
  <c r="W29" i="105"/>
  <c r="AG29" i="89"/>
  <c r="AP29" i="89" s="1"/>
  <c r="W30" i="89"/>
  <c r="AE29" i="89"/>
  <c r="AF29" i="89"/>
  <c r="AO29" i="89" s="1"/>
  <c r="Y18" i="18"/>
  <c r="X18" i="18"/>
  <c r="Z18" i="18" s="1"/>
  <c r="AH15" i="90"/>
  <c r="AQ15" i="90" s="1"/>
  <c r="AR22" i="96"/>
  <c r="AE27" i="47"/>
  <c r="W28" i="47"/>
  <c r="AF27" i="47"/>
  <c r="AO27" i="47" s="1"/>
  <c r="AG27" i="47"/>
  <c r="AP27" i="47" s="1"/>
  <c r="Y27" i="46"/>
  <c r="X27" i="46"/>
  <c r="Y28" i="101"/>
  <c r="X28" i="101"/>
  <c r="Z28" i="101" s="1"/>
  <c r="AI22" i="88"/>
  <c r="AN22" i="88"/>
  <c r="Y28" i="15"/>
  <c r="X28" i="15"/>
  <c r="Y15" i="85"/>
  <c r="X15" i="85"/>
  <c r="W21" i="43" l="1"/>
  <c r="AE20" i="83"/>
  <c r="AE20" i="16"/>
  <c r="AG20" i="43"/>
  <c r="AP20" i="43" s="1"/>
  <c r="Z20" i="55"/>
  <c r="AF20" i="83"/>
  <c r="AO20" i="83" s="1"/>
  <c r="AG20" i="83"/>
  <c r="AP20" i="83" s="1"/>
  <c r="Z15" i="85"/>
  <c r="Z30" i="97"/>
  <c r="Z19" i="41"/>
  <c r="W20" i="41" s="1"/>
  <c r="W17" i="42"/>
  <c r="AF16" i="42"/>
  <c r="AO16" i="42" s="1"/>
  <c r="AG16" i="42"/>
  <c r="AP16" i="42" s="1"/>
  <c r="AE16" i="42"/>
  <c r="AE19" i="41"/>
  <c r="AG19" i="41"/>
  <c r="AP19" i="41" s="1"/>
  <c r="AF18" i="98"/>
  <c r="AO18" i="98" s="1"/>
  <c r="AG18" i="98"/>
  <c r="AP18" i="98" s="1"/>
  <c r="W19" i="98"/>
  <c r="AE18" i="98"/>
  <c r="AF24" i="92"/>
  <c r="AO24" i="92" s="1"/>
  <c r="AE24" i="92"/>
  <c r="AG24" i="92"/>
  <c r="AP24" i="92" s="1"/>
  <c r="W25" i="92"/>
  <c r="AG15" i="85"/>
  <c r="AP15" i="85" s="1"/>
  <c r="W16" i="85"/>
  <c r="AE15" i="85"/>
  <c r="AF15" i="85"/>
  <c r="AO15" i="85" s="1"/>
  <c r="AE29" i="52"/>
  <c r="AG29" i="52"/>
  <c r="AP29" i="52" s="1"/>
  <c r="AF29" i="52"/>
  <c r="AO29" i="52" s="1"/>
  <c r="W30" i="52"/>
  <c r="W24" i="88"/>
  <c r="AG23" i="88"/>
  <c r="AP23" i="88" s="1"/>
  <c r="AF23" i="88"/>
  <c r="AO23" i="88" s="1"/>
  <c r="AE23" i="88"/>
  <c r="AR14" i="85"/>
  <c r="AH29" i="32"/>
  <c r="AQ29" i="32" s="1"/>
  <c r="W24" i="96"/>
  <c r="AF23" i="96"/>
  <c r="AO23" i="96" s="1"/>
  <c r="AG23" i="96"/>
  <c r="AP23" i="96" s="1"/>
  <c r="AE23" i="96"/>
  <c r="W23" i="58"/>
  <c r="AG22" i="58"/>
  <c r="AP22" i="58" s="1"/>
  <c r="AE22" i="58"/>
  <c r="AF22" i="58"/>
  <c r="AO22" i="58" s="1"/>
  <c r="AR26" i="46"/>
  <c r="Y28" i="86"/>
  <c r="X28" i="86"/>
  <c r="AH23" i="9"/>
  <c r="AQ23" i="9" s="1"/>
  <c r="AQ25" i="9" s="1"/>
  <c r="AZ3" i="9"/>
  <c r="AH15" i="85"/>
  <c r="AQ15" i="85" s="1"/>
  <c r="AR22" i="88"/>
  <c r="AI29" i="89"/>
  <c r="AR29" i="89" s="1"/>
  <c r="AN29" i="89"/>
  <c r="AR17" i="98"/>
  <c r="AI22" i="95"/>
  <c r="AN22" i="95"/>
  <c r="AE23" i="54"/>
  <c r="AG23" i="54"/>
  <c r="AP23" i="54" s="1"/>
  <c r="W24" i="54"/>
  <c r="AF23" i="54"/>
  <c r="AO23" i="54" s="1"/>
  <c r="AH18" i="98"/>
  <c r="AQ18" i="98" s="1"/>
  <c r="AH29" i="52"/>
  <c r="AQ29" i="52" s="1"/>
  <c r="AG16" i="94"/>
  <c r="AP16" i="94" s="1"/>
  <c r="AE16" i="94"/>
  <c r="AF16" i="94"/>
  <c r="AO16" i="94" s="1"/>
  <c r="W17" i="94"/>
  <c r="AI17" i="35"/>
  <c r="AN17" i="35"/>
  <c r="AR17" i="18"/>
  <c r="AH24" i="92"/>
  <c r="AQ24" i="92" s="1"/>
  <c r="AI27" i="86"/>
  <c r="AN27" i="86"/>
  <c r="AR21" i="58"/>
  <c r="AR22" i="9"/>
  <c r="AH21" i="11"/>
  <c r="AQ21" i="11" s="1"/>
  <c r="Y21" i="83"/>
  <c r="X21" i="83"/>
  <c r="AI15" i="90"/>
  <c r="AN15" i="90"/>
  <c r="AH28" i="101"/>
  <c r="AQ28" i="101" s="1"/>
  <c r="AH18" i="18"/>
  <c r="AQ18" i="18" s="1"/>
  <c r="Y30" i="89"/>
  <c r="X30" i="89"/>
  <c r="AR19" i="87"/>
  <c r="AH20" i="55"/>
  <c r="AQ20" i="55" s="1"/>
  <c r="AH20" i="87"/>
  <c r="AQ20" i="87" s="1"/>
  <c r="AE22" i="20"/>
  <c r="AF22" i="20"/>
  <c r="AO22" i="20" s="1"/>
  <c r="W23" i="20"/>
  <c r="AG22" i="20"/>
  <c r="AP22" i="20" s="1"/>
  <c r="Y18" i="35"/>
  <c r="Z18" i="35" s="1"/>
  <c r="X18" i="35"/>
  <c r="AR28" i="52"/>
  <c r="AH16" i="82"/>
  <c r="AQ16" i="82" s="1"/>
  <c r="AH16" i="102"/>
  <c r="AQ16" i="102" s="1"/>
  <c r="Z21" i="11"/>
  <c r="AI20" i="83"/>
  <c r="AN20" i="83"/>
  <c r="AH27" i="46"/>
  <c r="AQ27" i="46" s="1"/>
  <c r="AE20" i="55"/>
  <c r="W21" i="55"/>
  <c r="AF20" i="55"/>
  <c r="AO20" i="55" s="1"/>
  <c r="AG20" i="55"/>
  <c r="AP20" i="55" s="1"/>
  <c r="AF18" i="103"/>
  <c r="AO18" i="103" s="1"/>
  <c r="AE18" i="103"/>
  <c r="W19" i="103"/>
  <c r="AG18" i="103"/>
  <c r="AP18" i="103" s="1"/>
  <c r="Z20" i="87"/>
  <c r="AE30" i="97"/>
  <c r="AG30" i="97"/>
  <c r="AP30" i="97" s="1"/>
  <c r="W31" i="97"/>
  <c r="AF30" i="97"/>
  <c r="AO30" i="97" s="1"/>
  <c r="AR26" i="93"/>
  <c r="Y26" i="104"/>
  <c r="X26" i="104"/>
  <c r="AR29" i="97"/>
  <c r="AR16" i="48"/>
  <c r="Z16" i="82"/>
  <c r="Z16" i="102"/>
  <c r="AI18" i="99"/>
  <c r="AN18" i="99"/>
  <c r="AR23" i="44"/>
  <c r="AI23" i="51"/>
  <c r="AN23" i="51"/>
  <c r="AI23" i="100"/>
  <c r="AN23" i="100"/>
  <c r="AI20" i="43"/>
  <c r="AN20" i="43"/>
  <c r="AF28" i="101"/>
  <c r="AO28" i="101" s="1"/>
  <c r="AG28" i="101"/>
  <c r="AP28" i="101" s="1"/>
  <c r="W29" i="101"/>
  <c r="AE28" i="101"/>
  <c r="W19" i="18"/>
  <c r="AG18" i="18"/>
  <c r="AP18" i="18" s="1"/>
  <c r="AE18" i="18"/>
  <c r="AF18" i="18"/>
  <c r="AO18" i="18" s="1"/>
  <c r="AH20" i="91"/>
  <c r="AQ20" i="91" s="1"/>
  <c r="AR27" i="101"/>
  <c r="Z28" i="15"/>
  <c r="AH28" i="15"/>
  <c r="AQ28" i="15" s="1"/>
  <c r="Z20" i="91"/>
  <c r="AR23" i="84"/>
  <c r="AR15" i="82"/>
  <c r="AH26" i="13"/>
  <c r="AQ26" i="13" s="1"/>
  <c r="AG15" i="50"/>
  <c r="AP15" i="50" s="1"/>
  <c r="W16" i="50"/>
  <c r="AE15" i="50"/>
  <c r="AF15" i="50"/>
  <c r="AO15" i="50" s="1"/>
  <c r="AR23" i="92"/>
  <c r="AH24" i="44"/>
  <c r="AQ24" i="44" s="1"/>
  <c r="AH30" i="97"/>
  <c r="AQ30" i="97" s="1"/>
  <c r="AR15" i="42"/>
  <c r="AH17" i="48"/>
  <c r="AQ17" i="48" s="1"/>
  <c r="AI25" i="104"/>
  <c r="AN25" i="104"/>
  <c r="AH22" i="58"/>
  <c r="AQ22" i="58" s="1"/>
  <c r="Y24" i="45"/>
  <c r="Z24" i="45" s="1"/>
  <c r="X24" i="45"/>
  <c r="AR26" i="53"/>
  <c r="Y24" i="51"/>
  <c r="X24" i="51"/>
  <c r="AH24" i="84"/>
  <c r="AQ24" i="84" s="1"/>
  <c r="AR25" i="13"/>
  <c r="AI20" i="16"/>
  <c r="AN20" i="16"/>
  <c r="Y21" i="43"/>
  <c r="X21" i="43"/>
  <c r="Z21" i="43" s="1"/>
  <c r="AF26" i="13"/>
  <c r="AO26" i="13" s="1"/>
  <c r="W27" i="13"/>
  <c r="AE26" i="13"/>
  <c r="AG26" i="13"/>
  <c r="AP26" i="13" s="1"/>
  <c r="AE24" i="44"/>
  <c r="AF24" i="44"/>
  <c r="AO24" i="44" s="1"/>
  <c r="AG24" i="44"/>
  <c r="AP24" i="44" s="1"/>
  <c r="W25" i="44"/>
  <c r="Z24" i="84"/>
  <c r="Y21" i="16"/>
  <c r="X21" i="16"/>
  <c r="Y28" i="47"/>
  <c r="X28" i="47"/>
  <c r="Y29" i="105"/>
  <c r="Z29" i="105" s="1"/>
  <c r="X29" i="105"/>
  <c r="AH27" i="53"/>
  <c r="AQ27" i="53" s="1"/>
  <c r="AE17" i="48"/>
  <c r="W18" i="48"/>
  <c r="AG17" i="48"/>
  <c r="AP17" i="48" s="1"/>
  <c r="AF17" i="48"/>
  <c r="AO17" i="48" s="1"/>
  <c r="AE20" i="49"/>
  <c r="AF20" i="49"/>
  <c r="AO20" i="49" s="1"/>
  <c r="AG20" i="49"/>
  <c r="AP20" i="49" s="1"/>
  <c r="W21" i="49"/>
  <c r="AI23" i="45"/>
  <c r="AN23" i="45"/>
  <c r="AI15" i="10"/>
  <c r="AN15" i="10"/>
  <c r="AR15" i="102"/>
  <c r="Z27" i="46"/>
  <c r="AI27" i="47"/>
  <c r="AN27" i="47"/>
  <c r="AI28" i="105"/>
  <c r="AN28" i="105"/>
  <c r="Z27" i="53"/>
  <c r="Y23" i="95"/>
  <c r="X23" i="95"/>
  <c r="AR18" i="41"/>
  <c r="AR19" i="91"/>
  <c r="AR20" i="11"/>
  <c r="AH16" i="42"/>
  <c r="AQ16" i="42" s="1"/>
  <c r="AR28" i="32"/>
  <c r="AR19" i="55"/>
  <c r="AH23" i="88"/>
  <c r="AQ23" i="88" s="1"/>
  <c r="Z29" i="32"/>
  <c r="Z27" i="93"/>
  <c r="AH27" i="93"/>
  <c r="AQ27" i="93" s="1"/>
  <c r="Z23" i="9"/>
  <c r="Y19" i="99"/>
  <c r="X19" i="99"/>
  <c r="Y16" i="10"/>
  <c r="X16" i="10"/>
  <c r="Z16" i="10" s="1"/>
  <c r="AR27" i="15"/>
  <c r="AH19" i="41"/>
  <c r="AQ19" i="41" s="1"/>
  <c r="Y24" i="100"/>
  <c r="X24" i="100"/>
  <c r="Y16" i="90"/>
  <c r="X16" i="90"/>
  <c r="AF19" i="41" l="1"/>
  <c r="AO19" i="41" s="1"/>
  <c r="Z21" i="83"/>
  <c r="Z21" i="16"/>
  <c r="AF21" i="16" s="1"/>
  <c r="AO21" i="16" s="1"/>
  <c r="Z23" i="95"/>
  <c r="W24" i="95" s="1"/>
  <c r="Z19" i="99"/>
  <c r="W20" i="99" s="1"/>
  <c r="AE21" i="16"/>
  <c r="W22" i="16"/>
  <c r="AG21" i="83"/>
  <c r="AP21" i="83" s="1"/>
  <c r="W22" i="83"/>
  <c r="AF21" i="83"/>
  <c r="AO21" i="83" s="1"/>
  <c r="AE21" i="83"/>
  <c r="AF29" i="105"/>
  <c r="AO29" i="105" s="1"/>
  <c r="AE29" i="105"/>
  <c r="AG29" i="105"/>
  <c r="AP29" i="105" s="1"/>
  <c r="W30" i="105"/>
  <c r="AF16" i="10"/>
  <c r="AO16" i="10" s="1"/>
  <c r="AG16" i="10"/>
  <c r="AP16" i="10" s="1"/>
  <c r="AE16" i="10"/>
  <c r="W17" i="10"/>
  <c r="AE19" i="99"/>
  <c r="AF19" i="99"/>
  <c r="AO19" i="99" s="1"/>
  <c r="AG19" i="99"/>
  <c r="AP19" i="99" s="1"/>
  <c r="AF23" i="95"/>
  <c r="AO23" i="95" s="1"/>
  <c r="AE23" i="95"/>
  <c r="AG23" i="95"/>
  <c r="AP23" i="95" s="1"/>
  <c r="AG18" i="35"/>
  <c r="AP18" i="35" s="1"/>
  <c r="AF18" i="35"/>
  <c r="AO18" i="35" s="1"/>
  <c r="AE18" i="35"/>
  <c r="W19" i="35"/>
  <c r="W30" i="32"/>
  <c r="AE29" i="32"/>
  <c r="AF29" i="32"/>
  <c r="AO29" i="32" s="1"/>
  <c r="AG29" i="32"/>
  <c r="AP29" i="32" s="1"/>
  <c r="Z28" i="47"/>
  <c r="AH28" i="47"/>
  <c r="AQ28" i="47" s="1"/>
  <c r="AH24" i="100"/>
  <c r="AQ24" i="100" s="1"/>
  <c r="AH23" i="95"/>
  <c r="AQ23" i="95" s="1"/>
  <c r="AR15" i="10"/>
  <c r="AI17" i="48"/>
  <c r="AN17" i="48"/>
  <c r="AH29" i="105"/>
  <c r="AQ29" i="105" s="1"/>
  <c r="AH24" i="45"/>
  <c r="AQ24" i="45" s="1"/>
  <c r="AR25" i="104"/>
  <c r="AI28" i="101"/>
  <c r="AN28" i="101"/>
  <c r="AG20" i="87"/>
  <c r="AP20" i="87" s="1"/>
  <c r="AF20" i="87"/>
  <c r="AO20" i="87" s="1"/>
  <c r="AE20" i="87"/>
  <c r="W21" i="87"/>
  <c r="AG21" i="11"/>
  <c r="AP21" i="11" s="1"/>
  <c r="AF21" i="11"/>
  <c r="AO21" i="11" s="1"/>
  <c r="W22" i="11"/>
  <c r="AE21" i="11"/>
  <c r="Y23" i="20"/>
  <c r="Z23" i="20" s="1"/>
  <c r="X23" i="20"/>
  <c r="AR27" i="86"/>
  <c r="Y23" i="58"/>
  <c r="X23" i="58"/>
  <c r="Z23" i="58" s="1"/>
  <c r="Y20" i="41"/>
  <c r="X20" i="41"/>
  <c r="AR27" i="47"/>
  <c r="AI20" i="49"/>
  <c r="AN20" i="49"/>
  <c r="AI24" i="44"/>
  <c r="AN24" i="44"/>
  <c r="AH21" i="43"/>
  <c r="AQ21" i="43" s="1"/>
  <c r="AH24" i="51"/>
  <c r="AQ24" i="51" s="1"/>
  <c r="W25" i="45"/>
  <c r="AE24" i="45"/>
  <c r="AF24" i="45"/>
  <c r="AO24" i="45" s="1"/>
  <c r="AG24" i="45"/>
  <c r="AP24" i="45" s="1"/>
  <c r="Y29" i="101"/>
  <c r="X29" i="101"/>
  <c r="AR23" i="100"/>
  <c r="AR18" i="99"/>
  <c r="AH18" i="35"/>
  <c r="AQ18" i="35" s="1"/>
  <c r="AI16" i="94"/>
  <c r="AR16" i="94" s="1"/>
  <c r="AN16" i="94"/>
  <c r="AR22" i="95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Y30" i="52"/>
  <c r="X30" i="52"/>
  <c r="AI15" i="85"/>
  <c r="AN15" i="85"/>
  <c r="AI24" i="92"/>
  <c r="AN24" i="92"/>
  <c r="AH16" i="90"/>
  <c r="AQ16" i="90" s="1"/>
  <c r="AG23" i="9"/>
  <c r="AP23" i="9" s="1"/>
  <c r="AP25" i="9" s="1"/>
  <c r="AE23" i="9"/>
  <c r="AF23" i="9"/>
  <c r="AO23" i="9" s="1"/>
  <c r="AO25" i="9" s="1"/>
  <c r="W25" i="84"/>
  <c r="AG24" i="84"/>
  <c r="AP24" i="84" s="1"/>
  <c r="AF24" i="84"/>
  <c r="AO24" i="84" s="1"/>
  <c r="AE24" i="84"/>
  <c r="W22" i="43"/>
  <c r="AG21" i="43"/>
  <c r="AP21" i="43" s="1"/>
  <c r="AE21" i="43"/>
  <c r="AF21" i="43"/>
  <c r="AO21" i="43" s="1"/>
  <c r="Z24" i="51"/>
  <c r="AI18" i="18"/>
  <c r="AN18" i="18"/>
  <c r="AF16" i="102"/>
  <c r="AO16" i="102" s="1"/>
  <c r="AE16" i="102"/>
  <c r="AG16" i="102"/>
  <c r="AP16" i="102" s="1"/>
  <c r="W17" i="102"/>
  <c r="AH26" i="104"/>
  <c r="AQ26" i="104" s="1"/>
  <c r="AI22" i="20"/>
  <c r="AN22" i="20"/>
  <c r="AH30" i="89"/>
  <c r="AQ30" i="89" s="1"/>
  <c r="AX22" i="9"/>
  <c r="AI23" i="96"/>
  <c r="AN23" i="96"/>
  <c r="AI23" i="88"/>
  <c r="AN23" i="88"/>
  <c r="Y16" i="85"/>
  <c r="X16" i="85"/>
  <c r="AI16" i="42"/>
  <c r="AN16" i="42"/>
  <c r="W28" i="93"/>
  <c r="AG27" i="93"/>
  <c r="AP27" i="93" s="1"/>
  <c r="AF27" i="93"/>
  <c r="AO27" i="93" s="1"/>
  <c r="AE27" i="93"/>
  <c r="AR23" i="51"/>
  <c r="AF16" i="82"/>
  <c r="AO16" i="82" s="1"/>
  <c r="W17" i="82"/>
  <c r="AG16" i="82"/>
  <c r="AP16" i="82" s="1"/>
  <c r="AE16" i="82"/>
  <c r="Z26" i="104"/>
  <c r="X31" i="97"/>
  <c r="Y31" i="97"/>
  <c r="Y19" i="103"/>
  <c r="X19" i="103"/>
  <c r="Z19" i="103" s="1"/>
  <c r="Y21" i="55"/>
  <c r="X21" i="55"/>
  <c r="Z30" i="89"/>
  <c r="AR17" i="35"/>
  <c r="Y24" i="54"/>
  <c r="X24" i="54"/>
  <c r="AE27" i="53"/>
  <c r="AF27" i="53"/>
  <c r="AO27" i="53" s="1"/>
  <c r="AG27" i="53"/>
  <c r="AP27" i="53" s="1"/>
  <c r="W28" i="53"/>
  <c r="Y25" i="44"/>
  <c r="X25" i="44"/>
  <c r="AI26" i="13"/>
  <c r="AN26" i="13"/>
  <c r="AI15" i="50"/>
  <c r="AN15" i="50"/>
  <c r="AE20" i="91"/>
  <c r="AF20" i="91"/>
  <c r="AO20" i="91" s="1"/>
  <c r="AG20" i="91"/>
  <c r="AP20" i="91" s="1"/>
  <c r="W21" i="91"/>
  <c r="AG28" i="15"/>
  <c r="AP28" i="15" s="1"/>
  <c r="W29" i="15"/>
  <c r="AE28" i="15"/>
  <c r="AF28" i="15"/>
  <c r="AO28" i="15" s="1"/>
  <c r="Y19" i="18"/>
  <c r="X19" i="18"/>
  <c r="AI18" i="103"/>
  <c r="AN18" i="103"/>
  <c r="AI20" i="55"/>
  <c r="AN20" i="55"/>
  <c r="AR15" i="90"/>
  <c r="AH28" i="86"/>
  <c r="AQ28" i="86" s="1"/>
  <c r="AN22" i="58"/>
  <c r="AI22" i="58"/>
  <c r="AI29" i="52"/>
  <c r="AN29" i="52"/>
  <c r="AI18" i="98"/>
  <c r="AN18" i="98"/>
  <c r="AI19" i="41"/>
  <c r="AN19" i="41"/>
  <c r="Z16" i="90"/>
  <c r="AH16" i="10"/>
  <c r="AQ16" i="10" s="1"/>
  <c r="AF27" i="46"/>
  <c r="AO27" i="46" s="1"/>
  <c r="AE27" i="46"/>
  <c r="AG27" i="46"/>
  <c r="AP27" i="46" s="1"/>
  <c r="W28" i="46"/>
  <c r="AR23" i="45"/>
  <c r="Y21" i="49"/>
  <c r="X21" i="49"/>
  <c r="Z21" i="49" s="1"/>
  <c r="Z24" i="100"/>
  <c r="AH19" i="99"/>
  <c r="AQ19" i="99" s="1"/>
  <c r="AR28" i="105"/>
  <c r="Y18" i="48"/>
  <c r="X18" i="48"/>
  <c r="AH21" i="16"/>
  <c r="AQ21" i="16" s="1"/>
  <c r="Y27" i="13"/>
  <c r="X27" i="13"/>
  <c r="Z27" i="13" s="1"/>
  <c r="AR20" i="16"/>
  <c r="Y16" i="50"/>
  <c r="X16" i="50"/>
  <c r="AR20" i="43"/>
  <c r="AI30" i="97"/>
  <c r="AN30" i="97"/>
  <c r="AR20" i="83"/>
  <c r="AH21" i="83"/>
  <c r="AQ21" i="83" s="1"/>
  <c r="Y17" i="94"/>
  <c r="X17" i="94"/>
  <c r="AI23" i="54"/>
  <c r="AN23" i="54"/>
  <c r="Z28" i="86"/>
  <c r="Y24" i="96"/>
  <c r="X24" i="96"/>
  <c r="Y24" i="88"/>
  <c r="X24" i="88"/>
  <c r="Y25" i="92"/>
  <c r="X25" i="92"/>
  <c r="Y19" i="98"/>
  <c r="X19" i="98"/>
  <c r="Y17" i="42"/>
  <c r="X17" i="42"/>
  <c r="Z31" i="97" l="1"/>
  <c r="Z24" i="88"/>
  <c r="AG21" i="16"/>
  <c r="AP21" i="16" s="1"/>
  <c r="Z24" i="96"/>
  <c r="AF24" i="96" s="1"/>
  <c r="AO24" i="96" s="1"/>
  <c r="Z19" i="98"/>
  <c r="AF19" i="98" s="1"/>
  <c r="AO19" i="98" s="1"/>
  <c r="Z29" i="101"/>
  <c r="AF29" i="101" s="1"/>
  <c r="AO29" i="101" s="1"/>
  <c r="Z19" i="18"/>
  <c r="AE19" i="18" s="1"/>
  <c r="AG29" i="101"/>
  <c r="AP29" i="101" s="1"/>
  <c r="AF23" i="20"/>
  <c r="AO23" i="20" s="1"/>
  <c r="AG23" i="20"/>
  <c r="AP23" i="20" s="1"/>
  <c r="AE23" i="20"/>
  <c r="W24" i="20"/>
  <c r="W25" i="88"/>
  <c r="AE24" i="88"/>
  <c r="AF24" i="88"/>
  <c r="AO24" i="88" s="1"/>
  <c r="AG24" i="88"/>
  <c r="AP24" i="88" s="1"/>
  <c r="AE24" i="96"/>
  <c r="AN24" i="96" s="1"/>
  <c r="AG24" i="96"/>
  <c r="W25" i="96"/>
  <c r="W20" i="98"/>
  <c r="AG19" i="98"/>
  <c r="AP19" i="98" s="1"/>
  <c r="AF19" i="18"/>
  <c r="AO19" i="18" s="1"/>
  <c r="W20" i="18"/>
  <c r="AG27" i="13"/>
  <c r="AP27" i="13" s="1"/>
  <c r="W28" i="13"/>
  <c r="AF27" i="13"/>
  <c r="AO27" i="13" s="1"/>
  <c r="AE27" i="13"/>
  <c r="AH21" i="49"/>
  <c r="AQ21" i="49" s="1"/>
  <c r="Y28" i="46"/>
  <c r="X28" i="46"/>
  <c r="Z28" i="46" s="1"/>
  <c r="AH24" i="54"/>
  <c r="AQ24" i="54" s="1"/>
  <c r="AH21" i="55"/>
  <c r="AQ21" i="55" s="1"/>
  <c r="AG31" i="97"/>
  <c r="AP31" i="97" s="1"/>
  <c r="AE31" i="97"/>
  <c r="W32" i="97"/>
  <c r="AF31" i="97"/>
  <c r="AO31" i="97" s="1"/>
  <c r="AI27" i="93"/>
  <c r="AN27" i="93"/>
  <c r="Z16" i="85"/>
  <c r="AH16" i="85"/>
  <c r="AQ16" i="85" s="1"/>
  <c r="S22" i="9"/>
  <c r="AC21" i="9"/>
  <c r="AB22" i="9" s="1"/>
  <c r="Y25" i="84"/>
  <c r="X25" i="84"/>
  <c r="Z25" i="84" s="1"/>
  <c r="AR15" i="85"/>
  <c r="AC18" i="9"/>
  <c r="AB19" i="9" s="1"/>
  <c r="S19" i="9"/>
  <c r="AC12" i="9"/>
  <c r="AB13" i="9" s="1"/>
  <c r="S13" i="9"/>
  <c r="AC6" i="9"/>
  <c r="AB7" i="9" s="1"/>
  <c r="S7" i="9"/>
  <c r="Y21" i="87"/>
  <c r="X21" i="87"/>
  <c r="Y30" i="32"/>
  <c r="X30" i="32"/>
  <c r="Y20" i="99"/>
  <c r="X20" i="99"/>
  <c r="AI16" i="10"/>
  <c r="AN16" i="10"/>
  <c r="AI29" i="105"/>
  <c r="AN29" i="105"/>
  <c r="AR23" i="54"/>
  <c r="W22" i="49"/>
  <c r="AG21" i="49"/>
  <c r="AP21" i="49" s="1"/>
  <c r="AF21" i="49"/>
  <c r="AO21" i="49" s="1"/>
  <c r="AE21" i="49"/>
  <c r="AR18" i="98"/>
  <c r="AR15" i="50"/>
  <c r="Z24" i="54"/>
  <c r="Z21" i="55"/>
  <c r="Y17" i="82"/>
  <c r="X17" i="82"/>
  <c r="AR22" i="20"/>
  <c r="AR18" i="18"/>
  <c r="Y22" i="43"/>
  <c r="X22" i="43"/>
  <c r="AH30" i="52"/>
  <c r="AQ30" i="52" s="1"/>
  <c r="AC17" i="9"/>
  <c r="AB18" i="9" s="1"/>
  <c r="S18" i="9"/>
  <c r="AC11" i="9"/>
  <c r="AB12" i="9" s="1"/>
  <c r="S12" i="9"/>
  <c r="S6" i="9"/>
  <c r="AC5" i="9"/>
  <c r="AB6" i="9" s="1"/>
  <c r="AH29" i="101"/>
  <c r="AQ29" i="101" s="1"/>
  <c r="AI24" i="45"/>
  <c r="AN24" i="45"/>
  <c r="AH20" i="41"/>
  <c r="AQ20" i="41" s="1"/>
  <c r="AI21" i="11"/>
  <c r="AN21" i="11"/>
  <c r="AI20" i="87"/>
  <c r="AN20" i="87"/>
  <c r="AR17" i="48"/>
  <c r="AF28" i="47"/>
  <c r="AO28" i="47" s="1"/>
  <c r="AE28" i="47"/>
  <c r="AG28" i="47"/>
  <c r="AP28" i="47" s="1"/>
  <c r="W29" i="47"/>
  <c r="AR30" i="97"/>
  <c r="AH25" i="92"/>
  <c r="AQ25" i="92" s="1"/>
  <c r="AH17" i="94"/>
  <c r="AQ17" i="94" s="1"/>
  <c r="Z25" i="92"/>
  <c r="AH16" i="50"/>
  <c r="AQ16" i="50" s="1"/>
  <c r="AH19" i="98"/>
  <c r="AQ19" i="98" s="1"/>
  <c r="AH24" i="88"/>
  <c r="AQ24" i="88" s="1"/>
  <c r="AG28" i="86"/>
  <c r="AP28" i="86" s="1"/>
  <c r="AF28" i="86"/>
  <c r="AO28" i="86" s="1"/>
  <c r="AE28" i="86"/>
  <c r="W29" i="86"/>
  <c r="Z16" i="50"/>
  <c r="Z18" i="48"/>
  <c r="AH18" i="48"/>
  <c r="AQ18" i="48" s="1"/>
  <c r="AI27" i="46"/>
  <c r="AN27" i="46"/>
  <c r="AR20" i="55"/>
  <c r="Y21" i="91"/>
  <c r="X21" i="91"/>
  <c r="Z21" i="91" s="1"/>
  <c r="Y28" i="53"/>
  <c r="X28" i="53"/>
  <c r="AH31" i="97"/>
  <c r="AQ31" i="97" s="1"/>
  <c r="Y17" i="102"/>
  <c r="X17" i="102"/>
  <c r="W25" i="51"/>
  <c r="AF24" i="51"/>
  <c r="AO24" i="51" s="1"/>
  <c r="AE24" i="51"/>
  <c r="AG24" i="51"/>
  <c r="AP24" i="51" s="1"/>
  <c r="AN23" i="9"/>
  <c r="AN25" i="9" s="1"/>
  <c r="AI23" i="9"/>
  <c r="Z30" i="52"/>
  <c r="AC16" i="9"/>
  <c r="AB17" i="9" s="1"/>
  <c r="S17" i="9"/>
  <c r="AC10" i="9"/>
  <c r="AB11" i="9" s="1"/>
  <c r="S11" i="9"/>
  <c r="AC4" i="9"/>
  <c r="AB5" i="9" s="1"/>
  <c r="S5" i="9"/>
  <c r="Y25" i="45"/>
  <c r="X25" i="45"/>
  <c r="AR24" i="44"/>
  <c r="Z20" i="41"/>
  <c r="Y22" i="11"/>
  <c r="X22" i="11"/>
  <c r="Y19" i="35"/>
  <c r="X19" i="35"/>
  <c r="AI23" i="95"/>
  <c r="AN23" i="95"/>
  <c r="Y22" i="16"/>
  <c r="X22" i="16"/>
  <c r="Z22" i="16" s="1"/>
  <c r="AH17" i="42"/>
  <c r="AQ17" i="42" s="1"/>
  <c r="AH24" i="96"/>
  <c r="AQ24" i="96" s="1"/>
  <c r="Z17" i="42"/>
  <c r="Z17" i="94"/>
  <c r="AH27" i="13"/>
  <c r="AQ27" i="13" s="1"/>
  <c r="AG16" i="90"/>
  <c r="AP16" i="90" s="1"/>
  <c r="AF16" i="90"/>
  <c r="AO16" i="90" s="1"/>
  <c r="AE16" i="90"/>
  <c r="W17" i="90"/>
  <c r="AR29" i="52"/>
  <c r="AR26" i="13"/>
  <c r="AH19" i="103"/>
  <c r="AQ19" i="103" s="1"/>
  <c r="W27" i="104"/>
  <c r="AG26" i="104"/>
  <c r="AP26" i="104" s="1"/>
  <c r="AE26" i="104"/>
  <c r="AF26" i="104"/>
  <c r="AO26" i="104" s="1"/>
  <c r="Y28" i="93"/>
  <c r="X28" i="93"/>
  <c r="AR23" i="88"/>
  <c r="AI24" i="84"/>
  <c r="AN24" i="84"/>
  <c r="S16" i="9"/>
  <c r="AC15" i="9"/>
  <c r="AB16" i="9" s="1"/>
  <c r="AC9" i="9"/>
  <c r="AB10" i="9" s="1"/>
  <c r="S10" i="9"/>
  <c r="AC3" i="9"/>
  <c r="S4" i="9"/>
  <c r="AH23" i="20"/>
  <c r="AQ23" i="20" s="1"/>
  <c r="AI18" i="35"/>
  <c r="AN18" i="35"/>
  <c r="AI19" i="99"/>
  <c r="AR19" i="99" s="1"/>
  <c r="AN19" i="99"/>
  <c r="AI21" i="83"/>
  <c r="AN21" i="83"/>
  <c r="AR22" i="58"/>
  <c r="AR18" i="103"/>
  <c r="AI28" i="15"/>
  <c r="AN28" i="15"/>
  <c r="AH25" i="44"/>
  <c r="AQ25" i="44" s="1"/>
  <c r="W20" i="103"/>
  <c r="AG19" i="103"/>
  <c r="AP19" i="103" s="1"/>
  <c r="AF19" i="103"/>
  <c r="AO19" i="103" s="1"/>
  <c r="AE19" i="103"/>
  <c r="AI16" i="102"/>
  <c r="AN16" i="102"/>
  <c r="AR24" i="92"/>
  <c r="AC20" i="9"/>
  <c r="AB21" i="9" s="1"/>
  <c r="S21" i="9"/>
  <c r="S15" i="9"/>
  <c r="AC14" i="9"/>
  <c r="AB15" i="9" s="1"/>
  <c r="S9" i="9"/>
  <c r="AC8" i="9"/>
  <c r="AB9" i="9" s="1"/>
  <c r="AR20" i="49"/>
  <c r="AH23" i="58"/>
  <c r="AQ23" i="58" s="1"/>
  <c r="AQ25" i="58" s="1"/>
  <c r="AZ3" i="58"/>
  <c r="Y24" i="95"/>
  <c r="X24" i="95"/>
  <c r="Z24" i="95" s="1"/>
  <c r="Y30" i="105"/>
  <c r="X30" i="105"/>
  <c r="W25" i="100"/>
  <c r="AG24" i="100"/>
  <c r="AP24" i="100" s="1"/>
  <c r="AF24" i="100"/>
  <c r="AO24" i="100" s="1"/>
  <c r="AE24" i="100"/>
  <c r="AR19" i="41"/>
  <c r="AH19" i="18"/>
  <c r="AQ19" i="18" s="1"/>
  <c r="Y29" i="15"/>
  <c r="X29" i="15"/>
  <c r="Z29" i="15" s="1"/>
  <c r="AI20" i="91"/>
  <c r="AN20" i="91"/>
  <c r="Z25" i="44"/>
  <c r="AI27" i="53"/>
  <c r="AR27" i="53" s="1"/>
  <c r="AN27" i="53"/>
  <c r="AF30" i="89"/>
  <c r="AO30" i="89" s="1"/>
  <c r="AE30" i="89"/>
  <c r="AG30" i="89"/>
  <c r="AP30" i="89" s="1"/>
  <c r="W31" i="89"/>
  <c r="AI16" i="82"/>
  <c r="AN16" i="82"/>
  <c r="AR16" i="42"/>
  <c r="AR23" i="96"/>
  <c r="AI21" i="43"/>
  <c r="AN21" i="4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E23" i="58"/>
  <c r="AG23" i="58"/>
  <c r="AP23" i="58" s="1"/>
  <c r="AP25" i="58" s="1"/>
  <c r="AF23" i="58"/>
  <c r="AO23" i="58" s="1"/>
  <c r="AO25" i="58" s="1"/>
  <c r="AR28" i="101"/>
  <c r="AI29" i="32"/>
  <c r="AN29" i="32"/>
  <c r="X17" i="10"/>
  <c r="Y17" i="10"/>
  <c r="Y22" i="83"/>
  <c r="X22" i="83"/>
  <c r="AI21" i="16"/>
  <c r="AN21" i="16"/>
  <c r="Z25" i="45" l="1"/>
  <c r="W30" i="101"/>
  <c r="AE29" i="101"/>
  <c r="Z30" i="105"/>
  <c r="AE19" i="98"/>
  <c r="Z17" i="10"/>
  <c r="W18" i="10" s="1"/>
  <c r="Z30" i="32"/>
  <c r="Z17" i="82"/>
  <c r="Z19" i="35"/>
  <c r="AF19" i="35" s="1"/>
  <c r="AO19" i="35" s="1"/>
  <c r="Z28" i="53"/>
  <c r="AE28" i="53" s="1"/>
  <c r="Z22" i="43"/>
  <c r="AG22" i="43" s="1"/>
  <c r="AP22" i="43" s="1"/>
  <c r="AG19" i="18"/>
  <c r="AP19" i="18" s="1"/>
  <c r="Z28" i="93"/>
  <c r="Z22" i="11"/>
  <c r="AG28" i="53"/>
  <c r="AP28" i="53" s="1"/>
  <c r="W29" i="53"/>
  <c r="AE25" i="45"/>
  <c r="AF25" i="45"/>
  <c r="AO25" i="45" s="1"/>
  <c r="AG25" i="45"/>
  <c r="AP25" i="45" s="1"/>
  <c r="W26" i="45"/>
  <c r="AF22" i="43"/>
  <c r="AO22" i="43" s="1"/>
  <c r="AE22" i="43"/>
  <c r="AE19" i="35"/>
  <c r="AG19" i="35"/>
  <c r="AP19" i="35" s="1"/>
  <c r="W23" i="11"/>
  <c r="AG22" i="11"/>
  <c r="AP22" i="11" s="1"/>
  <c r="AE22" i="11"/>
  <c r="AF22" i="11"/>
  <c r="AO22" i="11" s="1"/>
  <c r="AE17" i="10"/>
  <c r="AG17" i="10"/>
  <c r="AP17" i="10" s="1"/>
  <c r="AF17" i="10"/>
  <c r="AO17" i="10" s="1"/>
  <c r="AG30" i="32"/>
  <c r="AP30" i="32" s="1"/>
  <c r="W31" i="32"/>
  <c r="AE30" i="32"/>
  <c r="AF30" i="32"/>
  <c r="AO30" i="32" s="1"/>
  <c r="AE28" i="93"/>
  <c r="AF28" i="93"/>
  <c r="AO28" i="93" s="1"/>
  <c r="AG28" i="93"/>
  <c r="AP28" i="93" s="1"/>
  <c r="W29" i="93"/>
  <c r="AF17" i="82"/>
  <c r="AO17" i="82" s="1"/>
  <c r="W18" i="82"/>
  <c r="AE17" i="82"/>
  <c r="AG17" i="82"/>
  <c r="AP17" i="82" s="1"/>
  <c r="W29" i="46"/>
  <c r="AG28" i="46"/>
  <c r="AP28" i="46" s="1"/>
  <c r="AE28" i="46"/>
  <c r="AF28" i="46"/>
  <c r="AO28" i="46" s="1"/>
  <c r="W31" i="105"/>
  <c r="AG30" i="105"/>
  <c r="AP30" i="105" s="1"/>
  <c r="AE30" i="105"/>
  <c r="AF30" i="105"/>
  <c r="AO30" i="105" s="1"/>
  <c r="AR16" i="102"/>
  <c r="AR28" i="15"/>
  <c r="AR21" i="83"/>
  <c r="AJ20" i="9"/>
  <c r="AK20" i="9"/>
  <c r="AT20" i="9" s="1"/>
  <c r="AI24" i="100"/>
  <c r="AN24" i="100"/>
  <c r="AH29" i="15"/>
  <c r="AQ29" i="15" s="1"/>
  <c r="AH24" i="95"/>
  <c r="AQ24" i="95" s="1"/>
  <c r="AJ21" i="9"/>
  <c r="AK21" i="9"/>
  <c r="AT21" i="9" s="1"/>
  <c r="AI19" i="103"/>
  <c r="AN19" i="103"/>
  <c r="AJ16" i="9"/>
  <c r="AS16" i="9" s="1"/>
  <c r="AK16" i="9"/>
  <c r="AH28" i="93"/>
  <c r="AQ28" i="93" s="1"/>
  <c r="Y17" i="90"/>
  <c r="X17" i="90"/>
  <c r="AH28" i="53"/>
  <c r="AQ28" i="53" s="1"/>
  <c r="Y29" i="86"/>
  <c r="X29" i="86"/>
  <c r="AR21" i="11"/>
  <c r="AJ18" i="9"/>
  <c r="AK18" i="9"/>
  <c r="AT18" i="9" s="1"/>
  <c r="AH22" i="43"/>
  <c r="AQ22" i="43" s="1"/>
  <c r="AR29" i="105"/>
  <c r="AH30" i="32"/>
  <c r="AQ30" i="32" s="1"/>
  <c r="AE16" i="85"/>
  <c r="W17" i="85"/>
  <c r="AF16" i="85"/>
  <c r="AO16" i="85" s="1"/>
  <c r="AG16" i="85"/>
  <c r="AP16" i="85" s="1"/>
  <c r="AI31" i="97"/>
  <c r="AN31" i="97"/>
  <c r="AI24" i="96"/>
  <c r="AP24" i="96"/>
  <c r="AI24" i="88"/>
  <c r="AN24" i="88"/>
  <c r="AH22" i="83"/>
  <c r="AQ22" i="83" s="1"/>
  <c r="Y31" i="89"/>
  <c r="X31" i="89"/>
  <c r="AE25" i="44"/>
  <c r="W26" i="44"/>
  <c r="AF25" i="44"/>
  <c r="AO25" i="44" s="1"/>
  <c r="AG25" i="44"/>
  <c r="AP25" i="44" s="1"/>
  <c r="AR29" i="32"/>
  <c r="AJ23" i="9"/>
  <c r="AS23" i="9" s="1"/>
  <c r="AK23" i="9"/>
  <c r="AT23" i="9" s="1"/>
  <c r="AJ8" i="9"/>
  <c r="AK8" i="9"/>
  <c r="AT8" i="9" s="1"/>
  <c r="AR21" i="43"/>
  <c r="AR16" i="82"/>
  <c r="AG29" i="15"/>
  <c r="AP29" i="15" s="1"/>
  <c r="AF29" i="15"/>
  <c r="AO29" i="15" s="1"/>
  <c r="AE29" i="15"/>
  <c r="W30" i="15"/>
  <c r="AG24" i="95"/>
  <c r="AP24" i="95" s="1"/>
  <c r="W25" i="95"/>
  <c r="AF24" i="95"/>
  <c r="AO24" i="95" s="1"/>
  <c r="AE24" i="95"/>
  <c r="AJ9" i="9"/>
  <c r="AK9" i="9"/>
  <c r="AT9" i="9" s="1"/>
  <c r="Y27" i="104"/>
  <c r="Z27" i="104" s="1"/>
  <c r="X27" i="104"/>
  <c r="AI16" i="90"/>
  <c r="AN16" i="90"/>
  <c r="AR23" i="95"/>
  <c r="AJ17" i="9"/>
  <c r="AK17" i="9"/>
  <c r="AT17" i="9" s="1"/>
  <c r="AI24" i="51"/>
  <c r="AN24" i="51"/>
  <c r="AI28" i="86"/>
  <c r="AN28" i="86"/>
  <c r="AE25" i="92"/>
  <c r="AN25" i="92" s="1"/>
  <c r="W26" i="92"/>
  <c r="AF25" i="92"/>
  <c r="AO25" i="92" s="1"/>
  <c r="AG25" i="92"/>
  <c r="AR24" i="45"/>
  <c r="AJ6" i="9"/>
  <c r="AK6" i="9"/>
  <c r="AT6" i="9" s="1"/>
  <c r="AH17" i="82"/>
  <c r="AQ17" i="82" s="1"/>
  <c r="AJ7" i="9"/>
  <c r="AK7" i="9"/>
  <c r="AT7" i="9" s="1"/>
  <c r="Y20" i="18"/>
  <c r="Z20" i="18" s="1"/>
  <c r="X20" i="18"/>
  <c r="AI19" i="98"/>
  <c r="AN19" i="98"/>
  <c r="Y25" i="88"/>
  <c r="X25" i="88"/>
  <c r="Z25" i="88" s="1"/>
  <c r="AR21" i="16"/>
  <c r="AH17" i="10"/>
  <c r="AQ17" i="10" s="1"/>
  <c r="Y25" i="100"/>
  <c r="X25" i="100"/>
  <c r="AR18" i="35"/>
  <c r="AH19" i="35"/>
  <c r="AQ19" i="35" s="1"/>
  <c r="AF20" i="41"/>
  <c r="AO20" i="41" s="1"/>
  <c r="AE20" i="41"/>
  <c r="W21" i="41"/>
  <c r="AG20" i="41"/>
  <c r="AP20" i="41" s="1"/>
  <c r="AE30" i="52"/>
  <c r="AG30" i="52"/>
  <c r="AP30" i="52" s="1"/>
  <c r="W31" i="52"/>
  <c r="AF30" i="52"/>
  <c r="AO30" i="52" s="1"/>
  <c r="Y22" i="49"/>
  <c r="X22" i="49"/>
  <c r="Z22" i="49" s="1"/>
  <c r="AR16" i="10"/>
  <c r="AH25" i="84"/>
  <c r="AQ25" i="84" s="1"/>
  <c r="AR27" i="93"/>
  <c r="AI27" i="13"/>
  <c r="AN27" i="13"/>
  <c r="AJ14" i="9"/>
  <c r="AS14" i="9" s="1"/>
  <c r="AK14" i="9"/>
  <c r="AH30" i="105"/>
  <c r="AQ30" i="105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J15" i="9"/>
  <c r="AK15" i="9"/>
  <c r="AT15" i="9" s="1"/>
  <c r="Y20" i="103"/>
  <c r="X20" i="103"/>
  <c r="AB4" i="9"/>
  <c r="AJ3" i="9"/>
  <c r="AR24" i="84"/>
  <c r="AE17" i="94"/>
  <c r="AG17" i="94"/>
  <c r="AP17" i="94" s="1"/>
  <c r="AF17" i="94"/>
  <c r="AO17" i="94" s="1"/>
  <c r="W18" i="94"/>
  <c r="AH22" i="16"/>
  <c r="AQ22" i="16" s="1"/>
  <c r="AK5" i="9"/>
  <c r="AT5" i="9" s="1"/>
  <c r="AJ5" i="9"/>
  <c r="AR23" i="9"/>
  <c r="AR25" i="9" s="1"/>
  <c r="AL23" i="9"/>
  <c r="AU23" i="9" s="1"/>
  <c r="Y25" i="51"/>
  <c r="X25" i="51"/>
  <c r="AH21" i="91"/>
  <c r="AQ21" i="91" s="1"/>
  <c r="AR27" i="46"/>
  <c r="AG18" i="48"/>
  <c r="AP18" i="48" s="1"/>
  <c r="W19" i="48"/>
  <c r="AE18" i="48"/>
  <c r="AF18" i="48"/>
  <c r="AO18" i="48" s="1"/>
  <c r="Y29" i="47"/>
  <c r="X29" i="47"/>
  <c r="AH20" i="99"/>
  <c r="AQ20" i="99" s="1"/>
  <c r="AH21" i="87"/>
  <c r="AQ21" i="87" s="1"/>
  <c r="AK13" i="9"/>
  <c r="AT13" i="9" s="1"/>
  <c r="AJ13" i="9"/>
  <c r="AF25" i="84"/>
  <c r="AO25" i="84" s="1"/>
  <c r="W26" i="84"/>
  <c r="AG25" i="84"/>
  <c r="AP25" i="84" s="1"/>
  <c r="AE25" i="84"/>
  <c r="AI19" i="18"/>
  <c r="AN19" i="18"/>
  <c r="Y20" i="98"/>
  <c r="Z20" i="98" s="1"/>
  <c r="X20" i="98"/>
  <c r="Y24" i="20"/>
  <c r="X24" i="20"/>
  <c r="Z24" i="20" s="1"/>
  <c r="Y30" i="101"/>
  <c r="X30" i="101"/>
  <c r="AE17" i="42"/>
  <c r="AF17" i="42"/>
  <c r="AO17" i="42" s="1"/>
  <c r="AG17" i="42"/>
  <c r="AP17" i="42" s="1"/>
  <c r="W18" i="42"/>
  <c r="AE22" i="16"/>
  <c r="AF22" i="16"/>
  <c r="AO22" i="16" s="1"/>
  <c r="AG22" i="16"/>
  <c r="AP22" i="16" s="1"/>
  <c r="W23" i="16"/>
  <c r="AH17" i="102"/>
  <c r="AQ17" i="102" s="1"/>
  <c r="AG21" i="91"/>
  <c r="AP21" i="91" s="1"/>
  <c r="AF21" i="91"/>
  <c r="AO21" i="91" s="1"/>
  <c r="AE21" i="91"/>
  <c r="W22" i="91"/>
  <c r="W17" i="50"/>
  <c r="AE16" i="50"/>
  <c r="AF16" i="50"/>
  <c r="AO16" i="50" s="1"/>
  <c r="AG16" i="50"/>
  <c r="AP16" i="50" s="1"/>
  <c r="AR20" i="87"/>
  <c r="AK12" i="9"/>
  <c r="AT12" i="9" s="1"/>
  <c r="AJ12" i="9"/>
  <c r="AE21" i="55"/>
  <c r="AG21" i="55"/>
  <c r="AP21" i="55" s="1"/>
  <c r="AF21" i="55"/>
  <c r="AO21" i="55" s="1"/>
  <c r="W22" i="55"/>
  <c r="Z20" i="99"/>
  <c r="Z21" i="87"/>
  <c r="Y28" i="13"/>
  <c r="X28" i="13"/>
  <c r="Z28" i="13" s="1"/>
  <c r="AI23" i="20"/>
  <c r="AN23" i="20"/>
  <c r="AI29" i="101"/>
  <c r="AN29" i="101"/>
  <c r="AI23" i="58"/>
  <c r="AN23" i="58"/>
  <c r="AN25" i="58" s="1"/>
  <c r="Z22" i="83"/>
  <c r="AI30" i="89"/>
  <c r="AN30" i="89"/>
  <c r="AR20" i="91"/>
  <c r="AJ10" i="9"/>
  <c r="AK10" i="9"/>
  <c r="AT10" i="9" s="1"/>
  <c r="AI26" i="104"/>
  <c r="AN26" i="104"/>
  <c r="AH22" i="11"/>
  <c r="AQ22" i="11" s="1"/>
  <c r="AH25" i="45"/>
  <c r="AQ25" i="45" s="1"/>
  <c r="AK11" i="9"/>
  <c r="AT11" i="9" s="1"/>
  <c r="AJ11" i="9"/>
  <c r="Z17" i="102"/>
  <c r="AI28" i="47"/>
  <c r="AN28" i="47"/>
  <c r="AG24" i="54"/>
  <c r="AP24" i="54" s="1"/>
  <c r="AF24" i="54"/>
  <c r="AO24" i="54" s="1"/>
  <c r="AE24" i="54"/>
  <c r="W25" i="54"/>
  <c r="AI21" i="49"/>
  <c r="AN21" i="49"/>
  <c r="AJ19" i="9"/>
  <c r="AS19" i="9" s="1"/>
  <c r="AK19" i="9"/>
  <c r="AJ22" i="9"/>
  <c r="AK22" i="9"/>
  <c r="AT22" i="9" s="1"/>
  <c r="Y32" i="97"/>
  <c r="X32" i="97"/>
  <c r="Z32" i="97" s="1"/>
  <c r="AH28" i="46"/>
  <c r="AQ28" i="46" s="1"/>
  <c r="Y25" i="96"/>
  <c r="X25" i="96"/>
  <c r="Z29" i="47" l="1"/>
  <c r="AF28" i="53"/>
  <c r="AO28" i="53" s="1"/>
  <c r="W20" i="35"/>
  <c r="Z30" i="101"/>
  <c r="AG30" i="101" s="1"/>
  <c r="AP30" i="101" s="1"/>
  <c r="Z20" i="103"/>
  <c r="AF20" i="103" s="1"/>
  <c r="AO20" i="103" s="1"/>
  <c r="W23" i="43"/>
  <c r="Z29" i="86"/>
  <c r="AF29" i="86" s="1"/>
  <c r="AO29" i="86" s="1"/>
  <c r="AE30" i="101"/>
  <c r="W31" i="101"/>
  <c r="AG28" i="13"/>
  <c r="AP28" i="13" s="1"/>
  <c r="W29" i="13"/>
  <c r="AF28" i="13"/>
  <c r="AO28" i="13" s="1"/>
  <c r="AE28" i="13"/>
  <c r="AG32" i="97"/>
  <c r="AP32" i="97" s="1"/>
  <c r="AF32" i="97"/>
  <c r="AO32" i="97" s="1"/>
  <c r="AE32" i="97"/>
  <c r="W33" i="97"/>
  <c r="AF27" i="104"/>
  <c r="AO27" i="104" s="1"/>
  <c r="W28" i="104"/>
  <c r="AG27" i="104"/>
  <c r="AP27" i="104" s="1"/>
  <c r="AE27" i="104"/>
  <c r="AE29" i="86"/>
  <c r="W30" i="86"/>
  <c r="AG29" i="86"/>
  <c r="AP29" i="86" s="1"/>
  <c r="AE24" i="20"/>
  <c r="W25" i="20"/>
  <c r="AG24" i="20"/>
  <c r="AP24" i="20" s="1"/>
  <c r="AF24" i="20"/>
  <c r="AO24" i="20" s="1"/>
  <c r="AG20" i="103"/>
  <c r="AP20" i="103" s="1"/>
  <c r="AE20" i="103"/>
  <c r="AE20" i="98"/>
  <c r="W21" i="98"/>
  <c r="AG20" i="98"/>
  <c r="AP20" i="98" s="1"/>
  <c r="AF20" i="98"/>
  <c r="AO20" i="98" s="1"/>
  <c r="AG20" i="18"/>
  <c r="AP20" i="18" s="1"/>
  <c r="AE20" i="18"/>
  <c r="W21" i="18"/>
  <c r="AF20" i="18"/>
  <c r="AO20" i="18" s="1"/>
  <c r="AR30" i="89"/>
  <c r="AR28" i="47"/>
  <c r="AR23" i="58"/>
  <c r="AR25" i="58" s="1"/>
  <c r="AR19" i="18"/>
  <c r="AS13" i="9"/>
  <c r="AL13" i="9"/>
  <c r="AU13" i="9" s="1"/>
  <c r="AH29" i="47"/>
  <c r="AQ29" i="47" s="1"/>
  <c r="Y19" i="48"/>
  <c r="X19" i="48"/>
  <c r="AH20" i="103"/>
  <c r="AQ20" i="103" s="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21" i="41"/>
  <c r="Z21" i="41" s="1"/>
  <c r="X21" i="41"/>
  <c r="AR19" i="98"/>
  <c r="AS6" i="9"/>
  <c r="AL6" i="9"/>
  <c r="AU6" i="9" s="1"/>
  <c r="X26" i="92"/>
  <c r="Y26" i="92"/>
  <c r="AH27" i="104"/>
  <c r="AQ27" i="104" s="1"/>
  <c r="AI24" i="95"/>
  <c r="AN24" i="95"/>
  <c r="AI29" i="15"/>
  <c r="AN29" i="15"/>
  <c r="AH31" i="89"/>
  <c r="AQ31" i="89" s="1"/>
  <c r="AI16" i="85"/>
  <c r="AN16" i="85"/>
  <c r="AR19" i="103"/>
  <c r="AI28" i="46"/>
  <c r="AN28" i="46"/>
  <c r="Y18" i="82"/>
  <c r="Z18" i="82" s="1"/>
  <c r="X18" i="82"/>
  <c r="AI28" i="93"/>
  <c r="AN28" i="93"/>
  <c r="Y20" i="35"/>
  <c r="X20" i="35"/>
  <c r="AI22" i="43"/>
  <c r="AN22" i="43"/>
  <c r="AI25" i="45"/>
  <c r="AN25" i="45"/>
  <c r="AI16" i="50"/>
  <c r="AN16" i="50"/>
  <c r="Y25" i="54"/>
  <c r="Z25" i="54" s="1"/>
  <c r="X25" i="54"/>
  <c r="AI17" i="42"/>
  <c r="AN17" i="42"/>
  <c r="AG29" i="47"/>
  <c r="AP29" i="47" s="1"/>
  <c r="AE29" i="47"/>
  <c r="AF29" i="47"/>
  <c r="AO29" i="47" s="1"/>
  <c r="W30" i="47"/>
  <c r="AI17" i="94"/>
  <c r="AN17" i="94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L14" i="9"/>
  <c r="AU14" i="9" s="1"/>
  <c r="AT14" i="9"/>
  <c r="Y31" i="52"/>
  <c r="X31" i="52"/>
  <c r="Z31" i="52" s="1"/>
  <c r="AI20" i="41"/>
  <c r="AN20" i="41"/>
  <c r="AH20" i="18"/>
  <c r="AQ20" i="18" s="1"/>
  <c r="AS17" i="9"/>
  <c r="AL17" i="9"/>
  <c r="AU17" i="9" s="1"/>
  <c r="Z31" i="89"/>
  <c r="AR31" i="97"/>
  <c r="AH17" i="90"/>
  <c r="AQ17" i="90" s="1"/>
  <c r="AI30" i="105"/>
  <c r="AN30" i="105"/>
  <c r="AI22" i="11"/>
  <c r="AN22" i="11"/>
  <c r="AR26" i="104"/>
  <c r="AF22" i="83"/>
  <c r="AO22" i="83" s="1"/>
  <c r="AG22" i="83"/>
  <c r="AP22" i="83" s="1"/>
  <c r="AE22" i="83"/>
  <c r="W23" i="83"/>
  <c r="AR23" i="20"/>
  <c r="AS22" i="9"/>
  <c r="AL22" i="9"/>
  <c r="AU22" i="9" s="1"/>
  <c r="AE17" i="102"/>
  <c r="W18" i="102"/>
  <c r="AG17" i="102"/>
  <c r="AP17" i="102" s="1"/>
  <c r="AF17" i="102"/>
  <c r="AO17" i="102" s="1"/>
  <c r="Y22" i="91"/>
  <c r="X22" i="91"/>
  <c r="Z25" i="96"/>
  <c r="AH25" i="96"/>
  <c r="AQ25" i="96" s="1"/>
  <c r="AL19" i="9"/>
  <c r="AU19" i="9" s="1"/>
  <c r="AT19" i="9"/>
  <c r="AI24" i="54"/>
  <c r="AN24" i="54"/>
  <c r="AS11" i="9"/>
  <c r="AL11" i="9"/>
  <c r="AU11" i="9" s="1"/>
  <c r="AR29" i="101"/>
  <c r="AE21" i="87"/>
  <c r="W22" i="87"/>
  <c r="AG21" i="87"/>
  <c r="AP21" i="87" s="1"/>
  <c r="AF21" i="87"/>
  <c r="AO21" i="87" s="1"/>
  <c r="AI21" i="55"/>
  <c r="AN21" i="55"/>
  <c r="AI21" i="91"/>
  <c r="AN21" i="91"/>
  <c r="AI22" i="16"/>
  <c r="AN22" i="16"/>
  <c r="AH30" i="101"/>
  <c r="AQ30" i="101" s="1"/>
  <c r="AH20" i="98"/>
  <c r="AQ20" i="98" s="1"/>
  <c r="AI25" i="84"/>
  <c r="AN25" i="84"/>
  <c r="AS5" i="9"/>
  <c r="AL5" i="9"/>
  <c r="AU5" i="9" s="1"/>
  <c r="AC17" i="58"/>
  <c r="AB18" i="58" s="1"/>
  <c r="S18" i="58"/>
  <c r="S12" i="58"/>
  <c r="AC11" i="58"/>
  <c r="AB12" i="58" s="1"/>
  <c r="AC5" i="58"/>
  <c r="AB6" i="58" s="1"/>
  <c r="S6" i="58"/>
  <c r="AH22" i="49"/>
  <c r="AQ22" i="49" s="1"/>
  <c r="AH25" i="88"/>
  <c r="AQ25" i="88" s="1"/>
  <c r="Y25" i="95"/>
  <c r="X25" i="95"/>
  <c r="AS8" i="9"/>
  <c r="AL8" i="9"/>
  <c r="AU8" i="9" s="1"/>
  <c r="AS18" i="9"/>
  <c r="AL18" i="9"/>
  <c r="AU18" i="9" s="1"/>
  <c r="Z17" i="90"/>
  <c r="AS21" i="9"/>
  <c r="AL21" i="9"/>
  <c r="AU21" i="9" s="1"/>
  <c r="AR24" i="100"/>
  <c r="Y29" i="46"/>
  <c r="X29" i="46"/>
  <c r="AI19" i="35"/>
  <c r="AN19" i="35"/>
  <c r="Y29" i="53"/>
  <c r="X29" i="53"/>
  <c r="AH32" i="97"/>
  <c r="AQ32" i="97" s="1"/>
  <c r="AF20" i="99"/>
  <c r="AO20" i="99" s="1"/>
  <c r="W21" i="99"/>
  <c r="AE20" i="99"/>
  <c r="AN20" i="99" s="1"/>
  <c r="AG20" i="99"/>
  <c r="AS12" i="9"/>
  <c r="AL12" i="9"/>
  <c r="AU12" i="9" s="1"/>
  <c r="AH25" i="51"/>
  <c r="AQ25" i="51" s="1"/>
  <c r="AC16" i="58"/>
  <c r="AB17" i="58" s="1"/>
  <c r="S17" i="58"/>
  <c r="S11" i="58"/>
  <c r="AC10" i="58"/>
  <c r="AB11" i="58" s="1"/>
  <c r="AC4" i="58"/>
  <c r="AB5" i="58" s="1"/>
  <c r="S5" i="58"/>
  <c r="AE22" i="49"/>
  <c r="W23" i="49"/>
  <c r="AG22" i="49"/>
  <c r="AP22" i="49" s="1"/>
  <c r="AF22" i="49"/>
  <c r="AO22" i="49" s="1"/>
  <c r="AI30" i="52"/>
  <c r="AN30" i="52"/>
  <c r="AE25" i="88"/>
  <c r="W26" i="88"/>
  <c r="AF25" i="88"/>
  <c r="AO25" i="88" s="1"/>
  <c r="AG25" i="88"/>
  <c r="AP25" i="88" s="1"/>
  <c r="AR28" i="86"/>
  <c r="AR24" i="88"/>
  <c r="AL16" i="9"/>
  <c r="AU16" i="9" s="1"/>
  <c r="AT16" i="9"/>
  <c r="Y31" i="105"/>
  <c r="X31" i="105"/>
  <c r="Y29" i="93"/>
  <c r="X29" i="93"/>
  <c r="AI30" i="32"/>
  <c r="AN30" i="32"/>
  <c r="AI17" i="10"/>
  <c r="AN17" i="10"/>
  <c r="Y23" i="11"/>
  <c r="X23" i="11"/>
  <c r="Z23" i="11" s="1"/>
  <c r="Y26" i="45"/>
  <c r="X26" i="45"/>
  <c r="Z25" i="51"/>
  <c r="Y18" i="94"/>
  <c r="Z18" i="94" s="1"/>
  <c r="X18" i="94"/>
  <c r="AS3" i="9"/>
  <c r="AL3" i="9"/>
  <c r="AU3" i="9" s="1"/>
  <c r="AS15" i="9"/>
  <c r="AL15" i="9"/>
  <c r="AU15" i="9" s="1"/>
  <c r="AC15" i="58"/>
  <c r="AB16" i="58" s="1"/>
  <c r="S16" i="58"/>
  <c r="AC9" i="58"/>
  <c r="AB10" i="58" s="1"/>
  <c r="S10" i="58"/>
  <c r="AC3" i="58"/>
  <c r="S4" i="58"/>
  <c r="AR27" i="13"/>
  <c r="AH25" i="100"/>
  <c r="AQ25" i="100" s="1"/>
  <c r="AI25" i="92"/>
  <c r="AP25" i="92"/>
  <c r="AS9" i="9"/>
  <c r="AL9" i="9"/>
  <c r="AU9" i="9" s="1"/>
  <c r="Y26" i="44"/>
  <c r="Z26" i="44" s="1"/>
  <c r="X26" i="44"/>
  <c r="AS20" i="9"/>
  <c r="AL20" i="9"/>
  <c r="AU20" i="9" s="1"/>
  <c r="Y31" i="32"/>
  <c r="X31" i="32"/>
  <c r="Z31" i="32" s="1"/>
  <c r="Y18" i="10"/>
  <c r="X18" i="10"/>
  <c r="Y23" i="43"/>
  <c r="X23" i="43"/>
  <c r="Z23" i="43" s="1"/>
  <c r="Y18" i="42"/>
  <c r="X18" i="42"/>
  <c r="Y26" i="84"/>
  <c r="X26" i="84"/>
  <c r="AR21" i="49"/>
  <c r="AS10" i="9"/>
  <c r="AL10" i="9"/>
  <c r="AU10" i="9" s="1"/>
  <c r="AH28" i="13"/>
  <c r="AQ28" i="13" s="1"/>
  <c r="Y22" i="55"/>
  <c r="X22" i="55"/>
  <c r="Y17" i="50"/>
  <c r="X17" i="50"/>
  <c r="Y23" i="16"/>
  <c r="X23" i="16"/>
  <c r="Z23" i="16" s="1"/>
  <c r="AH24" i="20"/>
  <c r="AQ24" i="20" s="1"/>
  <c r="AI18" i="48"/>
  <c r="AN18" i="48"/>
  <c r="AK4" i="9"/>
  <c r="AT4" i="9" s="1"/>
  <c r="AJ4" i="9"/>
  <c r="S21" i="58"/>
  <c r="AC20" i="58"/>
  <c r="AB21" i="58" s="1"/>
  <c r="AC14" i="58"/>
  <c r="AB15" i="58" s="1"/>
  <c r="S15" i="58"/>
  <c r="AC8" i="58"/>
  <c r="AB9" i="58" s="1"/>
  <c r="S9" i="58"/>
  <c r="Z25" i="100"/>
  <c r="AS7" i="9"/>
  <c r="AL7" i="9"/>
  <c r="AU7" i="9" s="1"/>
  <c r="AR24" i="51"/>
  <c r="AR16" i="90"/>
  <c r="Y30" i="15"/>
  <c r="X30" i="15"/>
  <c r="AI25" i="44"/>
  <c r="AN25" i="44"/>
  <c r="AR24" i="96"/>
  <c r="Y17" i="85"/>
  <c r="X17" i="85"/>
  <c r="AH29" i="86"/>
  <c r="AQ29" i="86" s="1"/>
  <c r="AI17" i="82"/>
  <c r="AN17" i="82"/>
  <c r="AI28" i="53"/>
  <c r="AN28" i="53"/>
  <c r="AF30" i="101" l="1"/>
  <c r="AO30" i="101" s="1"/>
  <c r="Z22" i="55"/>
  <c r="Z26" i="84"/>
  <c r="W21" i="103"/>
  <c r="Z17" i="85"/>
  <c r="W18" i="85" s="1"/>
  <c r="AE26" i="44"/>
  <c r="W27" i="44"/>
  <c r="AF26" i="44"/>
  <c r="AO26" i="44" s="1"/>
  <c r="AG26" i="44"/>
  <c r="AP26" i="44" s="1"/>
  <c r="AF18" i="94"/>
  <c r="AO18" i="94" s="1"/>
  <c r="AG18" i="94"/>
  <c r="AP18" i="94" s="1"/>
  <c r="AE18" i="94"/>
  <c r="W19" i="94"/>
  <c r="AG17" i="85"/>
  <c r="AP17" i="85" s="1"/>
  <c r="AE25" i="54"/>
  <c r="AF25" i="54"/>
  <c r="AO25" i="54" s="1"/>
  <c r="AG25" i="54"/>
  <c r="AP25" i="54" s="1"/>
  <c r="W26" i="54"/>
  <c r="AG18" i="82"/>
  <c r="AP18" i="82" s="1"/>
  <c r="AE18" i="82"/>
  <c r="AF18" i="82"/>
  <c r="AO18" i="82" s="1"/>
  <c r="W19" i="82"/>
  <c r="AE21" i="41"/>
  <c r="AF21" i="41"/>
  <c r="AO21" i="41" s="1"/>
  <c r="AG21" i="41"/>
  <c r="AP21" i="41" s="1"/>
  <c r="W22" i="41"/>
  <c r="AG25" i="100"/>
  <c r="AP25" i="100" s="1"/>
  <c r="AE25" i="100"/>
  <c r="W26" i="100"/>
  <c r="AF25" i="100"/>
  <c r="AO25" i="100" s="1"/>
  <c r="AJ3" i="58"/>
  <c r="AB4" i="58"/>
  <c r="AR28" i="53"/>
  <c r="AH17" i="50"/>
  <c r="AQ17" i="50" s="1"/>
  <c r="Z30" i="15"/>
  <c r="AH30" i="15"/>
  <c r="AQ30" i="15" s="1"/>
  <c r="AJ15" i="58"/>
  <c r="AS15" i="58" s="1"/>
  <c r="AK15" i="58"/>
  <c r="AR18" i="48"/>
  <c r="AH23" i="16"/>
  <c r="AQ23" i="16" s="1"/>
  <c r="AH22" i="55"/>
  <c r="AQ22" i="55" s="1"/>
  <c r="AH26" i="84"/>
  <c r="AQ26" i="84" s="1"/>
  <c r="AH23" i="43"/>
  <c r="AQ23" i="43" s="1"/>
  <c r="AH31" i="32"/>
  <c r="AQ31" i="32" s="1"/>
  <c r="AJ16" i="58"/>
  <c r="AS16" i="58" s="1"/>
  <c r="AK16" i="58"/>
  <c r="AH23" i="11"/>
  <c r="AQ23" i="11" s="1"/>
  <c r="AR30" i="32"/>
  <c r="AI22" i="49"/>
  <c r="AN22" i="49"/>
  <c r="AJ17" i="58"/>
  <c r="AS17" i="58" s="1"/>
  <c r="AK17" i="58"/>
  <c r="Z29" i="53"/>
  <c r="AH29" i="53"/>
  <c r="AQ29" i="53" s="1"/>
  <c r="AJ6" i="58"/>
  <c r="AK6" i="58"/>
  <c r="AT6" i="58" s="1"/>
  <c r="AR21" i="55"/>
  <c r="AR30" i="105"/>
  <c r="AH31" i="52"/>
  <c r="AQ31" i="52" s="1"/>
  <c r="AJ19" i="58"/>
  <c r="AK19" i="58"/>
  <c r="AT19" i="58" s="1"/>
  <c r="AI29" i="47"/>
  <c r="AN29" i="47"/>
  <c r="AR22" i="43"/>
  <c r="AH26" i="92"/>
  <c r="AQ26" i="92" s="1"/>
  <c r="AI20" i="18"/>
  <c r="AN20" i="18"/>
  <c r="AI20" i="98"/>
  <c r="AN20" i="98"/>
  <c r="AG23" i="11"/>
  <c r="AP23" i="11" s="1"/>
  <c r="AF23" i="11"/>
  <c r="AO23" i="11" s="1"/>
  <c r="W24" i="11"/>
  <c r="AE23" i="11"/>
  <c r="AH29" i="93"/>
  <c r="AQ29" i="93" s="1"/>
  <c r="AR30" i="52"/>
  <c r="AJ12" i="58"/>
  <c r="AK12" i="58"/>
  <c r="AT12" i="58" s="1"/>
  <c r="AE25" i="96"/>
  <c r="AG25" i="96"/>
  <c r="AP25" i="96" s="1"/>
  <c r="W26" i="96"/>
  <c r="AF25" i="96"/>
  <c r="AO25" i="96" s="1"/>
  <c r="W32" i="52"/>
  <c r="AG31" i="52"/>
  <c r="AP31" i="52" s="1"/>
  <c r="AF31" i="52"/>
  <c r="AO31" i="52" s="1"/>
  <c r="AE31" i="52"/>
  <c r="Z20" i="35"/>
  <c r="AH20" i="35"/>
  <c r="AQ20" i="35" s="1"/>
  <c r="AR16" i="85"/>
  <c r="AJ14" i="58"/>
  <c r="AS14" i="58" s="1"/>
  <c r="AK14" i="58"/>
  <c r="Y30" i="86"/>
  <c r="X30" i="86"/>
  <c r="Y28" i="104"/>
  <c r="X28" i="104"/>
  <c r="AG22" i="55"/>
  <c r="AP22" i="55" s="1"/>
  <c r="AF22" i="55"/>
  <c r="AO22" i="55" s="1"/>
  <c r="W23" i="55"/>
  <c r="AE22" i="55"/>
  <c r="AF31" i="32"/>
  <c r="AO31" i="32" s="1"/>
  <c r="W32" i="32"/>
  <c r="AG31" i="32"/>
  <c r="AP31" i="32" s="1"/>
  <c r="AE31" i="32"/>
  <c r="AE25" i="51"/>
  <c r="AF25" i="51"/>
  <c r="AO25" i="51" s="1"/>
  <c r="AG25" i="51"/>
  <c r="AP25" i="51" s="1"/>
  <c r="W26" i="51"/>
  <c r="Z29" i="93"/>
  <c r="AK5" i="58"/>
  <c r="AT5" i="58" s="1"/>
  <c r="AJ5" i="58"/>
  <c r="AR25" i="84"/>
  <c r="AR22" i="16"/>
  <c r="AH22" i="91"/>
  <c r="AQ22" i="91" s="1"/>
  <c r="Y18" i="102"/>
  <c r="X18" i="102"/>
  <c r="AE31" i="89"/>
  <c r="AN31" i="89" s="1"/>
  <c r="AF31" i="89"/>
  <c r="AO31" i="89" s="1"/>
  <c r="W32" i="89"/>
  <c r="AG31" i="89"/>
  <c r="AJ7" i="58"/>
  <c r="AK7" i="58"/>
  <c r="AT7" i="58" s="1"/>
  <c r="AR17" i="94"/>
  <c r="AR16" i="50"/>
  <c r="AR29" i="15"/>
  <c r="AJ23" i="58"/>
  <c r="AK23" i="58"/>
  <c r="AT23" i="58" s="1"/>
  <c r="AI20" i="103"/>
  <c r="AN20" i="103"/>
  <c r="AI29" i="86"/>
  <c r="AN29" i="86"/>
  <c r="Y31" i="101"/>
  <c r="Z31" i="101" s="1"/>
  <c r="X31" i="101"/>
  <c r="W27" i="84"/>
  <c r="AG26" i="84"/>
  <c r="AP26" i="84" s="1"/>
  <c r="AF26" i="84"/>
  <c r="AO26" i="84" s="1"/>
  <c r="AE26" i="84"/>
  <c r="AH18" i="42"/>
  <c r="AQ18" i="42" s="1"/>
  <c r="AH18" i="10"/>
  <c r="AQ18" i="10" s="1"/>
  <c r="AH26" i="45"/>
  <c r="AQ26" i="45" s="1"/>
  <c r="AK11" i="58"/>
  <c r="AT11" i="58" s="1"/>
  <c r="AJ11" i="58"/>
  <c r="AI20" i="99"/>
  <c r="AP20" i="99"/>
  <c r="AR19" i="35"/>
  <c r="Z22" i="91"/>
  <c r="AI17" i="102"/>
  <c r="AN17" i="102"/>
  <c r="Y23" i="83"/>
  <c r="X23" i="83"/>
  <c r="AR17" i="42"/>
  <c r="AR28" i="46"/>
  <c r="AJ20" i="58"/>
  <c r="AK20" i="58"/>
  <c r="AT20" i="58" s="1"/>
  <c r="AH19" i="48"/>
  <c r="AQ19" i="48" s="1"/>
  <c r="Y25" i="20"/>
  <c r="X25" i="20"/>
  <c r="AI28" i="13"/>
  <c r="AN28" i="13"/>
  <c r="AI30" i="101"/>
  <c r="AN30" i="101"/>
  <c r="AJ21" i="58"/>
  <c r="AK21" i="58"/>
  <c r="AT21" i="58" s="1"/>
  <c r="AF23" i="43"/>
  <c r="AO23" i="43" s="1"/>
  <c r="AE23" i="43"/>
  <c r="W24" i="43"/>
  <c r="AG23" i="43"/>
  <c r="AP23" i="43" s="1"/>
  <c r="AS4" i="9"/>
  <c r="AL4" i="9"/>
  <c r="AU4" i="9" s="1"/>
  <c r="AU25" i="9" s="1"/>
  <c r="C11" i="9" s="1"/>
  <c r="AK9" i="58"/>
  <c r="AT9" i="58" s="1"/>
  <c r="AJ9" i="58"/>
  <c r="AT25" i="9"/>
  <c r="Z17" i="50"/>
  <c r="AS25" i="9"/>
  <c r="AH29" i="46"/>
  <c r="AQ29" i="46" s="1"/>
  <c r="AH25" i="95"/>
  <c r="AQ25" i="95" s="1"/>
  <c r="AJ18" i="58"/>
  <c r="AK18" i="58"/>
  <c r="AT18" i="58" s="1"/>
  <c r="AR21" i="91"/>
  <c r="Y22" i="87"/>
  <c r="X22" i="87"/>
  <c r="AI22" i="83"/>
  <c r="AN22" i="83"/>
  <c r="AR22" i="11"/>
  <c r="AJ13" i="58"/>
  <c r="AK13" i="58"/>
  <c r="AT13" i="58" s="1"/>
  <c r="Y30" i="47"/>
  <c r="X30" i="47"/>
  <c r="AH25" i="54"/>
  <c r="AQ25" i="54" s="1"/>
  <c r="AR25" i="45"/>
  <c r="AR28" i="93"/>
  <c r="AR24" i="95"/>
  <c r="Z26" i="92"/>
  <c r="Z19" i="48"/>
  <c r="Y21" i="103"/>
  <c r="X21" i="103"/>
  <c r="AI24" i="20"/>
  <c r="AN24" i="20"/>
  <c r="Y33" i="97"/>
  <c r="X33" i="97"/>
  <c r="AE23" i="16"/>
  <c r="AF23" i="16"/>
  <c r="AO23" i="16" s="1"/>
  <c r="AG23" i="16"/>
  <c r="AP23" i="16" s="1"/>
  <c r="W24" i="16"/>
  <c r="Z18" i="42"/>
  <c r="Z18" i="10"/>
  <c r="AJ10" i="58"/>
  <c r="AK10" i="58"/>
  <c r="AT10" i="58" s="1"/>
  <c r="Z26" i="45"/>
  <c r="AR17" i="10"/>
  <c r="AH31" i="105"/>
  <c r="AQ31" i="105" s="1"/>
  <c r="Y26" i="88"/>
  <c r="X26" i="88"/>
  <c r="AR17" i="82"/>
  <c r="AH17" i="85"/>
  <c r="AQ17" i="85" s="1"/>
  <c r="AR25" i="44"/>
  <c r="AH26" i="44"/>
  <c r="AQ26" i="44" s="1"/>
  <c r="AR25" i="92"/>
  <c r="AH18" i="94"/>
  <c r="AQ18" i="94" s="1"/>
  <c r="Z31" i="105"/>
  <c r="AI25" i="88"/>
  <c r="AN25" i="88"/>
  <c r="Y23" i="49"/>
  <c r="X23" i="49"/>
  <c r="Y21" i="99"/>
  <c r="X21" i="99"/>
  <c r="Z29" i="46"/>
  <c r="W18" i="90"/>
  <c r="AE17" i="90"/>
  <c r="AF17" i="90"/>
  <c r="AO17" i="90" s="1"/>
  <c r="AG17" i="90"/>
  <c r="AP17" i="90" s="1"/>
  <c r="Z25" i="95"/>
  <c r="AI21" i="87"/>
  <c r="AN21" i="87"/>
  <c r="AR24" i="54"/>
  <c r="AR20" i="41"/>
  <c r="AJ22" i="58"/>
  <c r="AK22" i="58"/>
  <c r="AT22" i="58" s="1"/>
  <c r="AH18" i="82"/>
  <c r="AQ18" i="82" s="1"/>
  <c r="AH21" i="41"/>
  <c r="AQ21" i="41" s="1"/>
  <c r="AJ8" i="58"/>
  <c r="AK8" i="58"/>
  <c r="AT8" i="58" s="1"/>
  <c r="Y21" i="18"/>
  <c r="X21" i="18"/>
  <c r="Y21" i="98"/>
  <c r="X21" i="98"/>
  <c r="AI27" i="104"/>
  <c r="AN27" i="104"/>
  <c r="AI32" i="97"/>
  <c r="AN32" i="97"/>
  <c r="Y29" i="13"/>
  <c r="X29" i="13"/>
  <c r="Z30" i="47" l="1"/>
  <c r="AF17" i="85"/>
  <c r="AO17" i="85" s="1"/>
  <c r="AE17" i="85"/>
  <c r="Z29" i="13"/>
  <c r="Z23" i="49"/>
  <c r="AG23" i="49" s="1"/>
  <c r="AP23" i="49" s="1"/>
  <c r="Z33" i="97"/>
  <c r="Z22" i="87"/>
  <c r="Z23" i="83"/>
  <c r="W24" i="83" s="1"/>
  <c r="AE23" i="49"/>
  <c r="W23" i="87"/>
  <c r="AG22" i="87"/>
  <c r="AE22" i="87"/>
  <c r="AN22" i="87" s="1"/>
  <c r="AF22" i="87"/>
  <c r="AO22" i="87" s="1"/>
  <c r="AE30" i="47"/>
  <c r="AN30" i="47" s="1"/>
  <c r="AG30" i="47"/>
  <c r="AF30" i="47"/>
  <c r="AO30" i="47" s="1"/>
  <c r="W31" i="47"/>
  <c r="W34" i="97"/>
  <c r="AE33" i="97"/>
  <c r="AG33" i="97"/>
  <c r="AP33" i="97" s="1"/>
  <c r="AF33" i="97"/>
  <c r="AO33" i="97" s="1"/>
  <c r="AG23" i="83"/>
  <c r="AP23" i="83" s="1"/>
  <c r="AH26" i="88"/>
  <c r="AQ26" i="88" s="1"/>
  <c r="AS10" i="58"/>
  <c r="AL10" i="58"/>
  <c r="AU10" i="58" s="1"/>
  <c r="AR24" i="20"/>
  <c r="AR28" i="13"/>
  <c r="AR20" i="99"/>
  <c r="AH31" i="101"/>
  <c r="AQ31" i="101" s="1"/>
  <c r="AR20" i="103"/>
  <c r="AI31" i="89"/>
  <c r="AP31" i="89"/>
  <c r="W30" i="93"/>
  <c r="AF29" i="93"/>
  <c r="AO29" i="93" s="1"/>
  <c r="AE29" i="93"/>
  <c r="AG29" i="93"/>
  <c r="AP29" i="93" s="1"/>
  <c r="AI22" i="55"/>
  <c r="AN22" i="55"/>
  <c r="Y32" i="52"/>
  <c r="X32" i="52"/>
  <c r="AS3" i="58"/>
  <c r="AL3" i="58"/>
  <c r="AU3" i="58" s="1"/>
  <c r="Y19" i="82"/>
  <c r="X19" i="82"/>
  <c r="AI17" i="85"/>
  <c r="AN17" i="85"/>
  <c r="AH21" i="18"/>
  <c r="AQ21" i="18" s="1"/>
  <c r="AH21" i="99"/>
  <c r="AQ21" i="99" s="1"/>
  <c r="AR32" i="97"/>
  <c r="Z21" i="18"/>
  <c r="AR25" i="88"/>
  <c r="Z26" i="88"/>
  <c r="AE18" i="10"/>
  <c r="W19" i="10"/>
  <c r="AG18" i="10"/>
  <c r="AP18" i="10" s="1"/>
  <c r="AF18" i="10"/>
  <c r="AO18" i="10" s="1"/>
  <c r="AI23" i="16"/>
  <c r="AN23" i="16"/>
  <c r="AH21" i="103"/>
  <c r="AQ21" i="103" s="1"/>
  <c r="AR22" i="83"/>
  <c r="AH25" i="20"/>
  <c r="AQ25" i="20" s="1"/>
  <c r="AR17" i="102"/>
  <c r="AS11" i="58"/>
  <c r="AL11" i="58"/>
  <c r="AU11" i="58" s="1"/>
  <c r="AF31" i="101"/>
  <c r="AO31" i="101" s="1"/>
  <c r="W32" i="101"/>
  <c r="AG31" i="101"/>
  <c r="AP31" i="101" s="1"/>
  <c r="AE31" i="101"/>
  <c r="X32" i="89"/>
  <c r="Y32" i="89"/>
  <c r="AI31" i="32"/>
  <c r="AN31" i="32"/>
  <c r="Y23" i="55"/>
  <c r="X23" i="55"/>
  <c r="AH30" i="86"/>
  <c r="AQ30" i="86" s="1"/>
  <c r="AF20" i="35"/>
  <c r="AO20" i="35" s="1"/>
  <c r="W21" i="35"/>
  <c r="AG20" i="35"/>
  <c r="AP20" i="35" s="1"/>
  <c r="AE20" i="35"/>
  <c r="AS12" i="58"/>
  <c r="AL12" i="58"/>
  <c r="AU12" i="58" s="1"/>
  <c r="AR22" i="49"/>
  <c r="X22" i="41"/>
  <c r="Y22" i="41"/>
  <c r="Y18" i="85"/>
  <c r="X18" i="85"/>
  <c r="Z21" i="98"/>
  <c r="AH21" i="98"/>
  <c r="AQ21" i="98" s="1"/>
  <c r="Z21" i="99"/>
  <c r="W32" i="105"/>
  <c r="AF31" i="105"/>
  <c r="AO31" i="105" s="1"/>
  <c r="AG31" i="105"/>
  <c r="AP31" i="105" s="1"/>
  <c r="AE31" i="105"/>
  <c r="AF18" i="42"/>
  <c r="AO18" i="42" s="1"/>
  <c r="AG18" i="42"/>
  <c r="AP18" i="42" s="1"/>
  <c r="W19" i="42"/>
  <c r="AE18" i="42"/>
  <c r="AH33" i="97"/>
  <c r="AQ33" i="97" s="1"/>
  <c r="Z21" i="103"/>
  <c r="AH22" i="87"/>
  <c r="AQ22" i="87" s="1"/>
  <c r="AS18" i="58"/>
  <c r="AL18" i="58"/>
  <c r="AU18" i="58" s="1"/>
  <c r="AG17" i="50"/>
  <c r="AP17" i="50" s="1"/>
  <c r="W18" i="50"/>
  <c r="AF17" i="50"/>
  <c r="AO17" i="50" s="1"/>
  <c r="AE17" i="50"/>
  <c r="AS21" i="58"/>
  <c r="AL21" i="58"/>
  <c r="AU21" i="58" s="1"/>
  <c r="Z25" i="20"/>
  <c r="AF22" i="91"/>
  <c r="AO22" i="91" s="1"/>
  <c r="AG22" i="91"/>
  <c r="AP22" i="91" s="1"/>
  <c r="AE22" i="91"/>
  <c r="W23" i="91"/>
  <c r="AI26" i="84"/>
  <c r="AN26" i="84"/>
  <c r="AS23" i="58"/>
  <c r="AL23" i="58"/>
  <c r="AU23" i="58" s="1"/>
  <c r="Y26" i="51"/>
  <c r="X26" i="51"/>
  <c r="Z26" i="51" s="1"/>
  <c r="Z30" i="86"/>
  <c r="AR29" i="47"/>
  <c r="AL15" i="58"/>
  <c r="AU15" i="58" s="1"/>
  <c r="AT15" i="58"/>
  <c r="AI18" i="82"/>
  <c r="AN18" i="82"/>
  <c r="AI25" i="54"/>
  <c r="AN25" i="54"/>
  <c r="AF29" i="13"/>
  <c r="AO29" i="13" s="1"/>
  <c r="AE29" i="13"/>
  <c r="W30" i="13"/>
  <c r="AG29" i="13"/>
  <c r="AP29" i="13" s="1"/>
  <c r="AS8" i="58"/>
  <c r="AL8" i="58"/>
  <c r="AU8" i="58" s="1"/>
  <c r="AH29" i="13"/>
  <c r="AQ29" i="13" s="1"/>
  <c r="AR27" i="104"/>
  <c r="AI17" i="90"/>
  <c r="AN17" i="90"/>
  <c r="AH23" i="49"/>
  <c r="AQ23" i="49" s="1"/>
  <c r="AS13" i="58"/>
  <c r="AL13" i="58"/>
  <c r="AU13" i="58" s="1"/>
  <c r="AH23" i="83"/>
  <c r="AQ23" i="83" s="1"/>
  <c r="Y32" i="32"/>
  <c r="X32" i="32"/>
  <c r="Z32" i="32" s="1"/>
  <c r="AI31" i="52"/>
  <c r="AN31" i="52"/>
  <c r="Y26" i="96"/>
  <c r="X26" i="96"/>
  <c r="AR20" i="98"/>
  <c r="AS6" i="58"/>
  <c r="AL6" i="58"/>
  <c r="AU6" i="58" s="1"/>
  <c r="AE29" i="53"/>
  <c r="AF29" i="53"/>
  <c r="AO29" i="53" s="1"/>
  <c r="W30" i="53"/>
  <c r="AG29" i="53"/>
  <c r="AP29" i="53" s="1"/>
  <c r="AL16" i="58"/>
  <c r="AU16" i="58" s="1"/>
  <c r="AT16" i="58"/>
  <c r="AG30" i="15"/>
  <c r="AP30" i="15" s="1"/>
  <c r="AF30" i="15"/>
  <c r="AO30" i="15" s="1"/>
  <c r="AE30" i="15"/>
  <c r="W31" i="15"/>
  <c r="Y26" i="100"/>
  <c r="X26" i="100"/>
  <c r="Y19" i="94"/>
  <c r="X19" i="94"/>
  <c r="AS22" i="58"/>
  <c r="AL22" i="58"/>
  <c r="AU22" i="58" s="1"/>
  <c r="AR21" i="87"/>
  <c r="Y18" i="90"/>
  <c r="X18" i="90"/>
  <c r="AG26" i="45"/>
  <c r="AP26" i="45" s="1"/>
  <c r="W27" i="45"/>
  <c r="AF26" i="45"/>
  <c r="AO26" i="45" s="1"/>
  <c r="AE26" i="45"/>
  <c r="Y24" i="16"/>
  <c r="X24" i="16"/>
  <c r="Z24" i="16" s="1"/>
  <c r="W20" i="48"/>
  <c r="AG19" i="48"/>
  <c r="AP19" i="48" s="1"/>
  <c r="AE19" i="48"/>
  <c r="AF19" i="48"/>
  <c r="AO19" i="48" s="1"/>
  <c r="AS9" i="58"/>
  <c r="AL9" i="58"/>
  <c r="AU9" i="58" s="1"/>
  <c r="X24" i="43"/>
  <c r="Y24" i="43"/>
  <c r="AR30" i="101"/>
  <c r="AS20" i="58"/>
  <c r="AL20" i="58"/>
  <c r="AU20" i="58" s="1"/>
  <c r="AR29" i="86"/>
  <c r="AS7" i="58"/>
  <c r="AL7" i="58"/>
  <c r="AU7" i="58" s="1"/>
  <c r="AH18" i="102"/>
  <c r="AQ18" i="102" s="1"/>
  <c r="AS5" i="58"/>
  <c r="AL5" i="58"/>
  <c r="AU5" i="58" s="1"/>
  <c r="AH28" i="104"/>
  <c r="AQ28" i="104" s="1"/>
  <c r="AL14" i="58"/>
  <c r="AU14" i="58" s="1"/>
  <c r="AT14" i="58"/>
  <c r="AI23" i="11"/>
  <c r="AN23" i="11"/>
  <c r="AS19" i="58"/>
  <c r="AL19" i="58"/>
  <c r="AU19" i="58" s="1"/>
  <c r="AL17" i="58"/>
  <c r="AU17" i="58" s="1"/>
  <c r="AT17" i="58"/>
  <c r="AI25" i="100"/>
  <c r="AN25" i="100"/>
  <c r="AI21" i="41"/>
  <c r="AN21" i="41"/>
  <c r="AI18" i="94"/>
  <c r="AN18" i="94"/>
  <c r="Y27" i="44"/>
  <c r="X27" i="44"/>
  <c r="Z27" i="44" s="1"/>
  <c r="AG25" i="95"/>
  <c r="AP25" i="95" s="1"/>
  <c r="AF25" i="95"/>
  <c r="AO25" i="95" s="1"/>
  <c r="W26" i="95"/>
  <c r="AE25" i="95"/>
  <c r="AF29" i="46"/>
  <c r="AO29" i="46" s="1"/>
  <c r="AG29" i="46"/>
  <c r="AP29" i="46" s="1"/>
  <c r="W30" i="46"/>
  <c r="AE29" i="46"/>
  <c r="W27" i="92"/>
  <c r="AF26" i="92"/>
  <c r="AO26" i="92" s="1"/>
  <c r="AE26" i="92"/>
  <c r="AN26" i="92" s="1"/>
  <c r="AG26" i="92"/>
  <c r="AH30" i="47"/>
  <c r="AQ30" i="47" s="1"/>
  <c r="AI23" i="43"/>
  <c r="AN23" i="43"/>
  <c r="Y27" i="84"/>
  <c r="X27" i="84"/>
  <c r="Z18" i="102"/>
  <c r="AI25" i="51"/>
  <c r="AN25" i="51"/>
  <c r="Z28" i="104"/>
  <c r="AI25" i="96"/>
  <c r="AN25" i="96"/>
  <c r="X24" i="11"/>
  <c r="Y24" i="11"/>
  <c r="AR20" i="18"/>
  <c r="AK4" i="58"/>
  <c r="AT4" i="58" s="1"/>
  <c r="AJ4" i="58"/>
  <c r="Y26" i="54"/>
  <c r="X26" i="54"/>
  <c r="AI26" i="44"/>
  <c r="AN26" i="44"/>
  <c r="AF23" i="49" l="1"/>
  <c r="AO23" i="49" s="1"/>
  <c r="Z24" i="11"/>
  <c r="Z18" i="90"/>
  <c r="Z26" i="100"/>
  <c r="W24" i="49"/>
  <c r="Z27" i="84"/>
  <c r="AE23" i="83"/>
  <c r="Z19" i="94"/>
  <c r="AF23" i="83"/>
  <c r="AO23" i="83" s="1"/>
  <c r="Z32" i="89"/>
  <c r="AE32" i="89" s="1"/>
  <c r="Z23" i="55"/>
  <c r="AG23" i="55" s="1"/>
  <c r="AP23" i="55" s="1"/>
  <c r="Z19" i="82"/>
  <c r="AE19" i="82" s="1"/>
  <c r="W25" i="11"/>
  <c r="AG24" i="11"/>
  <c r="AP24" i="11" s="1"/>
  <c r="AF24" i="11"/>
  <c r="AO24" i="11" s="1"/>
  <c r="AE24" i="11"/>
  <c r="AE23" i="55"/>
  <c r="AF23" i="55"/>
  <c r="AO23" i="55" s="1"/>
  <c r="AE27" i="44"/>
  <c r="AG27" i="44"/>
  <c r="AP27" i="44" s="1"/>
  <c r="W28" i="44"/>
  <c r="AF27" i="44"/>
  <c r="AO27" i="44" s="1"/>
  <c r="W19" i="90"/>
  <c r="AG18" i="90"/>
  <c r="AP18" i="90" s="1"/>
  <c r="AF18" i="90"/>
  <c r="AO18" i="90" s="1"/>
  <c r="AE18" i="90"/>
  <c r="W33" i="89"/>
  <c r="AF32" i="89"/>
  <c r="AO32" i="89" s="1"/>
  <c r="AH26" i="54"/>
  <c r="AQ26" i="54" s="1"/>
  <c r="Z26" i="54"/>
  <c r="AR25" i="51"/>
  <c r="AR23" i="43"/>
  <c r="AH24" i="43"/>
  <c r="AQ24" i="43" s="1"/>
  <c r="AR17" i="90"/>
  <c r="Y30" i="13"/>
  <c r="X30" i="13"/>
  <c r="AR18" i="82"/>
  <c r="AH26" i="51"/>
  <c r="AQ26" i="51" s="1"/>
  <c r="AR26" i="84"/>
  <c r="AG25" i="20"/>
  <c r="AP25" i="20" s="1"/>
  <c r="AE25" i="20"/>
  <c r="AF25" i="20"/>
  <c r="AO25" i="20" s="1"/>
  <c r="W26" i="20"/>
  <c r="Y18" i="50"/>
  <c r="X18" i="50"/>
  <c r="Y32" i="105"/>
  <c r="X32" i="105"/>
  <c r="Z32" i="105" s="1"/>
  <c r="Y30" i="93"/>
  <c r="X30" i="93"/>
  <c r="AI23" i="83"/>
  <c r="AN23" i="83"/>
  <c r="AI30" i="47"/>
  <c r="AP30" i="47"/>
  <c r="Y23" i="87"/>
  <c r="X23" i="87"/>
  <c r="AF28" i="104"/>
  <c r="AO28" i="104" s="1"/>
  <c r="AE28" i="104"/>
  <c r="AG28" i="104"/>
  <c r="AP28" i="104" s="1"/>
  <c r="W29" i="104"/>
  <c r="AI26" i="45"/>
  <c r="AN26" i="45"/>
  <c r="X30" i="46"/>
  <c r="Y30" i="46"/>
  <c r="AR18" i="94"/>
  <c r="Y20" i="48"/>
  <c r="X20" i="48"/>
  <c r="AI30" i="15"/>
  <c r="AN30" i="15"/>
  <c r="AR31" i="52"/>
  <c r="AI29" i="13"/>
  <c r="AN29" i="13"/>
  <c r="AE26" i="51"/>
  <c r="W27" i="51"/>
  <c r="AF26" i="51"/>
  <c r="AO26" i="51" s="1"/>
  <c r="AG26" i="51"/>
  <c r="AP26" i="51" s="1"/>
  <c r="W22" i="99"/>
  <c r="AG21" i="99"/>
  <c r="AP21" i="99" s="1"/>
  <c r="AF21" i="99"/>
  <c r="AO21" i="99" s="1"/>
  <c r="AE21" i="99"/>
  <c r="W22" i="98"/>
  <c r="AF21" i="98"/>
  <c r="AO21" i="98" s="1"/>
  <c r="AE21" i="98"/>
  <c r="AG21" i="98"/>
  <c r="AP21" i="98" s="1"/>
  <c r="AH22" i="41"/>
  <c r="AQ22" i="41" s="1"/>
  <c r="AI20" i="35"/>
  <c r="AN20" i="35"/>
  <c r="AI31" i="101"/>
  <c r="AN31" i="101"/>
  <c r="AG21" i="18"/>
  <c r="AP21" i="18" s="1"/>
  <c r="AE21" i="18"/>
  <c r="W22" i="18"/>
  <c r="AF21" i="18"/>
  <c r="AO21" i="18" s="1"/>
  <c r="AR22" i="55"/>
  <c r="AI33" i="97"/>
  <c r="AN33" i="97"/>
  <c r="AR26" i="44"/>
  <c r="AE27" i="84"/>
  <c r="W28" i="84"/>
  <c r="AG27" i="84"/>
  <c r="AP27" i="84" s="1"/>
  <c r="AF27" i="84"/>
  <c r="AO27" i="84" s="1"/>
  <c r="AI29" i="46"/>
  <c r="AN29" i="46"/>
  <c r="Y26" i="95"/>
  <c r="X26" i="95"/>
  <c r="W20" i="94"/>
  <c r="AG19" i="94"/>
  <c r="AP19" i="94" s="1"/>
  <c r="AF19" i="94"/>
  <c r="AO19" i="94" s="1"/>
  <c r="AE19" i="94"/>
  <c r="Y31" i="15"/>
  <c r="X31" i="15"/>
  <c r="AL4" i="58"/>
  <c r="AU4" i="58" s="1"/>
  <c r="AU25" i="58" s="1"/>
  <c r="C11" i="58" s="1"/>
  <c r="F2" i="57" s="1"/>
  <c r="AS4" i="58"/>
  <c r="AS25" i="58" s="1"/>
  <c r="AH24" i="11"/>
  <c r="AQ24" i="11" s="1"/>
  <c r="AE18" i="102"/>
  <c r="AF18" i="102"/>
  <c r="AO18" i="102" s="1"/>
  <c r="AG18" i="102"/>
  <c r="AP18" i="102" s="1"/>
  <c r="W19" i="102"/>
  <c r="AI26" i="92"/>
  <c r="AP26" i="92"/>
  <c r="AT25" i="58"/>
  <c r="AH27" i="84"/>
  <c r="AQ27" i="84" s="1"/>
  <c r="AH24" i="16"/>
  <c r="AQ24" i="16" s="1"/>
  <c r="Y27" i="45"/>
  <c r="X27" i="45"/>
  <c r="AH26" i="100"/>
  <c r="AQ26" i="100" s="1"/>
  <c r="Y30" i="53"/>
  <c r="X30" i="53"/>
  <c r="AH32" i="32"/>
  <c r="AQ32" i="32" s="1"/>
  <c r="Y23" i="91"/>
  <c r="Z23" i="91" s="1"/>
  <c r="X23" i="91"/>
  <c r="AH18" i="85"/>
  <c r="AQ18" i="85" s="1"/>
  <c r="AR31" i="32"/>
  <c r="Y19" i="10"/>
  <c r="X19" i="10"/>
  <c r="AR31" i="89"/>
  <c r="Y34" i="97"/>
  <c r="X34" i="97"/>
  <c r="Z34" i="97" s="1"/>
  <c r="AR21" i="41"/>
  <c r="AE24" i="16"/>
  <c r="AF24" i="16"/>
  <c r="AO24" i="16" s="1"/>
  <c r="AG24" i="16"/>
  <c r="AP24" i="16" s="1"/>
  <c r="W25" i="16"/>
  <c r="W27" i="100"/>
  <c r="AG26" i="100"/>
  <c r="AP26" i="100" s="1"/>
  <c r="AE26" i="100"/>
  <c r="AF26" i="100"/>
  <c r="AO26" i="100" s="1"/>
  <c r="AH26" i="96"/>
  <c r="AQ26" i="96" s="1"/>
  <c r="W33" i="32"/>
  <c r="AF32" i="32"/>
  <c r="AO32" i="32" s="1"/>
  <c r="AG32" i="32"/>
  <c r="AP32" i="32" s="1"/>
  <c r="AE32" i="32"/>
  <c r="AI22" i="91"/>
  <c r="AN22" i="91"/>
  <c r="AG21" i="103"/>
  <c r="AP21" i="103" s="1"/>
  <c r="AE21" i="103"/>
  <c r="W22" i="103"/>
  <c r="AF21" i="103"/>
  <c r="AO21" i="103" s="1"/>
  <c r="AI31" i="105"/>
  <c r="AN31" i="105"/>
  <c r="Z18" i="85"/>
  <c r="Y21" i="35"/>
  <c r="X21" i="35"/>
  <c r="Y32" i="101"/>
  <c r="X32" i="101"/>
  <c r="Z32" i="101" s="1"/>
  <c r="AI18" i="10"/>
  <c r="AN18" i="10"/>
  <c r="AR17" i="85"/>
  <c r="AH32" i="52"/>
  <c r="AQ32" i="52" s="1"/>
  <c r="Y24" i="83"/>
  <c r="X24" i="83"/>
  <c r="Z24" i="83" s="1"/>
  <c r="AI23" i="49"/>
  <c r="AN23" i="49"/>
  <c r="Y27" i="92"/>
  <c r="X27" i="92"/>
  <c r="Z24" i="43"/>
  <c r="AH18" i="90"/>
  <c r="AQ18" i="90" s="1"/>
  <c r="AI29" i="53"/>
  <c r="AN29" i="53"/>
  <c r="Z26" i="96"/>
  <c r="AR25" i="54"/>
  <c r="AI17" i="50"/>
  <c r="AN17" i="50"/>
  <c r="AI18" i="42"/>
  <c r="AN18" i="42"/>
  <c r="AH23" i="55"/>
  <c r="AQ23" i="55" s="1"/>
  <c r="AR23" i="16"/>
  <c r="W27" i="88"/>
  <c r="AF26" i="88"/>
  <c r="AO26" i="88" s="1"/>
  <c r="AG26" i="88"/>
  <c r="AP26" i="88" s="1"/>
  <c r="AE26" i="88"/>
  <c r="AH19" i="82"/>
  <c r="AQ19" i="82" s="1"/>
  <c r="Z32" i="52"/>
  <c r="AI29" i="93"/>
  <c r="AN29" i="93"/>
  <c r="Y31" i="47"/>
  <c r="X31" i="47"/>
  <c r="Y24" i="49"/>
  <c r="X24" i="49"/>
  <c r="AR25" i="96"/>
  <c r="AH27" i="44"/>
  <c r="AQ27" i="44" s="1"/>
  <c r="AI25" i="95"/>
  <c r="AN25" i="95"/>
  <c r="AR25" i="100"/>
  <c r="AR23" i="11"/>
  <c r="AI19" i="48"/>
  <c r="AN19" i="48"/>
  <c r="AH19" i="94"/>
  <c r="AQ19" i="94" s="1"/>
  <c r="AF30" i="86"/>
  <c r="AO30" i="86" s="1"/>
  <c r="AE30" i="86"/>
  <c r="AG30" i="86"/>
  <c r="AP30" i="86" s="1"/>
  <c r="W31" i="86"/>
  <c r="Y19" i="42"/>
  <c r="X19" i="42"/>
  <c r="Z22" i="41"/>
  <c r="AH32" i="89"/>
  <c r="AQ32" i="89" s="1"/>
  <c r="AI22" i="87"/>
  <c r="AP22" i="87"/>
  <c r="AG19" i="82" l="1"/>
  <c r="AP19" i="82" s="1"/>
  <c r="AF19" i="82"/>
  <c r="AO19" i="82" s="1"/>
  <c r="Z18" i="50"/>
  <c r="AG18" i="50" s="1"/>
  <c r="AP18" i="50" s="1"/>
  <c r="AG32" i="89"/>
  <c r="AP32" i="89" s="1"/>
  <c r="W24" i="55"/>
  <c r="Z19" i="42"/>
  <c r="Z20" i="48"/>
  <c r="Z30" i="46"/>
  <c r="W31" i="46" s="1"/>
  <c r="W20" i="82"/>
  <c r="Z30" i="93"/>
  <c r="AG30" i="93" s="1"/>
  <c r="AP30" i="93" s="1"/>
  <c r="AG23" i="91"/>
  <c r="AP23" i="91" s="1"/>
  <c r="AF23" i="91"/>
  <c r="AO23" i="91" s="1"/>
  <c r="W24" i="91"/>
  <c r="AE23" i="91"/>
  <c r="AG30" i="46"/>
  <c r="AP30" i="46" s="1"/>
  <c r="AE30" i="46"/>
  <c r="AF30" i="46"/>
  <c r="AO30" i="46" s="1"/>
  <c r="AE30" i="93"/>
  <c r="AF18" i="50"/>
  <c r="AO18" i="50" s="1"/>
  <c r="W19" i="50"/>
  <c r="AE20" i="48"/>
  <c r="AG20" i="48"/>
  <c r="AP20" i="48" s="1"/>
  <c r="W21" i="48"/>
  <c r="AF20" i="48"/>
  <c r="AO20" i="48" s="1"/>
  <c r="W20" i="42"/>
  <c r="AE19" i="42"/>
  <c r="AF19" i="42"/>
  <c r="AO19" i="42" s="1"/>
  <c r="AG19" i="42"/>
  <c r="AP19" i="42" s="1"/>
  <c r="AH24" i="49"/>
  <c r="AQ24" i="49" s="1"/>
  <c r="AH19" i="42"/>
  <c r="AQ19" i="42" s="1"/>
  <c r="AI30" i="86"/>
  <c r="AN30" i="86"/>
  <c r="AI26" i="88"/>
  <c r="AN26" i="88"/>
  <c r="AR18" i="42"/>
  <c r="AR23" i="49"/>
  <c r="AR18" i="10"/>
  <c r="Y22" i="103"/>
  <c r="X22" i="103"/>
  <c r="Z22" i="103" s="1"/>
  <c r="AI32" i="32"/>
  <c r="AN32" i="32"/>
  <c r="AI24" i="16"/>
  <c r="AN24" i="16"/>
  <c r="AH23" i="91"/>
  <c r="AQ23" i="91" s="1"/>
  <c r="AI18" i="102"/>
  <c r="AN18" i="102"/>
  <c r="AI27" i="84"/>
  <c r="AN27" i="84"/>
  <c r="AI21" i="98"/>
  <c r="AN21" i="98"/>
  <c r="AI26" i="51"/>
  <c r="AN26" i="51"/>
  <c r="AR30" i="15"/>
  <c r="Y29" i="104"/>
  <c r="X29" i="104"/>
  <c r="Z29" i="104" s="1"/>
  <c r="AE26" i="54"/>
  <c r="W27" i="54"/>
  <c r="AF26" i="54"/>
  <c r="AO26" i="54" s="1"/>
  <c r="AG26" i="54"/>
  <c r="AP26" i="54" s="1"/>
  <c r="AI18" i="90"/>
  <c r="AN18" i="90"/>
  <c r="Y28" i="44"/>
  <c r="X28" i="44"/>
  <c r="Z28" i="44" s="1"/>
  <c r="AI19" i="82"/>
  <c r="AN19" i="82"/>
  <c r="AI23" i="55"/>
  <c r="AR23" i="55" s="1"/>
  <c r="AN23" i="55"/>
  <c r="Z31" i="47"/>
  <c r="AH31" i="47"/>
  <c r="AQ31" i="47" s="1"/>
  <c r="AR29" i="53"/>
  <c r="AE24" i="43"/>
  <c r="AF24" i="43"/>
  <c r="AO24" i="43" s="1"/>
  <c r="W25" i="43"/>
  <c r="AG24" i="43"/>
  <c r="AP24" i="43" s="1"/>
  <c r="AH24" i="83"/>
  <c r="AQ24" i="83" s="1"/>
  <c r="AH32" i="101"/>
  <c r="AQ32" i="101" s="1"/>
  <c r="W19" i="85"/>
  <c r="AG18" i="85"/>
  <c r="AP18" i="85" s="1"/>
  <c r="AE18" i="85"/>
  <c r="AF18" i="85"/>
  <c r="AO18" i="85" s="1"/>
  <c r="AI21" i="103"/>
  <c r="AN21" i="103"/>
  <c r="Y27" i="100"/>
  <c r="X27" i="100"/>
  <c r="AR26" i="92"/>
  <c r="AR29" i="46"/>
  <c r="Y22" i="99"/>
  <c r="X22" i="99"/>
  <c r="Z22" i="99" s="1"/>
  <c r="AH20" i="48"/>
  <c r="AQ20" i="48" s="1"/>
  <c r="AR25" i="95"/>
  <c r="AR17" i="50"/>
  <c r="AH27" i="92"/>
  <c r="AQ27" i="92" s="1"/>
  <c r="W25" i="83"/>
  <c r="AE24" i="83"/>
  <c r="AF24" i="83"/>
  <c r="AO24" i="83" s="1"/>
  <c r="AG24" i="83"/>
  <c r="AP24" i="83" s="1"/>
  <c r="AG32" i="101"/>
  <c r="AP32" i="101" s="1"/>
  <c r="AF32" i="101"/>
  <c r="AO32" i="101" s="1"/>
  <c r="AE32" i="101"/>
  <c r="W33" i="101"/>
  <c r="AH19" i="10"/>
  <c r="AQ19" i="10" s="1"/>
  <c r="AH30" i="53"/>
  <c r="AQ30" i="53" s="1"/>
  <c r="Z31" i="15"/>
  <c r="AH31" i="15"/>
  <c r="AQ31" i="15" s="1"/>
  <c r="Y20" i="94"/>
  <c r="X20" i="94"/>
  <c r="AR31" i="101"/>
  <c r="Y22" i="98"/>
  <c r="X22" i="98"/>
  <c r="Z22" i="98" s="1"/>
  <c r="AR29" i="13"/>
  <c r="AH30" i="46"/>
  <c r="AQ30" i="46" s="1"/>
  <c r="AI28" i="104"/>
  <c r="AN28" i="104"/>
  <c r="AR30" i="47"/>
  <c r="AH32" i="105"/>
  <c r="AQ32" i="105" s="1"/>
  <c r="X33" i="89"/>
  <c r="Y33" i="89"/>
  <c r="AI27" i="44"/>
  <c r="AN27" i="44"/>
  <c r="AI24" i="11"/>
  <c r="AN24" i="11"/>
  <c r="Y27" i="88"/>
  <c r="X27" i="88"/>
  <c r="Z27" i="88" s="1"/>
  <c r="Z27" i="92"/>
  <c r="AR31" i="105"/>
  <c r="Y33" i="32"/>
  <c r="X33" i="32"/>
  <c r="Y25" i="16"/>
  <c r="X25" i="16"/>
  <c r="AH34" i="97"/>
  <c r="AQ34" i="97" s="1"/>
  <c r="Z19" i="10"/>
  <c r="Z30" i="53"/>
  <c r="Y19" i="102"/>
  <c r="X19" i="102"/>
  <c r="Z19" i="102" s="1"/>
  <c r="AH26" i="95"/>
  <c r="AQ26" i="95" s="1"/>
  <c r="AE32" i="105"/>
  <c r="AF32" i="105"/>
  <c r="AO32" i="105" s="1"/>
  <c r="W33" i="105"/>
  <c r="AG32" i="105"/>
  <c r="AP32" i="105" s="1"/>
  <c r="Y26" i="20"/>
  <c r="X26" i="20"/>
  <c r="Y19" i="90"/>
  <c r="X19" i="90"/>
  <c r="Z19" i="90" s="1"/>
  <c r="Y24" i="55"/>
  <c r="X24" i="55"/>
  <c r="AR19" i="48"/>
  <c r="Y31" i="86"/>
  <c r="X31" i="86"/>
  <c r="Z31" i="86" s="1"/>
  <c r="AR29" i="93"/>
  <c r="AH21" i="35"/>
  <c r="AQ21" i="35" s="1"/>
  <c r="AR22" i="91"/>
  <c r="AF34" i="97"/>
  <c r="AO34" i="97" s="1"/>
  <c r="AG34" i="97"/>
  <c r="AP34" i="97" s="1"/>
  <c r="W35" i="97"/>
  <c r="AE34" i="97"/>
  <c r="AH27" i="45"/>
  <c r="AQ27" i="45" s="1"/>
  <c r="Z26" i="95"/>
  <c r="AR33" i="97"/>
  <c r="Y22" i="18"/>
  <c r="Z22" i="18" s="1"/>
  <c r="X22" i="18"/>
  <c r="AR20" i="35"/>
  <c r="AI21" i="99"/>
  <c r="AN21" i="99"/>
  <c r="AR26" i="45"/>
  <c r="AH23" i="87"/>
  <c r="AQ23" i="87" s="1"/>
  <c r="AR23" i="83"/>
  <c r="AH30" i="13"/>
  <c r="AQ30" i="13" s="1"/>
  <c r="AI32" i="89"/>
  <c r="AN32" i="89"/>
  <c r="AR22" i="87"/>
  <c r="W23" i="41"/>
  <c r="AE22" i="41"/>
  <c r="AF22" i="41"/>
  <c r="AO22" i="41" s="1"/>
  <c r="AG22" i="41"/>
  <c r="AP22" i="41" s="1"/>
  <c r="Z24" i="49"/>
  <c r="AE32" i="52"/>
  <c r="AG32" i="52"/>
  <c r="AP32" i="52" s="1"/>
  <c r="W33" i="52"/>
  <c r="AF32" i="52"/>
  <c r="AO32" i="52" s="1"/>
  <c r="W27" i="96"/>
  <c r="AG26" i="96"/>
  <c r="AP26" i="96" s="1"/>
  <c r="AE26" i="96"/>
  <c r="AF26" i="96"/>
  <c r="AO26" i="96" s="1"/>
  <c r="Z21" i="35"/>
  <c r="AI26" i="100"/>
  <c r="AN26" i="100"/>
  <c r="Z27" i="45"/>
  <c r="AI19" i="94"/>
  <c r="AN19" i="94"/>
  <c r="Y28" i="84"/>
  <c r="X28" i="84"/>
  <c r="Z28" i="84" s="1"/>
  <c r="AI21" i="18"/>
  <c r="AN21" i="18"/>
  <c r="Y27" i="51"/>
  <c r="X27" i="51"/>
  <c r="Z23" i="87"/>
  <c r="AH30" i="93"/>
  <c r="AQ30" i="93" s="1"/>
  <c r="AH18" i="50"/>
  <c r="AQ18" i="50" s="1"/>
  <c r="AI25" i="20"/>
  <c r="AN25" i="20"/>
  <c r="Z30" i="13"/>
  <c r="Y20" i="82"/>
  <c r="X20" i="82"/>
  <c r="Z20" i="82" s="1"/>
  <c r="Y25" i="11"/>
  <c r="X25" i="11"/>
  <c r="Z33" i="89" l="1"/>
  <c r="AE18" i="50"/>
  <c r="AF30" i="93"/>
  <c r="AO30" i="93" s="1"/>
  <c r="Z26" i="20"/>
  <c r="AE26" i="20" s="1"/>
  <c r="W31" i="93"/>
  <c r="Z24" i="55"/>
  <c r="AF24" i="55" s="1"/>
  <c r="AO24" i="55" s="1"/>
  <c r="Z25" i="16"/>
  <c r="W26" i="16" s="1"/>
  <c r="AF26" i="20"/>
  <c r="AO26" i="20" s="1"/>
  <c r="AG26" i="20"/>
  <c r="AP26" i="20" s="1"/>
  <c r="AF25" i="16"/>
  <c r="AO25" i="16" s="1"/>
  <c r="AG25" i="16"/>
  <c r="AP25" i="16" s="1"/>
  <c r="AE33" i="89"/>
  <c r="AG33" i="89"/>
  <c r="AP33" i="89" s="1"/>
  <c r="W34" i="89"/>
  <c r="AF33" i="89"/>
  <c r="AO33" i="89" s="1"/>
  <c r="AE24" i="55"/>
  <c r="AF22" i="18"/>
  <c r="AO22" i="18" s="1"/>
  <c r="AG22" i="18"/>
  <c r="AP22" i="18" s="1"/>
  <c r="AE22" i="18"/>
  <c r="W23" i="18"/>
  <c r="W29" i="44"/>
  <c r="AF28" i="44"/>
  <c r="AO28" i="44" s="1"/>
  <c r="AG28" i="44"/>
  <c r="AP28" i="44" s="1"/>
  <c r="AE28" i="44"/>
  <c r="W21" i="82"/>
  <c r="AE20" i="82"/>
  <c r="AG20" i="82"/>
  <c r="AP20" i="82" s="1"/>
  <c r="AF20" i="82"/>
  <c r="AO20" i="82" s="1"/>
  <c r="AH22" i="18"/>
  <c r="AQ22" i="18" s="1"/>
  <c r="AI34" i="97"/>
  <c r="AN34" i="97"/>
  <c r="AH24" i="55"/>
  <c r="AQ24" i="55" s="1"/>
  <c r="AH26" i="20"/>
  <c r="AQ26" i="20" s="1"/>
  <c r="AE27" i="92"/>
  <c r="W28" i="92"/>
  <c r="AF27" i="92"/>
  <c r="AO27" i="92" s="1"/>
  <c r="AG27" i="92"/>
  <c r="AP27" i="92" s="1"/>
  <c r="Y25" i="83"/>
  <c r="X25" i="83"/>
  <c r="AG31" i="47"/>
  <c r="AP31" i="47" s="1"/>
  <c r="AE31" i="47"/>
  <c r="AF31" i="47"/>
  <c r="AO31" i="47" s="1"/>
  <c r="W32" i="47"/>
  <c r="AR32" i="32"/>
  <c r="Y31" i="93"/>
  <c r="X31" i="93"/>
  <c r="AH25" i="11"/>
  <c r="AQ25" i="11" s="1"/>
  <c r="AE30" i="13"/>
  <c r="W31" i="13"/>
  <c r="AF30" i="13"/>
  <c r="AO30" i="13" s="1"/>
  <c r="AG30" i="13"/>
  <c r="AP30" i="13" s="1"/>
  <c r="AR21" i="18"/>
  <c r="W28" i="45"/>
  <c r="AG27" i="45"/>
  <c r="AP27" i="45" s="1"/>
  <c r="AE27" i="45"/>
  <c r="AF27" i="45"/>
  <c r="AO27" i="45" s="1"/>
  <c r="AI26" i="96"/>
  <c r="AN26" i="96"/>
  <c r="AI22" i="41"/>
  <c r="AN22" i="41"/>
  <c r="Z25" i="11"/>
  <c r="W24" i="87"/>
  <c r="AG23" i="87"/>
  <c r="AP23" i="87" s="1"/>
  <c r="AF23" i="87"/>
  <c r="AO23" i="87" s="1"/>
  <c r="AE23" i="87"/>
  <c r="AH28" i="84"/>
  <c r="AQ28" i="84" s="1"/>
  <c r="AI32" i="52"/>
  <c r="AN32" i="52"/>
  <c r="Y23" i="41"/>
  <c r="X23" i="41"/>
  <c r="Y35" i="97"/>
  <c r="X35" i="97"/>
  <c r="AH31" i="86"/>
  <c r="AQ31" i="86" s="1"/>
  <c r="AI32" i="105"/>
  <c r="AR32" i="105" s="1"/>
  <c r="AN32" i="105"/>
  <c r="AH19" i="102"/>
  <c r="AQ19" i="102" s="1"/>
  <c r="AH27" i="88"/>
  <c r="AQ27" i="88" s="1"/>
  <c r="AR27" i="44"/>
  <c r="AR28" i="104"/>
  <c r="Y19" i="85"/>
  <c r="X19" i="85"/>
  <c r="Z19" i="85" s="1"/>
  <c r="Y27" i="54"/>
  <c r="X27" i="54"/>
  <c r="AR27" i="84"/>
  <c r="AH22" i="103"/>
  <c r="AQ22" i="103" s="1"/>
  <c r="AR30" i="86"/>
  <c r="Y21" i="48"/>
  <c r="X21" i="48"/>
  <c r="AI18" i="50"/>
  <c r="AN18" i="50"/>
  <c r="AR25" i="20"/>
  <c r="AH27" i="51"/>
  <c r="AQ27" i="51" s="1"/>
  <c r="AR26" i="100"/>
  <c r="W25" i="49"/>
  <c r="AE24" i="49"/>
  <c r="AF24" i="49"/>
  <c r="AO24" i="49" s="1"/>
  <c r="AG24" i="49"/>
  <c r="AP24" i="49" s="1"/>
  <c r="AG31" i="86"/>
  <c r="AP31" i="86" s="1"/>
  <c r="W32" i="86"/>
  <c r="AF31" i="86"/>
  <c r="AO31" i="86" s="1"/>
  <c r="AE31" i="86"/>
  <c r="W20" i="102"/>
  <c r="AF19" i="102"/>
  <c r="AO19" i="102" s="1"/>
  <c r="AG19" i="102"/>
  <c r="AP19" i="102" s="1"/>
  <c r="AE19" i="102"/>
  <c r="AH33" i="32"/>
  <c r="AQ33" i="32" s="1"/>
  <c r="AE27" i="88"/>
  <c r="W28" i="88"/>
  <c r="AG27" i="88"/>
  <c r="AP27" i="88" s="1"/>
  <c r="AF27" i="88"/>
  <c r="AO27" i="88" s="1"/>
  <c r="AH20" i="94"/>
  <c r="AQ20" i="94" s="1"/>
  <c r="AR21" i="103"/>
  <c r="Y25" i="43"/>
  <c r="X25" i="43"/>
  <c r="AI26" i="54"/>
  <c r="AN26" i="54"/>
  <c r="AG22" i="103"/>
  <c r="AP22" i="103" s="1"/>
  <c r="AE22" i="103"/>
  <c r="AF22" i="103"/>
  <c r="AO22" i="103" s="1"/>
  <c r="W23" i="103"/>
  <c r="AI23" i="91"/>
  <c r="AN23" i="91"/>
  <c r="AG28" i="84"/>
  <c r="AP28" i="84" s="1"/>
  <c r="AE28" i="84"/>
  <c r="AF28" i="84"/>
  <c r="AO28" i="84" s="1"/>
  <c r="W29" i="84"/>
  <c r="Y27" i="96"/>
  <c r="X27" i="96"/>
  <c r="AH20" i="82"/>
  <c r="AQ20" i="82" s="1"/>
  <c r="Z27" i="51"/>
  <c r="W22" i="35"/>
  <c r="AF21" i="35"/>
  <c r="AO21" i="35" s="1"/>
  <c r="AG21" i="35"/>
  <c r="AP21" i="35" s="1"/>
  <c r="AE21" i="35"/>
  <c r="AR21" i="99"/>
  <c r="AH19" i="90"/>
  <c r="AQ19" i="90" s="1"/>
  <c r="Z33" i="32"/>
  <c r="AH22" i="98"/>
  <c r="AQ22" i="98" s="1"/>
  <c r="Z20" i="94"/>
  <c r="AH22" i="99"/>
  <c r="AQ22" i="99" s="1"/>
  <c r="AR18" i="90"/>
  <c r="AH29" i="104"/>
  <c r="AQ29" i="104" s="1"/>
  <c r="AR26" i="51"/>
  <c r="AR18" i="102"/>
  <c r="AI19" i="42"/>
  <c r="AN19" i="42"/>
  <c r="AI20" i="48"/>
  <c r="AN20" i="48"/>
  <c r="Y31" i="46"/>
  <c r="X31" i="46"/>
  <c r="Y24" i="91"/>
  <c r="X24" i="91"/>
  <c r="AE19" i="90"/>
  <c r="AG19" i="90"/>
  <c r="AP19" i="90" s="1"/>
  <c r="AF19" i="90"/>
  <c r="AO19" i="90" s="1"/>
  <c r="W20" i="90"/>
  <c r="W23" i="98"/>
  <c r="AF22" i="98"/>
  <c r="AO22" i="98" s="1"/>
  <c r="AG22" i="98"/>
  <c r="AP22" i="98" s="1"/>
  <c r="AE22" i="98"/>
  <c r="AR19" i="82"/>
  <c r="W30" i="104"/>
  <c r="AF29" i="104"/>
  <c r="AO29" i="104" s="1"/>
  <c r="AG29" i="104"/>
  <c r="AP29" i="104" s="1"/>
  <c r="AE29" i="104"/>
  <c r="AR24" i="16"/>
  <c r="Y20" i="42"/>
  <c r="X20" i="42"/>
  <c r="Z20" i="42" s="1"/>
  <c r="AI30" i="93"/>
  <c r="AN30" i="93"/>
  <c r="W31" i="53"/>
  <c r="AF30" i="53"/>
  <c r="AO30" i="53" s="1"/>
  <c r="AE30" i="53"/>
  <c r="AG30" i="53"/>
  <c r="AP30" i="53" s="1"/>
  <c r="AH33" i="89"/>
  <c r="AQ33" i="89" s="1"/>
  <c r="AE31" i="15"/>
  <c r="AG31" i="15"/>
  <c r="AP31" i="15" s="1"/>
  <c r="AF31" i="15"/>
  <c r="AO31" i="15" s="1"/>
  <c r="W32" i="15"/>
  <c r="Y33" i="101"/>
  <c r="X33" i="101"/>
  <c r="W23" i="99"/>
  <c r="AF22" i="99"/>
  <c r="AO22" i="99" s="1"/>
  <c r="AG22" i="99"/>
  <c r="AP22" i="99" s="1"/>
  <c r="AE22" i="99"/>
  <c r="AH27" i="100"/>
  <c r="AQ27" i="100" s="1"/>
  <c r="AI24" i="43"/>
  <c r="AN24" i="43"/>
  <c r="AR19" i="94"/>
  <c r="Y33" i="52"/>
  <c r="Z33" i="52" s="1"/>
  <c r="X33" i="52"/>
  <c r="AR32" i="89"/>
  <c r="AE26" i="95"/>
  <c r="AN26" i="95" s="1"/>
  <c r="AF26" i="95"/>
  <c r="AO26" i="95" s="1"/>
  <c r="AG26" i="95"/>
  <c r="W27" i="95"/>
  <c r="Y33" i="105"/>
  <c r="X33" i="105"/>
  <c r="Z33" i="105" s="1"/>
  <c r="AF19" i="10"/>
  <c r="AO19" i="10" s="1"/>
  <c r="AG19" i="10"/>
  <c r="AP19" i="10" s="1"/>
  <c r="AE19" i="10"/>
  <c r="W20" i="10"/>
  <c r="AH25" i="16"/>
  <c r="AQ25" i="16" s="1"/>
  <c r="AR24" i="11"/>
  <c r="AI32" i="101"/>
  <c r="AN32" i="101"/>
  <c r="AI24" i="83"/>
  <c r="AN24" i="83"/>
  <c r="Z27" i="100"/>
  <c r="AI18" i="85"/>
  <c r="AN18" i="85"/>
  <c r="AH28" i="44"/>
  <c r="AQ28" i="44" s="1"/>
  <c r="AR21" i="98"/>
  <c r="AR26" i="88"/>
  <c r="Y19" i="50"/>
  <c r="X19" i="50"/>
  <c r="Z19" i="50" s="1"/>
  <c r="AI30" i="46"/>
  <c r="AN30" i="46"/>
  <c r="W27" i="20" l="1"/>
  <c r="Z31" i="93"/>
  <c r="W25" i="55"/>
  <c r="AE25" i="16"/>
  <c r="Z33" i="101"/>
  <c r="AE33" i="101" s="1"/>
  <c r="Z27" i="96"/>
  <c r="W28" i="96" s="1"/>
  <c r="AG24" i="55"/>
  <c r="AP24" i="55" s="1"/>
  <c r="Z25" i="83"/>
  <c r="AG25" i="83" s="1"/>
  <c r="AP25" i="83" s="1"/>
  <c r="W34" i="101"/>
  <c r="W26" i="83"/>
  <c r="W34" i="105"/>
  <c r="AG33" i="105"/>
  <c r="AP33" i="105" s="1"/>
  <c r="AF33" i="105"/>
  <c r="AO33" i="105" s="1"/>
  <c r="AE33" i="105"/>
  <c r="AG27" i="96"/>
  <c r="AP27" i="96" s="1"/>
  <c r="AE27" i="96"/>
  <c r="AF33" i="52"/>
  <c r="AO33" i="52" s="1"/>
  <c r="AG33" i="52"/>
  <c r="AP33" i="52" s="1"/>
  <c r="AE33" i="52"/>
  <c r="W34" i="52"/>
  <c r="Y32" i="15"/>
  <c r="X32" i="15"/>
  <c r="AI21" i="35"/>
  <c r="AN21" i="35"/>
  <c r="AI19" i="102"/>
  <c r="AN19" i="102"/>
  <c r="AI24" i="49"/>
  <c r="AN24" i="49"/>
  <c r="AR18" i="50"/>
  <c r="AI23" i="87"/>
  <c r="AN23" i="87"/>
  <c r="AR22" i="41"/>
  <c r="AH25" i="83"/>
  <c r="AQ25" i="83" s="1"/>
  <c r="Y28" i="92"/>
  <c r="X28" i="92"/>
  <c r="Y23" i="18"/>
  <c r="X23" i="18"/>
  <c r="AI25" i="16"/>
  <c r="AN25" i="16"/>
  <c r="AH19" i="50"/>
  <c r="AQ19" i="50" s="1"/>
  <c r="Y31" i="53"/>
  <c r="X31" i="53"/>
  <c r="Z31" i="53" s="1"/>
  <c r="Y30" i="104"/>
  <c r="X30" i="104"/>
  <c r="AI19" i="90"/>
  <c r="AN19" i="90"/>
  <c r="AR23" i="91"/>
  <c r="Y32" i="86"/>
  <c r="X32" i="86"/>
  <c r="Y25" i="49"/>
  <c r="X25" i="49"/>
  <c r="AH21" i="48"/>
  <c r="AQ21" i="48" s="1"/>
  <c r="AH27" i="54"/>
  <c r="AQ27" i="54" s="1"/>
  <c r="AH23" i="41"/>
  <c r="AQ23" i="41" s="1"/>
  <c r="Y28" i="45"/>
  <c r="X28" i="45"/>
  <c r="Y31" i="13"/>
  <c r="X31" i="13"/>
  <c r="AI27" i="92"/>
  <c r="AN27" i="92"/>
  <c r="AR34" i="97"/>
  <c r="AI28" i="44"/>
  <c r="AN28" i="44"/>
  <c r="AI22" i="18"/>
  <c r="AN22" i="18"/>
  <c r="AI33" i="89"/>
  <c r="AN33" i="89"/>
  <c r="AF27" i="100"/>
  <c r="AO27" i="100" s="1"/>
  <c r="AE27" i="100"/>
  <c r="AG27" i="100"/>
  <c r="AP27" i="100" s="1"/>
  <c r="W28" i="100"/>
  <c r="Y20" i="10"/>
  <c r="X20" i="10"/>
  <c r="Z20" i="10" s="1"/>
  <c r="Y23" i="99"/>
  <c r="X23" i="99"/>
  <c r="AR24" i="83"/>
  <c r="AI19" i="10"/>
  <c r="AN19" i="10"/>
  <c r="AH33" i="101"/>
  <c r="AQ33" i="101" s="1"/>
  <c r="Y23" i="98"/>
  <c r="X23" i="98"/>
  <c r="AH24" i="91"/>
  <c r="AQ24" i="91" s="1"/>
  <c r="AR20" i="48"/>
  <c r="X29" i="84"/>
  <c r="Y29" i="84"/>
  <c r="AR26" i="54"/>
  <c r="Z21" i="48"/>
  <c r="Z27" i="54"/>
  <c r="Z23" i="41"/>
  <c r="AR26" i="96"/>
  <c r="AI30" i="13"/>
  <c r="AN30" i="13"/>
  <c r="AH31" i="93"/>
  <c r="AQ31" i="93" s="1"/>
  <c r="X32" i="47"/>
  <c r="Z32" i="47" s="1"/>
  <c r="Y32" i="47"/>
  <c r="AI24" i="55"/>
  <c r="AN24" i="55"/>
  <c r="AR30" i="46"/>
  <c r="Y27" i="95"/>
  <c r="X27" i="95"/>
  <c r="AH33" i="52"/>
  <c r="AQ33" i="52" s="1"/>
  <c r="AR24" i="43"/>
  <c r="AI31" i="15"/>
  <c r="AN31" i="15"/>
  <c r="AR30" i="93"/>
  <c r="Z24" i="91"/>
  <c r="AF20" i="94"/>
  <c r="AO20" i="94" s="1"/>
  <c r="W21" i="94"/>
  <c r="AG20" i="94"/>
  <c r="AP20" i="94" s="1"/>
  <c r="AE20" i="94"/>
  <c r="AE33" i="32"/>
  <c r="AG33" i="32"/>
  <c r="AP33" i="32" s="1"/>
  <c r="W34" i="32"/>
  <c r="AF33" i="32"/>
  <c r="AO33" i="32" s="1"/>
  <c r="Y22" i="35"/>
  <c r="Z22" i="35" s="1"/>
  <c r="X22" i="35"/>
  <c r="Y23" i="103"/>
  <c r="X23" i="103"/>
  <c r="AH25" i="43"/>
  <c r="AQ25" i="43" s="1"/>
  <c r="Y20" i="102"/>
  <c r="Z20" i="102"/>
  <c r="X20" i="102"/>
  <c r="Y24" i="87"/>
  <c r="Z24" i="87"/>
  <c r="X24" i="87"/>
  <c r="W32" i="93"/>
  <c r="AG31" i="93"/>
  <c r="AP31" i="93" s="1"/>
  <c r="AF31" i="93"/>
  <c r="AO31" i="93" s="1"/>
  <c r="AE31" i="93"/>
  <c r="Y26" i="16"/>
  <c r="X26" i="16"/>
  <c r="AR32" i="101"/>
  <c r="AI26" i="95"/>
  <c r="AP26" i="95"/>
  <c r="AI22" i="99"/>
  <c r="AN22" i="99"/>
  <c r="AH20" i="42"/>
  <c r="AQ20" i="42" s="1"/>
  <c r="AI29" i="104"/>
  <c r="AR29" i="104" s="1"/>
  <c r="AN29" i="104"/>
  <c r="Y20" i="90"/>
  <c r="X20" i="90"/>
  <c r="Z20" i="90" s="1"/>
  <c r="AR19" i="42"/>
  <c r="AE27" i="51"/>
  <c r="W28" i="51"/>
  <c r="AG27" i="51"/>
  <c r="AP27" i="51" s="1"/>
  <c r="AF27" i="51"/>
  <c r="AO27" i="51" s="1"/>
  <c r="AH27" i="96"/>
  <c r="AQ27" i="96" s="1"/>
  <c r="AI28" i="84"/>
  <c r="AN28" i="84"/>
  <c r="Z25" i="43"/>
  <c r="Y28" i="88"/>
  <c r="X28" i="88"/>
  <c r="Z28" i="88" s="1"/>
  <c r="AH19" i="85"/>
  <c r="AQ19" i="85" s="1"/>
  <c r="AH35" i="97"/>
  <c r="AQ35" i="97" s="1"/>
  <c r="AF25" i="11"/>
  <c r="AO25" i="11" s="1"/>
  <c r="AG25" i="11"/>
  <c r="AP25" i="11" s="1"/>
  <c r="AE25" i="11"/>
  <c r="W26" i="11"/>
  <c r="AI31" i="47"/>
  <c r="AN31" i="47"/>
  <c r="AI20" i="82"/>
  <c r="AN20" i="82"/>
  <c r="Y29" i="44"/>
  <c r="X29" i="44"/>
  <c r="Y27" i="20"/>
  <c r="X27" i="20"/>
  <c r="AE19" i="50"/>
  <c r="AG19" i="50"/>
  <c r="AP19" i="50" s="1"/>
  <c r="W20" i="50"/>
  <c r="AF19" i="50"/>
  <c r="AO19" i="50" s="1"/>
  <c r="AR18" i="85"/>
  <c r="AH33" i="105"/>
  <c r="AQ33" i="105" s="1"/>
  <c r="AI30" i="53"/>
  <c r="AN30" i="53"/>
  <c r="AE20" i="42"/>
  <c r="AG20" i="42"/>
  <c r="AP20" i="42" s="1"/>
  <c r="W21" i="42"/>
  <c r="AF20" i="42"/>
  <c r="AO20" i="42" s="1"/>
  <c r="AI22" i="98"/>
  <c r="AN22" i="98"/>
  <c r="Z31" i="46"/>
  <c r="AH31" i="46"/>
  <c r="AQ31" i="46" s="1"/>
  <c r="AI22" i="103"/>
  <c r="AR22" i="103" s="1"/>
  <c r="AN22" i="103"/>
  <c r="AI27" i="88"/>
  <c r="AN27" i="88"/>
  <c r="AI31" i="86"/>
  <c r="AN31" i="86"/>
  <c r="W20" i="85"/>
  <c r="AG19" i="85"/>
  <c r="AP19" i="85" s="1"/>
  <c r="AF19" i="85"/>
  <c r="AO19" i="85" s="1"/>
  <c r="AE19" i="85"/>
  <c r="Z35" i="97"/>
  <c r="AR32" i="52"/>
  <c r="AI27" i="45"/>
  <c r="AN27" i="45"/>
  <c r="Y21" i="82"/>
  <c r="X21" i="82"/>
  <c r="Y25" i="55"/>
  <c r="X25" i="55"/>
  <c r="Y34" i="89"/>
  <c r="X34" i="89"/>
  <c r="Z34" i="89" s="1"/>
  <c r="AI26" i="20"/>
  <c r="AN26" i="20"/>
  <c r="AG33" i="101" l="1"/>
  <c r="AP33" i="101" s="1"/>
  <c r="AF33" i="101"/>
  <c r="AO33" i="101" s="1"/>
  <c r="Z29" i="84"/>
  <c r="Z32" i="86"/>
  <c r="AF32" i="86" s="1"/>
  <c r="AO32" i="86" s="1"/>
  <c r="Z28" i="92"/>
  <c r="AE25" i="83"/>
  <c r="Z29" i="44"/>
  <c r="AE29" i="44" s="1"/>
  <c r="AF25" i="83"/>
  <c r="AO25" i="83" s="1"/>
  <c r="AF27" i="96"/>
  <c r="AO27" i="96" s="1"/>
  <c r="W30" i="44"/>
  <c r="AF29" i="44"/>
  <c r="AO29" i="44" s="1"/>
  <c r="AG29" i="44"/>
  <c r="AP29" i="44" s="1"/>
  <c r="AF22" i="35"/>
  <c r="AO22" i="35" s="1"/>
  <c r="AE22" i="35"/>
  <c r="AN22" i="35" s="1"/>
  <c r="W23" i="35"/>
  <c r="AG22" i="35"/>
  <c r="AE34" i="89"/>
  <c r="AG34" i="89"/>
  <c r="AP34" i="89" s="1"/>
  <c r="W35" i="89"/>
  <c r="AF34" i="89"/>
  <c r="AO34" i="89" s="1"/>
  <c r="AG29" i="84"/>
  <c r="AP29" i="84" s="1"/>
  <c r="W30" i="84"/>
  <c r="AF29" i="84"/>
  <c r="AO29" i="84" s="1"/>
  <c r="AE29" i="84"/>
  <c r="AG32" i="86"/>
  <c r="AP32" i="86" s="1"/>
  <c r="W33" i="86"/>
  <c r="W32" i="53"/>
  <c r="AG31" i="53"/>
  <c r="AP31" i="53" s="1"/>
  <c r="AE31" i="53"/>
  <c r="AF31" i="53"/>
  <c r="AO31" i="53" s="1"/>
  <c r="AR31" i="86"/>
  <c r="AR22" i="98"/>
  <c r="W26" i="43"/>
  <c r="AG25" i="43"/>
  <c r="AP25" i="43" s="1"/>
  <c r="AE25" i="43"/>
  <c r="AF25" i="43"/>
  <c r="AO25" i="43" s="1"/>
  <c r="AI27" i="51"/>
  <c r="AN27" i="51"/>
  <c r="AH20" i="102"/>
  <c r="AQ20" i="102" s="1"/>
  <c r="AI33" i="32"/>
  <c r="AN33" i="32"/>
  <c r="W25" i="91"/>
  <c r="AG24" i="91"/>
  <c r="AP24" i="91" s="1"/>
  <c r="AF24" i="91"/>
  <c r="AO24" i="91" s="1"/>
  <c r="AE24" i="91"/>
  <c r="AH27" i="95"/>
  <c r="AQ27" i="95" s="1"/>
  <c r="AR24" i="55"/>
  <c r="AR22" i="18"/>
  <c r="AR27" i="92"/>
  <c r="AH28" i="92"/>
  <c r="AQ28" i="92" s="1"/>
  <c r="Y34" i="52"/>
  <c r="X34" i="52"/>
  <c r="Z34" i="52" s="1"/>
  <c r="AH21" i="82"/>
  <c r="AQ21" i="82" s="1"/>
  <c r="Y20" i="85"/>
  <c r="X20" i="85"/>
  <c r="AE31" i="46"/>
  <c r="W32" i="46"/>
  <c r="AG31" i="46"/>
  <c r="AP31" i="46" s="1"/>
  <c r="AF31" i="46"/>
  <c r="AO31" i="46" s="1"/>
  <c r="W21" i="90"/>
  <c r="AG20" i="90"/>
  <c r="AP20" i="90" s="1"/>
  <c r="AF20" i="90"/>
  <c r="AO20" i="90" s="1"/>
  <c r="AE20" i="90"/>
  <c r="AR26" i="95"/>
  <c r="AH25" i="55"/>
  <c r="AQ25" i="55" s="1"/>
  <c r="AI19" i="85"/>
  <c r="AN19" i="85"/>
  <c r="AR30" i="53"/>
  <c r="AI19" i="50"/>
  <c r="AN19" i="50"/>
  <c r="Y26" i="11"/>
  <c r="X26" i="11"/>
  <c r="AH26" i="16"/>
  <c r="AQ26" i="16" s="1"/>
  <c r="W21" i="102"/>
  <c r="AF20" i="102"/>
  <c r="AO20" i="102" s="1"/>
  <c r="AE20" i="102"/>
  <c r="AG20" i="102"/>
  <c r="AP20" i="102" s="1"/>
  <c r="Z27" i="95"/>
  <c r="AE32" i="47"/>
  <c r="W33" i="47"/>
  <c r="AF32" i="47"/>
  <c r="AO32" i="47" s="1"/>
  <c r="AG32" i="47"/>
  <c r="AP32" i="47" s="1"/>
  <c r="AE23" i="41"/>
  <c r="AG23" i="41"/>
  <c r="AP23" i="41" s="1"/>
  <c r="AF23" i="41"/>
  <c r="AO23" i="41" s="1"/>
  <c r="W24" i="41"/>
  <c r="AR19" i="10"/>
  <c r="AH20" i="10"/>
  <c r="AQ20" i="10" s="1"/>
  <c r="AI27" i="100"/>
  <c r="AN27" i="100"/>
  <c r="AH31" i="13"/>
  <c r="AQ31" i="13" s="1"/>
  <c r="AH32" i="86"/>
  <c r="AQ32" i="86" s="1"/>
  <c r="AR19" i="90"/>
  <c r="AF28" i="92"/>
  <c r="AO28" i="92" s="1"/>
  <c r="AE28" i="92"/>
  <c r="W29" i="92"/>
  <c r="AG28" i="92"/>
  <c r="AP28" i="92" s="1"/>
  <c r="AR21" i="35"/>
  <c r="AI33" i="52"/>
  <c r="AN33" i="52"/>
  <c r="Y28" i="96"/>
  <c r="Z28" i="96" s="1"/>
  <c r="X28" i="96"/>
  <c r="Y34" i="105"/>
  <c r="X34" i="105"/>
  <c r="AE28" i="88"/>
  <c r="AG28" i="88"/>
  <c r="AP28" i="88" s="1"/>
  <c r="AF28" i="88"/>
  <c r="AO28" i="88" s="1"/>
  <c r="W29" i="88"/>
  <c r="W25" i="87"/>
  <c r="AG24" i="87"/>
  <c r="AP24" i="87" s="1"/>
  <c r="AF24" i="87"/>
  <c r="AO24" i="87" s="1"/>
  <c r="AE24" i="87"/>
  <c r="AH27" i="20"/>
  <c r="AQ27" i="20" s="1"/>
  <c r="AI25" i="11"/>
  <c r="AN25" i="11"/>
  <c r="AR28" i="84"/>
  <c r="AR22" i="99"/>
  <c r="Z26" i="16"/>
  <c r="Y32" i="93"/>
  <c r="X32" i="93"/>
  <c r="AH23" i="103"/>
  <c r="AQ23" i="103" s="1"/>
  <c r="AI20" i="94"/>
  <c r="AN20" i="94"/>
  <c r="AE27" i="54"/>
  <c r="AF27" i="54"/>
  <c r="AO27" i="54" s="1"/>
  <c r="AG27" i="54"/>
  <c r="AP27" i="54" s="1"/>
  <c r="W28" i="54"/>
  <c r="AH29" i="84"/>
  <c r="AQ29" i="84" s="1"/>
  <c r="W21" i="10"/>
  <c r="AG20" i="10"/>
  <c r="AP20" i="10" s="1"/>
  <c r="AE20" i="10"/>
  <c r="AF20" i="10"/>
  <c r="AO20" i="10" s="1"/>
  <c r="AR28" i="44"/>
  <c r="Z31" i="13"/>
  <c r="AH30" i="104"/>
  <c r="AQ30" i="104" s="1"/>
  <c r="AR25" i="16"/>
  <c r="AH32" i="15"/>
  <c r="AQ32" i="15" s="1"/>
  <c r="Y34" i="101"/>
  <c r="X34" i="101"/>
  <c r="Z34" i="101" s="1"/>
  <c r="AH34" i="89"/>
  <c r="AQ34" i="89" s="1"/>
  <c r="Z21" i="82"/>
  <c r="Z25" i="55"/>
  <c r="AR27" i="45"/>
  <c r="AR27" i="88"/>
  <c r="AR26" i="20"/>
  <c r="Y21" i="42"/>
  <c r="X21" i="42"/>
  <c r="Z27" i="20"/>
  <c r="AR20" i="82"/>
  <c r="AH28" i="88"/>
  <c r="AQ28" i="88" s="1"/>
  <c r="AH20" i="90"/>
  <c r="AQ20" i="90" s="1"/>
  <c r="AH24" i="87"/>
  <c r="AQ24" i="87" s="1"/>
  <c r="Z23" i="103"/>
  <c r="AH32" i="47"/>
  <c r="AQ32" i="47" s="1"/>
  <c r="AE21" i="48"/>
  <c r="W22" i="48"/>
  <c r="AF21" i="48"/>
  <c r="AO21" i="48" s="1"/>
  <c r="AG21" i="48"/>
  <c r="AP21" i="48" s="1"/>
  <c r="Z30" i="104"/>
  <c r="AH23" i="18"/>
  <c r="AQ23" i="18" s="1"/>
  <c r="AR24" i="49"/>
  <c r="Z32" i="15"/>
  <c r="Y34" i="32"/>
  <c r="X34" i="32"/>
  <c r="Z34" i="32" s="1"/>
  <c r="Y21" i="94"/>
  <c r="X21" i="94"/>
  <c r="AR31" i="15"/>
  <c r="AR30" i="13"/>
  <c r="AH23" i="98"/>
  <c r="AQ23" i="98" s="1"/>
  <c r="AH23" i="99"/>
  <c r="AQ23" i="99" s="1"/>
  <c r="AR33" i="89"/>
  <c r="AH28" i="45"/>
  <c r="AQ28" i="45" s="1"/>
  <c r="AH25" i="49"/>
  <c r="AQ25" i="49" s="1"/>
  <c r="Z23" i="18"/>
  <c r="AI33" i="105"/>
  <c r="AN33" i="105"/>
  <c r="AI25" i="83"/>
  <c r="AN25" i="83"/>
  <c r="AI33" i="101"/>
  <c r="AN33" i="101"/>
  <c r="AF35" i="97"/>
  <c r="AO35" i="97" s="1"/>
  <c r="AE35" i="97"/>
  <c r="W36" i="97"/>
  <c r="AG35" i="97"/>
  <c r="AP35" i="97" s="1"/>
  <c r="AI20" i="42"/>
  <c r="AN20" i="42"/>
  <c r="Y20" i="50"/>
  <c r="X20" i="50"/>
  <c r="Z20" i="50" s="1"/>
  <c r="AH29" i="44"/>
  <c r="AQ29" i="44" s="1"/>
  <c r="AR31" i="47"/>
  <c r="Y28" i="51"/>
  <c r="X28" i="51"/>
  <c r="AI31" i="93"/>
  <c r="AN31" i="93"/>
  <c r="AH22" i="35"/>
  <c r="AQ22" i="35" s="1"/>
  <c r="Z23" i="98"/>
  <c r="Z23" i="99"/>
  <c r="Y28" i="100"/>
  <c r="X28" i="100"/>
  <c r="Z28" i="45"/>
  <c r="Z25" i="49"/>
  <c r="AH31" i="53"/>
  <c r="AQ31" i="53" s="1"/>
  <c r="AR23" i="87"/>
  <c r="AR19" i="102"/>
  <c r="AI27" i="96"/>
  <c r="AR27" i="96" s="1"/>
  <c r="AN27" i="96"/>
  <c r="Y26" i="83"/>
  <c r="X26" i="83"/>
  <c r="AE32" i="86" l="1"/>
  <c r="Z21" i="94"/>
  <c r="Z21" i="42"/>
  <c r="AF21" i="42" s="1"/>
  <c r="AO21" i="42" s="1"/>
  <c r="Z34" i="105"/>
  <c r="AE34" i="105" s="1"/>
  <c r="AE20" i="50"/>
  <c r="W21" i="50"/>
  <c r="AG20" i="50"/>
  <c r="AP20" i="50" s="1"/>
  <c r="AF20" i="50"/>
  <c r="AO20" i="50" s="1"/>
  <c r="W29" i="96"/>
  <c r="AG28" i="96"/>
  <c r="AP28" i="96" s="1"/>
  <c r="AE28" i="96"/>
  <c r="AF28" i="96"/>
  <c r="AO28" i="96" s="1"/>
  <c r="AE21" i="42"/>
  <c r="W22" i="42"/>
  <c r="W35" i="105"/>
  <c r="AF34" i="105"/>
  <c r="AO34" i="105" s="1"/>
  <c r="Y36" i="97"/>
  <c r="X36" i="97"/>
  <c r="AR25" i="83"/>
  <c r="AH21" i="94"/>
  <c r="AQ21" i="94" s="1"/>
  <c r="W33" i="15"/>
  <c r="AE32" i="15"/>
  <c r="AG32" i="15"/>
  <c r="AP32" i="15" s="1"/>
  <c r="AF32" i="15"/>
  <c r="AO32" i="15" s="1"/>
  <c r="Y22" i="48"/>
  <c r="X22" i="48"/>
  <c r="AE21" i="82"/>
  <c r="AG21" i="82"/>
  <c r="AP21" i="82" s="1"/>
  <c r="AF21" i="82"/>
  <c r="AO21" i="82" s="1"/>
  <c r="W22" i="82"/>
  <c r="AH34" i="101"/>
  <c r="AQ34" i="101" s="1"/>
  <c r="AR33" i="52"/>
  <c r="AI28" i="92"/>
  <c r="AN28" i="92"/>
  <c r="Y24" i="41"/>
  <c r="Z24" i="41" s="1"/>
  <c r="X24" i="41"/>
  <c r="AI20" i="102"/>
  <c r="AN20" i="102"/>
  <c r="AR19" i="50"/>
  <c r="AH34" i="52"/>
  <c r="AQ34" i="52" s="1"/>
  <c r="Y33" i="86"/>
  <c r="Z33" i="86" s="1"/>
  <c r="X33" i="86"/>
  <c r="AF28" i="45"/>
  <c r="AO28" i="45" s="1"/>
  <c r="W29" i="45"/>
  <c r="AG28" i="45"/>
  <c r="AP28" i="45" s="1"/>
  <c r="AE28" i="45"/>
  <c r="AH28" i="100"/>
  <c r="AQ28" i="100" s="1"/>
  <c r="AI35" i="97"/>
  <c r="AN35" i="97"/>
  <c r="W22" i="94"/>
  <c r="AG21" i="94"/>
  <c r="AP21" i="94" s="1"/>
  <c r="AE21" i="94"/>
  <c r="AF21" i="94"/>
  <c r="AO21" i="94" s="1"/>
  <c r="AI21" i="48"/>
  <c r="AN21" i="48"/>
  <c r="AF23" i="103"/>
  <c r="AO23" i="103" s="1"/>
  <c r="AE23" i="103"/>
  <c r="W24" i="103"/>
  <c r="AG23" i="103"/>
  <c r="AP23" i="103" s="1"/>
  <c r="AG27" i="20"/>
  <c r="AP27" i="20" s="1"/>
  <c r="W28" i="20"/>
  <c r="AF27" i="20"/>
  <c r="AO27" i="20" s="1"/>
  <c r="AE27" i="20"/>
  <c r="AF34" i="101"/>
  <c r="AO34" i="101" s="1"/>
  <c r="AE34" i="101"/>
  <c r="W35" i="101"/>
  <c r="AG34" i="101"/>
  <c r="AP34" i="101" s="1"/>
  <c r="AE26" i="16"/>
  <c r="W27" i="16"/>
  <c r="AF26" i="16"/>
  <c r="AO26" i="16" s="1"/>
  <c r="AG26" i="16"/>
  <c r="AP26" i="16" s="1"/>
  <c r="AR25" i="11"/>
  <c r="Y29" i="88"/>
  <c r="X29" i="88"/>
  <c r="Z29" i="88" s="1"/>
  <c r="X33" i="47"/>
  <c r="Y33" i="47"/>
  <c r="AI20" i="90"/>
  <c r="AN20" i="90"/>
  <c r="AF34" i="52"/>
  <c r="AO34" i="52" s="1"/>
  <c r="AG34" i="52"/>
  <c r="AP34" i="52" s="1"/>
  <c r="W35" i="52"/>
  <c r="AE34" i="52"/>
  <c r="AR33" i="32"/>
  <c r="Y26" i="43"/>
  <c r="X26" i="43"/>
  <c r="Y30" i="84"/>
  <c r="X30" i="84"/>
  <c r="Z30" i="84" s="1"/>
  <c r="AI34" i="89"/>
  <c r="AN34" i="89"/>
  <c r="AR31" i="93"/>
  <c r="AH28" i="51"/>
  <c r="AQ28" i="51" s="1"/>
  <c r="Z28" i="100"/>
  <c r="Z28" i="51"/>
  <c r="AR33" i="105"/>
  <c r="AE30" i="104"/>
  <c r="AF30" i="104"/>
  <c r="AO30" i="104" s="1"/>
  <c r="W31" i="104"/>
  <c r="AG30" i="104"/>
  <c r="AP30" i="104" s="1"/>
  <c r="AH21" i="42"/>
  <c r="AQ21" i="42" s="1"/>
  <c r="AI20" i="10"/>
  <c r="AN20" i="10"/>
  <c r="AI27" i="54"/>
  <c r="AN27" i="54"/>
  <c r="AI24" i="87"/>
  <c r="AN24" i="87"/>
  <c r="AH28" i="96"/>
  <c r="AQ28" i="96" s="1"/>
  <c r="AI32" i="47"/>
  <c r="AN32" i="47"/>
  <c r="Y21" i="102"/>
  <c r="X21" i="102"/>
  <c r="AH26" i="11"/>
  <c r="AQ26" i="11" s="1"/>
  <c r="Y32" i="46"/>
  <c r="X32" i="46"/>
  <c r="AI24" i="91"/>
  <c r="AN24" i="91"/>
  <c r="AR27" i="51"/>
  <c r="AI31" i="53"/>
  <c r="AN31" i="53"/>
  <c r="AI32" i="86"/>
  <c r="AN32" i="86"/>
  <c r="AH26" i="83"/>
  <c r="AQ26" i="83" s="1"/>
  <c r="AR20" i="42"/>
  <c r="AG23" i="18"/>
  <c r="AP23" i="18" s="1"/>
  <c r="AE23" i="18"/>
  <c r="W24" i="18"/>
  <c r="AF23" i="18"/>
  <c r="AO23" i="18" s="1"/>
  <c r="AH34" i="32"/>
  <c r="AQ34" i="32" s="1"/>
  <c r="AF31" i="13"/>
  <c r="AO31" i="13" s="1"/>
  <c r="AE31" i="13"/>
  <c r="W32" i="13"/>
  <c r="AG31" i="13"/>
  <c r="AP31" i="13" s="1"/>
  <c r="AR27" i="100"/>
  <c r="AI23" i="41"/>
  <c r="AN23" i="41"/>
  <c r="AF27" i="95"/>
  <c r="AO27" i="95" s="1"/>
  <c r="W28" i="95"/>
  <c r="AG27" i="95"/>
  <c r="AP27" i="95" s="1"/>
  <c r="AE27" i="95"/>
  <c r="Z26" i="11"/>
  <c r="AI31" i="46"/>
  <c r="AN31" i="46"/>
  <c r="AI22" i="35"/>
  <c r="AP22" i="35"/>
  <c r="AI29" i="44"/>
  <c r="AN29" i="44"/>
  <c r="AR33" i="101"/>
  <c r="W35" i="32"/>
  <c r="AG34" i="32"/>
  <c r="AP34" i="32" s="1"/>
  <c r="AE34" i="32"/>
  <c r="AF34" i="32"/>
  <c r="AO34" i="32" s="1"/>
  <c r="Y21" i="10"/>
  <c r="X21" i="10"/>
  <c r="AR20" i="94"/>
  <c r="AH32" i="93"/>
  <c r="AQ32" i="93" s="1"/>
  <c r="AI28" i="88"/>
  <c r="AN28" i="88"/>
  <c r="AR19" i="85"/>
  <c r="Y21" i="90"/>
  <c r="X21" i="90"/>
  <c r="AH20" i="85"/>
  <c r="AQ20" i="85" s="1"/>
  <c r="Y32" i="53"/>
  <c r="X32" i="53"/>
  <c r="X23" i="35"/>
  <c r="Y23" i="35"/>
  <c r="Z26" i="83"/>
  <c r="W24" i="99"/>
  <c r="AE23" i="99"/>
  <c r="AF23" i="99"/>
  <c r="AO23" i="99" s="1"/>
  <c r="AG23" i="99"/>
  <c r="AP23" i="99" s="1"/>
  <c r="AF25" i="49"/>
  <c r="AO25" i="49" s="1"/>
  <c r="W26" i="49"/>
  <c r="AG25" i="49"/>
  <c r="AP25" i="49" s="1"/>
  <c r="AE25" i="49"/>
  <c r="AE23" i="98"/>
  <c r="W24" i="98"/>
  <c r="AG23" i="98"/>
  <c r="AP23" i="98" s="1"/>
  <c r="AF23" i="98"/>
  <c r="AO23" i="98" s="1"/>
  <c r="AH20" i="50"/>
  <c r="AQ20" i="50" s="1"/>
  <c r="AG25" i="55"/>
  <c r="AP25" i="55" s="1"/>
  <c r="AE25" i="55"/>
  <c r="AF25" i="55"/>
  <c r="AO25" i="55" s="1"/>
  <c r="W26" i="55"/>
  <c r="Y28" i="54"/>
  <c r="X28" i="54"/>
  <c r="Z32" i="93"/>
  <c r="Y25" i="87"/>
  <c r="X25" i="87"/>
  <c r="AH34" i="105"/>
  <c r="AQ34" i="105" s="1"/>
  <c r="Y29" i="92"/>
  <c r="X29" i="92"/>
  <c r="Z20" i="85"/>
  <c r="Y25" i="91"/>
  <c r="X25" i="91"/>
  <c r="AI25" i="43"/>
  <c r="AN25" i="43"/>
  <c r="AI29" i="84"/>
  <c r="AN29" i="84"/>
  <c r="Y35" i="89"/>
  <c r="X35" i="89"/>
  <c r="Z35" i="89" s="1"/>
  <c r="Y30" i="44"/>
  <c r="X30" i="44"/>
  <c r="AG34" i="105" l="1"/>
  <c r="AP34" i="105" s="1"/>
  <c r="AG21" i="42"/>
  <c r="AP21" i="42" s="1"/>
  <c r="Z33" i="47"/>
  <c r="W34" i="47" s="1"/>
  <c r="Z23" i="35"/>
  <c r="W24" i="35" s="1"/>
  <c r="AF33" i="86"/>
  <c r="AO33" i="86" s="1"/>
  <c r="AE33" i="86"/>
  <c r="W34" i="86"/>
  <c r="AG33" i="86"/>
  <c r="AP33" i="86" s="1"/>
  <c r="AF24" i="41"/>
  <c r="AO24" i="41" s="1"/>
  <c r="AE24" i="41"/>
  <c r="W25" i="41"/>
  <c r="AG24" i="41"/>
  <c r="AP24" i="41" s="1"/>
  <c r="AG23" i="35"/>
  <c r="AP23" i="35" s="1"/>
  <c r="AE23" i="35"/>
  <c r="AF33" i="47"/>
  <c r="AO33" i="47" s="1"/>
  <c r="AE33" i="47"/>
  <c r="AF35" i="89"/>
  <c r="AO35" i="89" s="1"/>
  <c r="W36" i="89"/>
  <c r="AE35" i="89"/>
  <c r="AN35" i="89" s="1"/>
  <c r="AG35" i="89"/>
  <c r="AH25" i="87"/>
  <c r="AQ25" i="87" s="1"/>
  <c r="Y26" i="55"/>
  <c r="X26" i="55"/>
  <c r="Y24" i="98"/>
  <c r="X24" i="98"/>
  <c r="Z24" i="98" s="1"/>
  <c r="AE26" i="83"/>
  <c r="W27" i="83"/>
  <c r="AG26" i="83"/>
  <c r="AP26" i="83" s="1"/>
  <c r="AF26" i="83"/>
  <c r="AO26" i="83" s="1"/>
  <c r="AH21" i="90"/>
  <c r="AQ21" i="90" s="1"/>
  <c r="AR28" i="88"/>
  <c r="AG26" i="11"/>
  <c r="AP26" i="11" s="1"/>
  <c r="W27" i="11"/>
  <c r="AF26" i="11"/>
  <c r="AO26" i="11" s="1"/>
  <c r="AE26" i="11"/>
  <c r="Y32" i="13"/>
  <c r="X32" i="13"/>
  <c r="AH21" i="102"/>
  <c r="AQ21" i="102" s="1"/>
  <c r="AH26" i="43"/>
  <c r="AQ26" i="43" s="1"/>
  <c r="AI34" i="52"/>
  <c r="AN34" i="52"/>
  <c r="AI26" i="16"/>
  <c r="AN26" i="16"/>
  <c r="AR35" i="97"/>
  <c r="Y22" i="82"/>
  <c r="X22" i="82"/>
  <c r="AI34" i="105"/>
  <c r="AN34" i="105"/>
  <c r="Y29" i="96"/>
  <c r="X29" i="96"/>
  <c r="AI23" i="99"/>
  <c r="AN23" i="99"/>
  <c r="AH32" i="53"/>
  <c r="AQ32" i="53" s="1"/>
  <c r="Y24" i="18"/>
  <c r="X24" i="18"/>
  <c r="AH30" i="44"/>
  <c r="AQ30" i="44" s="1"/>
  <c r="Z30" i="44"/>
  <c r="AR29" i="84"/>
  <c r="AG20" i="85"/>
  <c r="AP20" i="85" s="1"/>
  <c r="W21" i="85"/>
  <c r="AF20" i="85"/>
  <c r="AO20" i="85" s="1"/>
  <c r="AE20" i="85"/>
  <c r="AG32" i="93"/>
  <c r="AP32" i="93" s="1"/>
  <c r="AF32" i="93"/>
  <c r="AO32" i="93" s="1"/>
  <c r="AE32" i="93"/>
  <c r="W33" i="93"/>
  <c r="AI23" i="98"/>
  <c r="AN23" i="98"/>
  <c r="Z21" i="90"/>
  <c r="AI34" i="32"/>
  <c r="AN34" i="32"/>
  <c r="AR29" i="44"/>
  <c r="AR23" i="41"/>
  <c r="AI31" i="13"/>
  <c r="AN31" i="13"/>
  <c r="Z21" i="102"/>
  <c r="AR27" i="54"/>
  <c r="AI30" i="104"/>
  <c r="AN30" i="104"/>
  <c r="Z26" i="43"/>
  <c r="Y35" i="52"/>
  <c r="X35" i="52"/>
  <c r="AI27" i="20"/>
  <c r="AN27" i="20"/>
  <c r="Y24" i="103"/>
  <c r="X24" i="103"/>
  <c r="AI28" i="45"/>
  <c r="AN28" i="45"/>
  <c r="AH36" i="97"/>
  <c r="AQ36" i="97" s="1"/>
  <c r="AH29" i="92"/>
  <c r="AQ29" i="92" s="1"/>
  <c r="AH28" i="54"/>
  <c r="AQ28" i="54" s="1"/>
  <c r="AI25" i="55"/>
  <c r="AN25" i="55"/>
  <c r="AR34" i="89"/>
  <c r="AH33" i="47"/>
  <c r="AQ33" i="47" s="1"/>
  <c r="AI23" i="103"/>
  <c r="AN23" i="103"/>
  <c r="AI21" i="94"/>
  <c r="AN21" i="94"/>
  <c r="Z36" i="97"/>
  <c r="Y35" i="105"/>
  <c r="X35" i="105"/>
  <c r="Z35" i="105" s="1"/>
  <c r="AH25" i="91"/>
  <c r="AQ25" i="91" s="1"/>
  <c r="AH21" i="10"/>
  <c r="AQ21" i="10" s="1"/>
  <c r="AI27" i="95"/>
  <c r="AN27" i="95"/>
  <c r="AH35" i="89"/>
  <c r="AQ35" i="89" s="1"/>
  <c r="AR25" i="43"/>
  <c r="Z29" i="92"/>
  <c r="Z28" i="54"/>
  <c r="AI25" i="49"/>
  <c r="AN25" i="49"/>
  <c r="AH23" i="35"/>
  <c r="AQ23" i="35" s="1"/>
  <c r="Z21" i="10"/>
  <c r="Y35" i="32"/>
  <c r="X35" i="32"/>
  <c r="Z35" i="32" s="1"/>
  <c r="AR22" i="35"/>
  <c r="AR32" i="86"/>
  <c r="AR24" i="91"/>
  <c r="AR20" i="10"/>
  <c r="AH30" i="84"/>
  <c r="AQ30" i="84" s="1"/>
  <c r="AH29" i="88"/>
  <c r="AQ29" i="88" s="1"/>
  <c r="Y35" i="101"/>
  <c r="X35" i="101"/>
  <c r="Y28" i="20"/>
  <c r="X28" i="20"/>
  <c r="Y29" i="45"/>
  <c r="X29" i="45"/>
  <c r="AR28" i="92"/>
  <c r="AI21" i="82"/>
  <c r="AN21" i="82"/>
  <c r="Y28" i="95"/>
  <c r="X28" i="95"/>
  <c r="AR32" i="47"/>
  <c r="AG28" i="51"/>
  <c r="AP28" i="51" s="1"/>
  <c r="AF28" i="51"/>
  <c r="AO28" i="51" s="1"/>
  <c r="AE28" i="51"/>
  <c r="W29" i="51"/>
  <c r="AR20" i="102"/>
  <c r="AH22" i="48"/>
  <c r="AQ22" i="48" s="1"/>
  <c r="AI32" i="15"/>
  <c r="AN32" i="15"/>
  <c r="Y22" i="42"/>
  <c r="X22" i="42"/>
  <c r="AI28" i="96"/>
  <c r="AN28" i="96"/>
  <c r="X21" i="50"/>
  <c r="Y21" i="50"/>
  <c r="Z21" i="50"/>
  <c r="AH32" i="46"/>
  <c r="AQ32" i="46" s="1"/>
  <c r="W31" i="84"/>
  <c r="AG30" i="84"/>
  <c r="AP30" i="84" s="1"/>
  <c r="AF30" i="84"/>
  <c r="AO30" i="84" s="1"/>
  <c r="AE30" i="84"/>
  <c r="AG29" i="88"/>
  <c r="AP29" i="88" s="1"/>
  <c r="AF29" i="88"/>
  <c r="AO29" i="88" s="1"/>
  <c r="W30" i="88"/>
  <c r="AE29" i="88"/>
  <c r="AI34" i="101"/>
  <c r="AN34" i="101"/>
  <c r="Y22" i="94"/>
  <c r="X22" i="94"/>
  <c r="Z25" i="91"/>
  <c r="Z25" i="87"/>
  <c r="Y26" i="49"/>
  <c r="X26" i="49"/>
  <c r="Y24" i="99"/>
  <c r="X24" i="99"/>
  <c r="Z32" i="53"/>
  <c r="AR31" i="46"/>
  <c r="AI23" i="18"/>
  <c r="AN23" i="18"/>
  <c r="AR31" i="53"/>
  <c r="Z32" i="46"/>
  <c r="AR24" i="87"/>
  <c r="X31" i="104"/>
  <c r="Y31" i="104"/>
  <c r="W29" i="100"/>
  <c r="AG28" i="100"/>
  <c r="AP28" i="100" s="1"/>
  <c r="AE28" i="100"/>
  <c r="AF28" i="100"/>
  <c r="AO28" i="100" s="1"/>
  <c r="AR20" i="90"/>
  <c r="Y27" i="16"/>
  <c r="X27" i="16"/>
  <c r="AR21" i="48"/>
  <c r="AH33" i="86"/>
  <c r="AQ33" i="86" s="1"/>
  <c r="AH24" i="41"/>
  <c r="AQ24" i="41" s="1"/>
  <c r="Z22" i="48"/>
  <c r="Y33" i="15"/>
  <c r="X33" i="15"/>
  <c r="AI21" i="42"/>
  <c r="AN21" i="42"/>
  <c r="AI20" i="50"/>
  <c r="AN20" i="50"/>
  <c r="Z27" i="16" l="1"/>
  <c r="Z35" i="52"/>
  <c r="AG33" i="47"/>
  <c r="AP33" i="47" s="1"/>
  <c r="AF23" i="35"/>
  <c r="AO23" i="35" s="1"/>
  <c r="Z24" i="103"/>
  <c r="W25" i="103" s="1"/>
  <c r="Z29" i="96"/>
  <c r="W30" i="96" s="1"/>
  <c r="Z24" i="99"/>
  <c r="AG24" i="99" s="1"/>
  <c r="AP24" i="99" s="1"/>
  <c r="AE35" i="52"/>
  <c r="AG35" i="52"/>
  <c r="AP35" i="52" s="1"/>
  <c r="AF35" i="52"/>
  <c r="AO35" i="52" s="1"/>
  <c r="W36" i="52"/>
  <c r="AE24" i="103"/>
  <c r="AF29" i="96"/>
  <c r="AO29" i="96" s="1"/>
  <c r="AG29" i="96"/>
  <c r="AP29" i="96" s="1"/>
  <c r="AF24" i="99"/>
  <c r="AO24" i="99" s="1"/>
  <c r="AE24" i="99"/>
  <c r="W25" i="99"/>
  <c r="AH27" i="16"/>
  <c r="AQ27" i="16" s="1"/>
  <c r="AH31" i="104"/>
  <c r="AQ31" i="104" s="1"/>
  <c r="AE25" i="91"/>
  <c r="AG25" i="91"/>
  <c r="AP25" i="91" s="1"/>
  <c r="W26" i="91"/>
  <c r="AF25" i="91"/>
  <c r="AO25" i="91" s="1"/>
  <c r="AI30" i="84"/>
  <c r="AN30" i="84"/>
  <c r="AR32" i="15"/>
  <c r="AR21" i="82"/>
  <c r="AH28" i="20"/>
  <c r="AQ28" i="20" s="1"/>
  <c r="AH35" i="32"/>
  <c r="AQ35" i="32" s="1"/>
  <c r="AG29" i="92"/>
  <c r="AP29" i="92" s="1"/>
  <c r="AF29" i="92"/>
  <c r="AO29" i="92" s="1"/>
  <c r="AE29" i="92"/>
  <c r="W30" i="92"/>
  <c r="AR25" i="55"/>
  <c r="AH24" i="103"/>
  <c r="AQ24" i="103" s="1"/>
  <c r="AR23" i="98"/>
  <c r="AR34" i="52"/>
  <c r="AH24" i="98"/>
  <c r="AQ24" i="98" s="1"/>
  <c r="AI35" i="89"/>
  <c r="AP35" i="89"/>
  <c r="X34" i="47"/>
  <c r="Y34" i="47"/>
  <c r="Z34" i="47"/>
  <c r="AR20" i="50"/>
  <c r="AR21" i="42"/>
  <c r="AG27" i="16"/>
  <c r="AP27" i="16" s="1"/>
  <c r="AE27" i="16"/>
  <c r="AF27" i="16"/>
  <c r="AO27" i="16" s="1"/>
  <c r="W28" i="16"/>
  <c r="AI28" i="100"/>
  <c r="AN28" i="100"/>
  <c r="AR23" i="18"/>
  <c r="AH22" i="94"/>
  <c r="AQ22" i="94" s="1"/>
  <c r="AI29" i="88"/>
  <c r="AN29" i="88"/>
  <c r="AR28" i="96"/>
  <c r="Z28" i="20"/>
  <c r="AE35" i="32"/>
  <c r="W36" i="32"/>
  <c r="AG35" i="32"/>
  <c r="AP35" i="32" s="1"/>
  <c r="AF35" i="32"/>
  <c r="AO35" i="32" s="1"/>
  <c r="AR21" i="94"/>
  <c r="W22" i="102"/>
  <c r="AG21" i="102"/>
  <c r="AP21" i="102" s="1"/>
  <c r="AF21" i="102"/>
  <c r="AO21" i="102" s="1"/>
  <c r="AE21" i="102"/>
  <c r="AI20" i="85"/>
  <c r="AN20" i="85"/>
  <c r="W31" i="44"/>
  <c r="AE30" i="44"/>
  <c r="AF30" i="44"/>
  <c r="AO30" i="44" s="1"/>
  <c r="AG30" i="44"/>
  <c r="AP30" i="44" s="1"/>
  <c r="AH24" i="18"/>
  <c r="AQ24" i="18" s="1"/>
  <c r="AE24" i="98"/>
  <c r="W25" i="98"/>
  <c r="AF24" i="98"/>
  <c r="AO24" i="98" s="1"/>
  <c r="AG24" i="98"/>
  <c r="AP24" i="98" s="1"/>
  <c r="AI33" i="47"/>
  <c r="AN33" i="47"/>
  <c r="Y24" i="35"/>
  <c r="X24" i="35"/>
  <c r="AH26" i="49"/>
  <c r="AQ26" i="49" s="1"/>
  <c r="Z22" i="94"/>
  <c r="Y30" i="88"/>
  <c r="X30" i="88"/>
  <c r="AH22" i="42"/>
  <c r="AQ22" i="42" s="1"/>
  <c r="AH35" i="105"/>
  <c r="AQ35" i="105" s="1"/>
  <c r="AG26" i="43"/>
  <c r="AP26" i="43" s="1"/>
  <c r="AE26" i="43"/>
  <c r="W27" i="43"/>
  <c r="AF26" i="43"/>
  <c r="AO26" i="43" s="1"/>
  <c r="Y33" i="93"/>
  <c r="X33" i="93"/>
  <c r="Z33" i="93" s="1"/>
  <c r="Z24" i="18"/>
  <c r="AI26" i="11"/>
  <c r="AN26" i="11"/>
  <c r="Y36" i="89"/>
  <c r="X36" i="89"/>
  <c r="AH33" i="15"/>
  <c r="AQ33" i="15" s="1"/>
  <c r="AG32" i="46"/>
  <c r="AP32" i="46" s="1"/>
  <c r="W33" i="46"/>
  <c r="AE32" i="46"/>
  <c r="AF32" i="46"/>
  <c r="AO32" i="46" s="1"/>
  <c r="Z26" i="49"/>
  <c r="Y31" i="84"/>
  <c r="X31" i="84"/>
  <c r="AE21" i="50"/>
  <c r="AF21" i="50"/>
  <c r="AO21" i="50" s="1"/>
  <c r="W22" i="50"/>
  <c r="AG21" i="50"/>
  <c r="AP21" i="50" s="1"/>
  <c r="Z22" i="42"/>
  <c r="Y29" i="51"/>
  <c r="X29" i="51"/>
  <c r="Z28" i="95"/>
  <c r="AH28" i="95"/>
  <c r="AQ28" i="95" s="1"/>
  <c r="AH29" i="45"/>
  <c r="AQ29" i="45" s="1"/>
  <c r="AH35" i="101"/>
  <c r="AQ35" i="101" s="1"/>
  <c r="W22" i="10"/>
  <c r="AG21" i="10"/>
  <c r="AP21" i="10" s="1"/>
  <c r="AF21" i="10"/>
  <c r="AO21" i="10" s="1"/>
  <c r="AE21" i="10"/>
  <c r="AR27" i="95"/>
  <c r="W36" i="105"/>
  <c r="AE35" i="105"/>
  <c r="AF35" i="105"/>
  <c r="AO35" i="105" s="1"/>
  <c r="AG35" i="105"/>
  <c r="AP35" i="105" s="1"/>
  <c r="AR23" i="103"/>
  <c r="AR31" i="13"/>
  <c r="AR34" i="32"/>
  <c r="AI32" i="93"/>
  <c r="AN32" i="93"/>
  <c r="Y21" i="85"/>
  <c r="X21" i="85"/>
  <c r="Z21" i="85" s="1"/>
  <c r="AR34" i="105"/>
  <c r="AH26" i="55"/>
  <c r="AQ26" i="55" s="1"/>
  <c r="Y34" i="86"/>
  <c r="X34" i="86"/>
  <c r="Z33" i="15"/>
  <c r="Y29" i="100"/>
  <c r="X29" i="100"/>
  <c r="Z31" i="104"/>
  <c r="AG32" i="53"/>
  <c r="AP32" i="53" s="1"/>
  <c r="AE32" i="53"/>
  <c r="W33" i="53"/>
  <c r="AF32" i="53"/>
  <c r="AO32" i="53" s="1"/>
  <c r="AI28" i="51"/>
  <c r="AN28" i="51"/>
  <c r="Z29" i="45"/>
  <c r="Z35" i="101"/>
  <c r="AR25" i="49"/>
  <c r="AR27" i="20"/>
  <c r="AR30" i="104"/>
  <c r="W22" i="90"/>
  <c r="AF21" i="90"/>
  <c r="AO21" i="90" s="1"/>
  <c r="AE21" i="90"/>
  <c r="AG21" i="90"/>
  <c r="AP21" i="90" s="1"/>
  <c r="AR23" i="99"/>
  <c r="AH22" i="82"/>
  <c r="AQ22" i="82" s="1"/>
  <c r="AR26" i="16"/>
  <c r="Y27" i="11"/>
  <c r="X27" i="11"/>
  <c r="Y27" i="83"/>
  <c r="X27" i="83"/>
  <c r="Z26" i="55"/>
  <c r="AI23" i="35"/>
  <c r="AN23" i="35"/>
  <c r="Y25" i="41"/>
  <c r="X25" i="41"/>
  <c r="AI33" i="86"/>
  <c r="AN33" i="86"/>
  <c r="AG22" i="48"/>
  <c r="AP22" i="48" s="1"/>
  <c r="W23" i="48"/>
  <c r="AE22" i="48"/>
  <c r="AF22" i="48"/>
  <c r="AO22" i="48" s="1"/>
  <c r="AH24" i="99"/>
  <c r="AQ24" i="99" s="1"/>
  <c r="W26" i="87"/>
  <c r="AE25" i="87"/>
  <c r="AG25" i="87"/>
  <c r="AP25" i="87" s="1"/>
  <c r="AF25" i="87"/>
  <c r="AO25" i="87" s="1"/>
  <c r="AR34" i="101"/>
  <c r="AH21" i="50"/>
  <c r="AQ21" i="50" s="1"/>
  <c r="AE28" i="54"/>
  <c r="AG28" i="54"/>
  <c r="AP28" i="54" s="1"/>
  <c r="AF28" i="54"/>
  <c r="AO28" i="54" s="1"/>
  <c r="W29" i="54"/>
  <c r="AG36" i="97"/>
  <c r="AP36" i="97" s="1"/>
  <c r="W37" i="97"/>
  <c r="AF36" i="97"/>
  <c r="AO36" i="97" s="1"/>
  <c r="AE36" i="97"/>
  <c r="AR28" i="45"/>
  <c r="AH35" i="52"/>
  <c r="AQ35" i="52" s="1"/>
  <c r="AH29" i="96"/>
  <c r="AQ29" i="96" s="1"/>
  <c r="Z22" i="82"/>
  <c r="Z32" i="13"/>
  <c r="AH32" i="13"/>
  <c r="AQ32" i="13" s="1"/>
  <c r="AI26" i="83"/>
  <c r="AN26" i="83"/>
  <c r="AI24" i="41"/>
  <c r="AN24" i="41"/>
  <c r="Z29" i="51" l="1"/>
  <c r="AE29" i="96"/>
  <c r="AF24" i="103"/>
  <c r="AO24" i="103" s="1"/>
  <c r="AG24" i="103"/>
  <c r="AP24" i="103" s="1"/>
  <c r="Z36" i="89"/>
  <c r="Z25" i="41"/>
  <c r="AF25" i="41" s="1"/>
  <c r="AO25" i="41" s="1"/>
  <c r="Z27" i="11"/>
  <c r="Z31" i="84"/>
  <c r="AG31" i="84" s="1"/>
  <c r="AP31" i="84" s="1"/>
  <c r="AG27" i="11"/>
  <c r="AP27" i="11" s="1"/>
  <c r="AF27" i="11"/>
  <c r="AO27" i="11" s="1"/>
  <c r="AE27" i="11"/>
  <c r="W28" i="11"/>
  <c r="AF21" i="85"/>
  <c r="AO21" i="85" s="1"/>
  <c r="AE21" i="85"/>
  <c r="W22" i="85"/>
  <c r="AG21" i="85"/>
  <c r="AP21" i="85" s="1"/>
  <c r="W32" i="84"/>
  <c r="AE31" i="84"/>
  <c r="AG25" i="41"/>
  <c r="Y29" i="54"/>
  <c r="X29" i="54"/>
  <c r="Y23" i="48"/>
  <c r="X23" i="48"/>
  <c r="AH27" i="11"/>
  <c r="AQ27" i="11" s="1"/>
  <c r="AF29" i="45"/>
  <c r="AO29" i="45" s="1"/>
  <c r="AG29" i="45"/>
  <c r="AP29" i="45" s="1"/>
  <c r="W30" i="45"/>
  <c r="AE29" i="45"/>
  <c r="AI32" i="53"/>
  <c r="AN32" i="53"/>
  <c r="AE33" i="15"/>
  <c r="AG33" i="15"/>
  <c r="AP33" i="15" s="1"/>
  <c r="W34" i="15"/>
  <c r="AF33" i="15"/>
  <c r="AO33" i="15" s="1"/>
  <c r="AI21" i="10"/>
  <c r="AR21" i="10" s="1"/>
  <c r="AN21" i="10"/>
  <c r="Y33" i="46"/>
  <c r="X33" i="46"/>
  <c r="AG24" i="18"/>
  <c r="AP24" i="18" s="1"/>
  <c r="AE24" i="18"/>
  <c r="W25" i="18"/>
  <c r="AF24" i="18"/>
  <c r="AO24" i="18" s="1"/>
  <c r="Y27" i="43"/>
  <c r="X27" i="43"/>
  <c r="Y25" i="98"/>
  <c r="X25" i="98"/>
  <c r="Y22" i="102"/>
  <c r="X22" i="102"/>
  <c r="Y36" i="32"/>
  <c r="X36" i="32"/>
  <c r="AR29" i="88"/>
  <c r="AI29" i="92"/>
  <c r="AN29" i="92"/>
  <c r="AR30" i="84"/>
  <c r="Y25" i="99"/>
  <c r="Z25" i="99" s="1"/>
  <c r="X25" i="99"/>
  <c r="AI24" i="103"/>
  <c r="AN24" i="103"/>
  <c r="AH34" i="86"/>
  <c r="AQ34" i="86" s="1"/>
  <c r="AI35" i="105"/>
  <c r="AN35" i="105"/>
  <c r="AF28" i="95"/>
  <c r="AO28" i="95" s="1"/>
  <c r="AE28" i="95"/>
  <c r="AG28" i="95"/>
  <c r="AP28" i="95" s="1"/>
  <c r="W29" i="95"/>
  <c r="AH36" i="89"/>
  <c r="AQ36" i="89" s="1"/>
  <c r="AH33" i="93"/>
  <c r="AQ33" i="93" s="1"/>
  <c r="AI26" i="43"/>
  <c r="AN26" i="43"/>
  <c r="AH30" i="88"/>
  <c r="AQ30" i="88" s="1"/>
  <c r="AI24" i="98"/>
  <c r="AN24" i="98"/>
  <c r="AR20" i="85"/>
  <c r="AI35" i="32"/>
  <c r="AN35" i="32"/>
  <c r="AI27" i="16"/>
  <c r="AN27" i="16"/>
  <c r="AG34" i="47"/>
  <c r="AP34" i="47" s="1"/>
  <c r="AE34" i="47"/>
  <c r="W35" i="47"/>
  <c r="AF34" i="47"/>
  <c r="AO34" i="47" s="1"/>
  <c r="AI24" i="99"/>
  <c r="AN24" i="99"/>
  <c r="AI29" i="96"/>
  <c r="AN29" i="96"/>
  <c r="AI25" i="87"/>
  <c r="AN25" i="87"/>
  <c r="AR23" i="35"/>
  <c r="AI21" i="90"/>
  <c r="AN21" i="90"/>
  <c r="AR28" i="51"/>
  <c r="AE31" i="104"/>
  <c r="W32" i="104"/>
  <c r="AF31" i="104"/>
  <c r="AO31" i="104" s="1"/>
  <c r="AG31" i="104"/>
  <c r="AP31" i="104" s="1"/>
  <c r="Z34" i="86"/>
  <c r="Y36" i="105"/>
  <c r="X36" i="105"/>
  <c r="AH29" i="51"/>
  <c r="AQ29" i="51" s="1"/>
  <c r="Y22" i="50"/>
  <c r="X22" i="50"/>
  <c r="AG26" i="49"/>
  <c r="AP26" i="49" s="1"/>
  <c r="AE26" i="49"/>
  <c r="W27" i="49"/>
  <c r="AF26" i="49"/>
  <c r="AO26" i="49" s="1"/>
  <c r="AF36" i="89"/>
  <c r="AO36" i="89" s="1"/>
  <c r="W37" i="89"/>
  <c r="AE36" i="89"/>
  <c r="AG36" i="89"/>
  <c r="AP36" i="89" s="1"/>
  <c r="AE33" i="93"/>
  <c r="W34" i="93"/>
  <c r="AG33" i="93"/>
  <c r="AP33" i="93" s="1"/>
  <c r="AF33" i="93"/>
  <c r="AO33" i="93" s="1"/>
  <c r="Z30" i="88"/>
  <c r="AR33" i="47"/>
  <c r="AF28" i="20"/>
  <c r="AO28" i="20" s="1"/>
  <c r="W29" i="20"/>
  <c r="AG28" i="20"/>
  <c r="AP28" i="20" s="1"/>
  <c r="AE28" i="20"/>
  <c r="Y36" i="52"/>
  <c r="Z36" i="52" s="1"/>
  <c r="X36" i="52"/>
  <c r="AI36" i="97"/>
  <c r="AN36" i="97"/>
  <c r="AR24" i="41"/>
  <c r="AR33" i="86"/>
  <c r="W27" i="55"/>
  <c r="AE26" i="55"/>
  <c r="AF26" i="55"/>
  <c r="AO26" i="55" s="1"/>
  <c r="AG26" i="55"/>
  <c r="AP26" i="55" s="1"/>
  <c r="AH29" i="100"/>
  <c r="AQ29" i="100" s="1"/>
  <c r="AR32" i="93"/>
  <c r="Y22" i="10"/>
  <c r="X22" i="10"/>
  <c r="AG29" i="51"/>
  <c r="AP29" i="51" s="1"/>
  <c r="AF29" i="51"/>
  <c r="AO29" i="51" s="1"/>
  <c r="W30" i="51"/>
  <c r="AE29" i="51"/>
  <c r="AI21" i="102"/>
  <c r="AN21" i="102"/>
  <c r="AR28" i="100"/>
  <c r="AH34" i="47"/>
  <c r="AQ34" i="47" s="1"/>
  <c r="Y26" i="91"/>
  <c r="X26" i="91"/>
  <c r="AE22" i="82"/>
  <c r="AG22" i="82"/>
  <c r="AP22" i="82" s="1"/>
  <c r="AF22" i="82"/>
  <c r="AO22" i="82" s="1"/>
  <c r="W23" i="82"/>
  <c r="Y37" i="97"/>
  <c r="X37" i="97"/>
  <c r="AI28" i="54"/>
  <c r="AN28" i="54"/>
  <c r="Y26" i="87"/>
  <c r="X26" i="87"/>
  <c r="AR26" i="83"/>
  <c r="AG32" i="13"/>
  <c r="AP32" i="13" s="1"/>
  <c r="W33" i="13"/>
  <c r="AF32" i="13"/>
  <c r="AO32" i="13" s="1"/>
  <c r="AE32" i="13"/>
  <c r="AH25" i="41"/>
  <c r="AQ25" i="41" s="1"/>
  <c r="Z27" i="83"/>
  <c r="AH27" i="83"/>
  <c r="AQ27" i="83" s="1"/>
  <c r="Y22" i="90"/>
  <c r="X22" i="90"/>
  <c r="Z29" i="100"/>
  <c r="AI21" i="50"/>
  <c r="AN21" i="50"/>
  <c r="AF22" i="94"/>
  <c r="AO22" i="94" s="1"/>
  <c r="AG22" i="94"/>
  <c r="AP22" i="94" s="1"/>
  <c r="AE22" i="94"/>
  <c r="W23" i="94"/>
  <c r="AH24" i="35"/>
  <c r="AQ24" i="35" s="1"/>
  <c r="AI30" i="44"/>
  <c r="AN30" i="44"/>
  <c r="Y30" i="96"/>
  <c r="X30" i="96"/>
  <c r="AI22" i="48"/>
  <c r="AN22" i="48"/>
  <c r="W36" i="101"/>
  <c r="AF35" i="101"/>
  <c r="AO35" i="101" s="1"/>
  <c r="AG35" i="101"/>
  <c r="AP35" i="101" s="1"/>
  <c r="AE35" i="101"/>
  <c r="X33" i="53"/>
  <c r="Y33" i="53"/>
  <c r="AH21" i="85"/>
  <c r="AQ21" i="85" s="1"/>
  <c r="AG22" i="42"/>
  <c r="AP22" i="42" s="1"/>
  <c r="W23" i="42"/>
  <c r="AE22" i="42"/>
  <c r="AF22" i="42"/>
  <c r="AO22" i="42" s="1"/>
  <c r="AH31" i="84"/>
  <c r="AQ31" i="84" s="1"/>
  <c r="AI32" i="46"/>
  <c r="AN32" i="46"/>
  <c r="AR26" i="11"/>
  <c r="Z24" i="35"/>
  <c r="Y31" i="44"/>
  <c r="X31" i="44"/>
  <c r="Z31" i="44" s="1"/>
  <c r="Y28" i="16"/>
  <c r="X28" i="16"/>
  <c r="AR35" i="89"/>
  <c r="Y30" i="92"/>
  <c r="X30" i="92"/>
  <c r="Z30" i="92" s="1"/>
  <c r="AI25" i="91"/>
  <c r="AN25" i="91"/>
  <c r="Y25" i="103"/>
  <c r="X25" i="103"/>
  <c r="AI35" i="52"/>
  <c r="AN35" i="52"/>
  <c r="Z36" i="105" l="1"/>
  <c r="Z27" i="43"/>
  <c r="Z33" i="46"/>
  <c r="AG33" i="46" s="1"/>
  <c r="AP33" i="46" s="1"/>
  <c r="AE25" i="41"/>
  <c r="AN25" i="41" s="1"/>
  <c r="Z26" i="91"/>
  <c r="AG26" i="91" s="1"/>
  <c r="AP26" i="91" s="1"/>
  <c r="W26" i="41"/>
  <c r="Z22" i="102"/>
  <c r="Z33" i="53"/>
  <c r="AF31" i="84"/>
  <c r="AO31" i="84" s="1"/>
  <c r="AF33" i="53"/>
  <c r="AO33" i="53" s="1"/>
  <c r="AG33" i="53"/>
  <c r="AP33" i="53" s="1"/>
  <c r="W34" i="53"/>
  <c r="AE33" i="53"/>
  <c r="AG27" i="43"/>
  <c r="AP27" i="43" s="1"/>
  <c r="AE27" i="43"/>
  <c r="W28" i="43"/>
  <c r="AF27" i="43"/>
  <c r="AO27" i="43" s="1"/>
  <c r="AF33" i="46"/>
  <c r="AO33" i="46" s="1"/>
  <c r="AE33" i="46"/>
  <c r="W34" i="46"/>
  <c r="AF25" i="99"/>
  <c r="AO25" i="99" s="1"/>
  <c r="AE25" i="99"/>
  <c r="W26" i="99"/>
  <c r="AG25" i="99"/>
  <c r="AP25" i="99" s="1"/>
  <c r="AF22" i="102"/>
  <c r="AO22" i="102" s="1"/>
  <c r="W23" i="102"/>
  <c r="AE22" i="102"/>
  <c r="AG22" i="102"/>
  <c r="AP22" i="102" s="1"/>
  <c r="AE36" i="52"/>
  <c r="W37" i="52"/>
  <c r="AF36" i="52"/>
  <c r="AO36" i="52" s="1"/>
  <c r="AG36" i="52"/>
  <c r="AP36" i="52" s="1"/>
  <c r="AE26" i="91"/>
  <c r="AF26" i="91"/>
  <c r="AO26" i="91" s="1"/>
  <c r="W27" i="91"/>
  <c r="AR22" i="48"/>
  <c r="Y23" i="94"/>
  <c r="X23" i="94"/>
  <c r="AF29" i="100"/>
  <c r="AO29" i="100" s="1"/>
  <c r="W30" i="100"/>
  <c r="AE29" i="100"/>
  <c r="AG29" i="100"/>
  <c r="AP29" i="100" s="1"/>
  <c r="Y33" i="13"/>
  <c r="X33" i="13"/>
  <c r="Z33" i="13" s="1"/>
  <c r="AI29" i="51"/>
  <c r="AN29" i="51"/>
  <c r="Y27" i="55"/>
  <c r="X27" i="55"/>
  <c r="AR36" i="97"/>
  <c r="Y27" i="49"/>
  <c r="Z27" i="49"/>
  <c r="X27" i="49"/>
  <c r="W37" i="105"/>
  <c r="AG36" i="105"/>
  <c r="AP36" i="105" s="1"/>
  <c r="AE36" i="105"/>
  <c r="AF36" i="105"/>
  <c r="AO36" i="105" s="1"/>
  <c r="X32" i="104"/>
  <c r="Z32" i="104" s="1"/>
  <c r="Y32" i="104"/>
  <c r="AH33" i="46"/>
  <c r="AQ33" i="46" s="1"/>
  <c r="AR25" i="91"/>
  <c r="AH28" i="16"/>
  <c r="AQ28" i="16" s="1"/>
  <c r="AG24" i="35"/>
  <c r="AP24" i="35" s="1"/>
  <c r="AF24" i="35"/>
  <c r="AO24" i="35" s="1"/>
  <c r="W25" i="35"/>
  <c r="AE24" i="35"/>
  <c r="AI22" i="42"/>
  <c r="AN22" i="42"/>
  <c r="AI35" i="101"/>
  <c r="AN35" i="101"/>
  <c r="AH30" i="96"/>
  <c r="AQ30" i="96" s="1"/>
  <c r="AI22" i="94"/>
  <c r="AN22" i="94"/>
  <c r="AH22" i="90"/>
  <c r="AQ22" i="90" s="1"/>
  <c r="Y23" i="82"/>
  <c r="Z23" i="82"/>
  <c r="X23" i="82"/>
  <c r="Y30" i="51"/>
  <c r="X30" i="51"/>
  <c r="AH36" i="52"/>
  <c r="AQ36" i="52" s="1"/>
  <c r="Y29" i="20"/>
  <c r="X29" i="20"/>
  <c r="AI36" i="89"/>
  <c r="AN36" i="89"/>
  <c r="AI26" i="49"/>
  <c r="AN26" i="49"/>
  <c r="AI31" i="104"/>
  <c r="AN31" i="104"/>
  <c r="AR24" i="99"/>
  <c r="AH36" i="32"/>
  <c r="AQ36" i="32" s="1"/>
  <c r="AH25" i="98"/>
  <c r="AQ25" i="98" s="1"/>
  <c r="Y34" i="15"/>
  <c r="X34" i="15"/>
  <c r="AI29" i="45"/>
  <c r="AN29" i="45"/>
  <c r="AH29" i="54"/>
  <c r="AQ29" i="54" s="1"/>
  <c r="Y26" i="41"/>
  <c r="X26" i="41"/>
  <c r="Y32" i="84"/>
  <c r="X32" i="84"/>
  <c r="AR35" i="52"/>
  <c r="AH30" i="92"/>
  <c r="AQ30" i="92" s="1"/>
  <c r="Z28" i="16"/>
  <c r="Y23" i="42"/>
  <c r="X23" i="42"/>
  <c r="Z30" i="96"/>
  <c r="Z22" i="90"/>
  <c r="AR28" i="54"/>
  <c r="Y37" i="89"/>
  <c r="X37" i="89"/>
  <c r="AF34" i="86"/>
  <c r="AO34" i="86" s="1"/>
  <c r="AG34" i="86"/>
  <c r="AP34" i="86" s="1"/>
  <c r="AE34" i="86"/>
  <c r="W35" i="86"/>
  <c r="AR27" i="16"/>
  <c r="AR24" i="98"/>
  <c r="AR35" i="105"/>
  <c r="Z36" i="32"/>
  <c r="Z25" i="98"/>
  <c r="Y30" i="45"/>
  <c r="X30" i="45"/>
  <c r="Z29" i="54"/>
  <c r="Y28" i="11"/>
  <c r="X28" i="11"/>
  <c r="AR32" i="46"/>
  <c r="AE30" i="92"/>
  <c r="W31" i="92"/>
  <c r="AG30" i="92"/>
  <c r="AP30" i="92" s="1"/>
  <c r="AF30" i="92"/>
  <c r="AO30" i="92" s="1"/>
  <c r="AG27" i="83"/>
  <c r="AP27" i="83" s="1"/>
  <c r="AF27" i="83"/>
  <c r="AO27" i="83" s="1"/>
  <c r="AE27" i="83"/>
  <c r="W28" i="83"/>
  <c r="AH37" i="97"/>
  <c r="AQ37" i="97" s="1"/>
  <c r="Y34" i="93"/>
  <c r="X34" i="93"/>
  <c r="AH22" i="50"/>
  <c r="AQ22" i="50" s="1"/>
  <c r="AR25" i="87"/>
  <c r="AR26" i="43"/>
  <c r="Y29" i="95"/>
  <c r="X29" i="95"/>
  <c r="AR24" i="103"/>
  <c r="Y25" i="18"/>
  <c r="X25" i="18"/>
  <c r="AI33" i="15"/>
  <c r="AN33" i="15"/>
  <c r="AI27" i="11"/>
  <c r="AN27" i="11"/>
  <c r="AG31" i="44"/>
  <c r="AP31" i="44" s="1"/>
  <c r="W32" i="44"/>
  <c r="AE31" i="44"/>
  <c r="AF31" i="44"/>
  <c r="AO31" i="44" s="1"/>
  <c r="AH25" i="103"/>
  <c r="AQ25" i="103" s="1"/>
  <c r="Z25" i="103"/>
  <c r="AH31" i="44"/>
  <c r="AQ31" i="44" s="1"/>
  <c r="Y36" i="101"/>
  <c r="X36" i="101"/>
  <c r="AI32" i="13"/>
  <c r="AN32" i="13"/>
  <c r="AH26" i="87"/>
  <c r="AQ26" i="87" s="1"/>
  <c r="Z37" i="97"/>
  <c r="AI22" i="82"/>
  <c r="AN22" i="82"/>
  <c r="AR21" i="102"/>
  <c r="AH22" i="10"/>
  <c r="AQ22" i="10" s="1"/>
  <c r="AI33" i="93"/>
  <c r="AN33" i="93"/>
  <c r="Z22" i="50"/>
  <c r="Y35" i="47"/>
  <c r="X35" i="47"/>
  <c r="AR35" i="32"/>
  <c r="AH25" i="99"/>
  <c r="AQ25" i="99" s="1"/>
  <c r="AR29" i="92"/>
  <c r="AH22" i="102"/>
  <c r="AQ22" i="102" s="1"/>
  <c r="AH27" i="43"/>
  <c r="AQ27" i="43" s="1"/>
  <c r="AI24" i="18"/>
  <c r="AN24" i="18"/>
  <c r="AH23" i="48"/>
  <c r="AQ23" i="48" s="1"/>
  <c r="AI31" i="84"/>
  <c r="AN31" i="84"/>
  <c r="Y22" i="85"/>
  <c r="X22" i="85"/>
  <c r="AH33" i="53"/>
  <c r="AQ33" i="53" s="1"/>
  <c r="AR30" i="44"/>
  <c r="AR21" i="50"/>
  <c r="Z26" i="87"/>
  <c r="AH26" i="91"/>
  <c r="AQ26" i="91" s="1"/>
  <c r="Z22" i="10"/>
  <c r="AI26" i="55"/>
  <c r="AN26" i="55"/>
  <c r="AI28" i="20"/>
  <c r="AN28" i="20"/>
  <c r="W31" i="88"/>
  <c r="AG30" i="88"/>
  <c r="AP30" i="88" s="1"/>
  <c r="AF30" i="88"/>
  <c r="AO30" i="88" s="1"/>
  <c r="AE30" i="88"/>
  <c r="AH36" i="105"/>
  <c r="AQ36" i="105" s="1"/>
  <c r="AR21" i="90"/>
  <c r="AR29" i="96"/>
  <c r="AI34" i="47"/>
  <c r="AN34" i="47"/>
  <c r="AI28" i="95"/>
  <c r="AN28" i="95"/>
  <c r="AR32" i="53"/>
  <c r="Z23" i="48"/>
  <c r="AI25" i="41"/>
  <c r="AP25" i="41"/>
  <c r="AI21" i="85"/>
  <c r="AN21" i="85"/>
  <c r="Z25" i="18" l="1"/>
  <c r="Z23" i="42"/>
  <c r="W24" i="42" s="1"/>
  <c r="AF32" i="104"/>
  <c r="AO32" i="104" s="1"/>
  <c r="AE32" i="104"/>
  <c r="AG32" i="104"/>
  <c r="AP32" i="104" s="1"/>
  <c r="W33" i="104"/>
  <c r="AF23" i="42"/>
  <c r="AO23" i="42" s="1"/>
  <c r="AG23" i="42"/>
  <c r="AP23" i="42" s="1"/>
  <c r="AE23" i="42"/>
  <c r="AR28" i="20"/>
  <c r="AR25" i="41"/>
  <c r="AE22" i="10"/>
  <c r="W23" i="10"/>
  <c r="AG22" i="10"/>
  <c r="AP22" i="10" s="1"/>
  <c r="AF22" i="10"/>
  <c r="AO22" i="10" s="1"/>
  <c r="AE26" i="87"/>
  <c r="W27" i="87"/>
  <c r="AG26" i="87"/>
  <c r="AP26" i="87" s="1"/>
  <c r="AF26" i="87"/>
  <c r="AO26" i="87" s="1"/>
  <c r="AR22" i="82"/>
  <c r="AI30" i="92"/>
  <c r="AN30" i="92"/>
  <c r="AG29" i="54"/>
  <c r="AP29" i="54" s="1"/>
  <c r="AF29" i="54"/>
  <c r="AO29" i="54" s="1"/>
  <c r="W30" i="54"/>
  <c r="AE29" i="54"/>
  <c r="AR36" i="89"/>
  <c r="AH23" i="82"/>
  <c r="AQ23" i="82" s="1"/>
  <c r="AR22" i="42"/>
  <c r="AH33" i="13"/>
  <c r="AQ33" i="13" s="1"/>
  <c r="Y30" i="100"/>
  <c r="X30" i="100"/>
  <c r="Y26" i="99"/>
  <c r="X26" i="99"/>
  <c r="AR21" i="85"/>
  <c r="AR28" i="95"/>
  <c r="Y31" i="88"/>
  <c r="Z31" i="88" s="1"/>
  <c r="X31" i="88"/>
  <c r="AR31" i="84"/>
  <c r="AE22" i="50"/>
  <c r="AF22" i="50"/>
  <c r="AO22" i="50" s="1"/>
  <c r="AG22" i="50"/>
  <c r="AP22" i="50" s="1"/>
  <c r="W23" i="50"/>
  <c r="AE37" i="97"/>
  <c r="AF37" i="97"/>
  <c r="AO37" i="97" s="1"/>
  <c r="W38" i="97"/>
  <c r="AG37" i="97"/>
  <c r="AP37" i="97" s="1"/>
  <c r="AI31" i="44"/>
  <c r="AN31" i="44"/>
  <c r="AR33" i="15"/>
  <c r="AH29" i="95"/>
  <c r="AQ29" i="95" s="1"/>
  <c r="AH34" i="93"/>
  <c r="AQ34" i="93" s="1"/>
  <c r="AH30" i="45"/>
  <c r="AQ30" i="45" s="1"/>
  <c r="Y35" i="86"/>
  <c r="X35" i="86"/>
  <c r="Z26" i="41"/>
  <c r="AH26" i="41"/>
  <c r="AQ26" i="41" s="1"/>
  <c r="AH29" i="20"/>
  <c r="AQ29" i="20" s="1"/>
  <c r="W24" i="82"/>
  <c r="AG23" i="82"/>
  <c r="AP23" i="82" s="1"/>
  <c r="AE23" i="82"/>
  <c r="AF23" i="82"/>
  <c r="AO23" i="82" s="1"/>
  <c r="Y37" i="105"/>
  <c r="X37" i="105"/>
  <c r="AH27" i="55"/>
  <c r="AQ27" i="55" s="1"/>
  <c r="AE33" i="13"/>
  <c r="W34" i="13"/>
  <c r="AG33" i="13"/>
  <c r="AP33" i="13" s="1"/>
  <c r="AF33" i="13"/>
  <c r="AO33" i="13" s="1"/>
  <c r="AI22" i="102"/>
  <c r="AN22" i="102"/>
  <c r="AI25" i="99"/>
  <c r="AN25" i="99"/>
  <c r="AR24" i="18"/>
  <c r="AR32" i="13"/>
  <c r="Y32" i="44"/>
  <c r="X32" i="44"/>
  <c r="AH25" i="18"/>
  <c r="AQ25" i="18" s="1"/>
  <c r="Z29" i="95"/>
  <c r="Z34" i="93"/>
  <c r="Z30" i="45"/>
  <c r="AI34" i="86"/>
  <c r="AN34" i="86"/>
  <c r="AF28" i="16"/>
  <c r="AO28" i="16" s="1"/>
  <c r="AG28" i="16"/>
  <c r="AP28" i="16" s="1"/>
  <c r="AE28" i="16"/>
  <c r="W29" i="16"/>
  <c r="AR31" i="104"/>
  <c r="Z29" i="20"/>
  <c r="AI24" i="35"/>
  <c r="AN24" i="35"/>
  <c r="AH32" i="104"/>
  <c r="AQ32" i="104" s="1"/>
  <c r="AH27" i="49"/>
  <c r="AQ27" i="49" s="1"/>
  <c r="Z27" i="55"/>
  <c r="AH23" i="94"/>
  <c r="AQ23" i="94" s="1"/>
  <c r="Y23" i="102"/>
  <c r="X23" i="102"/>
  <c r="Z23" i="102" s="1"/>
  <c r="AI33" i="53"/>
  <c r="AN33" i="53"/>
  <c r="AR33" i="93"/>
  <c r="AH36" i="101"/>
  <c r="AQ36" i="101" s="1"/>
  <c r="AF25" i="18"/>
  <c r="AO25" i="18" s="1"/>
  <c r="W26" i="18"/>
  <c r="AG25" i="18"/>
  <c r="AP25" i="18" s="1"/>
  <c r="AE25" i="18"/>
  <c r="AH28" i="11"/>
  <c r="AQ28" i="11" s="1"/>
  <c r="AE22" i="90"/>
  <c r="W23" i="90"/>
  <c r="AG22" i="90"/>
  <c r="AP22" i="90" s="1"/>
  <c r="AF22" i="90"/>
  <c r="AO22" i="90" s="1"/>
  <c r="AR29" i="45"/>
  <c r="AH30" i="51"/>
  <c r="AQ30" i="51" s="1"/>
  <c r="AR22" i="94"/>
  <c r="Y25" i="35"/>
  <c r="X25" i="35"/>
  <c r="Z25" i="35" s="1"/>
  <c r="AE27" i="49"/>
  <c r="AF27" i="49"/>
  <c r="AO27" i="49" s="1"/>
  <c r="AG27" i="49"/>
  <c r="AP27" i="49" s="1"/>
  <c r="W28" i="49"/>
  <c r="Z23" i="94"/>
  <c r="Y27" i="91"/>
  <c r="X27" i="91"/>
  <c r="Y37" i="52"/>
  <c r="Z37" i="52"/>
  <c r="X37" i="52"/>
  <c r="Y34" i="53"/>
  <c r="X34" i="53"/>
  <c r="Z22" i="85"/>
  <c r="AH22" i="85"/>
  <c r="AQ22" i="85" s="1"/>
  <c r="AH35" i="47"/>
  <c r="AQ35" i="47" s="1"/>
  <c r="Z36" i="101"/>
  <c r="Y28" i="83"/>
  <c r="X28" i="83"/>
  <c r="Z28" i="11"/>
  <c r="AF25" i="98"/>
  <c r="AO25" i="98" s="1"/>
  <c r="AG25" i="98"/>
  <c r="W26" i="98"/>
  <c r="AE25" i="98"/>
  <c r="AN25" i="98" s="1"/>
  <c r="AG30" i="96"/>
  <c r="AP30" i="96" s="1"/>
  <c r="AE30" i="96"/>
  <c r="AF30" i="96"/>
  <c r="AO30" i="96" s="1"/>
  <c r="W31" i="96"/>
  <c r="AH32" i="84"/>
  <c r="AQ32" i="84" s="1"/>
  <c r="AH34" i="15"/>
  <c r="AQ34" i="15" s="1"/>
  <c r="AR26" i="49"/>
  <c r="Z30" i="51"/>
  <c r="AR35" i="101"/>
  <c r="AI36" i="52"/>
  <c r="AN36" i="52"/>
  <c r="Y34" i="46"/>
  <c r="X34" i="46"/>
  <c r="Z34" i="46" s="1"/>
  <c r="Y28" i="43"/>
  <c r="X28" i="43"/>
  <c r="Z28" i="43" s="1"/>
  <c r="AI30" i="88"/>
  <c r="AN30" i="88"/>
  <c r="AF23" i="48"/>
  <c r="AO23" i="48" s="1"/>
  <c r="AG23" i="48"/>
  <c r="AP23" i="48" s="1"/>
  <c r="W24" i="48"/>
  <c r="AE23" i="48"/>
  <c r="AR34" i="47"/>
  <c r="AR26" i="55"/>
  <c r="Z35" i="47"/>
  <c r="AE25" i="103"/>
  <c r="W26" i="103"/>
  <c r="AG25" i="103"/>
  <c r="AP25" i="103" s="1"/>
  <c r="AF25" i="103"/>
  <c r="AO25" i="103" s="1"/>
  <c r="AR27" i="11"/>
  <c r="AI27" i="83"/>
  <c r="AN27" i="83"/>
  <c r="Y31" i="92"/>
  <c r="X31" i="92"/>
  <c r="Z31" i="92" s="1"/>
  <c r="AF36" i="32"/>
  <c r="AO36" i="32" s="1"/>
  <c r="AG36" i="32"/>
  <c r="AP36" i="32" s="1"/>
  <c r="W37" i="32"/>
  <c r="AE36" i="32"/>
  <c r="Z37" i="89"/>
  <c r="AH37" i="89"/>
  <c r="AQ37" i="89" s="1"/>
  <c r="AH23" i="42"/>
  <c r="AQ23" i="42" s="1"/>
  <c r="Z32" i="84"/>
  <c r="Z34" i="15"/>
  <c r="AI36" i="105"/>
  <c r="AN36" i="105"/>
  <c r="AR29" i="51"/>
  <c r="AI29" i="100"/>
  <c r="AN29" i="100"/>
  <c r="AI26" i="91"/>
  <c r="AN26" i="91"/>
  <c r="AI33" i="46"/>
  <c r="AN33" i="46"/>
  <c r="AI27" i="43"/>
  <c r="AN27" i="43"/>
  <c r="Z37" i="105" l="1"/>
  <c r="Z26" i="99"/>
  <c r="AF26" i="99" s="1"/>
  <c r="AO26" i="99" s="1"/>
  <c r="AE31" i="88"/>
  <c r="W32" i="88"/>
  <c r="AG31" i="88"/>
  <c r="AP31" i="88" s="1"/>
  <c r="AF31" i="88"/>
  <c r="AO31" i="88" s="1"/>
  <c r="W38" i="105"/>
  <c r="AG37" i="105"/>
  <c r="AP37" i="105" s="1"/>
  <c r="AF37" i="105"/>
  <c r="AO37" i="105" s="1"/>
  <c r="AE37" i="105"/>
  <c r="W27" i="99"/>
  <c r="AG26" i="99"/>
  <c r="AP26" i="99" s="1"/>
  <c r="AE26" i="99"/>
  <c r="AG34" i="46"/>
  <c r="AP34" i="46" s="1"/>
  <c r="W35" i="46"/>
  <c r="AE34" i="46"/>
  <c r="AF34" i="46"/>
  <c r="AO34" i="46" s="1"/>
  <c r="AR29" i="100"/>
  <c r="AF29" i="95"/>
  <c r="AO29" i="95" s="1"/>
  <c r="AG29" i="95"/>
  <c r="AP29" i="95" s="1"/>
  <c r="AE29" i="95"/>
  <c r="W30" i="95"/>
  <c r="AI27" i="49"/>
  <c r="AN27" i="49"/>
  <c r="AI25" i="18"/>
  <c r="AN25" i="18"/>
  <c r="AR33" i="53"/>
  <c r="AR25" i="99"/>
  <c r="Y34" i="13"/>
  <c r="X34" i="13"/>
  <c r="AI23" i="82"/>
  <c r="AN23" i="82"/>
  <c r="Y23" i="50"/>
  <c r="X23" i="50"/>
  <c r="AH31" i="88"/>
  <c r="AQ31" i="88" s="1"/>
  <c r="Y24" i="42"/>
  <c r="X24" i="42"/>
  <c r="W33" i="84"/>
  <c r="AG32" i="84"/>
  <c r="AP32" i="84" s="1"/>
  <c r="AF32" i="84"/>
  <c r="AO32" i="84" s="1"/>
  <c r="AE32" i="84"/>
  <c r="AH27" i="91"/>
  <c r="AQ27" i="91" s="1"/>
  <c r="Y23" i="90"/>
  <c r="X23" i="90"/>
  <c r="Y37" i="32"/>
  <c r="X37" i="32"/>
  <c r="AR27" i="83"/>
  <c r="Y26" i="103"/>
  <c r="X26" i="103"/>
  <c r="W31" i="51"/>
  <c r="AE30" i="51"/>
  <c r="AF30" i="51"/>
  <c r="AO30" i="51" s="1"/>
  <c r="AG30" i="51"/>
  <c r="AP30" i="51" s="1"/>
  <c r="AH28" i="83"/>
  <c r="AQ28" i="83" s="1"/>
  <c r="AH37" i="52"/>
  <c r="AQ37" i="52" s="1"/>
  <c r="AF23" i="94"/>
  <c r="AO23" i="94" s="1"/>
  <c r="AE23" i="94"/>
  <c r="AG23" i="94"/>
  <c r="AP23" i="94" s="1"/>
  <c r="W24" i="94"/>
  <c r="AH25" i="35"/>
  <c r="AQ25" i="35" s="1"/>
  <c r="AH23" i="102"/>
  <c r="AQ23" i="102" s="1"/>
  <c r="AR34" i="86"/>
  <c r="AI33" i="13"/>
  <c r="AN33" i="13"/>
  <c r="AH37" i="105"/>
  <c r="AQ37" i="105" s="1"/>
  <c r="AE26" i="41"/>
  <c r="W27" i="41"/>
  <c r="AF26" i="41"/>
  <c r="AO26" i="41" s="1"/>
  <c r="AG26" i="41"/>
  <c r="AP26" i="41" s="1"/>
  <c r="AH26" i="99"/>
  <c r="AQ26" i="99" s="1"/>
  <c r="AF28" i="43"/>
  <c r="AO28" i="43" s="1"/>
  <c r="W29" i="43"/>
  <c r="AE28" i="43"/>
  <c r="AG28" i="43"/>
  <c r="AP28" i="43" s="1"/>
  <c r="AR36" i="52"/>
  <c r="AI25" i="98"/>
  <c r="AP25" i="98"/>
  <c r="AH32" i="44"/>
  <c r="AQ32" i="44" s="1"/>
  <c r="AR30" i="88"/>
  <c r="W38" i="52"/>
  <c r="AE37" i="52"/>
  <c r="AF37" i="52"/>
  <c r="AO37" i="52" s="1"/>
  <c r="AG37" i="52"/>
  <c r="AP37" i="52" s="1"/>
  <c r="AE25" i="35"/>
  <c r="AF25" i="35"/>
  <c r="AO25" i="35" s="1"/>
  <c r="AG25" i="35"/>
  <c r="AP25" i="35" s="1"/>
  <c r="W26" i="35"/>
  <c r="Y26" i="18"/>
  <c r="X26" i="18"/>
  <c r="W24" i="102"/>
  <c r="AG23" i="102"/>
  <c r="AP23" i="102" s="1"/>
  <c r="AF23" i="102"/>
  <c r="AO23" i="102" s="1"/>
  <c r="AE23" i="102"/>
  <c r="X29" i="16"/>
  <c r="Y29" i="16"/>
  <c r="AE30" i="45"/>
  <c r="AF30" i="45"/>
  <c r="AO30" i="45" s="1"/>
  <c r="W31" i="45"/>
  <c r="AG30" i="45"/>
  <c r="AP30" i="45" s="1"/>
  <c r="AR22" i="102"/>
  <c r="Y24" i="82"/>
  <c r="X24" i="82"/>
  <c r="AH35" i="86"/>
  <c r="AQ35" i="86" s="1"/>
  <c r="Y38" i="97"/>
  <c r="X38" i="97"/>
  <c r="Y23" i="10"/>
  <c r="X23" i="10"/>
  <c r="Y33" i="104"/>
  <c r="X33" i="104"/>
  <c r="AI36" i="32"/>
  <c r="AN36" i="32"/>
  <c r="AR33" i="46"/>
  <c r="AH34" i="46"/>
  <c r="AQ34" i="46" s="1"/>
  <c r="W29" i="11"/>
  <c r="AG28" i="11"/>
  <c r="AP28" i="11" s="1"/>
  <c r="AF28" i="11"/>
  <c r="AO28" i="11" s="1"/>
  <c r="AE28" i="11"/>
  <c r="AR26" i="91"/>
  <c r="AR36" i="105"/>
  <c r="AI25" i="103"/>
  <c r="AN25" i="103"/>
  <c r="Z28" i="83"/>
  <c r="W35" i="15"/>
  <c r="AG34" i="15"/>
  <c r="AP34" i="15" s="1"/>
  <c r="AF34" i="15"/>
  <c r="AO34" i="15" s="1"/>
  <c r="AE34" i="15"/>
  <c r="AE37" i="89"/>
  <c r="W38" i="89"/>
  <c r="AF37" i="89"/>
  <c r="AO37" i="89" s="1"/>
  <c r="AG37" i="89"/>
  <c r="AP37" i="89" s="1"/>
  <c r="AH31" i="92"/>
  <c r="AQ31" i="92" s="1"/>
  <c r="AF35" i="47"/>
  <c r="AO35" i="47" s="1"/>
  <c r="AE35" i="47"/>
  <c r="AG35" i="47"/>
  <c r="AP35" i="47" s="1"/>
  <c r="W36" i="47"/>
  <c r="AI23" i="48"/>
  <c r="AN23" i="48"/>
  <c r="AH28" i="43"/>
  <c r="AQ28" i="43" s="1"/>
  <c r="Y31" i="96"/>
  <c r="X31" i="96"/>
  <c r="Y26" i="98"/>
  <c r="X26" i="98"/>
  <c r="W23" i="85"/>
  <c r="AG22" i="85"/>
  <c r="AP22" i="85" s="1"/>
  <c r="AF22" i="85"/>
  <c r="AO22" i="85" s="1"/>
  <c r="AE22" i="85"/>
  <c r="Y28" i="49"/>
  <c r="X28" i="49"/>
  <c r="AF27" i="55"/>
  <c r="AO27" i="55" s="1"/>
  <c r="AE27" i="55"/>
  <c r="AG27" i="55"/>
  <c r="AP27" i="55" s="1"/>
  <c r="W28" i="55"/>
  <c r="AR24" i="35"/>
  <c r="AI28" i="16"/>
  <c r="AN28" i="16"/>
  <c r="AF34" i="93"/>
  <c r="AO34" i="93" s="1"/>
  <c r="AG34" i="93"/>
  <c r="AP34" i="93" s="1"/>
  <c r="AE34" i="93"/>
  <c r="W35" i="93"/>
  <c r="Z35" i="86"/>
  <c r="AI22" i="50"/>
  <c r="AN22" i="50"/>
  <c r="AR30" i="92"/>
  <c r="Y27" i="87"/>
  <c r="X27" i="87"/>
  <c r="AI22" i="10"/>
  <c r="AN22" i="10"/>
  <c r="AI23" i="42"/>
  <c r="AN23" i="42"/>
  <c r="AR27" i="43"/>
  <c r="AF31" i="92"/>
  <c r="AO31" i="92" s="1"/>
  <c r="AE31" i="92"/>
  <c r="AG31" i="92"/>
  <c r="AP31" i="92" s="1"/>
  <c r="W32" i="92"/>
  <c r="Y24" i="48"/>
  <c r="X24" i="48"/>
  <c r="Z24" i="48" s="1"/>
  <c r="AI37" i="97"/>
  <c r="AR37" i="97" s="1"/>
  <c r="AN37" i="97"/>
  <c r="AH30" i="100"/>
  <c r="AQ30" i="100" s="1"/>
  <c r="AI29" i="54"/>
  <c r="AN29" i="54"/>
  <c r="AI26" i="87"/>
  <c r="AN26" i="87"/>
  <c r="AI32" i="104"/>
  <c r="AN32" i="104"/>
  <c r="AE36" i="101"/>
  <c r="W37" i="101"/>
  <c r="AF36" i="101"/>
  <c r="AO36" i="101" s="1"/>
  <c r="AG36" i="101"/>
  <c r="AP36" i="101" s="1"/>
  <c r="AH34" i="53"/>
  <c r="AQ34" i="53" s="1"/>
  <c r="AF29" i="20"/>
  <c r="AO29" i="20" s="1"/>
  <c r="AE29" i="20"/>
  <c r="W30" i="20"/>
  <c r="AG29" i="20"/>
  <c r="AP29" i="20" s="1"/>
  <c r="AI30" i="96"/>
  <c r="AN30" i="96"/>
  <c r="Z34" i="53"/>
  <c r="Z27" i="91"/>
  <c r="AI22" i="90"/>
  <c r="AN22" i="90"/>
  <c r="Z32" i="44"/>
  <c r="AR31" i="44"/>
  <c r="Z30" i="100"/>
  <c r="Y30" i="54"/>
  <c r="X30" i="54"/>
  <c r="Z23" i="10" l="1"/>
  <c r="Z27" i="87"/>
  <c r="Z26" i="103"/>
  <c r="W27" i="103" s="1"/>
  <c r="Z37" i="32"/>
  <c r="W38" i="32" s="1"/>
  <c r="Z23" i="50"/>
  <c r="AF23" i="50" s="1"/>
  <c r="AO23" i="50" s="1"/>
  <c r="AF26" i="103"/>
  <c r="AO26" i="103" s="1"/>
  <c r="AE26" i="103"/>
  <c r="AE37" i="32"/>
  <c r="AG37" i="32"/>
  <c r="AP37" i="32" s="1"/>
  <c r="AF37" i="32"/>
  <c r="AO37" i="32" s="1"/>
  <c r="AF23" i="10"/>
  <c r="AO23" i="10" s="1"/>
  <c r="AG23" i="10"/>
  <c r="AP23" i="10" s="1"/>
  <c r="AE23" i="10"/>
  <c r="W24" i="10"/>
  <c r="AH30" i="54"/>
  <c r="AQ30" i="54" s="1"/>
  <c r="AR30" i="96"/>
  <c r="AR22" i="90"/>
  <c r="AE30" i="100"/>
  <c r="AG30" i="100"/>
  <c r="AP30" i="100" s="1"/>
  <c r="AF30" i="100"/>
  <c r="AO30" i="100" s="1"/>
  <c r="W31" i="100"/>
  <c r="AF27" i="91"/>
  <c r="AO27" i="91" s="1"/>
  <c r="AG27" i="91"/>
  <c r="AP27" i="91" s="1"/>
  <c r="AE27" i="91"/>
  <c r="W28" i="91"/>
  <c r="Y30" i="20"/>
  <c r="X30" i="20"/>
  <c r="AI36" i="101"/>
  <c r="AR36" i="101" s="1"/>
  <c r="AN36" i="101"/>
  <c r="AR29" i="54"/>
  <c r="Y32" i="92"/>
  <c r="Z32" i="92" s="1"/>
  <c r="X32" i="92"/>
  <c r="AR28" i="16"/>
  <c r="AI27" i="55"/>
  <c r="AN27" i="55"/>
  <c r="AI22" i="85"/>
  <c r="AN22" i="85"/>
  <c r="Y36" i="47"/>
  <c r="X36" i="47"/>
  <c r="X38" i="89"/>
  <c r="Y38" i="89"/>
  <c r="Y35" i="15"/>
  <c r="X35" i="15"/>
  <c r="Y29" i="11"/>
  <c r="X29" i="11"/>
  <c r="AH24" i="82"/>
  <c r="AQ24" i="82" s="1"/>
  <c r="AH29" i="16"/>
  <c r="AQ29" i="16" s="1"/>
  <c r="AH26" i="18"/>
  <c r="AQ26" i="18" s="1"/>
  <c r="Y38" i="52"/>
  <c r="Z38" i="52" s="1"/>
  <c r="X38" i="52"/>
  <c r="AH26" i="103"/>
  <c r="AQ26" i="103" s="1"/>
  <c r="AR25" i="18"/>
  <c r="AI34" i="46"/>
  <c r="AN34" i="46"/>
  <c r="Y38" i="105"/>
  <c r="Z38" i="105" s="1"/>
  <c r="X38" i="105"/>
  <c r="AI29" i="20"/>
  <c r="AN29" i="20"/>
  <c r="AR23" i="42"/>
  <c r="Y35" i="93"/>
  <c r="X35" i="93"/>
  <c r="AH31" i="96"/>
  <c r="AQ31" i="96" s="1"/>
  <c r="AI37" i="89"/>
  <c r="AN37" i="89"/>
  <c r="AE28" i="83"/>
  <c r="AG28" i="83"/>
  <c r="AP28" i="83" s="1"/>
  <c r="W29" i="83"/>
  <c r="AF28" i="83"/>
  <c r="AO28" i="83" s="1"/>
  <c r="AH23" i="10"/>
  <c r="AQ23" i="10" s="1"/>
  <c r="Z24" i="82"/>
  <c r="Y31" i="45"/>
  <c r="X31" i="45"/>
  <c r="Z31" i="45" s="1"/>
  <c r="Z26" i="18"/>
  <c r="AI25" i="35"/>
  <c r="AN25" i="35"/>
  <c r="Y27" i="41"/>
  <c r="X27" i="41"/>
  <c r="AI23" i="94"/>
  <c r="AN23" i="94"/>
  <c r="Y35" i="46"/>
  <c r="X35" i="46"/>
  <c r="Y27" i="99"/>
  <c r="X27" i="99"/>
  <c r="AR32" i="104"/>
  <c r="AH24" i="48"/>
  <c r="AQ24" i="48" s="1"/>
  <c r="AI31" i="92"/>
  <c r="AN31" i="92"/>
  <c r="AI34" i="93"/>
  <c r="AN34" i="93"/>
  <c r="AH28" i="49"/>
  <c r="AQ28" i="49" s="1"/>
  <c r="Z31" i="96"/>
  <c r="AI35" i="47"/>
  <c r="AN35" i="47"/>
  <c r="AI23" i="102"/>
  <c r="AN23" i="102"/>
  <c r="AI28" i="43"/>
  <c r="AN28" i="43"/>
  <c r="AI26" i="41"/>
  <c r="AN26" i="41"/>
  <c r="AH23" i="90"/>
  <c r="AQ23" i="90" s="1"/>
  <c r="Y33" i="84"/>
  <c r="X33" i="84"/>
  <c r="AR27" i="49"/>
  <c r="Z28" i="49"/>
  <c r="Y23" i="85"/>
  <c r="X23" i="85"/>
  <c r="AI34" i="15"/>
  <c r="AN34" i="15"/>
  <c r="AR25" i="103"/>
  <c r="AI28" i="11"/>
  <c r="AN28" i="11"/>
  <c r="AR36" i="32"/>
  <c r="AI30" i="45"/>
  <c r="AN30" i="45"/>
  <c r="AR25" i="98"/>
  <c r="Y29" i="43"/>
  <c r="X29" i="43"/>
  <c r="AR33" i="13"/>
  <c r="Z23" i="90"/>
  <c r="AH24" i="42"/>
  <c r="AQ24" i="42" s="1"/>
  <c r="AR23" i="82"/>
  <c r="AI37" i="105"/>
  <c r="AN37" i="105"/>
  <c r="AE34" i="53"/>
  <c r="AF34" i="53"/>
  <c r="AO34" i="53" s="1"/>
  <c r="AG34" i="53"/>
  <c r="AP34" i="53" s="1"/>
  <c r="W35" i="53"/>
  <c r="W33" i="44"/>
  <c r="AE32" i="44"/>
  <c r="AF32" i="44"/>
  <c r="AO32" i="44" s="1"/>
  <c r="AG32" i="44"/>
  <c r="AP32" i="44" s="1"/>
  <c r="Z30" i="54"/>
  <c r="AR26" i="87"/>
  <c r="AH27" i="87"/>
  <c r="AQ27" i="87" s="1"/>
  <c r="AR22" i="50"/>
  <c r="Y28" i="55"/>
  <c r="X28" i="55"/>
  <c r="Z28" i="55" s="1"/>
  <c r="AH26" i="98"/>
  <c r="AQ26" i="98" s="1"/>
  <c r="AR23" i="48"/>
  <c r="AH33" i="104"/>
  <c r="AQ33" i="104" s="1"/>
  <c r="AH38" i="97"/>
  <c r="AQ38" i="97" s="1"/>
  <c r="Z29" i="16"/>
  <c r="Y26" i="35"/>
  <c r="X26" i="35"/>
  <c r="AI30" i="51"/>
  <c r="AN30" i="51"/>
  <c r="Z24" i="42"/>
  <c r="AH34" i="13"/>
  <c r="AQ34" i="13" s="1"/>
  <c r="Y30" i="95"/>
  <c r="X30" i="95"/>
  <c r="AI26" i="99"/>
  <c r="AN26" i="99"/>
  <c r="Y32" i="88"/>
  <c r="X32" i="88"/>
  <c r="W25" i="48"/>
  <c r="AF24" i="48"/>
  <c r="AO24" i="48" s="1"/>
  <c r="AG24" i="48"/>
  <c r="AP24" i="48" s="1"/>
  <c r="AE24" i="48"/>
  <c r="AR22" i="10"/>
  <c r="Y37" i="101"/>
  <c r="X37" i="101"/>
  <c r="AE27" i="87"/>
  <c r="W28" i="87"/>
  <c r="AF27" i="87"/>
  <c r="AO27" i="87" s="1"/>
  <c r="AG27" i="87"/>
  <c r="AP27" i="87" s="1"/>
  <c r="AF35" i="86"/>
  <c r="AO35" i="86" s="1"/>
  <c r="W36" i="86"/>
  <c r="AG35" i="86"/>
  <c r="AP35" i="86" s="1"/>
  <c r="AE35" i="86"/>
  <c r="Z26" i="98"/>
  <c r="Z33" i="104"/>
  <c r="Z38" i="97"/>
  <c r="Y24" i="102"/>
  <c r="X24" i="102"/>
  <c r="AI37" i="52"/>
  <c r="AN37" i="52"/>
  <c r="Y24" i="94"/>
  <c r="X24" i="94"/>
  <c r="Y31" i="51"/>
  <c r="X31" i="51"/>
  <c r="AH37" i="32"/>
  <c r="AQ37" i="32" s="1"/>
  <c r="AI32" i="84"/>
  <c r="AN32" i="84"/>
  <c r="AH23" i="50"/>
  <c r="AQ23" i="50" s="1"/>
  <c r="Z34" i="13"/>
  <c r="AI29" i="95"/>
  <c r="AN29" i="95"/>
  <c r="AI31" i="88"/>
  <c r="AN31" i="88"/>
  <c r="Z27" i="41" l="1"/>
  <c r="AG23" i="50"/>
  <c r="AP23" i="50" s="1"/>
  <c r="AE23" i="50"/>
  <c r="AG26" i="103"/>
  <c r="AP26" i="103" s="1"/>
  <c r="Z29" i="43"/>
  <c r="AE29" i="43" s="1"/>
  <c r="Z29" i="11"/>
  <c r="AG29" i="11" s="1"/>
  <c r="AP29" i="11" s="1"/>
  <c r="Z30" i="20"/>
  <c r="Z32" i="88"/>
  <c r="Z27" i="99"/>
  <c r="W24" i="50"/>
  <c r="Z37" i="101"/>
  <c r="AG37" i="101" s="1"/>
  <c r="AP37" i="101" s="1"/>
  <c r="AG29" i="43"/>
  <c r="AP29" i="43" s="1"/>
  <c r="AF30" i="20"/>
  <c r="AO30" i="20" s="1"/>
  <c r="AE30" i="20"/>
  <c r="W31" i="20"/>
  <c r="AG30" i="20"/>
  <c r="AP30" i="20" s="1"/>
  <c r="AF32" i="92"/>
  <c r="AO32" i="92" s="1"/>
  <c r="AE32" i="92"/>
  <c r="W33" i="92"/>
  <c r="AG32" i="92"/>
  <c r="AP32" i="92" s="1"/>
  <c r="AG38" i="52"/>
  <c r="AP38" i="52" s="1"/>
  <c r="W39" i="52"/>
  <c r="AE38" i="52"/>
  <c r="AF38" i="52"/>
  <c r="AO38" i="52" s="1"/>
  <c r="W28" i="99"/>
  <c r="AG27" i="99"/>
  <c r="AP27" i="99" s="1"/>
  <c r="AF27" i="99"/>
  <c r="AO27" i="99" s="1"/>
  <c r="AE27" i="99"/>
  <c r="W38" i="101"/>
  <c r="AG38" i="105"/>
  <c r="AP38" i="105" s="1"/>
  <c r="W39" i="105"/>
  <c r="AE38" i="105"/>
  <c r="AF38" i="105"/>
  <c r="AO38" i="105" s="1"/>
  <c r="AF32" i="88"/>
  <c r="AO32" i="88" s="1"/>
  <c r="AE32" i="88"/>
  <c r="W33" i="88"/>
  <c r="AG32" i="88"/>
  <c r="AP32" i="88" s="1"/>
  <c r="AR30" i="51"/>
  <c r="AR31" i="88"/>
  <c r="AG34" i="13"/>
  <c r="AP34" i="13" s="1"/>
  <c r="AF34" i="13"/>
  <c r="AO34" i="13" s="1"/>
  <c r="AE34" i="13"/>
  <c r="W35" i="13"/>
  <c r="AE38" i="97"/>
  <c r="W39" i="97"/>
  <c r="AF38" i="97"/>
  <c r="AO38" i="97" s="1"/>
  <c r="AG38" i="97"/>
  <c r="AP38" i="97" s="1"/>
  <c r="Y36" i="86"/>
  <c r="X36" i="86"/>
  <c r="AI27" i="87"/>
  <c r="AN27" i="87"/>
  <c r="AE24" i="42"/>
  <c r="AF24" i="42"/>
  <c r="AO24" i="42" s="1"/>
  <c r="AG24" i="42"/>
  <c r="AP24" i="42" s="1"/>
  <c r="W25" i="42"/>
  <c r="AG29" i="16"/>
  <c r="AP29" i="16" s="1"/>
  <c r="AF29" i="16"/>
  <c r="AO29" i="16" s="1"/>
  <c r="W30" i="16"/>
  <c r="AE29" i="16"/>
  <c r="AH28" i="55"/>
  <c r="AQ28" i="55" s="1"/>
  <c r="W31" i="54"/>
  <c r="AF30" i="54"/>
  <c r="AO30" i="54" s="1"/>
  <c r="AG30" i="54"/>
  <c r="AP30" i="54" s="1"/>
  <c r="AE30" i="54"/>
  <c r="AR37" i="105"/>
  <c r="AG31" i="96"/>
  <c r="AP31" i="96" s="1"/>
  <c r="W32" i="96"/>
  <c r="AF31" i="96"/>
  <c r="AO31" i="96" s="1"/>
  <c r="AE31" i="96"/>
  <c r="AR23" i="94"/>
  <c r="AG26" i="18"/>
  <c r="AP26" i="18" s="1"/>
  <c r="W27" i="18"/>
  <c r="AE26" i="18"/>
  <c r="AF26" i="18"/>
  <c r="AO26" i="18" s="1"/>
  <c r="Y29" i="83"/>
  <c r="X29" i="83"/>
  <c r="AR22" i="85"/>
  <c r="AH30" i="20"/>
  <c r="AQ30" i="20" s="1"/>
  <c r="AI30" i="100"/>
  <c r="AN30" i="100"/>
  <c r="AI23" i="10"/>
  <c r="AN23" i="10"/>
  <c r="AI37" i="32"/>
  <c r="AN37" i="32"/>
  <c r="W34" i="104"/>
  <c r="AG33" i="104"/>
  <c r="AP33" i="104" s="1"/>
  <c r="AE33" i="104"/>
  <c r="AF33" i="104"/>
  <c r="AO33" i="104" s="1"/>
  <c r="AG28" i="55"/>
  <c r="AP28" i="55" s="1"/>
  <c r="AE28" i="55"/>
  <c r="W29" i="55"/>
  <c r="AF28" i="55"/>
  <c r="AO28" i="55" s="1"/>
  <c r="Y35" i="53"/>
  <c r="X35" i="53"/>
  <c r="AR34" i="15"/>
  <c r="AR28" i="43"/>
  <c r="AR34" i="93"/>
  <c r="AH27" i="41"/>
  <c r="AQ27" i="41" s="1"/>
  <c r="AH31" i="45"/>
  <c r="AQ31" i="45" s="1"/>
  <c r="AH38" i="89"/>
  <c r="AQ38" i="89" s="1"/>
  <c r="AI23" i="50"/>
  <c r="AN23" i="50"/>
  <c r="AG23" i="90"/>
  <c r="AP23" i="90" s="1"/>
  <c r="AF23" i="90"/>
  <c r="AO23" i="90" s="1"/>
  <c r="AE23" i="90"/>
  <c r="W24" i="90"/>
  <c r="AH23" i="85"/>
  <c r="AQ23" i="85" s="1"/>
  <c r="AH33" i="84"/>
  <c r="AQ33" i="84" s="1"/>
  <c r="AH35" i="46"/>
  <c r="AQ35" i="46" s="1"/>
  <c r="W28" i="41"/>
  <c r="AF27" i="41"/>
  <c r="AO27" i="41" s="1"/>
  <c r="AG27" i="41"/>
  <c r="AP27" i="41" s="1"/>
  <c r="AE27" i="41"/>
  <c r="AF31" i="45"/>
  <c r="AO31" i="45" s="1"/>
  <c r="W32" i="45"/>
  <c r="AG31" i="45"/>
  <c r="AP31" i="45" s="1"/>
  <c r="AE31" i="45"/>
  <c r="AI28" i="83"/>
  <c r="AN28" i="83"/>
  <c r="AH35" i="15"/>
  <c r="AQ35" i="15" s="1"/>
  <c r="AH36" i="47"/>
  <c r="AQ36" i="47" s="1"/>
  <c r="AR27" i="55"/>
  <c r="AI26" i="103"/>
  <c r="AN26" i="103"/>
  <c r="AH26" i="35"/>
  <c r="AQ26" i="35" s="1"/>
  <c r="AR28" i="11"/>
  <c r="Z23" i="85"/>
  <c r="Z33" i="84"/>
  <c r="AR23" i="102"/>
  <c r="AR31" i="92"/>
  <c r="Z35" i="46"/>
  <c r="AR34" i="46"/>
  <c r="Z35" i="15"/>
  <c r="Z36" i="47"/>
  <c r="Y31" i="100"/>
  <c r="X31" i="100"/>
  <c r="Y38" i="32"/>
  <c r="X38" i="32"/>
  <c r="AH31" i="51"/>
  <c r="AQ31" i="51" s="1"/>
  <c r="AH24" i="102"/>
  <c r="AQ24" i="102" s="1"/>
  <c r="AR26" i="99"/>
  <c r="AI32" i="44"/>
  <c r="AN32" i="44"/>
  <c r="AI34" i="53"/>
  <c r="AN34" i="53"/>
  <c r="W25" i="82"/>
  <c r="AE24" i="82"/>
  <c r="AG24" i="82"/>
  <c r="AP24" i="82" s="1"/>
  <c r="AF24" i="82"/>
  <c r="AO24" i="82" s="1"/>
  <c r="AR37" i="89"/>
  <c r="AH35" i="93"/>
  <c r="AQ35" i="93" s="1"/>
  <c r="AR29" i="20"/>
  <c r="X28" i="91"/>
  <c r="Y28" i="91"/>
  <c r="Y27" i="103"/>
  <c r="X27" i="103"/>
  <c r="AR32" i="84"/>
  <c r="AH37" i="101"/>
  <c r="AQ37" i="101" s="1"/>
  <c r="AI24" i="48"/>
  <c r="AN24" i="48"/>
  <c r="Z31" i="51"/>
  <c r="AR37" i="52"/>
  <c r="AG26" i="98"/>
  <c r="AP26" i="98" s="1"/>
  <c r="W27" i="98"/>
  <c r="AE26" i="98"/>
  <c r="AF26" i="98"/>
  <c r="AO26" i="98" s="1"/>
  <c r="AH24" i="94"/>
  <c r="AQ24" i="94" s="1"/>
  <c r="Z24" i="102"/>
  <c r="AI35" i="86"/>
  <c r="AN35" i="86"/>
  <c r="Y25" i="48"/>
  <c r="X25" i="48"/>
  <c r="AH30" i="95"/>
  <c r="AQ30" i="95" s="1"/>
  <c r="Z26" i="35"/>
  <c r="AR29" i="95"/>
  <c r="Z24" i="94"/>
  <c r="Y28" i="87"/>
  <c r="X28" i="87"/>
  <c r="Z28" i="87" s="1"/>
  <c r="AH32" i="88"/>
  <c r="AQ32" i="88" s="1"/>
  <c r="Z30" i="95"/>
  <c r="Y33" i="44"/>
  <c r="X33" i="44"/>
  <c r="AH29" i="43"/>
  <c r="AQ29" i="43" s="1"/>
  <c r="AR30" i="45"/>
  <c r="AF28" i="49"/>
  <c r="AO28" i="49" s="1"/>
  <c r="AG28" i="49"/>
  <c r="AP28" i="49" s="1"/>
  <c r="AE28" i="49"/>
  <c r="W29" i="49"/>
  <c r="AR26" i="41"/>
  <c r="AR35" i="47"/>
  <c r="AH27" i="99"/>
  <c r="AQ27" i="99" s="1"/>
  <c r="AR25" i="35"/>
  <c r="Z35" i="93"/>
  <c r="AH38" i="105"/>
  <c r="AQ38" i="105" s="1"/>
  <c r="AH38" i="52"/>
  <c r="AQ38" i="52" s="1"/>
  <c r="AH29" i="11"/>
  <c r="AQ29" i="11" s="1"/>
  <c r="Z38" i="89"/>
  <c r="AH32" i="92"/>
  <c r="AQ32" i="92" s="1"/>
  <c r="AI27" i="91"/>
  <c r="AR27" i="91" s="1"/>
  <c r="AN27" i="91"/>
  <c r="Y24" i="10"/>
  <c r="X24" i="10"/>
  <c r="Y24" i="50"/>
  <c r="X24" i="50"/>
  <c r="Z31" i="100" l="1"/>
  <c r="Z35" i="53"/>
  <c r="AE29" i="11"/>
  <c r="AF29" i="11"/>
  <c r="AO29" i="11" s="1"/>
  <c r="Z28" i="91"/>
  <c r="W29" i="91" s="1"/>
  <c r="W30" i="11"/>
  <c r="W30" i="43"/>
  <c r="AF29" i="43"/>
  <c r="AO29" i="43" s="1"/>
  <c r="AF37" i="101"/>
  <c r="AO37" i="101" s="1"/>
  <c r="Z36" i="86"/>
  <c r="AF36" i="86" s="1"/>
  <c r="AO36" i="86" s="1"/>
  <c r="AE37" i="101"/>
  <c r="AI37" i="101" s="1"/>
  <c r="Z25" i="48"/>
  <c r="AE25" i="48" s="1"/>
  <c r="AE36" i="86"/>
  <c r="AF35" i="53"/>
  <c r="AO35" i="53" s="1"/>
  <c r="AG35" i="53"/>
  <c r="AP35" i="53" s="1"/>
  <c r="W36" i="53"/>
  <c r="AE35" i="53"/>
  <c r="AF25" i="48"/>
  <c r="AO25" i="48" s="1"/>
  <c r="AF31" i="100"/>
  <c r="AO31" i="100" s="1"/>
  <c r="AG31" i="100"/>
  <c r="AP31" i="100" s="1"/>
  <c r="W32" i="100"/>
  <c r="AE31" i="100"/>
  <c r="W29" i="87"/>
  <c r="AG28" i="87"/>
  <c r="AP28" i="87" s="1"/>
  <c r="AF28" i="87"/>
  <c r="AO28" i="87" s="1"/>
  <c r="AE28" i="87"/>
  <c r="AI26" i="98"/>
  <c r="AN26" i="98"/>
  <c r="AR34" i="53"/>
  <c r="AE35" i="46"/>
  <c r="W36" i="46"/>
  <c r="AF35" i="46"/>
  <c r="AO35" i="46" s="1"/>
  <c r="AG35" i="46"/>
  <c r="AP35" i="46" s="1"/>
  <c r="AF23" i="85"/>
  <c r="AO23" i="85" s="1"/>
  <c r="AE23" i="85"/>
  <c r="W24" i="85"/>
  <c r="AG23" i="85"/>
  <c r="AP23" i="85" s="1"/>
  <c r="AI27" i="41"/>
  <c r="AN27" i="41"/>
  <c r="AI26" i="18"/>
  <c r="AN26" i="18"/>
  <c r="AI31" i="96"/>
  <c r="AN31" i="96"/>
  <c r="Y30" i="16"/>
  <c r="X30" i="16"/>
  <c r="AI32" i="88"/>
  <c r="AN32" i="88"/>
  <c r="Y33" i="92"/>
  <c r="Z33" i="92" s="1"/>
  <c r="X33" i="92"/>
  <c r="AI30" i="20"/>
  <c r="AN30" i="20"/>
  <c r="Y30" i="11"/>
  <c r="X30" i="11"/>
  <c r="Z30" i="11" s="1"/>
  <c r="Y27" i="98"/>
  <c r="X27" i="98"/>
  <c r="Z27" i="98" s="1"/>
  <c r="AR24" i="48"/>
  <c r="AI31" i="45"/>
  <c r="AN31" i="45"/>
  <c r="AR23" i="50"/>
  <c r="AR37" i="32"/>
  <c r="AH29" i="83"/>
  <c r="AQ29" i="83" s="1"/>
  <c r="Y27" i="18"/>
  <c r="X27" i="18"/>
  <c r="AI30" i="54"/>
  <c r="AN30" i="54"/>
  <c r="AI24" i="42"/>
  <c r="AR24" i="42" s="1"/>
  <c r="AN24" i="42"/>
  <c r="Y35" i="13"/>
  <c r="X35" i="13"/>
  <c r="AI27" i="99"/>
  <c r="AN27" i="99"/>
  <c r="AI38" i="52"/>
  <c r="AN38" i="52"/>
  <c r="AI32" i="92"/>
  <c r="AN32" i="92"/>
  <c r="AH33" i="44"/>
  <c r="AQ33" i="44" s="1"/>
  <c r="W25" i="94"/>
  <c r="AF24" i="94"/>
  <c r="AO24" i="94" s="1"/>
  <c r="AE24" i="94"/>
  <c r="AN24" i="94" s="1"/>
  <c r="AG24" i="94"/>
  <c r="AH28" i="91"/>
  <c r="AQ28" i="91" s="1"/>
  <c r="AR32" i="44"/>
  <c r="AG36" i="47"/>
  <c r="AP36" i="47" s="1"/>
  <c r="AF36" i="47"/>
  <c r="AO36" i="47" s="1"/>
  <c r="AE36" i="47"/>
  <c r="W37" i="47"/>
  <c r="Y24" i="90"/>
  <c r="Z24" i="90" s="1"/>
  <c r="X24" i="90"/>
  <c r="Z29" i="83"/>
  <c r="Y32" i="96"/>
  <c r="X32" i="96"/>
  <c r="Z32" i="96" s="1"/>
  <c r="AI34" i="13"/>
  <c r="AN34" i="13"/>
  <c r="Y39" i="52"/>
  <c r="X39" i="52"/>
  <c r="Y30" i="43"/>
  <c r="X30" i="43"/>
  <c r="W36" i="93"/>
  <c r="AG35" i="93"/>
  <c r="AP35" i="93" s="1"/>
  <c r="AF35" i="93"/>
  <c r="AO35" i="93" s="1"/>
  <c r="AE35" i="93"/>
  <c r="AH24" i="50"/>
  <c r="AQ24" i="50" s="1"/>
  <c r="Y29" i="49"/>
  <c r="X29" i="49"/>
  <c r="AR35" i="86"/>
  <c r="AH27" i="103"/>
  <c r="AQ27" i="103" s="1"/>
  <c r="AI24" i="82"/>
  <c r="AN24" i="82"/>
  <c r="AH38" i="32"/>
  <c r="AQ38" i="32" s="1"/>
  <c r="AG35" i="15"/>
  <c r="AP35" i="15" s="1"/>
  <c r="W36" i="15"/>
  <c r="AE35" i="15"/>
  <c r="AF35" i="15"/>
  <c r="AO35" i="15" s="1"/>
  <c r="AR26" i="103"/>
  <c r="Y32" i="45"/>
  <c r="X32" i="45"/>
  <c r="Y28" i="41"/>
  <c r="Z28" i="41" s="1"/>
  <c r="X28" i="41"/>
  <c r="AI23" i="90"/>
  <c r="AN23" i="90"/>
  <c r="AI33" i="104"/>
  <c r="AN33" i="104"/>
  <c r="AR23" i="10"/>
  <c r="AR27" i="87"/>
  <c r="AH24" i="10"/>
  <c r="AQ24" i="10" s="1"/>
  <c r="Z24" i="10"/>
  <c r="Z33" i="44"/>
  <c r="Z24" i="50"/>
  <c r="AG38" i="89"/>
  <c r="AP38" i="89" s="1"/>
  <c r="AF38" i="89"/>
  <c r="AO38" i="89" s="1"/>
  <c r="AE38" i="89"/>
  <c r="W39" i="89"/>
  <c r="AI28" i="49"/>
  <c r="AN28" i="49"/>
  <c r="W25" i="102"/>
  <c r="AG24" i="102"/>
  <c r="AP24" i="102" s="1"/>
  <c r="AF24" i="102"/>
  <c r="AO24" i="102" s="1"/>
  <c r="AE24" i="102"/>
  <c r="Z27" i="103"/>
  <c r="Y25" i="82"/>
  <c r="X25" i="82"/>
  <c r="Z38" i="32"/>
  <c r="Y29" i="55"/>
  <c r="X29" i="55"/>
  <c r="Y31" i="54"/>
  <c r="X31" i="54"/>
  <c r="Y25" i="42"/>
  <c r="Z25" i="42" s="1"/>
  <c r="X25" i="42"/>
  <c r="AH36" i="86"/>
  <c r="AQ36" i="86" s="1"/>
  <c r="Y39" i="97"/>
  <c r="X39" i="97"/>
  <c r="AI38" i="105"/>
  <c r="AN38" i="105"/>
  <c r="Y28" i="99"/>
  <c r="X28" i="99"/>
  <c r="Z28" i="99" s="1"/>
  <c r="AI29" i="43"/>
  <c r="AN29" i="43"/>
  <c r="W31" i="95"/>
  <c r="AG30" i="95"/>
  <c r="AP30" i="95" s="1"/>
  <c r="AF30" i="95"/>
  <c r="AO30" i="95" s="1"/>
  <c r="AE30" i="95"/>
  <c r="AH28" i="87"/>
  <c r="AQ28" i="87" s="1"/>
  <c r="AF26" i="35"/>
  <c r="AO26" i="35" s="1"/>
  <c r="AG26" i="35"/>
  <c r="AP26" i="35" s="1"/>
  <c r="AE26" i="35"/>
  <c r="W27" i="35"/>
  <c r="AH25" i="48"/>
  <c r="AQ25" i="48" s="1"/>
  <c r="AE31" i="51"/>
  <c r="AG31" i="51"/>
  <c r="AP31" i="51" s="1"/>
  <c r="W32" i="51"/>
  <c r="AF31" i="51"/>
  <c r="AO31" i="51" s="1"/>
  <c r="AH31" i="100"/>
  <c r="AQ31" i="100" s="1"/>
  <c r="W34" i="84"/>
  <c r="AG33" i="84"/>
  <c r="AP33" i="84" s="1"/>
  <c r="AF33" i="84"/>
  <c r="AO33" i="84" s="1"/>
  <c r="AE33" i="84"/>
  <c r="AR28" i="83"/>
  <c r="AH35" i="53"/>
  <c r="AQ35" i="53" s="1"/>
  <c r="AI28" i="55"/>
  <c r="AN28" i="55"/>
  <c r="Y34" i="104"/>
  <c r="X34" i="104"/>
  <c r="AR30" i="100"/>
  <c r="AI29" i="16"/>
  <c r="AN29" i="16"/>
  <c r="AI38" i="97"/>
  <c r="AN38" i="97"/>
  <c r="Y33" i="88"/>
  <c r="X33" i="88"/>
  <c r="Z33" i="88" s="1"/>
  <c r="Y39" i="105"/>
  <c r="X39" i="105"/>
  <c r="Y38" i="101"/>
  <c r="X38" i="101"/>
  <c r="Y31" i="20"/>
  <c r="X31" i="20"/>
  <c r="AN29" i="11"/>
  <c r="Z29" i="55" l="1"/>
  <c r="AG28" i="91"/>
  <c r="AP28" i="91" s="1"/>
  <c r="AF28" i="91"/>
  <c r="AO28" i="91" s="1"/>
  <c r="AI29" i="11"/>
  <c r="AE28" i="91"/>
  <c r="AG25" i="48"/>
  <c r="AP25" i="48" s="1"/>
  <c r="AG36" i="86"/>
  <c r="AP36" i="86" s="1"/>
  <c r="AN37" i="101"/>
  <c r="W37" i="86"/>
  <c r="Z27" i="18"/>
  <c r="W28" i="18" s="1"/>
  <c r="W26" i="48"/>
  <c r="AE33" i="92"/>
  <c r="AF33" i="92"/>
  <c r="AO33" i="92" s="1"/>
  <c r="AG33" i="92"/>
  <c r="AP33" i="92" s="1"/>
  <c r="W34" i="92"/>
  <c r="AG28" i="99"/>
  <c r="AP28" i="99" s="1"/>
  <c r="AF28" i="99"/>
  <c r="AO28" i="99" s="1"/>
  <c r="AE28" i="99"/>
  <c r="W29" i="99"/>
  <c r="AG27" i="18"/>
  <c r="AP27" i="18" s="1"/>
  <c r="AG29" i="55"/>
  <c r="AP29" i="55" s="1"/>
  <c r="AE29" i="55"/>
  <c r="AF29" i="55"/>
  <c r="AO29" i="55" s="1"/>
  <c r="W30" i="55"/>
  <c r="AE25" i="42"/>
  <c r="W26" i="42"/>
  <c r="AF25" i="42"/>
  <c r="AO25" i="42" s="1"/>
  <c r="AG25" i="42"/>
  <c r="AP25" i="42" s="1"/>
  <c r="AE28" i="41"/>
  <c r="AG28" i="41"/>
  <c r="AP28" i="41" s="1"/>
  <c r="AF28" i="41"/>
  <c r="AO28" i="41" s="1"/>
  <c r="W29" i="41"/>
  <c r="AH38" i="101"/>
  <c r="AQ38" i="101" s="1"/>
  <c r="Z38" i="101"/>
  <c r="AR28" i="55"/>
  <c r="Y34" i="84"/>
  <c r="X34" i="84"/>
  <c r="AR29" i="11"/>
  <c r="AH31" i="20"/>
  <c r="AQ31" i="20" s="1"/>
  <c r="AH39" i="105"/>
  <c r="AQ39" i="105" s="1"/>
  <c r="AH34" i="104"/>
  <c r="AQ34" i="104" s="1"/>
  <c r="Y32" i="51"/>
  <c r="X32" i="51"/>
  <c r="AI31" i="51"/>
  <c r="AN31" i="51"/>
  <c r="AH25" i="42"/>
  <c r="AQ25" i="42" s="1"/>
  <c r="AH29" i="55"/>
  <c r="AQ29" i="55" s="1"/>
  <c r="Y25" i="102"/>
  <c r="X25" i="102"/>
  <c r="AH28" i="41"/>
  <c r="AQ28" i="41" s="1"/>
  <c r="AI35" i="93"/>
  <c r="AN35" i="93"/>
  <c r="AH24" i="90"/>
  <c r="AQ24" i="90" s="1"/>
  <c r="AR27" i="99"/>
  <c r="AH27" i="98"/>
  <c r="AQ27" i="98" s="1"/>
  <c r="AR32" i="88"/>
  <c r="Y24" i="85"/>
  <c r="Z24" i="85" s="1"/>
  <c r="X24" i="85"/>
  <c r="Y36" i="46"/>
  <c r="X36" i="46"/>
  <c r="Z36" i="46" s="1"/>
  <c r="Y29" i="91"/>
  <c r="Z29" i="91" s="1"/>
  <c r="X29" i="91"/>
  <c r="AI28" i="87"/>
  <c r="AN28" i="87"/>
  <c r="Y32" i="100"/>
  <c r="X32" i="100"/>
  <c r="Z32" i="100" s="1"/>
  <c r="AN25" i="48"/>
  <c r="AR29" i="16"/>
  <c r="Y27" i="35"/>
  <c r="X27" i="35"/>
  <c r="W28" i="103"/>
  <c r="AF27" i="103"/>
  <c r="AO27" i="103" s="1"/>
  <c r="AG27" i="103"/>
  <c r="AP27" i="103" s="1"/>
  <c r="AE27" i="103"/>
  <c r="AR24" i="82"/>
  <c r="AH39" i="52"/>
  <c r="AQ39" i="52" s="1"/>
  <c r="AR34" i="13"/>
  <c r="W25" i="90"/>
  <c r="AE24" i="90"/>
  <c r="AF24" i="90"/>
  <c r="AO24" i="90" s="1"/>
  <c r="AG24" i="90"/>
  <c r="AP24" i="90" s="1"/>
  <c r="Y25" i="94"/>
  <c r="X25" i="94"/>
  <c r="AH35" i="13"/>
  <c r="AQ35" i="13" s="1"/>
  <c r="AR30" i="54"/>
  <c r="W28" i="98"/>
  <c r="AF27" i="98"/>
  <c r="AO27" i="98" s="1"/>
  <c r="AE27" i="98"/>
  <c r="AG27" i="98"/>
  <c r="AP27" i="98" s="1"/>
  <c r="AR30" i="20"/>
  <c r="AH30" i="16"/>
  <c r="AQ30" i="16" s="1"/>
  <c r="AR26" i="18"/>
  <c r="AI23" i="85"/>
  <c r="AN23" i="85"/>
  <c r="AI35" i="46"/>
  <c r="AN35" i="46"/>
  <c r="W34" i="88"/>
  <c r="AG33" i="88"/>
  <c r="AP33" i="88" s="1"/>
  <c r="AE33" i="88"/>
  <c r="AF33" i="88"/>
  <c r="AO33" i="88" s="1"/>
  <c r="AI26" i="35"/>
  <c r="AN26" i="35"/>
  <c r="Y31" i="95"/>
  <c r="X31" i="95"/>
  <c r="AR28" i="49"/>
  <c r="AE24" i="50"/>
  <c r="AF24" i="50"/>
  <c r="AO24" i="50" s="1"/>
  <c r="AG24" i="50"/>
  <c r="AP24" i="50" s="1"/>
  <c r="W25" i="50"/>
  <c r="Z39" i="52"/>
  <c r="AH32" i="96"/>
  <c r="AQ32" i="96" s="1"/>
  <c r="AR32" i="92"/>
  <c r="Z35" i="13"/>
  <c r="AH27" i="18"/>
  <c r="AQ27" i="18" s="1"/>
  <c r="AH33" i="92"/>
  <c r="AQ33" i="92" s="1"/>
  <c r="Z30" i="16"/>
  <c r="AI28" i="91"/>
  <c r="AN28" i="91"/>
  <c r="AI36" i="86"/>
  <c r="AN36" i="86"/>
  <c r="AR38" i="105"/>
  <c r="AH31" i="54"/>
  <c r="AQ31" i="54" s="1"/>
  <c r="W39" i="32"/>
  <c r="AF38" i="32"/>
  <c r="AO38" i="32" s="1"/>
  <c r="AE38" i="32"/>
  <c r="AG38" i="32"/>
  <c r="AP38" i="32" s="1"/>
  <c r="AI24" i="102"/>
  <c r="AN24" i="102"/>
  <c r="AF33" i="44"/>
  <c r="AO33" i="44" s="1"/>
  <c r="AG33" i="44"/>
  <c r="AP33" i="44" s="1"/>
  <c r="W34" i="44"/>
  <c r="AE33" i="44"/>
  <c r="AR33" i="104"/>
  <c r="AH32" i="45"/>
  <c r="AQ32" i="45" s="1"/>
  <c r="AH29" i="49"/>
  <c r="AQ29" i="49" s="1"/>
  <c r="Y36" i="93"/>
  <c r="X36" i="93"/>
  <c r="AF32" i="96"/>
  <c r="AO32" i="96" s="1"/>
  <c r="AE32" i="96"/>
  <c r="W33" i="96"/>
  <c r="AG32" i="96"/>
  <c r="AP32" i="96" s="1"/>
  <c r="AR31" i="45"/>
  <c r="AH30" i="11"/>
  <c r="AQ30" i="11" s="1"/>
  <c r="AR27" i="41"/>
  <c r="Y29" i="87"/>
  <c r="X29" i="87"/>
  <c r="AI35" i="53"/>
  <c r="AN35" i="53"/>
  <c r="AR29" i="43"/>
  <c r="AH39" i="97"/>
  <c r="AQ39" i="97" s="1"/>
  <c r="Z31" i="54"/>
  <c r="AH25" i="82"/>
  <c r="AQ25" i="82" s="1"/>
  <c r="Y39" i="89"/>
  <c r="X39" i="89"/>
  <c r="AE24" i="10"/>
  <c r="AN24" i="10" s="1"/>
  <c r="AF24" i="10"/>
  <c r="AO24" i="10" s="1"/>
  <c r="AG24" i="10"/>
  <c r="W25" i="10"/>
  <c r="Z32" i="45"/>
  <c r="AI35" i="15"/>
  <c r="AN35" i="15"/>
  <c r="Z29" i="49"/>
  <c r="AH30" i="43"/>
  <c r="AQ30" i="43" s="1"/>
  <c r="Y37" i="47"/>
  <c r="X37" i="47"/>
  <c r="AI24" i="94"/>
  <c r="AP24" i="94"/>
  <c r="AR38" i="52"/>
  <c r="AF30" i="11"/>
  <c r="AO30" i="11" s="1"/>
  <c r="W31" i="11"/>
  <c r="AG30" i="11"/>
  <c r="AP30" i="11" s="1"/>
  <c r="AE30" i="11"/>
  <c r="AR26" i="98"/>
  <c r="Y36" i="53"/>
  <c r="X36" i="53"/>
  <c r="Z36" i="53" s="1"/>
  <c r="X37" i="86"/>
  <c r="Y37" i="86"/>
  <c r="AH33" i="88"/>
  <c r="AQ33" i="88" s="1"/>
  <c r="Z31" i="20"/>
  <c r="Z39" i="105"/>
  <c r="AR38" i="97"/>
  <c r="Z34" i="104"/>
  <c r="AI33" i="84"/>
  <c r="AN33" i="84"/>
  <c r="AI30" i="95"/>
  <c r="AN30" i="95"/>
  <c r="AH28" i="99"/>
  <c r="AQ28" i="99" s="1"/>
  <c r="Z39" i="97"/>
  <c r="Z25" i="82"/>
  <c r="AI38" i="89"/>
  <c r="AN38" i="89"/>
  <c r="AR23" i="90"/>
  <c r="Y36" i="15"/>
  <c r="X36" i="15"/>
  <c r="Z30" i="43"/>
  <c r="AR37" i="101"/>
  <c r="AE29" i="83"/>
  <c r="AF29" i="83"/>
  <c r="AO29" i="83" s="1"/>
  <c r="W30" i="83"/>
  <c r="AG29" i="83"/>
  <c r="AP29" i="83" s="1"/>
  <c r="AI36" i="47"/>
  <c r="AN36" i="47"/>
  <c r="AR31" i="96"/>
  <c r="AI31" i="100"/>
  <c r="AN31" i="100"/>
  <c r="Y26" i="48"/>
  <c r="X26" i="48"/>
  <c r="AI25" i="48" l="1"/>
  <c r="AR25" i="48" s="1"/>
  <c r="AE27" i="18"/>
  <c r="Z32" i="51"/>
  <c r="AF27" i="18"/>
  <c r="AO27" i="18" s="1"/>
  <c r="Z36" i="15"/>
  <c r="AF36" i="15" s="1"/>
  <c r="AO36" i="15" s="1"/>
  <c r="Z31" i="95"/>
  <c r="W32" i="95" s="1"/>
  <c r="Z39" i="89"/>
  <c r="Z29" i="87"/>
  <c r="W30" i="91"/>
  <c r="AE29" i="91"/>
  <c r="AG29" i="91"/>
  <c r="AP29" i="91" s="1"/>
  <c r="AF29" i="91"/>
  <c r="AO29" i="91" s="1"/>
  <c r="W37" i="46"/>
  <c r="AF36" i="46"/>
  <c r="AO36" i="46" s="1"/>
  <c r="AE36" i="46"/>
  <c r="AG36" i="46"/>
  <c r="AP36" i="46" s="1"/>
  <c r="AE32" i="51"/>
  <c r="AF32" i="51"/>
  <c r="AO32" i="51" s="1"/>
  <c r="AG32" i="51"/>
  <c r="AP32" i="51" s="1"/>
  <c r="W33" i="51"/>
  <c r="AE31" i="95"/>
  <c r="AE39" i="89"/>
  <c r="AN39" i="89" s="1"/>
  <c r="AG39" i="89"/>
  <c r="W40" i="89"/>
  <c r="AF39" i="89"/>
  <c r="AO39" i="89" s="1"/>
  <c r="W30" i="87"/>
  <c r="AG29" i="87"/>
  <c r="AP29" i="87" s="1"/>
  <c r="AF29" i="87"/>
  <c r="AO29" i="87" s="1"/>
  <c r="AE29" i="87"/>
  <c r="W25" i="85"/>
  <c r="AE24" i="85"/>
  <c r="AF24" i="85"/>
  <c r="AO24" i="85" s="1"/>
  <c r="AG24" i="85"/>
  <c r="AP24" i="85" s="1"/>
  <c r="AI24" i="90"/>
  <c r="AN24" i="90"/>
  <c r="AR31" i="100"/>
  <c r="AH37" i="86"/>
  <c r="AQ37" i="86" s="1"/>
  <c r="AR35" i="15"/>
  <c r="AR35" i="53"/>
  <c r="AH36" i="93"/>
  <c r="AQ36" i="93" s="1"/>
  <c r="AI38" i="32"/>
  <c r="AN38" i="32"/>
  <c r="AI33" i="88"/>
  <c r="AN33" i="88"/>
  <c r="AR23" i="85"/>
  <c r="AI27" i="98"/>
  <c r="AN27" i="98"/>
  <c r="AF38" i="101"/>
  <c r="AO38" i="101" s="1"/>
  <c r="W39" i="101"/>
  <c r="AE38" i="101"/>
  <c r="AG38" i="101"/>
  <c r="AP38" i="101" s="1"/>
  <c r="AI24" i="10"/>
  <c r="AP24" i="10"/>
  <c r="W31" i="43"/>
  <c r="AG30" i="43"/>
  <c r="AF30" i="43"/>
  <c r="AO30" i="43" s="1"/>
  <c r="AE30" i="43"/>
  <c r="AN30" i="43" s="1"/>
  <c r="AG34" i="104"/>
  <c r="AP34" i="104" s="1"/>
  <c r="W35" i="104"/>
  <c r="AF34" i="104"/>
  <c r="AO34" i="104" s="1"/>
  <c r="AE34" i="104"/>
  <c r="AH36" i="53"/>
  <c r="AQ36" i="53" s="1"/>
  <c r="AI30" i="11"/>
  <c r="AN30" i="11"/>
  <c r="AF32" i="45"/>
  <c r="AO32" i="45" s="1"/>
  <c r="W33" i="45"/>
  <c r="AG32" i="45"/>
  <c r="AP32" i="45" s="1"/>
  <c r="AE32" i="45"/>
  <c r="AH39" i="89"/>
  <c r="AQ39" i="89" s="1"/>
  <c r="AH29" i="87"/>
  <c r="AQ29" i="87" s="1"/>
  <c r="Z36" i="93"/>
  <c r="AR28" i="91"/>
  <c r="AE35" i="13"/>
  <c r="AF35" i="13"/>
  <c r="AO35" i="13" s="1"/>
  <c r="W36" i="13"/>
  <c r="AG35" i="13"/>
  <c r="AP35" i="13" s="1"/>
  <c r="Y28" i="103"/>
  <c r="X28" i="103"/>
  <c r="AR28" i="87"/>
  <c r="AH34" i="84"/>
  <c r="AQ34" i="84" s="1"/>
  <c r="X29" i="41"/>
  <c r="Y29" i="41"/>
  <c r="AI29" i="55"/>
  <c r="AN29" i="55"/>
  <c r="Y28" i="18"/>
  <c r="X28" i="18"/>
  <c r="AH26" i="48"/>
  <c r="AQ26" i="48" s="1"/>
  <c r="AE25" i="82"/>
  <c r="W26" i="82"/>
  <c r="AF25" i="82"/>
  <c r="AO25" i="82" s="1"/>
  <c r="AG25" i="82"/>
  <c r="AP25" i="82" s="1"/>
  <c r="AE36" i="53"/>
  <c r="W37" i="53"/>
  <c r="AG36" i="53"/>
  <c r="AP36" i="53" s="1"/>
  <c r="AF36" i="53"/>
  <c r="AO36" i="53" s="1"/>
  <c r="AR24" i="94"/>
  <c r="Y39" i="32"/>
  <c r="X39" i="32"/>
  <c r="Z39" i="32" s="1"/>
  <c r="AF30" i="16"/>
  <c r="AO30" i="16" s="1"/>
  <c r="AE30" i="16"/>
  <c r="AG30" i="16"/>
  <c r="AP30" i="16" s="1"/>
  <c r="W31" i="16"/>
  <c r="AI24" i="50"/>
  <c r="AN24" i="50"/>
  <c r="Y34" i="88"/>
  <c r="X34" i="88"/>
  <c r="Y28" i="98"/>
  <c r="X28" i="98"/>
  <c r="AH27" i="35"/>
  <c r="AQ27" i="35" s="1"/>
  <c r="AH29" i="91"/>
  <c r="AQ29" i="91" s="1"/>
  <c r="AH24" i="85"/>
  <c r="AQ24" i="85" s="1"/>
  <c r="AR35" i="93"/>
  <c r="AH25" i="102"/>
  <c r="AQ25" i="102" s="1"/>
  <c r="Z34" i="84"/>
  <c r="Y26" i="42"/>
  <c r="X26" i="42"/>
  <c r="Y34" i="92"/>
  <c r="X34" i="92"/>
  <c r="AI32" i="96"/>
  <c r="AN32" i="96"/>
  <c r="AR35" i="46"/>
  <c r="AH25" i="94"/>
  <c r="AQ25" i="94" s="1"/>
  <c r="AR33" i="84"/>
  <c r="Y30" i="83"/>
  <c r="X30" i="83"/>
  <c r="AH36" i="15"/>
  <c r="AQ36" i="15" s="1"/>
  <c r="AR38" i="89"/>
  <c r="Z26" i="48"/>
  <c r="AI29" i="83"/>
  <c r="AN29" i="83"/>
  <c r="AG39" i="97"/>
  <c r="AP39" i="97" s="1"/>
  <c r="AF39" i="97"/>
  <c r="AO39" i="97" s="1"/>
  <c r="AE39" i="97"/>
  <c r="W40" i="97"/>
  <c r="Y31" i="11"/>
  <c r="X31" i="11"/>
  <c r="Z37" i="47"/>
  <c r="AH37" i="47"/>
  <c r="AQ37" i="47" s="1"/>
  <c r="Y25" i="10"/>
  <c r="X25" i="10"/>
  <c r="AE31" i="54"/>
  <c r="AF31" i="54"/>
  <c r="AO31" i="54" s="1"/>
  <c r="AG31" i="54"/>
  <c r="AP31" i="54" s="1"/>
  <c r="W32" i="54"/>
  <c r="Y33" i="96"/>
  <c r="X33" i="96"/>
  <c r="AR24" i="102"/>
  <c r="AF39" i="52"/>
  <c r="AO39" i="52" s="1"/>
  <c r="AG39" i="52"/>
  <c r="AP39" i="52" s="1"/>
  <c r="W40" i="52"/>
  <c r="AE39" i="52"/>
  <c r="AR26" i="35"/>
  <c r="Z27" i="35"/>
  <c r="AH32" i="100"/>
  <c r="AQ32" i="100" s="1"/>
  <c r="Z25" i="102"/>
  <c r="AI25" i="42"/>
  <c r="AN25" i="42"/>
  <c r="Y29" i="99"/>
  <c r="X29" i="99"/>
  <c r="W40" i="105"/>
  <c r="AG39" i="105"/>
  <c r="AP39" i="105" s="1"/>
  <c r="AF39" i="105"/>
  <c r="AO39" i="105" s="1"/>
  <c r="AE39" i="105"/>
  <c r="AE29" i="49"/>
  <c r="W30" i="49"/>
  <c r="AG29" i="49"/>
  <c r="AP29" i="49" s="1"/>
  <c r="AF29" i="49"/>
  <c r="AO29" i="49" s="1"/>
  <c r="AR31" i="51"/>
  <c r="AI28" i="41"/>
  <c r="AN28" i="41"/>
  <c r="AI27" i="18"/>
  <c r="AN27" i="18"/>
  <c r="AI28" i="99"/>
  <c r="AR28" i="99" s="1"/>
  <c r="AN28" i="99"/>
  <c r="AR36" i="47"/>
  <c r="AR30" i="95"/>
  <c r="AI33" i="44"/>
  <c r="AN33" i="44"/>
  <c r="AI27" i="103"/>
  <c r="AN27" i="103"/>
  <c r="AG32" i="100"/>
  <c r="AP32" i="100" s="1"/>
  <c r="AF32" i="100"/>
  <c r="AO32" i="100" s="1"/>
  <c r="AE32" i="100"/>
  <c r="W33" i="100"/>
  <c r="AE31" i="20"/>
  <c r="AF31" i="20"/>
  <c r="AO31" i="20" s="1"/>
  <c r="W32" i="20"/>
  <c r="AG31" i="20"/>
  <c r="AP31" i="20" s="1"/>
  <c r="Z37" i="86"/>
  <c r="Y34" i="44"/>
  <c r="X34" i="44"/>
  <c r="AR36" i="86"/>
  <c r="Y25" i="50"/>
  <c r="X25" i="50"/>
  <c r="AH31" i="95"/>
  <c r="AQ31" i="95" s="1"/>
  <c r="Z25" i="94"/>
  <c r="Y25" i="90"/>
  <c r="X25" i="90"/>
  <c r="AH36" i="46"/>
  <c r="AQ36" i="46" s="1"/>
  <c r="AH32" i="51"/>
  <c r="AQ32" i="51" s="1"/>
  <c r="Y30" i="55"/>
  <c r="X30" i="55"/>
  <c r="AI33" i="92"/>
  <c r="AN33" i="92"/>
  <c r="AE36" i="15" l="1"/>
  <c r="W37" i="15"/>
  <c r="AF31" i="95"/>
  <c r="AO31" i="95" s="1"/>
  <c r="AG36" i="15"/>
  <c r="AP36" i="15" s="1"/>
  <c r="AG31" i="95"/>
  <c r="AP31" i="95" s="1"/>
  <c r="Z28" i="103"/>
  <c r="AF28" i="103" s="1"/>
  <c r="AO28" i="103" s="1"/>
  <c r="Z31" i="11"/>
  <c r="AE31" i="11" s="1"/>
  <c r="Z34" i="88"/>
  <c r="W35" i="88" s="1"/>
  <c r="Z25" i="50"/>
  <c r="Z33" i="96"/>
  <c r="AF33" i="96" s="1"/>
  <c r="AO33" i="96" s="1"/>
  <c r="Z34" i="92"/>
  <c r="W35" i="92" s="1"/>
  <c r="Z29" i="41"/>
  <c r="AE29" i="41" s="1"/>
  <c r="Z25" i="90"/>
  <c r="W26" i="90" s="1"/>
  <c r="AF25" i="90"/>
  <c r="AO25" i="90" s="1"/>
  <c r="AG31" i="11"/>
  <c r="AP31" i="11" s="1"/>
  <c r="W32" i="11"/>
  <c r="AF31" i="11"/>
  <c r="AO31" i="11" s="1"/>
  <c r="AF34" i="88"/>
  <c r="AO34" i="88" s="1"/>
  <c r="AG34" i="88"/>
  <c r="AP34" i="88" s="1"/>
  <c r="AE34" i="88"/>
  <c r="AG39" i="32"/>
  <c r="AP39" i="32" s="1"/>
  <c r="W40" i="32"/>
  <c r="AF39" i="32"/>
  <c r="AO39" i="32" s="1"/>
  <c r="AE39" i="32"/>
  <c r="AE34" i="92"/>
  <c r="AG34" i="92"/>
  <c r="AP34" i="92" s="1"/>
  <c r="AF25" i="50"/>
  <c r="AO25" i="50" s="1"/>
  <c r="AG25" i="50"/>
  <c r="AP25" i="50" s="1"/>
  <c r="AE25" i="50"/>
  <c r="W26" i="50"/>
  <c r="AE33" i="96"/>
  <c r="W34" i="96"/>
  <c r="AG33" i="96"/>
  <c r="AP33" i="96" s="1"/>
  <c r="AI29" i="49"/>
  <c r="AN29" i="49"/>
  <c r="AR33" i="92"/>
  <c r="AI31" i="20"/>
  <c r="AN31" i="20"/>
  <c r="AR25" i="42"/>
  <c r="Y40" i="52"/>
  <c r="X40" i="52"/>
  <c r="AI31" i="54"/>
  <c r="AN31" i="54"/>
  <c r="Y26" i="82"/>
  <c r="X26" i="82"/>
  <c r="AR24" i="10"/>
  <c r="Y25" i="85"/>
  <c r="X25" i="85"/>
  <c r="AI31" i="95"/>
  <c r="AN31" i="95"/>
  <c r="Y37" i="46"/>
  <c r="X37" i="46"/>
  <c r="Z37" i="46" s="1"/>
  <c r="AF37" i="86"/>
  <c r="AO37" i="86" s="1"/>
  <c r="W38" i="86"/>
  <c r="AE37" i="86"/>
  <c r="AG37" i="86"/>
  <c r="AP37" i="86" s="1"/>
  <c r="AR27" i="103"/>
  <c r="AR28" i="41"/>
  <c r="X30" i="49"/>
  <c r="Y30" i="49"/>
  <c r="Y40" i="105"/>
  <c r="X40" i="105"/>
  <c r="AF25" i="102"/>
  <c r="AO25" i="102" s="1"/>
  <c r="W26" i="102"/>
  <c r="AE25" i="102"/>
  <c r="AG25" i="102"/>
  <c r="AP25" i="102" s="1"/>
  <c r="AG27" i="35"/>
  <c r="AP27" i="35" s="1"/>
  <c r="AE27" i="35"/>
  <c r="AF27" i="35"/>
  <c r="AO27" i="35" s="1"/>
  <c r="W28" i="35"/>
  <c r="AH25" i="10"/>
  <c r="AQ25" i="10" s="1"/>
  <c r="AR29" i="83"/>
  <c r="AH34" i="88"/>
  <c r="AQ34" i="88" s="1"/>
  <c r="Y31" i="16"/>
  <c r="X31" i="16"/>
  <c r="Y37" i="53"/>
  <c r="X37" i="53"/>
  <c r="AI25" i="82"/>
  <c r="AN25" i="82"/>
  <c r="AH28" i="18"/>
  <c r="AQ28" i="18" s="1"/>
  <c r="AR30" i="11"/>
  <c r="AR27" i="98"/>
  <c r="AR38" i="32"/>
  <c r="AR24" i="90"/>
  <c r="Y37" i="15"/>
  <c r="X37" i="15"/>
  <c r="Z37" i="15" s="1"/>
  <c r="AI32" i="51"/>
  <c r="AN32" i="51"/>
  <c r="AH30" i="55"/>
  <c r="AQ30" i="55" s="1"/>
  <c r="Z30" i="55"/>
  <c r="AH25" i="90"/>
  <c r="AQ25" i="90" s="1"/>
  <c r="AH29" i="99"/>
  <c r="AQ29" i="99" s="1"/>
  <c r="Z25" i="10"/>
  <c r="X40" i="97"/>
  <c r="Y40" i="97"/>
  <c r="AE26" i="48"/>
  <c r="AF26" i="48"/>
  <c r="AO26" i="48" s="1"/>
  <c r="AG26" i="48"/>
  <c r="AP26" i="48" s="1"/>
  <c r="W27" i="48"/>
  <c r="AH26" i="42"/>
  <c r="AQ26" i="42" s="1"/>
  <c r="AI36" i="53"/>
  <c r="AN36" i="53"/>
  <c r="Z28" i="18"/>
  <c r="AH29" i="41"/>
  <c r="AQ29" i="41" s="1"/>
  <c r="W37" i="93"/>
  <c r="AF36" i="93"/>
  <c r="AO36" i="93" s="1"/>
  <c r="AE36" i="93"/>
  <c r="AG36" i="93"/>
  <c r="AP36" i="93" s="1"/>
  <c r="AI32" i="45"/>
  <c r="AN32" i="45"/>
  <c r="AI34" i="104"/>
  <c r="AN34" i="104"/>
  <c r="AI29" i="87"/>
  <c r="AN29" i="87"/>
  <c r="X40" i="89"/>
  <c r="Y40" i="89"/>
  <c r="Z40" i="89" s="1"/>
  <c r="Z29" i="99"/>
  <c r="Y32" i="54"/>
  <c r="X32" i="54"/>
  <c r="AG37" i="47"/>
  <c r="AP37" i="47" s="1"/>
  <c r="W38" i="47"/>
  <c r="AF37" i="47"/>
  <c r="AO37" i="47" s="1"/>
  <c r="AE37" i="47"/>
  <c r="AI39" i="97"/>
  <c r="AN39" i="97"/>
  <c r="Z26" i="42"/>
  <c r="AI30" i="16"/>
  <c r="AN30" i="16"/>
  <c r="Y36" i="13"/>
  <c r="X36" i="13"/>
  <c r="AI30" i="43"/>
  <c r="AP30" i="43"/>
  <c r="AI38" i="101"/>
  <c r="AN38" i="101"/>
  <c r="AI39" i="89"/>
  <c r="AP39" i="89"/>
  <c r="Y32" i="95"/>
  <c r="X32" i="95"/>
  <c r="AI32" i="100"/>
  <c r="AN32" i="100"/>
  <c r="AR33" i="44"/>
  <c r="AH34" i="44"/>
  <c r="AQ34" i="44" s="1"/>
  <c r="Y32" i="20"/>
  <c r="X32" i="20"/>
  <c r="Z32" i="20" s="1"/>
  <c r="AI39" i="105"/>
  <c r="AN39" i="105"/>
  <c r="AH31" i="11"/>
  <c r="AQ31" i="11" s="1"/>
  <c r="Z30" i="83"/>
  <c r="AH30" i="83"/>
  <c r="AQ30" i="83" s="1"/>
  <c r="AR32" i="96"/>
  <c r="AH28" i="98"/>
  <c r="AQ28" i="98" s="1"/>
  <c r="AH28" i="103"/>
  <c r="AQ28" i="103" s="1"/>
  <c r="Y33" i="45"/>
  <c r="X33" i="45"/>
  <c r="Y35" i="104"/>
  <c r="X35" i="104"/>
  <c r="Y31" i="43"/>
  <c r="X31" i="43"/>
  <c r="Y39" i="101"/>
  <c r="X39" i="101"/>
  <c r="Y33" i="51"/>
  <c r="X33" i="51"/>
  <c r="AI36" i="46"/>
  <c r="AN36" i="46"/>
  <c r="AI29" i="91"/>
  <c r="AN29" i="91"/>
  <c r="Y33" i="100"/>
  <c r="X33" i="100"/>
  <c r="AE25" i="94"/>
  <c r="AG25" i="94"/>
  <c r="AP25" i="94" s="1"/>
  <c r="AF25" i="94"/>
  <c r="AO25" i="94" s="1"/>
  <c r="W26" i="94"/>
  <c r="AH25" i="50"/>
  <c r="AQ25" i="50" s="1"/>
  <c r="Z34" i="44"/>
  <c r="AR27" i="18"/>
  <c r="AI39" i="52"/>
  <c r="AN39" i="52"/>
  <c r="AH33" i="96"/>
  <c r="AQ33" i="96" s="1"/>
  <c r="AH34" i="92"/>
  <c r="AQ34" i="92" s="1"/>
  <c r="AE34" i="84"/>
  <c r="W35" i="84"/>
  <c r="AG34" i="84"/>
  <c r="AP34" i="84" s="1"/>
  <c r="AF34" i="84"/>
  <c r="AO34" i="84" s="1"/>
  <c r="Z28" i="98"/>
  <c r="AR24" i="50"/>
  <c r="AH39" i="32"/>
  <c r="AQ39" i="32" s="1"/>
  <c r="AR29" i="55"/>
  <c r="AG28" i="103"/>
  <c r="AP28" i="103" s="1"/>
  <c r="AI35" i="13"/>
  <c r="AN35" i="13"/>
  <c r="AR33" i="88"/>
  <c r="AI24" i="85"/>
  <c r="AN24" i="85"/>
  <c r="Y30" i="87"/>
  <c r="X30" i="87"/>
  <c r="AI36" i="15"/>
  <c r="AN36" i="15"/>
  <c r="Y30" i="91"/>
  <c r="X30" i="91"/>
  <c r="AF29" i="41" l="1"/>
  <c r="AO29" i="41" s="1"/>
  <c r="W29" i="103"/>
  <c r="AF34" i="92"/>
  <c r="AO34" i="92" s="1"/>
  <c r="AE28" i="103"/>
  <c r="W30" i="41"/>
  <c r="Z39" i="101"/>
  <c r="AG39" i="101" s="1"/>
  <c r="AP39" i="101" s="1"/>
  <c r="Z30" i="49"/>
  <c r="AG29" i="41"/>
  <c r="AP29" i="41" s="1"/>
  <c r="Z37" i="53"/>
  <c r="Z25" i="85"/>
  <c r="AE25" i="85" s="1"/>
  <c r="AE25" i="90"/>
  <c r="AG25" i="90"/>
  <c r="AP25" i="90" s="1"/>
  <c r="Z35" i="104"/>
  <c r="AF35" i="104" s="1"/>
  <c r="AO35" i="104" s="1"/>
  <c r="Z32" i="95"/>
  <c r="AG32" i="95" s="1"/>
  <c r="AP32" i="95" s="1"/>
  <c r="Z40" i="97"/>
  <c r="AF30" i="49"/>
  <c r="AO30" i="49" s="1"/>
  <c r="AE30" i="49"/>
  <c r="AN30" i="49" s="1"/>
  <c r="AG30" i="49"/>
  <c r="W31" i="49"/>
  <c r="AF25" i="85"/>
  <c r="AO25" i="85" s="1"/>
  <c r="AG25" i="85"/>
  <c r="AP25" i="85" s="1"/>
  <c r="W26" i="85"/>
  <c r="W33" i="20"/>
  <c r="AE32" i="20"/>
  <c r="AG32" i="20"/>
  <c r="AP32" i="20" s="1"/>
  <c r="AF32" i="20"/>
  <c r="AO32" i="20" s="1"/>
  <c r="AE35" i="104"/>
  <c r="AF32" i="95"/>
  <c r="AO32" i="95" s="1"/>
  <c r="AE32" i="95"/>
  <c r="W33" i="95"/>
  <c r="AF28" i="98"/>
  <c r="AO28" i="98" s="1"/>
  <c r="AE28" i="98"/>
  <c r="W29" i="98"/>
  <c r="AG28" i="98"/>
  <c r="AP28" i="98" s="1"/>
  <c r="AH30" i="87"/>
  <c r="AQ30" i="87" s="1"/>
  <c r="Y29" i="103"/>
  <c r="X29" i="103"/>
  <c r="AH33" i="100"/>
  <c r="AQ33" i="100" s="1"/>
  <c r="AR36" i="46"/>
  <c r="AR30" i="16"/>
  <c r="W30" i="99"/>
  <c r="AG29" i="99"/>
  <c r="AP29" i="99" s="1"/>
  <c r="AF29" i="99"/>
  <c r="AO29" i="99" s="1"/>
  <c r="AE29" i="99"/>
  <c r="AI36" i="93"/>
  <c r="AN36" i="93"/>
  <c r="AH37" i="15"/>
  <c r="AQ37" i="15" s="1"/>
  <c r="AH37" i="53"/>
  <c r="AQ37" i="53" s="1"/>
  <c r="Y28" i="35"/>
  <c r="X28" i="35"/>
  <c r="AI25" i="102"/>
  <c r="AN25" i="102"/>
  <c r="AH37" i="46"/>
  <c r="AQ37" i="46" s="1"/>
  <c r="Y35" i="88"/>
  <c r="X35" i="88"/>
  <c r="Z33" i="100"/>
  <c r="AH33" i="51"/>
  <c r="AQ33" i="51" s="1"/>
  <c r="AH31" i="43"/>
  <c r="AQ31" i="43" s="1"/>
  <c r="AH33" i="45"/>
  <c r="AQ33" i="45" s="1"/>
  <c r="AR30" i="43"/>
  <c r="AG26" i="42"/>
  <c r="AP26" i="42" s="1"/>
  <c r="AE26" i="42"/>
  <c r="AF26" i="42"/>
  <c r="AO26" i="42" s="1"/>
  <c r="W27" i="42"/>
  <c r="Y38" i="47"/>
  <c r="Z38" i="47" s="1"/>
  <c r="X38" i="47"/>
  <c r="W41" i="89"/>
  <c r="AE40" i="89"/>
  <c r="AF40" i="89"/>
  <c r="AO40" i="89" s="1"/>
  <c r="AG40" i="89"/>
  <c r="AP40" i="89" s="1"/>
  <c r="AR34" i="104"/>
  <c r="AE37" i="15"/>
  <c r="W38" i="15"/>
  <c r="AG37" i="15"/>
  <c r="AP37" i="15" s="1"/>
  <c r="AF37" i="15"/>
  <c r="AO37" i="15" s="1"/>
  <c r="AF37" i="53"/>
  <c r="AO37" i="53" s="1"/>
  <c r="AG37" i="53"/>
  <c r="AP37" i="53" s="1"/>
  <c r="W38" i="53"/>
  <c r="AE37" i="53"/>
  <c r="Y26" i="102"/>
  <c r="X26" i="102"/>
  <c r="AF37" i="46"/>
  <c r="AO37" i="46" s="1"/>
  <c r="AG37" i="46"/>
  <c r="AP37" i="46" s="1"/>
  <c r="W38" i="46"/>
  <c r="AE37" i="46"/>
  <c r="AR29" i="49"/>
  <c r="Y30" i="41"/>
  <c r="X30" i="41"/>
  <c r="Z30" i="41" s="1"/>
  <c r="AI34" i="92"/>
  <c r="AN34" i="92"/>
  <c r="Y40" i="32"/>
  <c r="X40" i="32"/>
  <c r="AR36" i="15"/>
  <c r="Y26" i="94"/>
  <c r="X26" i="94"/>
  <c r="Z26" i="94" s="1"/>
  <c r="Z33" i="51"/>
  <c r="Z31" i="43"/>
  <c r="Z33" i="45"/>
  <c r="AH36" i="13"/>
  <c r="AQ36" i="13" s="1"/>
  <c r="Y37" i="93"/>
  <c r="X37" i="93"/>
  <c r="AE28" i="18"/>
  <c r="AF28" i="18"/>
  <c r="AO28" i="18" s="1"/>
  <c r="AG28" i="18"/>
  <c r="AP28" i="18" s="1"/>
  <c r="W29" i="18"/>
  <c r="AI26" i="48"/>
  <c r="AN26" i="48"/>
  <c r="AH31" i="16"/>
  <c r="AQ31" i="16" s="1"/>
  <c r="AI27" i="35"/>
  <c r="AN27" i="35"/>
  <c r="AH30" i="49"/>
  <c r="AQ30" i="49" s="1"/>
  <c r="AR31" i="54"/>
  <c r="Y26" i="50"/>
  <c r="X26" i="50"/>
  <c r="AN25" i="90"/>
  <c r="AH30" i="91"/>
  <c r="AQ30" i="91" s="1"/>
  <c r="Z30" i="87"/>
  <c r="AI28" i="103"/>
  <c r="AN28" i="103"/>
  <c r="AG34" i="44"/>
  <c r="AP34" i="44" s="1"/>
  <c r="AE34" i="44"/>
  <c r="AF34" i="44"/>
  <c r="AO34" i="44" s="1"/>
  <c r="W35" i="44"/>
  <c r="Z30" i="91"/>
  <c r="AR35" i="13"/>
  <c r="Y35" i="84"/>
  <c r="X35" i="84"/>
  <c r="AG30" i="83"/>
  <c r="AP30" i="83" s="1"/>
  <c r="AE30" i="83"/>
  <c r="AN30" i="83" s="1"/>
  <c r="W31" i="83"/>
  <c r="AF30" i="83"/>
  <c r="AR39" i="89"/>
  <c r="Z36" i="13"/>
  <c r="AR39" i="97"/>
  <c r="AH32" i="54"/>
  <c r="AQ32" i="54" s="1"/>
  <c r="AH40" i="89"/>
  <c r="AQ40" i="89" s="1"/>
  <c r="AR32" i="45"/>
  <c r="W41" i="97"/>
  <c r="AF40" i="97"/>
  <c r="AO40" i="97" s="1"/>
  <c r="AG40" i="97"/>
  <c r="AP40" i="97" s="1"/>
  <c r="AE40" i="97"/>
  <c r="Z31" i="16"/>
  <c r="AH40" i="105"/>
  <c r="AQ40" i="105" s="1"/>
  <c r="AI37" i="86"/>
  <c r="AN37" i="86"/>
  <c r="AH40" i="52"/>
  <c r="AQ40" i="52" s="1"/>
  <c r="AR31" i="20"/>
  <c r="AI25" i="50"/>
  <c r="AN25" i="50"/>
  <c r="AI29" i="41"/>
  <c r="AN29" i="41"/>
  <c r="Y35" i="92"/>
  <c r="X35" i="92"/>
  <c r="AR24" i="85"/>
  <c r="AI34" i="84"/>
  <c r="AN34" i="84"/>
  <c r="AR39" i="52"/>
  <c r="AR29" i="91"/>
  <c r="AH39" i="101"/>
  <c r="AQ39" i="101" s="1"/>
  <c r="AH35" i="104"/>
  <c r="AQ35" i="104" s="1"/>
  <c r="AR39" i="105"/>
  <c r="AR32" i="100"/>
  <c r="Z32" i="54"/>
  <c r="AR36" i="53"/>
  <c r="AH40" i="97"/>
  <c r="AQ40" i="97" s="1"/>
  <c r="AE30" i="55"/>
  <c r="W31" i="55"/>
  <c r="AF30" i="55"/>
  <c r="AO30" i="55" s="1"/>
  <c r="AG30" i="55"/>
  <c r="AP30" i="55" s="1"/>
  <c r="Z40" i="105"/>
  <c r="Y38" i="86"/>
  <c r="X38" i="86"/>
  <c r="Z38" i="86" s="1"/>
  <c r="AR31" i="95"/>
  <c r="AH26" i="82"/>
  <c r="AQ26" i="82" s="1"/>
  <c r="Z40" i="52"/>
  <c r="Y34" i="96"/>
  <c r="X34" i="96"/>
  <c r="Z34" i="96" s="1"/>
  <c r="AI34" i="88"/>
  <c r="AN34" i="88"/>
  <c r="AI31" i="11"/>
  <c r="AN31" i="11"/>
  <c r="AI25" i="94"/>
  <c r="AN25" i="94"/>
  <c r="AH32" i="20"/>
  <c r="AQ32" i="20" s="1"/>
  <c r="AH32" i="95"/>
  <c r="AQ32" i="95" s="1"/>
  <c r="AR38" i="101"/>
  <c r="AI37" i="47"/>
  <c r="AN37" i="47"/>
  <c r="AR29" i="87"/>
  <c r="Y27" i="48"/>
  <c r="X27" i="48"/>
  <c r="AE25" i="10"/>
  <c r="W26" i="10"/>
  <c r="AF25" i="10"/>
  <c r="AO25" i="10" s="1"/>
  <c r="AG25" i="10"/>
  <c r="AP25" i="10" s="1"/>
  <c r="AR32" i="51"/>
  <c r="AR25" i="82"/>
  <c r="AH25" i="85"/>
  <c r="AQ25" i="85" s="1"/>
  <c r="Z26" i="82"/>
  <c r="AI33" i="96"/>
  <c r="AN33" i="96"/>
  <c r="AI39" i="32"/>
  <c r="AN39" i="32"/>
  <c r="Y32" i="11"/>
  <c r="X32" i="11"/>
  <c r="Y26" i="90"/>
  <c r="X26" i="90"/>
  <c r="Z29" i="103" l="1"/>
  <c r="AE39" i="101"/>
  <c r="AI39" i="101" s="1"/>
  <c r="W40" i="101"/>
  <c r="AF39" i="101"/>
  <c r="AO39" i="101" s="1"/>
  <c r="AI25" i="90"/>
  <c r="Z26" i="102"/>
  <c r="AG26" i="102" s="1"/>
  <c r="AP26" i="102" s="1"/>
  <c r="W36" i="104"/>
  <c r="Z28" i="35"/>
  <c r="AF28" i="35" s="1"/>
  <c r="AO28" i="35" s="1"/>
  <c r="AG35" i="104"/>
  <c r="AP35" i="104" s="1"/>
  <c r="Z32" i="11"/>
  <c r="W33" i="11" s="1"/>
  <c r="Z35" i="92"/>
  <c r="AG35" i="92" s="1"/>
  <c r="AP35" i="92" s="1"/>
  <c r="AF29" i="103"/>
  <c r="AO29" i="103" s="1"/>
  <c r="W30" i="103"/>
  <c r="AE29" i="103"/>
  <c r="AG29" i="103"/>
  <c r="AP29" i="103" s="1"/>
  <c r="W39" i="47"/>
  <c r="AE38" i="47"/>
  <c r="AF38" i="47"/>
  <c r="AO38" i="47" s="1"/>
  <c r="AG38" i="47"/>
  <c r="AP38" i="47" s="1"/>
  <c r="AF32" i="11"/>
  <c r="AO32" i="11" s="1"/>
  <c r="AE32" i="11"/>
  <c r="AE26" i="102"/>
  <c r="W27" i="102"/>
  <c r="AE28" i="35"/>
  <c r="AR31" i="11"/>
  <c r="AE40" i="52"/>
  <c r="AG40" i="52"/>
  <c r="AP40" i="52" s="1"/>
  <c r="AF40" i="52"/>
  <c r="AO40" i="52" s="1"/>
  <c r="W41" i="52"/>
  <c r="AE32" i="54"/>
  <c r="AF32" i="54"/>
  <c r="AO32" i="54" s="1"/>
  <c r="AG32" i="54"/>
  <c r="AP32" i="54" s="1"/>
  <c r="W33" i="54"/>
  <c r="AH35" i="84"/>
  <c r="AQ35" i="84" s="1"/>
  <c r="AR28" i="103"/>
  <c r="AE31" i="43"/>
  <c r="AG31" i="43"/>
  <c r="AP31" i="43" s="1"/>
  <c r="W32" i="43"/>
  <c r="AF31" i="43"/>
  <c r="AO31" i="43" s="1"/>
  <c r="AH30" i="41"/>
  <c r="AQ30" i="41" s="1"/>
  <c r="AI37" i="46"/>
  <c r="AN37" i="46"/>
  <c r="AH38" i="47"/>
  <c r="AQ38" i="47" s="1"/>
  <c r="AI26" i="42"/>
  <c r="AN26" i="42"/>
  <c r="AH28" i="35"/>
  <c r="AQ28" i="35" s="1"/>
  <c r="Y36" i="104"/>
  <c r="X36" i="104"/>
  <c r="AI25" i="85"/>
  <c r="AN25" i="85"/>
  <c r="AR33" i="96"/>
  <c r="Y26" i="10"/>
  <c r="X26" i="10"/>
  <c r="Y41" i="97"/>
  <c r="X41" i="97"/>
  <c r="Z35" i="84"/>
  <c r="Y35" i="44"/>
  <c r="X35" i="44"/>
  <c r="AG30" i="87"/>
  <c r="AP30" i="87" s="1"/>
  <c r="W31" i="87"/>
  <c r="AF30" i="87"/>
  <c r="AO30" i="87" s="1"/>
  <c r="AE30" i="87"/>
  <c r="AE33" i="51"/>
  <c r="AF33" i="51"/>
  <c r="AO33" i="51" s="1"/>
  <c r="AG33" i="51"/>
  <c r="AP33" i="51" s="1"/>
  <c r="W34" i="51"/>
  <c r="AH40" i="32"/>
  <c r="AQ40" i="32" s="1"/>
  <c r="AE30" i="41"/>
  <c r="AF30" i="41"/>
  <c r="AO30" i="41" s="1"/>
  <c r="AG30" i="41"/>
  <c r="AP30" i="41" s="1"/>
  <c r="W31" i="41"/>
  <c r="Y38" i="46"/>
  <c r="Z38" i="46"/>
  <c r="X38" i="46"/>
  <c r="AE33" i="100"/>
  <c r="AG33" i="100"/>
  <c r="AP33" i="100" s="1"/>
  <c r="AF33" i="100"/>
  <c r="AO33" i="100" s="1"/>
  <c r="W34" i="100"/>
  <c r="Y30" i="99"/>
  <c r="Z30" i="99" s="1"/>
  <c r="X30" i="99"/>
  <c r="AI32" i="20"/>
  <c r="AN32" i="20"/>
  <c r="AH26" i="90"/>
  <c r="AQ26" i="90" s="1"/>
  <c r="AI25" i="10"/>
  <c r="AN25" i="10"/>
  <c r="AR37" i="47"/>
  <c r="AR34" i="88"/>
  <c r="AH38" i="86"/>
  <c r="AQ38" i="86" s="1"/>
  <c r="AR34" i="84"/>
  <c r="AR37" i="86"/>
  <c r="W32" i="16"/>
  <c r="AF31" i="16"/>
  <c r="AO31" i="16" s="1"/>
  <c r="AG31" i="16"/>
  <c r="AP31" i="16" s="1"/>
  <c r="AE31" i="16"/>
  <c r="AI30" i="83"/>
  <c r="AO30" i="83"/>
  <c r="AR25" i="90"/>
  <c r="AR27" i="35"/>
  <c r="AI28" i="18"/>
  <c r="AN28" i="18"/>
  <c r="AH26" i="94"/>
  <c r="AQ26" i="94" s="1"/>
  <c r="Z40" i="32"/>
  <c r="AI37" i="53"/>
  <c r="AN37" i="53"/>
  <c r="AH35" i="88"/>
  <c r="AQ35" i="88" s="1"/>
  <c r="AR36" i="93"/>
  <c r="Y33" i="95"/>
  <c r="X33" i="95"/>
  <c r="Z33" i="95" s="1"/>
  <c r="Y33" i="20"/>
  <c r="X33" i="20"/>
  <c r="AH32" i="11"/>
  <c r="AQ32" i="11" s="1"/>
  <c r="W27" i="82"/>
  <c r="AG26" i="82"/>
  <c r="AP26" i="82" s="1"/>
  <c r="AF26" i="82"/>
  <c r="AO26" i="82" s="1"/>
  <c r="AE26" i="82"/>
  <c r="Z26" i="90"/>
  <c r="AR39" i="32"/>
  <c r="Z27" i="48"/>
  <c r="AH27" i="48"/>
  <c r="AQ27" i="48" s="1"/>
  <c r="AH34" i="96"/>
  <c r="AQ34" i="96" s="1"/>
  <c r="AE38" i="86"/>
  <c r="AN38" i="86" s="1"/>
  <c r="AF38" i="86"/>
  <c r="AO38" i="86" s="1"/>
  <c r="W39" i="86"/>
  <c r="AG38" i="86"/>
  <c r="Y31" i="55"/>
  <c r="X31" i="55"/>
  <c r="AR29" i="41"/>
  <c r="Y31" i="83"/>
  <c r="Z31" i="83"/>
  <c r="X31" i="83"/>
  <c r="AI34" i="44"/>
  <c r="AN34" i="44"/>
  <c r="AH26" i="50"/>
  <c r="AQ26" i="50" s="1"/>
  <c r="AR26" i="48"/>
  <c r="AH37" i="93"/>
  <c r="AQ37" i="93" s="1"/>
  <c r="AE26" i="94"/>
  <c r="AG26" i="94"/>
  <c r="AP26" i="94" s="1"/>
  <c r="W27" i="94"/>
  <c r="AF26" i="94"/>
  <c r="AO26" i="94" s="1"/>
  <c r="Y38" i="53"/>
  <c r="X38" i="53"/>
  <c r="Z38" i="53" s="1"/>
  <c r="Y38" i="15"/>
  <c r="X38" i="15"/>
  <c r="Z35" i="88"/>
  <c r="Y29" i="98"/>
  <c r="X29" i="98"/>
  <c r="AI32" i="95"/>
  <c r="AN32" i="95"/>
  <c r="AI35" i="104"/>
  <c r="AN35" i="104"/>
  <c r="Y31" i="49"/>
  <c r="X31" i="49"/>
  <c r="Y40" i="101"/>
  <c r="Z40" i="101" s="1"/>
  <c r="X40" i="101"/>
  <c r="AR25" i="94"/>
  <c r="W35" i="96"/>
  <c r="AE34" i="96"/>
  <c r="AG34" i="96"/>
  <c r="AP34" i="96" s="1"/>
  <c r="AF34" i="96"/>
  <c r="AO34" i="96" s="1"/>
  <c r="AI30" i="55"/>
  <c r="AN30" i="55"/>
  <c r="AI40" i="97"/>
  <c r="AN40" i="97"/>
  <c r="AF36" i="13"/>
  <c r="AO36" i="13" s="1"/>
  <c r="W37" i="13"/>
  <c r="AG36" i="13"/>
  <c r="AP36" i="13" s="1"/>
  <c r="AE36" i="13"/>
  <c r="Z26" i="50"/>
  <c r="Z37" i="93"/>
  <c r="AH26" i="102"/>
  <c r="AQ26" i="102" s="1"/>
  <c r="AI37" i="15"/>
  <c r="AN37" i="15"/>
  <c r="AI40" i="89"/>
  <c r="AN40" i="89"/>
  <c r="Y27" i="42"/>
  <c r="Z27" i="42" s="1"/>
  <c r="X27" i="42"/>
  <c r="AI29" i="99"/>
  <c r="AR29" i="99" s="1"/>
  <c r="AN29" i="99"/>
  <c r="AI28" i="98"/>
  <c r="AN28" i="98"/>
  <c r="X26" i="85"/>
  <c r="Y26" i="85"/>
  <c r="AI30" i="49"/>
  <c r="AP30" i="49"/>
  <c r="AF40" i="105"/>
  <c r="AO40" i="105" s="1"/>
  <c r="W41" i="105"/>
  <c r="AE40" i="105"/>
  <c r="AG40" i="105"/>
  <c r="AP40" i="105" s="1"/>
  <c r="AH35" i="92"/>
  <c r="AQ35" i="92" s="1"/>
  <c r="AR25" i="50"/>
  <c r="W31" i="91"/>
  <c r="AG30" i="91"/>
  <c r="AP30" i="91" s="1"/>
  <c r="AF30" i="91"/>
  <c r="AO30" i="91" s="1"/>
  <c r="AE30" i="91"/>
  <c r="Y29" i="18"/>
  <c r="X29" i="18"/>
  <c r="Z29" i="18" s="1"/>
  <c r="AE33" i="45"/>
  <c r="AF33" i="45"/>
  <c r="AO33" i="45" s="1"/>
  <c r="AG33" i="45"/>
  <c r="AP33" i="45" s="1"/>
  <c r="W34" i="45"/>
  <c r="AR34" i="92"/>
  <c r="Y41" i="89"/>
  <c r="X41" i="89"/>
  <c r="AR25" i="102"/>
  <c r="AH29" i="103"/>
  <c r="AQ29" i="103" s="1"/>
  <c r="AN39" i="101" l="1"/>
  <c r="W29" i="35"/>
  <c r="AG28" i="35"/>
  <c r="AP28" i="35" s="1"/>
  <c r="AF26" i="102"/>
  <c r="AO26" i="102" s="1"/>
  <c r="W36" i="92"/>
  <c r="AF35" i="92"/>
  <c r="AO35" i="92" s="1"/>
  <c r="AG32" i="11"/>
  <c r="AP32" i="11" s="1"/>
  <c r="AE35" i="92"/>
  <c r="AF40" i="101"/>
  <c r="AO40" i="101" s="1"/>
  <c r="AE40" i="101"/>
  <c r="AN40" i="101" s="1"/>
  <c r="W41" i="101"/>
  <c r="AG40" i="101"/>
  <c r="W28" i="42"/>
  <c r="AG27" i="42"/>
  <c r="AP27" i="42" s="1"/>
  <c r="AF27" i="42"/>
  <c r="AO27" i="42" s="1"/>
  <c r="AE27" i="42"/>
  <c r="AE38" i="53"/>
  <c r="AF38" i="53"/>
  <c r="AO38" i="53" s="1"/>
  <c r="AG38" i="53"/>
  <c r="AP38" i="53" s="1"/>
  <c r="W39" i="53"/>
  <c r="AF29" i="18"/>
  <c r="AO29" i="18" s="1"/>
  <c r="AG29" i="18"/>
  <c r="AP29" i="18" s="1"/>
  <c r="AE29" i="18"/>
  <c r="W30" i="18"/>
  <c r="AF30" i="99"/>
  <c r="AO30" i="99" s="1"/>
  <c r="AE30" i="99"/>
  <c r="AG30" i="99"/>
  <c r="AP30" i="99" s="1"/>
  <c r="W31" i="99"/>
  <c r="AR39" i="101"/>
  <c r="AR28" i="98"/>
  <c r="AI33" i="45"/>
  <c r="AN33" i="45"/>
  <c r="Y31" i="91"/>
  <c r="X31" i="91"/>
  <c r="AH27" i="42"/>
  <c r="AQ27" i="42" s="1"/>
  <c r="AR37" i="15"/>
  <c r="W38" i="93"/>
  <c r="AG37" i="93"/>
  <c r="AP37" i="93" s="1"/>
  <c r="AF37" i="93"/>
  <c r="AO37" i="93" s="1"/>
  <c r="AE37" i="93"/>
  <c r="AH40" i="101"/>
  <c r="AQ40" i="101" s="1"/>
  <c r="AI26" i="94"/>
  <c r="AN26" i="94"/>
  <c r="Y39" i="86"/>
  <c r="X39" i="86"/>
  <c r="AI26" i="82"/>
  <c r="AN26" i="82"/>
  <c r="AH33" i="95"/>
  <c r="AQ33" i="95" s="1"/>
  <c r="AE40" i="32"/>
  <c r="AN40" i="32" s="1"/>
  <c r="AF40" i="32"/>
  <c r="AO40" i="32" s="1"/>
  <c r="W41" i="32"/>
  <c r="AG40" i="32"/>
  <c r="Y32" i="16"/>
  <c r="X32" i="16"/>
  <c r="AI33" i="100"/>
  <c r="AN33" i="100"/>
  <c r="AI33" i="51"/>
  <c r="AN33" i="51"/>
  <c r="AH35" i="44"/>
  <c r="AQ35" i="44" s="1"/>
  <c r="AR37" i="46"/>
  <c r="Y41" i="52"/>
  <c r="X41" i="52"/>
  <c r="Z41" i="52" s="1"/>
  <c r="AI38" i="47"/>
  <c r="AN38" i="47"/>
  <c r="AH41" i="89"/>
  <c r="AQ41" i="89" s="1"/>
  <c r="Y34" i="45"/>
  <c r="X34" i="45"/>
  <c r="AH26" i="85"/>
  <c r="AQ26" i="85" s="1"/>
  <c r="AE26" i="50"/>
  <c r="AF26" i="50"/>
  <c r="AO26" i="50" s="1"/>
  <c r="W27" i="50"/>
  <c r="AG26" i="50"/>
  <c r="AP26" i="50" s="1"/>
  <c r="AR35" i="104"/>
  <c r="AG35" i="88"/>
  <c r="AP35" i="88" s="1"/>
  <c r="AF35" i="88"/>
  <c r="AO35" i="88" s="1"/>
  <c r="AE35" i="88"/>
  <c r="W36" i="88"/>
  <c r="W28" i="48"/>
  <c r="AF27" i="48"/>
  <c r="AO27" i="48" s="1"/>
  <c r="AG27" i="48"/>
  <c r="AP27" i="48" s="1"/>
  <c r="AE27" i="48"/>
  <c r="AF33" i="95"/>
  <c r="AO33" i="95" s="1"/>
  <c r="AE33" i="95"/>
  <c r="W34" i="95"/>
  <c r="AG33" i="95"/>
  <c r="AP33" i="95" s="1"/>
  <c r="AR28" i="18"/>
  <c r="AR30" i="83"/>
  <c r="AH38" i="46"/>
  <c r="AQ38" i="46" s="1"/>
  <c r="Z35" i="44"/>
  <c r="AH26" i="10"/>
  <c r="AQ26" i="10" s="1"/>
  <c r="AR25" i="85"/>
  <c r="Y33" i="54"/>
  <c r="X33" i="54"/>
  <c r="Y29" i="35"/>
  <c r="X29" i="35"/>
  <c r="Y27" i="102"/>
  <c r="X27" i="102"/>
  <c r="X33" i="11"/>
  <c r="Y33" i="11"/>
  <c r="Y39" i="47"/>
  <c r="X39" i="47"/>
  <c r="Z39" i="47" s="1"/>
  <c r="AR40" i="97"/>
  <c r="AI34" i="96"/>
  <c r="AN34" i="96"/>
  <c r="AH38" i="15"/>
  <c r="AQ38" i="15" s="1"/>
  <c r="AR34" i="44"/>
  <c r="Z31" i="55"/>
  <c r="AH31" i="55"/>
  <c r="AQ31" i="55" s="1"/>
  <c r="AG38" i="46"/>
  <c r="AP38" i="46" s="1"/>
  <c r="W39" i="46"/>
  <c r="AE38" i="46"/>
  <c r="AF38" i="46"/>
  <c r="AO38" i="46" s="1"/>
  <c r="AI30" i="41"/>
  <c r="AN30" i="41"/>
  <c r="AI30" i="87"/>
  <c r="AN30" i="87"/>
  <c r="Z26" i="10"/>
  <c r="AH36" i="104"/>
  <c r="AQ36" i="104" s="1"/>
  <c r="Y32" i="43"/>
  <c r="X32" i="43"/>
  <c r="AI26" i="102"/>
  <c r="AN26" i="102"/>
  <c r="AI36" i="13"/>
  <c r="AN36" i="13"/>
  <c r="Y35" i="96"/>
  <c r="X35" i="96"/>
  <c r="Z35" i="96" s="1"/>
  <c r="AH31" i="49"/>
  <c r="AQ31" i="49" s="1"/>
  <c r="AR32" i="95"/>
  <c r="Z38" i="15"/>
  <c r="AH31" i="83"/>
  <c r="AQ31" i="83" s="1"/>
  <c r="Y27" i="82"/>
  <c r="X27" i="82"/>
  <c r="Z27" i="82" s="1"/>
  <c r="AH33" i="20"/>
  <c r="AQ33" i="20" s="1"/>
  <c r="AI31" i="16"/>
  <c r="AN31" i="16"/>
  <c r="AR25" i="10"/>
  <c r="Y34" i="100"/>
  <c r="Z34" i="100"/>
  <c r="X34" i="100"/>
  <c r="Y34" i="51"/>
  <c r="X34" i="51"/>
  <c r="AF35" i="84"/>
  <c r="AO35" i="84" s="1"/>
  <c r="AE35" i="84"/>
  <c r="AG35" i="84"/>
  <c r="AP35" i="84" s="1"/>
  <c r="W36" i="84"/>
  <c r="Z36" i="104"/>
  <c r="AI40" i="52"/>
  <c r="AN40" i="52"/>
  <c r="AI35" i="92"/>
  <c r="AN35" i="92"/>
  <c r="AI30" i="91"/>
  <c r="AN30" i="91"/>
  <c r="AI40" i="105"/>
  <c r="AN40" i="105"/>
  <c r="AR30" i="49"/>
  <c r="AR40" i="89"/>
  <c r="AR30" i="55"/>
  <c r="Z31" i="49"/>
  <c r="AH29" i="98"/>
  <c r="AQ29" i="98" s="1"/>
  <c r="Y27" i="94"/>
  <c r="X27" i="94"/>
  <c r="Z27" i="94" s="1"/>
  <c r="W32" i="83"/>
  <c r="AE31" i="83"/>
  <c r="AF31" i="83"/>
  <c r="AO31" i="83" s="1"/>
  <c r="AG31" i="83"/>
  <c r="AP31" i="83" s="1"/>
  <c r="W27" i="90"/>
  <c r="AE26" i="90"/>
  <c r="AN26" i="90" s="1"/>
  <c r="AG26" i="90"/>
  <c r="AF26" i="90"/>
  <c r="AO26" i="90" s="1"/>
  <c r="Z33" i="20"/>
  <c r="AR32" i="20"/>
  <c r="Y31" i="87"/>
  <c r="X31" i="87"/>
  <c r="Z31" i="87" s="1"/>
  <c r="AH41" i="97"/>
  <c r="AQ41" i="97" s="1"/>
  <c r="AI31" i="43"/>
  <c r="AN31" i="43"/>
  <c r="AI32" i="54"/>
  <c r="AN32" i="54"/>
  <c r="AI28" i="35"/>
  <c r="AN28" i="35"/>
  <c r="AI29" i="103"/>
  <c r="AN29" i="103"/>
  <c r="Z41" i="89"/>
  <c r="AH29" i="18"/>
  <c r="AQ29" i="18" s="1"/>
  <c r="Y41" i="105"/>
  <c r="X41" i="105"/>
  <c r="Z26" i="85"/>
  <c r="Y37" i="13"/>
  <c r="X37" i="13"/>
  <c r="Z37" i="13" s="1"/>
  <c r="Z29" i="98"/>
  <c r="AH38" i="53"/>
  <c r="AQ38" i="53" s="1"/>
  <c r="AI38" i="86"/>
  <c r="AP38" i="86"/>
  <c r="AR37" i="53"/>
  <c r="AH30" i="99"/>
  <c r="AQ30" i="99" s="1"/>
  <c r="Y31" i="41"/>
  <c r="Z31" i="41"/>
  <c r="X31" i="41"/>
  <c r="Z41" i="97"/>
  <c r="AR26" i="42"/>
  <c r="AI32" i="11"/>
  <c r="AN32" i="11"/>
  <c r="Y30" i="103"/>
  <c r="X30" i="103"/>
  <c r="Y36" i="92"/>
  <c r="X36" i="92"/>
  <c r="Z33" i="54" l="1"/>
  <c r="Z27" i="102"/>
  <c r="Z29" i="35"/>
  <c r="AE29" i="35" s="1"/>
  <c r="Z32" i="16"/>
  <c r="AG32" i="16" s="1"/>
  <c r="AP32" i="16" s="1"/>
  <c r="AE33" i="54"/>
  <c r="AF33" i="54"/>
  <c r="AO33" i="54" s="1"/>
  <c r="W34" i="54"/>
  <c r="AG33" i="54"/>
  <c r="AP33" i="54" s="1"/>
  <c r="W42" i="52"/>
  <c r="AF41" i="52"/>
  <c r="AO41" i="52" s="1"/>
  <c r="AE41" i="52"/>
  <c r="AG41" i="52"/>
  <c r="AP41" i="52" s="1"/>
  <c r="W30" i="35"/>
  <c r="AG29" i="35"/>
  <c r="AP29" i="35" s="1"/>
  <c r="W28" i="82"/>
  <c r="AG27" i="82"/>
  <c r="AP27" i="82" s="1"/>
  <c r="AF27" i="82"/>
  <c r="AO27" i="82" s="1"/>
  <c r="AE27" i="82"/>
  <c r="W28" i="102"/>
  <c r="AG27" i="102"/>
  <c r="AP27" i="102" s="1"/>
  <c r="AF27" i="102"/>
  <c r="AO27" i="102" s="1"/>
  <c r="AE27" i="102"/>
  <c r="AH36" i="92"/>
  <c r="AQ36" i="92" s="1"/>
  <c r="AG31" i="87"/>
  <c r="AP31" i="87" s="1"/>
  <c r="AE31" i="87"/>
  <c r="AF31" i="87"/>
  <c r="AO31" i="87" s="1"/>
  <c r="W32" i="87"/>
  <c r="AI35" i="84"/>
  <c r="AN35" i="84"/>
  <c r="W35" i="100"/>
  <c r="AE34" i="100"/>
  <c r="AG34" i="100"/>
  <c r="AP34" i="100" s="1"/>
  <c r="AF34" i="100"/>
  <c r="AO34" i="100" s="1"/>
  <c r="W27" i="10"/>
  <c r="AG26" i="10"/>
  <c r="AP26" i="10" s="1"/>
  <c r="AF26" i="10"/>
  <c r="AO26" i="10" s="1"/>
  <c r="AE26" i="10"/>
  <c r="AR34" i="96"/>
  <c r="Z33" i="11"/>
  <c r="AE35" i="44"/>
  <c r="AF35" i="44"/>
  <c r="AO35" i="44" s="1"/>
  <c r="W36" i="44"/>
  <c r="AG35" i="44"/>
  <c r="AP35" i="44" s="1"/>
  <c r="Y34" i="95"/>
  <c r="X34" i="95"/>
  <c r="AR33" i="100"/>
  <c r="Y41" i="32"/>
  <c r="X41" i="32"/>
  <c r="Y38" i="93"/>
  <c r="X38" i="93"/>
  <c r="AR33" i="45"/>
  <c r="Y31" i="99"/>
  <c r="X31" i="99"/>
  <c r="AI29" i="18"/>
  <c r="AN29" i="18"/>
  <c r="Y28" i="42"/>
  <c r="X28" i="42"/>
  <c r="AG33" i="20"/>
  <c r="AP33" i="20" s="1"/>
  <c r="AF33" i="20"/>
  <c r="AO33" i="20" s="1"/>
  <c r="AE33" i="20"/>
  <c r="W34" i="20"/>
  <c r="W36" i="96"/>
  <c r="AF35" i="96"/>
  <c r="AO35" i="96" s="1"/>
  <c r="AG35" i="96"/>
  <c r="AP35" i="96" s="1"/>
  <c r="AE35" i="96"/>
  <c r="AH30" i="103"/>
  <c r="AQ30" i="103" s="1"/>
  <c r="AH41" i="105"/>
  <c r="AQ41" i="105" s="1"/>
  <c r="AR28" i="35"/>
  <c r="AI26" i="90"/>
  <c r="AP26" i="90"/>
  <c r="AI31" i="83"/>
  <c r="AN31" i="83"/>
  <c r="AR40" i="105"/>
  <c r="AR40" i="52"/>
  <c r="W39" i="15"/>
  <c r="AF38" i="15"/>
  <c r="AO38" i="15" s="1"/>
  <c r="AG38" i="15"/>
  <c r="AP38" i="15" s="1"/>
  <c r="AE38" i="15"/>
  <c r="AR36" i="13"/>
  <c r="AI38" i="46"/>
  <c r="AN38" i="46"/>
  <c r="AH33" i="11"/>
  <c r="AQ33" i="11" s="1"/>
  <c r="AI33" i="95"/>
  <c r="AR33" i="95" s="1"/>
  <c r="AN33" i="95"/>
  <c r="Y28" i="48"/>
  <c r="X28" i="48"/>
  <c r="AI26" i="50"/>
  <c r="AN26" i="50"/>
  <c r="AH34" i="45"/>
  <c r="AQ34" i="45" s="1"/>
  <c r="AH32" i="16"/>
  <c r="AQ32" i="16" s="1"/>
  <c r="AI38" i="53"/>
  <c r="AN38" i="53"/>
  <c r="AH32" i="43"/>
  <c r="AQ32" i="43" s="1"/>
  <c r="AR30" i="41"/>
  <c r="W40" i="47"/>
  <c r="AF39" i="47"/>
  <c r="AO39" i="47" s="1"/>
  <c r="AG39" i="47"/>
  <c r="AP39" i="47" s="1"/>
  <c r="AE39" i="47"/>
  <c r="AF26" i="85"/>
  <c r="AO26" i="85" s="1"/>
  <c r="AE26" i="85"/>
  <c r="W27" i="85"/>
  <c r="AG26" i="85"/>
  <c r="AP26" i="85" s="1"/>
  <c r="Z30" i="103"/>
  <c r="AG41" i="97"/>
  <c r="AP41" i="97" s="1"/>
  <c r="AE41" i="97"/>
  <c r="W42" i="97"/>
  <c r="AF41" i="97"/>
  <c r="AO41" i="97" s="1"/>
  <c r="AR38" i="86"/>
  <c r="W30" i="98"/>
  <c r="AG29" i="98"/>
  <c r="AP29" i="98" s="1"/>
  <c r="AF29" i="98"/>
  <c r="AO29" i="98" s="1"/>
  <c r="AE29" i="98"/>
  <c r="Z41" i="105"/>
  <c r="Y32" i="83"/>
  <c r="X32" i="83"/>
  <c r="W37" i="104"/>
  <c r="AF36" i="104"/>
  <c r="AO36" i="104" s="1"/>
  <c r="AG36" i="104"/>
  <c r="AP36" i="104" s="1"/>
  <c r="AE36" i="104"/>
  <c r="AH34" i="51"/>
  <c r="AQ34" i="51" s="1"/>
  <c r="AR30" i="87"/>
  <c r="Y39" i="46"/>
  <c r="X39" i="46"/>
  <c r="AH27" i="102"/>
  <c r="AQ27" i="102" s="1"/>
  <c r="AH33" i="54"/>
  <c r="AQ33" i="54" s="1"/>
  <c r="Z34" i="45"/>
  <c r="AR26" i="94"/>
  <c r="AH31" i="91"/>
  <c r="AQ31" i="91" s="1"/>
  <c r="AI30" i="99"/>
  <c r="AN30" i="99"/>
  <c r="AI40" i="101"/>
  <c r="AP40" i="101"/>
  <c r="AE31" i="41"/>
  <c r="W32" i="41"/>
  <c r="AF31" i="41"/>
  <c r="AO31" i="41" s="1"/>
  <c r="AG31" i="41"/>
  <c r="AP31" i="41" s="1"/>
  <c r="AG37" i="13"/>
  <c r="AP37" i="13" s="1"/>
  <c r="W38" i="13"/>
  <c r="AE37" i="13"/>
  <c r="AF37" i="13"/>
  <c r="AO37" i="13" s="1"/>
  <c r="AF27" i="94"/>
  <c r="AO27" i="94" s="1"/>
  <c r="W28" i="94"/>
  <c r="AE27" i="94"/>
  <c r="AG27" i="94"/>
  <c r="AP27" i="94" s="1"/>
  <c r="AI27" i="48"/>
  <c r="AN27" i="48"/>
  <c r="AH31" i="41"/>
  <c r="AQ31" i="41" s="1"/>
  <c r="AH37" i="13"/>
  <c r="AQ37" i="13" s="1"/>
  <c r="AF41" i="89"/>
  <c r="AO41" i="89" s="1"/>
  <c r="AE41" i="89"/>
  <c r="AG41" i="89"/>
  <c r="AP41" i="89" s="1"/>
  <c r="W42" i="89"/>
  <c r="AR32" i="54"/>
  <c r="Y27" i="90"/>
  <c r="Z27" i="90"/>
  <c r="X27" i="90"/>
  <c r="AH27" i="94"/>
  <c r="AQ27" i="94" s="1"/>
  <c r="AR30" i="91"/>
  <c r="Z34" i="51"/>
  <c r="AH35" i="96"/>
  <c r="AQ35" i="96" s="1"/>
  <c r="AR26" i="102"/>
  <c r="AE31" i="55"/>
  <c r="W32" i="55"/>
  <c r="AF31" i="55"/>
  <c r="AO31" i="55" s="1"/>
  <c r="AG31" i="55"/>
  <c r="AP31" i="55" s="1"/>
  <c r="AH39" i="47"/>
  <c r="AQ39" i="47" s="1"/>
  <c r="Y36" i="88"/>
  <c r="X36" i="88"/>
  <c r="AR26" i="82"/>
  <c r="AI37" i="93"/>
  <c r="AN37" i="93"/>
  <c r="Z31" i="91"/>
  <c r="AI27" i="42"/>
  <c r="AN27" i="42"/>
  <c r="X41" i="101"/>
  <c r="Z41" i="101" s="1"/>
  <c r="Y41" i="101"/>
  <c r="AR33" i="51"/>
  <c r="AH39" i="86"/>
  <c r="AQ39" i="86" s="1"/>
  <c r="Y39" i="53"/>
  <c r="X39" i="53"/>
  <c r="Y36" i="84"/>
  <c r="X36" i="84"/>
  <c r="AI35" i="88"/>
  <c r="AN35" i="88"/>
  <c r="AR38" i="47"/>
  <c r="Z36" i="92"/>
  <c r="AR32" i="11"/>
  <c r="AR29" i="103"/>
  <c r="AR31" i="43"/>
  <c r="AH31" i="87"/>
  <c r="AQ31" i="87" s="1"/>
  <c r="AG31" i="49"/>
  <c r="AP31" i="49" s="1"/>
  <c r="AE31" i="49"/>
  <c r="W32" i="49"/>
  <c r="AF31" i="49"/>
  <c r="AO31" i="49" s="1"/>
  <c r="AR35" i="92"/>
  <c r="AH34" i="100"/>
  <c r="AQ34" i="100" s="1"/>
  <c r="AR31" i="16"/>
  <c r="AH27" i="82"/>
  <c r="AQ27" i="82" s="1"/>
  <c r="Z32" i="43"/>
  <c r="AH29" i="35"/>
  <c r="AQ29" i="35" s="1"/>
  <c r="Y27" i="50"/>
  <c r="X27" i="50"/>
  <c r="AH41" i="52"/>
  <c r="AQ41" i="52" s="1"/>
  <c r="AI40" i="32"/>
  <c r="AP40" i="32"/>
  <c r="Z39" i="86"/>
  <c r="X30" i="18"/>
  <c r="Y30" i="18"/>
  <c r="Z30" i="18" s="1"/>
  <c r="Z39" i="53" l="1"/>
  <c r="Z38" i="93"/>
  <c r="AF32" i="16"/>
  <c r="AO32" i="16" s="1"/>
  <c r="AF29" i="35"/>
  <c r="AO29" i="35" s="1"/>
  <c r="AE32" i="16"/>
  <c r="Z39" i="46"/>
  <c r="W40" i="46" s="1"/>
  <c r="W33" i="16"/>
  <c r="W31" i="18"/>
  <c r="AE30" i="18"/>
  <c r="AF30" i="18"/>
  <c r="AO30" i="18" s="1"/>
  <c r="AG30" i="18"/>
  <c r="AP30" i="18" s="1"/>
  <c r="AE39" i="86"/>
  <c r="AG39" i="86"/>
  <c r="AP39" i="86" s="1"/>
  <c r="W40" i="86"/>
  <c r="AF39" i="86"/>
  <c r="AO39" i="86" s="1"/>
  <c r="AH39" i="53"/>
  <c r="AQ39" i="53" s="1"/>
  <c r="AH41" i="101"/>
  <c r="AQ41" i="101" s="1"/>
  <c r="AH27" i="90"/>
  <c r="AQ27" i="90" s="1"/>
  <c r="Y42" i="89"/>
  <c r="X42" i="89"/>
  <c r="AI27" i="94"/>
  <c r="AN27" i="94"/>
  <c r="X38" i="13"/>
  <c r="Y38" i="13"/>
  <c r="AI31" i="41"/>
  <c r="AN31" i="41"/>
  <c r="W35" i="45"/>
  <c r="AE34" i="45"/>
  <c r="AF34" i="45"/>
  <c r="AO34" i="45" s="1"/>
  <c r="AG34" i="45"/>
  <c r="AP34" i="45" s="1"/>
  <c r="W31" i="103"/>
  <c r="AF30" i="103"/>
  <c r="AO30" i="103" s="1"/>
  <c r="AE30" i="103"/>
  <c r="AG30" i="103"/>
  <c r="AP30" i="103" s="1"/>
  <c r="AI35" i="96"/>
  <c r="AN35" i="96"/>
  <c r="AI33" i="20"/>
  <c r="AN33" i="20"/>
  <c r="Y27" i="10"/>
  <c r="X27" i="10"/>
  <c r="AI27" i="102"/>
  <c r="AN27" i="102"/>
  <c r="Y42" i="52"/>
  <c r="X42" i="52"/>
  <c r="W40" i="53"/>
  <c r="AG39" i="53"/>
  <c r="AP39" i="53" s="1"/>
  <c r="AF39" i="53"/>
  <c r="AO39" i="53" s="1"/>
  <c r="AE39" i="53"/>
  <c r="Y32" i="55"/>
  <c r="X32" i="55"/>
  <c r="AF27" i="90"/>
  <c r="AO27" i="90" s="1"/>
  <c r="AE27" i="90"/>
  <c r="W28" i="90"/>
  <c r="AG27" i="90"/>
  <c r="AP27" i="90" s="1"/>
  <c r="Y28" i="94"/>
  <c r="X28" i="94"/>
  <c r="Y37" i="104"/>
  <c r="X37" i="104"/>
  <c r="AI29" i="98"/>
  <c r="AN29" i="98"/>
  <c r="AI39" i="47"/>
  <c r="AN39" i="47"/>
  <c r="AR38" i="53"/>
  <c r="AR26" i="50"/>
  <c r="AR38" i="46"/>
  <c r="AR29" i="18"/>
  <c r="AH38" i="93"/>
  <c r="AQ38" i="93" s="1"/>
  <c r="AR35" i="84"/>
  <c r="AI29" i="35"/>
  <c r="AN29" i="35"/>
  <c r="AR35" i="88"/>
  <c r="AR27" i="42"/>
  <c r="AH36" i="88"/>
  <c r="AQ36" i="88" s="1"/>
  <c r="AI31" i="55"/>
  <c r="AN31" i="55"/>
  <c r="AI41" i="89"/>
  <c r="AN41" i="89"/>
  <c r="AR40" i="101"/>
  <c r="AH32" i="83"/>
  <c r="AQ32" i="83" s="1"/>
  <c r="AH28" i="48"/>
  <c r="AQ28" i="48" s="1"/>
  <c r="Y39" i="15"/>
  <c r="X39" i="15"/>
  <c r="AR31" i="83"/>
  <c r="AH31" i="99"/>
  <c r="AQ31" i="99" s="1"/>
  <c r="AE38" i="93"/>
  <c r="AG38" i="93"/>
  <c r="AP38" i="93" s="1"/>
  <c r="AF38" i="93"/>
  <c r="AO38" i="93" s="1"/>
  <c r="W39" i="93"/>
  <c r="Y36" i="44"/>
  <c r="X36" i="44"/>
  <c r="Z36" i="44" s="1"/>
  <c r="Y33" i="16"/>
  <c r="X33" i="16"/>
  <c r="Y28" i="82"/>
  <c r="X28" i="82"/>
  <c r="Y32" i="49"/>
  <c r="X32" i="49"/>
  <c r="AI31" i="49"/>
  <c r="AN31" i="49"/>
  <c r="AH36" i="84"/>
  <c r="AQ36" i="84" s="1"/>
  <c r="W32" i="91"/>
  <c r="AG31" i="91"/>
  <c r="AP31" i="91" s="1"/>
  <c r="AF31" i="91"/>
  <c r="AO31" i="91" s="1"/>
  <c r="AE31" i="91"/>
  <c r="Z36" i="88"/>
  <c r="AR27" i="48"/>
  <c r="Z32" i="83"/>
  <c r="Y42" i="97"/>
  <c r="X42" i="97"/>
  <c r="Y27" i="85"/>
  <c r="X27" i="85"/>
  <c r="Z28" i="48"/>
  <c r="Y36" i="96"/>
  <c r="X36" i="96"/>
  <c r="AH28" i="42"/>
  <c r="AQ28" i="42" s="1"/>
  <c r="Z31" i="99"/>
  <c r="AH34" i="95"/>
  <c r="AQ34" i="95" s="1"/>
  <c r="AI26" i="10"/>
  <c r="AN26" i="10"/>
  <c r="Y32" i="87"/>
  <c r="X32" i="87"/>
  <c r="Y28" i="102"/>
  <c r="X28" i="102"/>
  <c r="Y34" i="54"/>
  <c r="X34" i="54"/>
  <c r="AR40" i="32"/>
  <c r="AH27" i="50"/>
  <c r="AQ27" i="50" s="1"/>
  <c r="W37" i="92"/>
  <c r="AF36" i="92"/>
  <c r="AO36" i="92" s="1"/>
  <c r="AE36" i="92"/>
  <c r="AG36" i="92"/>
  <c r="AP36" i="92" s="1"/>
  <c r="Z36" i="84"/>
  <c r="AF41" i="101"/>
  <c r="AO41" i="101" s="1"/>
  <c r="AE41" i="101"/>
  <c r="AG41" i="101"/>
  <c r="AP41" i="101" s="1"/>
  <c r="W42" i="101"/>
  <c r="W35" i="51"/>
  <c r="AE34" i="51"/>
  <c r="AF34" i="51"/>
  <c r="AO34" i="51" s="1"/>
  <c r="AG34" i="51"/>
  <c r="AP34" i="51" s="1"/>
  <c r="AR30" i="99"/>
  <c r="AI36" i="104"/>
  <c r="AN36" i="104"/>
  <c r="Y30" i="98"/>
  <c r="X30" i="98"/>
  <c r="AI41" i="97"/>
  <c r="AN41" i="97"/>
  <c r="AI26" i="85"/>
  <c r="AN26" i="85"/>
  <c r="Y40" i="47"/>
  <c r="X40" i="47"/>
  <c r="Z40" i="47" s="1"/>
  <c r="AR26" i="90"/>
  <c r="Z28" i="42"/>
  <c r="AH41" i="32"/>
  <c r="AQ41" i="32" s="1"/>
  <c r="Z34" i="95"/>
  <c r="AI35" i="44"/>
  <c r="AN35" i="44"/>
  <c r="AI34" i="100"/>
  <c r="AN34" i="100"/>
  <c r="AI32" i="16"/>
  <c r="AN32" i="16"/>
  <c r="AI41" i="52"/>
  <c r="AN41" i="52"/>
  <c r="Z27" i="50"/>
  <c r="AE32" i="43"/>
  <c r="AF32" i="43"/>
  <c r="AO32" i="43" s="1"/>
  <c r="W33" i="43"/>
  <c r="AG32" i="43"/>
  <c r="AP32" i="43" s="1"/>
  <c r="AH30" i="18"/>
  <c r="AQ30" i="18" s="1"/>
  <c r="AR37" i="93"/>
  <c r="AI37" i="13"/>
  <c r="AN37" i="13"/>
  <c r="Y32" i="41"/>
  <c r="X32" i="41"/>
  <c r="AH39" i="46"/>
  <c r="AQ39" i="46" s="1"/>
  <c r="AF41" i="105"/>
  <c r="AO41" i="105" s="1"/>
  <c r="W42" i="105"/>
  <c r="AE41" i="105"/>
  <c r="AG41" i="105"/>
  <c r="AP41" i="105" s="1"/>
  <c r="AI38" i="15"/>
  <c r="AN38" i="15"/>
  <c r="Y34" i="20"/>
  <c r="X34" i="20"/>
  <c r="Z41" i="32"/>
  <c r="AF33" i="11"/>
  <c r="AO33" i="11" s="1"/>
  <c r="AE33" i="11"/>
  <c r="AG33" i="11"/>
  <c r="AP33" i="11" s="1"/>
  <c r="W34" i="11"/>
  <c r="Y35" i="100"/>
  <c r="X35" i="100"/>
  <c r="AI31" i="87"/>
  <c r="AN31" i="87"/>
  <c r="AI27" i="82"/>
  <c r="AN27" i="82"/>
  <c r="Y30" i="35"/>
  <c r="X30" i="35"/>
  <c r="AI33" i="54"/>
  <c r="AN33" i="54"/>
  <c r="Z28" i="102" l="1"/>
  <c r="Z27" i="85"/>
  <c r="Z42" i="52"/>
  <c r="AE42" i="52" s="1"/>
  <c r="AF39" i="46"/>
  <c r="AO39" i="46" s="1"/>
  <c r="AG39" i="46"/>
  <c r="AP39" i="46" s="1"/>
  <c r="Z42" i="97"/>
  <c r="AE39" i="46"/>
  <c r="Z36" i="96"/>
  <c r="Z28" i="82"/>
  <c r="Z30" i="35"/>
  <c r="AF30" i="35" s="1"/>
  <c r="AO30" i="35" s="1"/>
  <c r="Z35" i="100"/>
  <c r="AE35" i="100" s="1"/>
  <c r="Z37" i="104"/>
  <c r="AF37" i="104" s="1"/>
  <c r="AO37" i="104" s="1"/>
  <c r="Z34" i="20"/>
  <c r="AE30" i="35"/>
  <c r="AG30" i="35"/>
  <c r="AP30" i="35" s="1"/>
  <c r="W43" i="52"/>
  <c r="AF42" i="52"/>
  <c r="AO42" i="52" s="1"/>
  <c r="AG42" i="52"/>
  <c r="AP42" i="52" s="1"/>
  <c r="AE36" i="96"/>
  <c r="W37" i="96"/>
  <c r="AG36" i="96"/>
  <c r="AP36" i="96" s="1"/>
  <c r="AF36" i="96"/>
  <c r="AO36" i="96" s="1"/>
  <c r="AE34" i="20"/>
  <c r="W35" i="20"/>
  <c r="AF34" i="20"/>
  <c r="AO34" i="20" s="1"/>
  <c r="AG34" i="20"/>
  <c r="AP34" i="20" s="1"/>
  <c r="W36" i="100"/>
  <c r="AG35" i="100"/>
  <c r="AP35" i="100" s="1"/>
  <c r="AF35" i="100"/>
  <c r="AO35" i="100" s="1"/>
  <c r="AG28" i="102"/>
  <c r="AP28" i="102" s="1"/>
  <c r="AF28" i="102"/>
  <c r="AO28" i="102" s="1"/>
  <c r="W29" i="102"/>
  <c r="AE28" i="102"/>
  <c r="W28" i="85"/>
  <c r="AE27" i="85"/>
  <c r="AG27" i="85"/>
  <c r="AP27" i="85" s="1"/>
  <c r="AF27" i="85"/>
  <c r="AO27" i="85" s="1"/>
  <c r="AR31" i="87"/>
  <c r="AG40" i="47"/>
  <c r="AP40" i="47" s="1"/>
  <c r="AF40" i="47"/>
  <c r="AO40" i="47" s="1"/>
  <c r="AE40" i="47"/>
  <c r="W41" i="47"/>
  <c r="AR38" i="15"/>
  <c r="AE41" i="32"/>
  <c r="AF41" i="32"/>
  <c r="AO41" i="32" s="1"/>
  <c r="AG41" i="32"/>
  <c r="AP41" i="32" s="1"/>
  <c r="W42" i="32"/>
  <c r="AH34" i="20"/>
  <c r="AQ34" i="20" s="1"/>
  <c r="AR32" i="16"/>
  <c r="AR26" i="85"/>
  <c r="AI41" i="101"/>
  <c r="AN41" i="101"/>
  <c r="AH28" i="102"/>
  <c r="AQ28" i="102" s="1"/>
  <c r="AH28" i="82"/>
  <c r="AQ28" i="82" s="1"/>
  <c r="AH36" i="44"/>
  <c r="AQ36" i="44" s="1"/>
  <c r="Y28" i="90"/>
  <c r="X28" i="90"/>
  <c r="AI39" i="53"/>
  <c r="AN39" i="53"/>
  <c r="AI30" i="103"/>
  <c r="AN30" i="103"/>
  <c r="AI34" i="45"/>
  <c r="AN34" i="45"/>
  <c r="AH38" i="13"/>
  <c r="AQ38" i="13" s="1"/>
  <c r="Y31" i="18"/>
  <c r="X31" i="18"/>
  <c r="Z31" i="18" s="1"/>
  <c r="AI33" i="11"/>
  <c r="AN33" i="11"/>
  <c r="AH32" i="41"/>
  <c r="AQ32" i="41" s="1"/>
  <c r="AH30" i="98"/>
  <c r="AQ30" i="98" s="1"/>
  <c r="AR27" i="82"/>
  <c r="AR33" i="54"/>
  <c r="X34" i="11"/>
  <c r="Y34" i="11"/>
  <c r="AI41" i="105"/>
  <c r="AN41" i="105"/>
  <c r="AR37" i="13"/>
  <c r="AI32" i="43"/>
  <c r="AN32" i="43"/>
  <c r="AR36" i="104"/>
  <c r="AI34" i="51"/>
  <c r="AN34" i="51"/>
  <c r="Y37" i="92"/>
  <c r="X37" i="92"/>
  <c r="AR26" i="10"/>
  <c r="AE31" i="99"/>
  <c r="W32" i="99"/>
  <c r="AG31" i="99"/>
  <c r="AP31" i="99" s="1"/>
  <c r="AF31" i="99"/>
  <c r="AO31" i="99" s="1"/>
  <c r="AH36" i="96"/>
  <c r="AQ36" i="96" s="1"/>
  <c r="Y32" i="91"/>
  <c r="Z32" i="91" s="1"/>
  <c r="X32" i="91"/>
  <c r="AE28" i="82"/>
  <c r="W29" i="82"/>
  <c r="AG28" i="82"/>
  <c r="AP28" i="82" s="1"/>
  <c r="AF28" i="82"/>
  <c r="AO28" i="82" s="1"/>
  <c r="AF36" i="44"/>
  <c r="AO36" i="44" s="1"/>
  <c r="AE36" i="44"/>
  <c r="AG36" i="44"/>
  <c r="AP36" i="44" s="1"/>
  <c r="W37" i="44"/>
  <c r="AI38" i="93"/>
  <c r="AN38" i="93"/>
  <c r="AR41" i="89"/>
  <c r="AR39" i="47"/>
  <c r="AH28" i="94"/>
  <c r="AQ28" i="94" s="1"/>
  <c r="AI27" i="90"/>
  <c r="AN27" i="90"/>
  <c r="AR33" i="20"/>
  <c r="Y35" i="45"/>
  <c r="X35" i="45"/>
  <c r="AI39" i="86"/>
  <c r="AN39" i="86"/>
  <c r="AH30" i="35"/>
  <c r="AQ30" i="35" s="1"/>
  <c r="Y42" i="105"/>
  <c r="X42" i="105"/>
  <c r="AG27" i="50"/>
  <c r="AP27" i="50" s="1"/>
  <c r="AE27" i="50"/>
  <c r="AF27" i="50"/>
  <c r="AO27" i="50" s="1"/>
  <c r="W28" i="50"/>
  <c r="AR34" i="100"/>
  <c r="AH40" i="47"/>
  <c r="AQ40" i="47" s="1"/>
  <c r="AR41" i="97"/>
  <c r="Y35" i="51"/>
  <c r="X35" i="51"/>
  <c r="W37" i="84"/>
  <c r="AG36" i="84"/>
  <c r="AP36" i="84" s="1"/>
  <c r="AF36" i="84"/>
  <c r="AO36" i="84" s="1"/>
  <c r="AE36" i="84"/>
  <c r="AH42" i="97"/>
  <c r="AQ42" i="97" s="1"/>
  <c r="AG36" i="88"/>
  <c r="AP36" i="88" s="1"/>
  <c r="AF36" i="88"/>
  <c r="AO36" i="88" s="1"/>
  <c r="AE36" i="88"/>
  <c r="W37" i="88"/>
  <c r="AR31" i="49"/>
  <c r="AR29" i="35"/>
  <c r="Z28" i="94"/>
  <c r="AR27" i="102"/>
  <c r="Y31" i="103"/>
  <c r="X31" i="103"/>
  <c r="AR27" i="94"/>
  <c r="AH34" i="54"/>
  <c r="AQ34" i="54" s="1"/>
  <c r="AH32" i="87"/>
  <c r="AQ32" i="87" s="1"/>
  <c r="W43" i="97"/>
  <c r="AG42" i="97"/>
  <c r="AP42" i="97" s="1"/>
  <c r="AF42" i="97"/>
  <c r="AO42" i="97" s="1"/>
  <c r="AE42" i="97"/>
  <c r="AH32" i="49"/>
  <c r="AQ32" i="49" s="1"/>
  <c r="AH33" i="16"/>
  <c r="AQ33" i="16" s="1"/>
  <c r="AH39" i="15"/>
  <c r="AQ39" i="15" s="1"/>
  <c r="AR31" i="55"/>
  <c r="AR29" i="98"/>
  <c r="Z32" i="55"/>
  <c r="AH32" i="55"/>
  <c r="AQ32" i="55" s="1"/>
  <c r="Y40" i="53"/>
  <c r="X40" i="53"/>
  <c r="AH27" i="10"/>
  <c r="AQ27" i="10" s="1"/>
  <c r="AR35" i="96"/>
  <c r="AR31" i="41"/>
  <c r="AH42" i="89"/>
  <c r="AQ42" i="89" s="1"/>
  <c r="AH35" i="100"/>
  <c r="AQ35" i="100" s="1"/>
  <c r="Z32" i="41"/>
  <c r="AR41" i="52"/>
  <c r="AR35" i="44"/>
  <c r="Z30" i="98"/>
  <c r="Y42" i="101"/>
  <c r="X42" i="101"/>
  <c r="Z34" i="54"/>
  <c r="Z32" i="87"/>
  <c r="AG28" i="48"/>
  <c r="AP28" i="48" s="1"/>
  <c r="AE28" i="48"/>
  <c r="W29" i="48"/>
  <c r="AF28" i="48"/>
  <c r="AO28" i="48" s="1"/>
  <c r="AI31" i="91"/>
  <c r="AN31" i="91"/>
  <c r="Z32" i="49"/>
  <c r="Z33" i="16"/>
  <c r="Y39" i="93"/>
  <c r="X39" i="93"/>
  <c r="Z39" i="93" s="1"/>
  <c r="Z39" i="15"/>
  <c r="AH37" i="104"/>
  <c r="AQ37" i="104" s="1"/>
  <c r="AH42" i="52"/>
  <c r="AQ42" i="52" s="1"/>
  <c r="Z27" i="10"/>
  <c r="Z38" i="13"/>
  <c r="Z42" i="89"/>
  <c r="AI39" i="46"/>
  <c r="AN39" i="46"/>
  <c r="Y33" i="43"/>
  <c r="X33" i="43"/>
  <c r="AG34" i="95"/>
  <c r="AP34" i="95" s="1"/>
  <c r="W35" i="95"/>
  <c r="AF34" i="95"/>
  <c r="AO34" i="95" s="1"/>
  <c r="AE34" i="95"/>
  <c r="AG28" i="42"/>
  <c r="AP28" i="42" s="1"/>
  <c r="AF28" i="42"/>
  <c r="AO28" i="42" s="1"/>
  <c r="AE28" i="42"/>
  <c r="W29" i="42"/>
  <c r="AI36" i="92"/>
  <c r="AN36" i="92"/>
  <c r="AH27" i="85"/>
  <c r="AQ27" i="85" s="1"/>
  <c r="AE32" i="83"/>
  <c r="AG32" i="83"/>
  <c r="AP32" i="83" s="1"/>
  <c r="W33" i="83"/>
  <c r="AF32" i="83"/>
  <c r="AO32" i="83" s="1"/>
  <c r="Y40" i="86"/>
  <c r="X40" i="86"/>
  <c r="AI30" i="18"/>
  <c r="AN30" i="18"/>
  <c r="Y40" i="46"/>
  <c r="X40" i="46"/>
  <c r="AG37" i="104" l="1"/>
  <c r="AP37" i="104" s="1"/>
  <c r="W38" i="104"/>
  <c r="AE37" i="104"/>
  <c r="W31" i="35"/>
  <c r="Z40" i="46"/>
  <c r="Z33" i="43"/>
  <c r="AE33" i="43" s="1"/>
  <c r="Z35" i="51"/>
  <c r="AE35" i="51" s="1"/>
  <c r="W36" i="51"/>
  <c r="AF35" i="51"/>
  <c r="AO35" i="51" s="1"/>
  <c r="AG35" i="51"/>
  <c r="AP35" i="51" s="1"/>
  <c r="AG32" i="91"/>
  <c r="AP32" i="91" s="1"/>
  <c r="W33" i="91"/>
  <c r="AF32" i="91"/>
  <c r="AE32" i="91"/>
  <c r="AN32" i="91" s="1"/>
  <c r="AF33" i="43"/>
  <c r="AO33" i="43" s="1"/>
  <c r="AG33" i="43"/>
  <c r="AP33" i="43" s="1"/>
  <c r="AG31" i="18"/>
  <c r="AP31" i="18" s="1"/>
  <c r="AE31" i="18"/>
  <c r="W32" i="18"/>
  <c r="AF31" i="18"/>
  <c r="AO31" i="18" s="1"/>
  <c r="AI34" i="95"/>
  <c r="AN34" i="95"/>
  <c r="AF39" i="93"/>
  <c r="AO39" i="93" s="1"/>
  <c r="AG39" i="93"/>
  <c r="AP39" i="93" s="1"/>
  <c r="AE39" i="93"/>
  <c r="W40" i="93"/>
  <c r="AR30" i="18"/>
  <c r="Y33" i="83"/>
  <c r="X33" i="83"/>
  <c r="AH40" i="86"/>
  <c r="AQ40" i="86" s="1"/>
  <c r="AH40" i="46"/>
  <c r="AQ40" i="46" s="1"/>
  <c r="Z40" i="86"/>
  <c r="AI32" i="83"/>
  <c r="AN32" i="83"/>
  <c r="AH33" i="43"/>
  <c r="AQ33" i="43" s="1"/>
  <c r="W39" i="13"/>
  <c r="AF38" i="13"/>
  <c r="AO38" i="13" s="1"/>
  <c r="AG38" i="13"/>
  <c r="AP38" i="13" s="1"/>
  <c r="AE38" i="13"/>
  <c r="AE39" i="15"/>
  <c r="AF39" i="15"/>
  <c r="AO39" i="15" s="1"/>
  <c r="W40" i="15"/>
  <c r="AG39" i="15"/>
  <c r="AP39" i="15" s="1"/>
  <c r="AE30" i="98"/>
  <c r="AF30" i="98"/>
  <c r="AO30" i="98" s="1"/>
  <c r="AG30" i="98"/>
  <c r="AP30" i="98" s="1"/>
  <c r="W31" i="98"/>
  <c r="AI42" i="97"/>
  <c r="AN42" i="97"/>
  <c r="Y28" i="50"/>
  <c r="X28" i="50"/>
  <c r="AH32" i="91"/>
  <c r="AQ32" i="91" s="1"/>
  <c r="AI31" i="99"/>
  <c r="AN31" i="99"/>
  <c r="AH34" i="11"/>
  <c r="AQ34" i="11" s="1"/>
  <c r="AR39" i="53"/>
  <c r="Y28" i="85"/>
  <c r="X28" i="85"/>
  <c r="AI30" i="35"/>
  <c r="AN30" i="35"/>
  <c r="AR36" i="92"/>
  <c r="AF27" i="10"/>
  <c r="AO27" i="10" s="1"/>
  <c r="AG27" i="10"/>
  <c r="AP27" i="10" s="1"/>
  <c r="AE27" i="10"/>
  <c r="W28" i="10"/>
  <c r="AH39" i="93"/>
  <c r="AQ39" i="93" s="1"/>
  <c r="AR31" i="91"/>
  <c r="W33" i="87"/>
  <c r="AG32" i="87"/>
  <c r="AP32" i="87" s="1"/>
  <c r="AF32" i="87"/>
  <c r="AO32" i="87" s="1"/>
  <c r="AE32" i="87"/>
  <c r="AH40" i="53"/>
  <c r="AQ40" i="53" s="1"/>
  <c r="AI36" i="84"/>
  <c r="AN36" i="84"/>
  <c r="AR39" i="86"/>
  <c r="AR38" i="93"/>
  <c r="AR34" i="51"/>
  <c r="AH28" i="90"/>
  <c r="AQ28" i="90" s="1"/>
  <c r="Y42" i="32"/>
  <c r="X42" i="32"/>
  <c r="AI35" i="100"/>
  <c r="AR35" i="100" s="1"/>
  <c r="AN35" i="100"/>
  <c r="Y37" i="96"/>
  <c r="X37" i="96"/>
  <c r="Y43" i="52"/>
  <c r="X43" i="52"/>
  <c r="Z43" i="52" s="1"/>
  <c r="AF34" i="54"/>
  <c r="AO34" i="54" s="1"/>
  <c r="AG34" i="54"/>
  <c r="AP34" i="54" s="1"/>
  <c r="W35" i="54"/>
  <c r="AE34" i="54"/>
  <c r="Z40" i="53"/>
  <c r="AI27" i="50"/>
  <c r="AN27" i="50"/>
  <c r="AH35" i="45"/>
  <c r="AQ35" i="45" s="1"/>
  <c r="AR27" i="90"/>
  <c r="AR34" i="45"/>
  <c r="Z28" i="90"/>
  <c r="AR41" i="101"/>
  <c r="Y41" i="47"/>
  <c r="X41" i="47"/>
  <c r="AI28" i="102"/>
  <c r="AN28" i="102"/>
  <c r="Y35" i="20"/>
  <c r="X35" i="20"/>
  <c r="AI36" i="96"/>
  <c r="AN36" i="96"/>
  <c r="AG40" i="46"/>
  <c r="AP40" i="46" s="1"/>
  <c r="W41" i="46"/>
  <c r="AE40" i="46"/>
  <c r="AF40" i="46"/>
  <c r="AO40" i="46" s="1"/>
  <c r="Y29" i="42"/>
  <c r="X29" i="42"/>
  <c r="AH42" i="101"/>
  <c r="AQ42" i="101" s="1"/>
  <c r="AE32" i="55"/>
  <c r="AF32" i="55"/>
  <c r="AO32" i="55" s="1"/>
  <c r="AG32" i="55"/>
  <c r="AP32" i="55" s="1"/>
  <c r="W33" i="55"/>
  <c r="Y43" i="97"/>
  <c r="X43" i="97"/>
  <c r="AF28" i="94"/>
  <c r="AO28" i="94" s="1"/>
  <c r="W29" i="94"/>
  <c r="AG28" i="94"/>
  <c r="AE28" i="94"/>
  <c r="AN28" i="94" s="1"/>
  <c r="Y37" i="88"/>
  <c r="X37" i="88"/>
  <c r="Z35" i="45"/>
  <c r="Y37" i="44"/>
  <c r="X37" i="44"/>
  <c r="AH37" i="92"/>
  <c r="AQ37" i="92" s="1"/>
  <c r="AR41" i="105"/>
  <c r="AI40" i="47"/>
  <c r="AN40" i="47"/>
  <c r="Y29" i="102"/>
  <c r="X29" i="102"/>
  <c r="AI34" i="20"/>
  <c r="AN34" i="20"/>
  <c r="Y38" i="104"/>
  <c r="Z38" i="104" s="1"/>
  <c r="X38" i="104"/>
  <c r="AI28" i="42"/>
  <c r="AN28" i="42"/>
  <c r="Y35" i="95"/>
  <c r="X35" i="95"/>
  <c r="AR39" i="46"/>
  <c r="AE33" i="16"/>
  <c r="AF33" i="16"/>
  <c r="AO33" i="16" s="1"/>
  <c r="W34" i="16"/>
  <c r="AG33" i="16"/>
  <c r="AP33" i="16" s="1"/>
  <c r="Y29" i="48"/>
  <c r="X29" i="48"/>
  <c r="Z42" i="101"/>
  <c r="AH31" i="103"/>
  <c r="AQ31" i="103" s="1"/>
  <c r="AI36" i="88"/>
  <c r="AN36" i="88"/>
  <c r="Y37" i="84"/>
  <c r="X37" i="84"/>
  <c r="AH42" i="105"/>
  <c r="AQ42" i="105" s="1"/>
  <c r="Y29" i="82"/>
  <c r="X29" i="82"/>
  <c r="Z37" i="92"/>
  <c r="Z34" i="11"/>
  <c r="AR33" i="11"/>
  <c r="AR30" i="103"/>
  <c r="AI41" i="32"/>
  <c r="AN41" i="32"/>
  <c r="Y36" i="100"/>
  <c r="X36" i="100"/>
  <c r="AI42" i="52"/>
  <c r="AN42" i="52"/>
  <c r="Y31" i="35"/>
  <c r="X31" i="35"/>
  <c r="AI37" i="104"/>
  <c r="AN37" i="104"/>
  <c r="AE42" i="89"/>
  <c r="AG42" i="89"/>
  <c r="AP42" i="89" s="1"/>
  <c r="AF42" i="89"/>
  <c r="AO42" i="89" s="1"/>
  <c r="W43" i="89"/>
  <c r="AF32" i="49"/>
  <c r="AO32" i="49" s="1"/>
  <c r="AE32" i="49"/>
  <c r="AG32" i="49"/>
  <c r="AP32" i="49" s="1"/>
  <c r="W33" i="49"/>
  <c r="AI28" i="48"/>
  <c r="AN28" i="48"/>
  <c r="W33" i="41"/>
  <c r="AE32" i="41"/>
  <c r="AG32" i="41"/>
  <c r="AP32" i="41" s="1"/>
  <c r="AF32" i="41"/>
  <c r="AO32" i="41" s="1"/>
  <c r="Z31" i="103"/>
  <c r="AH35" i="51"/>
  <c r="AQ35" i="51" s="1"/>
  <c r="Z42" i="105"/>
  <c r="AI36" i="44"/>
  <c r="AN36" i="44"/>
  <c r="AI28" i="82"/>
  <c r="AN28" i="82"/>
  <c r="Y32" i="99"/>
  <c r="X32" i="99"/>
  <c r="AR32" i="43"/>
  <c r="AH31" i="18"/>
  <c r="AQ31" i="18" s="1"/>
  <c r="AI27" i="85"/>
  <c r="AN27" i="85"/>
  <c r="Z29" i="102" l="1"/>
  <c r="W34" i="43"/>
  <c r="Z35" i="95"/>
  <c r="Z32" i="99"/>
  <c r="Z29" i="48"/>
  <c r="AE29" i="48" s="1"/>
  <c r="Z29" i="42"/>
  <c r="AG29" i="42" s="1"/>
  <c r="AP29" i="42" s="1"/>
  <c r="W30" i="102"/>
  <c r="AG29" i="102"/>
  <c r="AP29" i="102" s="1"/>
  <c r="AF29" i="102"/>
  <c r="AO29" i="102" s="1"/>
  <c r="AE29" i="102"/>
  <c r="W39" i="104"/>
  <c r="AG38" i="104"/>
  <c r="AP38" i="104" s="1"/>
  <c r="AF38" i="104"/>
  <c r="AO38" i="104" s="1"/>
  <c r="AE38" i="104"/>
  <c r="W30" i="48"/>
  <c r="AG31" i="103"/>
  <c r="AP31" i="103" s="1"/>
  <c r="W32" i="103"/>
  <c r="AF31" i="103"/>
  <c r="AO31" i="103" s="1"/>
  <c r="AE31" i="103"/>
  <c r="AH29" i="82"/>
  <c r="AQ29" i="82" s="1"/>
  <c r="AR37" i="104"/>
  <c r="AH32" i="99"/>
  <c r="AQ32" i="99" s="1"/>
  <c r="AR36" i="44"/>
  <c r="Y33" i="41"/>
  <c r="X33" i="41"/>
  <c r="AI32" i="49"/>
  <c r="AN32" i="49"/>
  <c r="AI42" i="89"/>
  <c r="AN42" i="89"/>
  <c r="AR41" i="32"/>
  <c r="AE37" i="92"/>
  <c r="AG37" i="92"/>
  <c r="AP37" i="92" s="1"/>
  <c r="W38" i="92"/>
  <c r="AF37" i="92"/>
  <c r="AO37" i="92" s="1"/>
  <c r="AH35" i="95"/>
  <c r="AQ35" i="95" s="1"/>
  <c r="AR27" i="50"/>
  <c r="AR36" i="84"/>
  <c r="AR42" i="97"/>
  <c r="AI38" i="13"/>
  <c r="AN38" i="13"/>
  <c r="Y32" i="18"/>
  <c r="X32" i="18"/>
  <c r="AR36" i="88"/>
  <c r="AG42" i="101"/>
  <c r="AP42" i="101" s="1"/>
  <c r="AF42" i="101"/>
  <c r="AO42" i="101" s="1"/>
  <c r="W43" i="101"/>
  <c r="AE42" i="101"/>
  <c r="Y34" i="16"/>
  <c r="X34" i="16"/>
  <c r="Z34" i="16" s="1"/>
  <c r="AG35" i="95"/>
  <c r="AP35" i="95" s="1"/>
  <c r="AE35" i="95"/>
  <c r="AN35" i="95" s="1"/>
  <c r="AF35" i="95"/>
  <c r="W36" i="95"/>
  <c r="AG35" i="45"/>
  <c r="AP35" i="45" s="1"/>
  <c r="AF35" i="45"/>
  <c r="AO35" i="45" s="1"/>
  <c r="AE35" i="45"/>
  <c r="W36" i="45"/>
  <c r="AI28" i="94"/>
  <c r="AP28" i="94"/>
  <c r="AR28" i="102"/>
  <c r="AG28" i="90"/>
  <c r="AP28" i="90" s="1"/>
  <c r="AE28" i="90"/>
  <c r="W29" i="90"/>
  <c r="AF28" i="90"/>
  <c r="AO28" i="90" s="1"/>
  <c r="AE40" i="53"/>
  <c r="AF40" i="53"/>
  <c r="AO40" i="53" s="1"/>
  <c r="AG40" i="53"/>
  <c r="AP40" i="53" s="1"/>
  <c r="W41" i="53"/>
  <c r="AH43" i="52"/>
  <c r="AQ43" i="52" s="1"/>
  <c r="AI32" i="87"/>
  <c r="AN32" i="87"/>
  <c r="Y28" i="10"/>
  <c r="X28" i="10"/>
  <c r="AI31" i="18"/>
  <c r="AN31" i="18"/>
  <c r="Y34" i="43"/>
  <c r="X34" i="43"/>
  <c r="AG32" i="99"/>
  <c r="AP32" i="99" s="1"/>
  <c r="AE32" i="99"/>
  <c r="AF32" i="99"/>
  <c r="AO32" i="99" s="1"/>
  <c r="W33" i="99"/>
  <c r="Z29" i="82"/>
  <c r="AH37" i="88"/>
  <c r="AQ37" i="88" s="1"/>
  <c r="Y29" i="94"/>
  <c r="X29" i="94"/>
  <c r="Z29" i="94" s="1"/>
  <c r="Y33" i="55"/>
  <c r="X33" i="55"/>
  <c r="AR36" i="96"/>
  <c r="AH41" i="47"/>
  <c r="AQ41" i="47" s="1"/>
  <c r="AG43" i="52"/>
  <c r="AP43" i="52" s="1"/>
  <c r="AF43" i="52"/>
  <c r="AE43" i="52"/>
  <c r="AN43" i="52" s="1"/>
  <c r="W44" i="52"/>
  <c r="AI27" i="10"/>
  <c r="AN27" i="10"/>
  <c r="AR30" i="35"/>
  <c r="AR31" i="99"/>
  <c r="AH28" i="50"/>
  <c r="AQ28" i="50" s="1"/>
  <c r="Y31" i="98"/>
  <c r="X31" i="98"/>
  <c r="Y40" i="15"/>
  <c r="X40" i="15"/>
  <c r="AH31" i="35"/>
  <c r="AQ31" i="35" s="1"/>
  <c r="AH37" i="84"/>
  <c r="AQ37" i="84" s="1"/>
  <c r="Z37" i="88"/>
  <c r="AH35" i="20"/>
  <c r="AQ35" i="20" s="1"/>
  <c r="Z41" i="47"/>
  <c r="AI34" i="54"/>
  <c r="AN34" i="54"/>
  <c r="AH42" i="32"/>
  <c r="AQ42" i="32" s="1"/>
  <c r="AH28" i="85"/>
  <c r="AQ28" i="85" s="1"/>
  <c r="Z28" i="50"/>
  <c r="Y39" i="13"/>
  <c r="X39" i="13"/>
  <c r="AR34" i="95"/>
  <c r="AF42" i="105"/>
  <c r="AO42" i="105" s="1"/>
  <c r="W43" i="105"/>
  <c r="AG42" i="105"/>
  <c r="AP42" i="105" s="1"/>
  <c r="AE42" i="105"/>
  <c r="AR42" i="52"/>
  <c r="AR28" i="48"/>
  <c r="AH36" i="100"/>
  <c r="AQ36" i="100" s="1"/>
  <c r="AH29" i="48"/>
  <c r="AQ29" i="48" s="1"/>
  <c r="AR40" i="47"/>
  <c r="Y43" i="89"/>
  <c r="X43" i="89"/>
  <c r="Z36" i="100"/>
  <c r="AI33" i="16"/>
  <c r="AN33" i="16"/>
  <c r="AR34" i="20"/>
  <c r="AR27" i="85"/>
  <c r="AR28" i="82"/>
  <c r="X33" i="49"/>
  <c r="Y33" i="49"/>
  <c r="Z31" i="35"/>
  <c r="Z37" i="84"/>
  <c r="AR28" i="42"/>
  <c r="AH29" i="102"/>
  <c r="AQ29" i="102" s="1"/>
  <c r="AH37" i="44"/>
  <c r="AQ37" i="44" s="1"/>
  <c r="AH43" i="97"/>
  <c r="AQ43" i="97" s="1"/>
  <c r="AI40" i="46"/>
  <c r="AN40" i="46"/>
  <c r="Z35" i="20"/>
  <c r="Y35" i="54"/>
  <c r="X35" i="54"/>
  <c r="AH37" i="96"/>
  <c r="AQ37" i="96" s="1"/>
  <c r="Z42" i="32"/>
  <c r="Y33" i="87"/>
  <c r="X33" i="87"/>
  <c r="Z28" i="85"/>
  <c r="AI39" i="15"/>
  <c r="AN39" i="15"/>
  <c r="AR32" i="83"/>
  <c r="AH33" i="83"/>
  <c r="AQ33" i="83" s="1"/>
  <c r="Y40" i="93"/>
  <c r="X40" i="93"/>
  <c r="AI33" i="43"/>
  <c r="AN33" i="43"/>
  <c r="AI32" i="91"/>
  <c r="AO32" i="91"/>
  <c r="Y36" i="51"/>
  <c r="X36" i="51"/>
  <c r="Z36" i="51" s="1"/>
  <c r="AI32" i="41"/>
  <c r="AN32" i="41"/>
  <c r="AG34" i="11"/>
  <c r="AP34" i="11" s="1"/>
  <c r="W35" i="11"/>
  <c r="AE34" i="11"/>
  <c r="AF34" i="11"/>
  <c r="AO34" i="11" s="1"/>
  <c r="AH38" i="104"/>
  <c r="AQ38" i="104" s="1"/>
  <c r="Z37" i="44"/>
  <c r="Z43" i="97"/>
  <c r="AI32" i="55"/>
  <c r="AN32" i="55"/>
  <c r="AH29" i="42"/>
  <c r="AQ29" i="42" s="1"/>
  <c r="Y41" i="46"/>
  <c r="X41" i="46"/>
  <c r="Z41" i="46" s="1"/>
  <c r="Z37" i="96"/>
  <c r="AI30" i="98"/>
  <c r="AN30" i="98"/>
  <c r="AE40" i="86"/>
  <c r="AG40" i="86"/>
  <c r="AP40" i="86" s="1"/>
  <c r="W41" i="86"/>
  <c r="AF40" i="86"/>
  <c r="AO40" i="86" s="1"/>
  <c r="Z33" i="83"/>
  <c r="AI39" i="93"/>
  <c r="AN39" i="93"/>
  <c r="Y33" i="91"/>
  <c r="X33" i="91"/>
  <c r="AI35" i="51"/>
  <c r="AN35" i="51"/>
  <c r="AF29" i="42" l="1"/>
  <c r="AO29" i="42" s="1"/>
  <c r="AG29" i="48"/>
  <c r="AP29" i="48" s="1"/>
  <c r="AE29" i="42"/>
  <c r="Z33" i="49"/>
  <c r="AF33" i="49" s="1"/>
  <c r="AO33" i="49" s="1"/>
  <c r="Z33" i="41"/>
  <c r="AF29" i="48"/>
  <c r="AO29" i="48" s="1"/>
  <c r="W30" i="42"/>
  <c r="Z35" i="54"/>
  <c r="W36" i="54" s="1"/>
  <c r="Z43" i="89"/>
  <c r="Z40" i="15"/>
  <c r="AE40" i="15" s="1"/>
  <c r="AE35" i="54"/>
  <c r="AF35" i="54"/>
  <c r="AO35" i="54" s="1"/>
  <c r="AG35" i="54"/>
  <c r="AP35" i="54" s="1"/>
  <c r="W41" i="15"/>
  <c r="AF40" i="15"/>
  <c r="AO40" i="15" s="1"/>
  <c r="AG40" i="15"/>
  <c r="AP40" i="15" s="1"/>
  <c r="W35" i="16"/>
  <c r="AF34" i="16"/>
  <c r="AO34" i="16" s="1"/>
  <c r="AG34" i="16"/>
  <c r="AP34" i="16" s="1"/>
  <c r="AE34" i="16"/>
  <c r="W34" i="49"/>
  <c r="AG33" i="49"/>
  <c r="AP33" i="49" s="1"/>
  <c r="Y41" i="86"/>
  <c r="X41" i="86"/>
  <c r="AH41" i="46"/>
  <c r="AQ41" i="46" s="1"/>
  <c r="AH36" i="51"/>
  <c r="AQ36" i="51" s="1"/>
  <c r="AR33" i="43"/>
  <c r="AR39" i="15"/>
  <c r="AH43" i="89"/>
  <c r="AQ43" i="89" s="1"/>
  <c r="AG41" i="47"/>
  <c r="AP41" i="47" s="1"/>
  <c r="AE41" i="47"/>
  <c r="W42" i="47"/>
  <c r="AF41" i="47"/>
  <c r="AO41" i="47" s="1"/>
  <c r="AF37" i="88"/>
  <c r="AO37" i="88" s="1"/>
  <c r="W38" i="88"/>
  <c r="AG37" i="88"/>
  <c r="AP37" i="88" s="1"/>
  <c r="AE37" i="88"/>
  <c r="AI43" i="52"/>
  <c r="AO43" i="52"/>
  <c r="AH29" i="94"/>
  <c r="AQ29" i="94" s="1"/>
  <c r="AI32" i="99"/>
  <c r="AN32" i="99"/>
  <c r="AR31" i="18"/>
  <c r="Y41" i="53"/>
  <c r="X41" i="53"/>
  <c r="Y29" i="90"/>
  <c r="X29" i="90"/>
  <c r="Z29" i="90" s="1"/>
  <c r="AR28" i="94"/>
  <c r="AH33" i="41"/>
  <c r="AQ33" i="41" s="1"/>
  <c r="AI31" i="103"/>
  <c r="AN31" i="103"/>
  <c r="Y30" i="102"/>
  <c r="Z30" i="102"/>
  <c r="X30" i="102"/>
  <c r="AI34" i="11"/>
  <c r="AN34" i="11"/>
  <c r="W37" i="51"/>
  <c r="AG36" i="51"/>
  <c r="AP36" i="51" s="1"/>
  <c r="AE36" i="51"/>
  <c r="AF36" i="51"/>
  <c r="AO36" i="51" s="1"/>
  <c r="AH40" i="93"/>
  <c r="AQ40" i="93" s="1"/>
  <c r="W29" i="85"/>
  <c r="AG28" i="85"/>
  <c r="AP28" i="85" s="1"/>
  <c r="AF28" i="85"/>
  <c r="AO28" i="85" s="1"/>
  <c r="AE28" i="85"/>
  <c r="W44" i="89"/>
  <c r="AF43" i="89"/>
  <c r="AO43" i="89" s="1"/>
  <c r="AE43" i="89"/>
  <c r="AG43" i="89"/>
  <c r="AP43" i="89" s="1"/>
  <c r="AF29" i="94"/>
  <c r="AO29" i="94" s="1"/>
  <c r="W30" i="94"/>
  <c r="AG29" i="94"/>
  <c r="AP29" i="94" s="1"/>
  <c r="AE29" i="94"/>
  <c r="AH28" i="10"/>
  <c r="AQ28" i="10" s="1"/>
  <c r="AI28" i="90"/>
  <c r="AN28" i="90"/>
  <c r="X36" i="95"/>
  <c r="Y36" i="95"/>
  <c r="AR38" i="13"/>
  <c r="AE33" i="41"/>
  <c r="W34" i="41"/>
  <c r="AF33" i="41"/>
  <c r="AO33" i="41" s="1"/>
  <c r="AG33" i="41"/>
  <c r="AP33" i="41" s="1"/>
  <c r="Y39" i="104"/>
  <c r="X39" i="104"/>
  <c r="AH33" i="87"/>
  <c r="AQ33" i="87" s="1"/>
  <c r="W36" i="20"/>
  <c r="AE35" i="20"/>
  <c r="AF35" i="20"/>
  <c r="AO35" i="20" s="1"/>
  <c r="AG35" i="20"/>
  <c r="AP35" i="20" s="1"/>
  <c r="AH33" i="49"/>
  <c r="AQ33" i="49" s="1"/>
  <c r="AI42" i="105"/>
  <c r="AN42" i="105"/>
  <c r="AH39" i="13"/>
  <c r="AQ39" i="13" s="1"/>
  <c r="Z31" i="98"/>
  <c r="AH31" i="98"/>
  <c r="AQ31" i="98" s="1"/>
  <c r="AR27" i="10"/>
  <c r="AE29" i="82"/>
  <c r="AF29" i="82"/>
  <c r="AO29" i="82" s="1"/>
  <c r="W30" i="82"/>
  <c r="AG29" i="82"/>
  <c r="AP29" i="82" s="1"/>
  <c r="AH34" i="43"/>
  <c r="AQ34" i="43" s="1"/>
  <c r="Z28" i="10"/>
  <c r="Y36" i="45"/>
  <c r="X36" i="45"/>
  <c r="AI35" i="95"/>
  <c r="AO35" i="95"/>
  <c r="Y32" i="103"/>
  <c r="X32" i="103"/>
  <c r="AI29" i="48"/>
  <c r="AN29" i="48"/>
  <c r="AH33" i="91"/>
  <c r="AQ33" i="91" s="1"/>
  <c r="AG43" i="97"/>
  <c r="AP43" i="97" s="1"/>
  <c r="AE43" i="97"/>
  <c r="AF43" i="97"/>
  <c r="AO43" i="97" s="1"/>
  <c r="W44" i="97"/>
  <c r="AR32" i="91"/>
  <c r="AG41" i="46"/>
  <c r="AP41" i="46" s="1"/>
  <c r="W42" i="46"/>
  <c r="AF41" i="46"/>
  <c r="AO41" i="46" s="1"/>
  <c r="AE41" i="46"/>
  <c r="AR39" i="93"/>
  <c r="AI40" i="86"/>
  <c r="AN40" i="86"/>
  <c r="Y35" i="11"/>
  <c r="X35" i="11"/>
  <c r="Z35" i="11" s="1"/>
  <c r="Z40" i="93"/>
  <c r="AR35" i="51"/>
  <c r="AF33" i="83"/>
  <c r="AO33" i="83" s="1"/>
  <c r="AE33" i="83"/>
  <c r="W34" i="83"/>
  <c r="AG33" i="83"/>
  <c r="AP33" i="83" s="1"/>
  <c r="AR32" i="55"/>
  <c r="Z33" i="87"/>
  <c r="Z39" i="13"/>
  <c r="AH33" i="55"/>
  <c r="AQ33" i="55" s="1"/>
  <c r="Z34" i="43"/>
  <c r="AI40" i="53"/>
  <c r="AR40" i="53" s="1"/>
  <c r="AN40" i="53"/>
  <c r="AI35" i="45"/>
  <c r="AN35" i="45"/>
  <c r="AI42" i="101"/>
  <c r="AN42" i="101"/>
  <c r="AH32" i="18"/>
  <c r="AQ32" i="18" s="1"/>
  <c r="Y38" i="92"/>
  <c r="X38" i="92"/>
  <c r="AR42" i="89"/>
  <c r="AI29" i="102"/>
  <c r="AN29" i="102"/>
  <c r="AI29" i="42"/>
  <c r="AN29" i="42"/>
  <c r="W38" i="84"/>
  <c r="AG37" i="84"/>
  <c r="AP37" i="84" s="1"/>
  <c r="AF37" i="84"/>
  <c r="AO37" i="84" s="1"/>
  <c r="AE37" i="84"/>
  <c r="AR33" i="16"/>
  <c r="Y43" i="105"/>
  <c r="X43" i="105"/>
  <c r="Z43" i="105" s="1"/>
  <c r="Y44" i="52"/>
  <c r="Z44" i="52" s="1"/>
  <c r="X44" i="52"/>
  <c r="Z33" i="55"/>
  <c r="Y33" i="99"/>
  <c r="X33" i="99"/>
  <c r="Y43" i="101"/>
  <c r="X43" i="101"/>
  <c r="Z32" i="18"/>
  <c r="AI38" i="104"/>
  <c r="AN38" i="104"/>
  <c r="Y30" i="42"/>
  <c r="X30" i="42"/>
  <c r="AR30" i="98"/>
  <c r="AR40" i="46"/>
  <c r="Z33" i="91"/>
  <c r="W38" i="96"/>
  <c r="AG37" i="96"/>
  <c r="AP37" i="96" s="1"/>
  <c r="AF37" i="96"/>
  <c r="AO37" i="96" s="1"/>
  <c r="AE37" i="96"/>
  <c r="W38" i="44"/>
  <c r="AE37" i="44"/>
  <c r="AF37" i="44"/>
  <c r="AO37" i="44" s="1"/>
  <c r="AG37" i="44"/>
  <c r="AP37" i="44" s="1"/>
  <c r="AR32" i="41"/>
  <c r="AE42" i="32"/>
  <c r="AF42" i="32"/>
  <c r="AO42" i="32" s="1"/>
  <c r="W43" i="32"/>
  <c r="AG42" i="32"/>
  <c r="AP42" i="32" s="1"/>
  <c r="AH35" i="54"/>
  <c r="AQ35" i="54" s="1"/>
  <c r="AE31" i="35"/>
  <c r="AF31" i="35"/>
  <c r="AO31" i="35" s="1"/>
  <c r="AG31" i="35"/>
  <c r="AP31" i="35" s="1"/>
  <c r="W32" i="35"/>
  <c r="AE36" i="100"/>
  <c r="W37" i="100"/>
  <c r="AF36" i="100"/>
  <c r="AO36" i="100" s="1"/>
  <c r="AG36" i="100"/>
  <c r="AP36" i="100" s="1"/>
  <c r="AF28" i="50"/>
  <c r="AO28" i="50" s="1"/>
  <c r="AG28" i="50"/>
  <c r="AP28" i="50" s="1"/>
  <c r="W29" i="50"/>
  <c r="AE28" i="50"/>
  <c r="AR34" i="54"/>
  <c r="AH40" i="15"/>
  <c r="AQ40" i="15" s="1"/>
  <c r="AR32" i="87"/>
  <c r="AH34" i="16"/>
  <c r="AQ34" i="16" s="1"/>
  <c r="AI37" i="92"/>
  <c r="AN37" i="92"/>
  <c r="AR32" i="49"/>
  <c r="Y30" i="48"/>
  <c r="Z30" i="48" s="1"/>
  <c r="X30" i="48"/>
  <c r="Z36" i="95" l="1"/>
  <c r="AE36" i="95" s="1"/>
  <c r="AE33" i="49"/>
  <c r="Z41" i="53"/>
  <c r="AF41" i="53" s="1"/>
  <c r="AO41" i="53" s="1"/>
  <c r="AE44" i="52"/>
  <c r="AF44" i="52"/>
  <c r="AO44" i="52" s="1"/>
  <c r="AG44" i="52"/>
  <c r="AP44" i="52" s="1"/>
  <c r="W45" i="52"/>
  <c r="AG36" i="95"/>
  <c r="AP36" i="95" s="1"/>
  <c r="AF36" i="95"/>
  <c r="AO36" i="95" s="1"/>
  <c r="W37" i="95"/>
  <c r="AE41" i="53"/>
  <c r="W42" i="53"/>
  <c r="AG30" i="48"/>
  <c r="AP30" i="48" s="1"/>
  <c r="AF30" i="48"/>
  <c r="AO30" i="48" s="1"/>
  <c r="AE30" i="48"/>
  <c r="W31" i="48"/>
  <c r="Y29" i="50"/>
  <c r="X29" i="50"/>
  <c r="Y37" i="100"/>
  <c r="X37" i="100"/>
  <c r="AI31" i="35"/>
  <c r="AN31" i="35"/>
  <c r="AH38" i="92"/>
  <c r="AQ38" i="92" s="1"/>
  <c r="AR40" i="86"/>
  <c r="Y42" i="46"/>
  <c r="X42" i="46"/>
  <c r="AR42" i="105"/>
  <c r="AR28" i="90"/>
  <c r="Y37" i="51"/>
  <c r="X37" i="51"/>
  <c r="Z37" i="51" s="1"/>
  <c r="AH41" i="53"/>
  <c r="AQ41" i="53" s="1"/>
  <c r="AR32" i="99"/>
  <c r="AI40" i="15"/>
  <c r="AN40" i="15"/>
  <c r="AH30" i="48"/>
  <c r="AQ30" i="48" s="1"/>
  <c r="AR37" i="92"/>
  <c r="AI36" i="100"/>
  <c r="AN36" i="100"/>
  <c r="AI37" i="96"/>
  <c r="AN37" i="96"/>
  <c r="AH33" i="99"/>
  <c r="AQ33" i="99" s="1"/>
  <c r="AR29" i="42"/>
  <c r="Z38" i="92"/>
  <c r="W41" i="93"/>
  <c r="AF40" i="93"/>
  <c r="AO40" i="93" s="1"/>
  <c r="AG40" i="93"/>
  <c r="AP40" i="93" s="1"/>
  <c r="AE40" i="93"/>
  <c r="AI43" i="97"/>
  <c r="AN43" i="97"/>
  <c r="Y30" i="82"/>
  <c r="X30" i="82"/>
  <c r="Z30" i="82" s="1"/>
  <c r="AI29" i="94"/>
  <c r="AN29" i="94"/>
  <c r="AI43" i="89"/>
  <c r="AN43" i="89"/>
  <c r="AR31" i="103"/>
  <c r="AR43" i="52"/>
  <c r="AH41" i="86"/>
  <c r="AQ41" i="86" s="1"/>
  <c r="Y35" i="16"/>
  <c r="X35" i="16"/>
  <c r="Y43" i="32"/>
  <c r="X43" i="32"/>
  <c r="AR38" i="104"/>
  <c r="Z33" i="99"/>
  <c r="AH43" i="105"/>
  <c r="AQ43" i="105" s="1"/>
  <c r="AI37" i="84"/>
  <c r="AN37" i="84"/>
  <c r="W35" i="43"/>
  <c r="AG34" i="43"/>
  <c r="AP34" i="43" s="1"/>
  <c r="AE34" i="43"/>
  <c r="AF34" i="43"/>
  <c r="AO34" i="43" s="1"/>
  <c r="W40" i="13"/>
  <c r="AG39" i="13"/>
  <c r="AP39" i="13" s="1"/>
  <c r="AF39" i="13"/>
  <c r="AO39" i="13" s="1"/>
  <c r="AE39" i="13"/>
  <c r="Y34" i="83"/>
  <c r="X34" i="83"/>
  <c r="AH35" i="11"/>
  <c r="AQ35" i="11" s="1"/>
  <c r="AR35" i="95"/>
  <c r="Y29" i="85"/>
  <c r="X29" i="85"/>
  <c r="AR34" i="11"/>
  <c r="Z41" i="86"/>
  <c r="Y34" i="49"/>
  <c r="X34" i="49"/>
  <c r="AR29" i="102"/>
  <c r="W34" i="87"/>
  <c r="AG33" i="87"/>
  <c r="AP33" i="87" s="1"/>
  <c r="AF33" i="87"/>
  <c r="AO33" i="87" s="1"/>
  <c r="AE33" i="87"/>
  <c r="AI33" i="83"/>
  <c r="AN33" i="83"/>
  <c r="AG35" i="11"/>
  <c r="AP35" i="11" s="1"/>
  <c r="W36" i="11"/>
  <c r="AF35" i="11"/>
  <c r="AO35" i="11" s="1"/>
  <c r="AE35" i="11"/>
  <c r="AR29" i="48"/>
  <c r="Z36" i="45"/>
  <c r="AH36" i="45"/>
  <c r="AQ36" i="45" s="1"/>
  <c r="AI29" i="82"/>
  <c r="AN29" i="82"/>
  <c r="AI35" i="20"/>
  <c r="AN35" i="20"/>
  <c r="Y30" i="94"/>
  <c r="X30" i="94"/>
  <c r="Y44" i="89"/>
  <c r="X44" i="89"/>
  <c r="Z44" i="89" s="1"/>
  <c r="AH30" i="102"/>
  <c r="AQ30" i="102" s="1"/>
  <c r="AH29" i="90"/>
  <c r="AQ29" i="90" s="1"/>
  <c r="AI37" i="88"/>
  <c r="AN37" i="88"/>
  <c r="Y42" i="47"/>
  <c r="X42" i="47"/>
  <c r="Y36" i="54"/>
  <c r="X36" i="54"/>
  <c r="Y32" i="35"/>
  <c r="X32" i="35"/>
  <c r="AG32" i="18"/>
  <c r="AP32" i="18" s="1"/>
  <c r="W33" i="18"/>
  <c r="AF32" i="18"/>
  <c r="AO32" i="18" s="1"/>
  <c r="AE32" i="18"/>
  <c r="AF43" i="105"/>
  <c r="AO43" i="105" s="1"/>
  <c r="AG43" i="105"/>
  <c r="AP43" i="105" s="1"/>
  <c r="W44" i="105"/>
  <c r="AE43" i="105"/>
  <c r="AR42" i="101"/>
  <c r="AI42" i="32"/>
  <c r="AN42" i="32"/>
  <c r="AI37" i="44"/>
  <c r="AN37" i="44"/>
  <c r="Y38" i="96"/>
  <c r="X38" i="96"/>
  <c r="AH30" i="42"/>
  <c r="AQ30" i="42" s="1"/>
  <c r="AH43" i="101"/>
  <c r="AQ43" i="101" s="1"/>
  <c r="AG33" i="55"/>
  <c r="AP33" i="55" s="1"/>
  <c r="W34" i="55"/>
  <c r="AE33" i="55"/>
  <c r="AF33" i="55"/>
  <c r="AO33" i="55" s="1"/>
  <c r="AI41" i="46"/>
  <c r="AN41" i="46"/>
  <c r="AH32" i="103"/>
  <c r="AQ32" i="103" s="1"/>
  <c r="Y36" i="20"/>
  <c r="X36" i="20"/>
  <c r="AH39" i="104"/>
  <c r="AQ39" i="104" s="1"/>
  <c r="Y34" i="41"/>
  <c r="X34" i="41"/>
  <c r="Z34" i="41" s="1"/>
  <c r="AH36" i="95"/>
  <c r="AQ36" i="95" s="1"/>
  <c r="AI36" i="51"/>
  <c r="AN36" i="51"/>
  <c r="W31" i="102"/>
  <c r="AG30" i="102"/>
  <c r="AP30" i="102" s="1"/>
  <c r="AF30" i="102"/>
  <c r="AO30" i="102" s="1"/>
  <c r="AE30" i="102"/>
  <c r="AG29" i="90"/>
  <c r="AP29" i="90" s="1"/>
  <c r="AE29" i="90"/>
  <c r="W30" i="90"/>
  <c r="AF29" i="90"/>
  <c r="AO29" i="90" s="1"/>
  <c r="AI41" i="47"/>
  <c r="AN41" i="47"/>
  <c r="AI34" i="16"/>
  <c r="AN34" i="16"/>
  <c r="AI28" i="50"/>
  <c r="AN28" i="50"/>
  <c r="Y38" i="44"/>
  <c r="X38" i="44"/>
  <c r="AG33" i="91"/>
  <c r="AP33" i="91" s="1"/>
  <c r="AE33" i="91"/>
  <c r="W34" i="91"/>
  <c r="AF33" i="91"/>
  <c r="AO33" i="91" s="1"/>
  <c r="Z30" i="42"/>
  <c r="Z43" i="101"/>
  <c r="AH44" i="52"/>
  <c r="AQ44" i="52" s="1"/>
  <c r="Y38" i="84"/>
  <c r="X38" i="84"/>
  <c r="AR35" i="45"/>
  <c r="X44" i="97"/>
  <c r="Z44" i="97" s="1"/>
  <c r="Y44" i="97"/>
  <c r="Z32" i="103"/>
  <c r="AE28" i="10"/>
  <c r="AG28" i="10"/>
  <c r="AP28" i="10" s="1"/>
  <c r="W29" i="10"/>
  <c r="AF28" i="10"/>
  <c r="AO28" i="10" s="1"/>
  <c r="W32" i="98"/>
  <c r="AG31" i="98"/>
  <c r="AP31" i="98" s="1"/>
  <c r="AF31" i="98"/>
  <c r="AO31" i="98" s="1"/>
  <c r="AE31" i="98"/>
  <c r="Z39" i="104"/>
  <c r="AI33" i="41"/>
  <c r="AN33" i="41"/>
  <c r="AI28" i="85"/>
  <c r="AN28" i="85"/>
  <c r="Y38" i="88"/>
  <c r="X38" i="88"/>
  <c r="AI33" i="49"/>
  <c r="AN33" i="49"/>
  <c r="X41" i="15"/>
  <c r="Y41" i="15"/>
  <c r="Z41" i="15" s="1"/>
  <c r="AI35" i="54"/>
  <c r="AN35" i="54"/>
  <c r="AG41" i="53" l="1"/>
  <c r="AP41" i="53" s="1"/>
  <c r="Z36" i="54"/>
  <c r="W37" i="54" s="1"/>
  <c r="Z43" i="32"/>
  <c r="AE43" i="32" s="1"/>
  <c r="AE44" i="97"/>
  <c r="W45" i="97"/>
  <c r="AG44" i="97"/>
  <c r="AP44" i="97" s="1"/>
  <c r="AF44" i="97"/>
  <c r="AO44" i="97" s="1"/>
  <c r="AE36" i="54"/>
  <c r="W44" i="32"/>
  <c r="AG43" i="32"/>
  <c r="AP43" i="32" s="1"/>
  <c r="AF43" i="32"/>
  <c r="AO43" i="32" s="1"/>
  <c r="AR35" i="54"/>
  <c r="AH38" i="84"/>
  <c r="AQ38" i="84" s="1"/>
  <c r="AR33" i="49"/>
  <c r="AI28" i="10"/>
  <c r="AN28" i="10"/>
  <c r="AR41" i="47"/>
  <c r="AR36" i="51"/>
  <c r="AH34" i="41"/>
  <c r="AQ34" i="41" s="1"/>
  <c r="AI32" i="18"/>
  <c r="AN32" i="18"/>
  <c r="Y34" i="87"/>
  <c r="X34" i="87"/>
  <c r="AF41" i="86"/>
  <c r="AO41" i="86" s="1"/>
  <c r="AE41" i="86"/>
  <c r="AG41" i="86"/>
  <c r="AP41" i="86" s="1"/>
  <c r="W42" i="86"/>
  <c r="AH43" i="32"/>
  <c r="AQ43" i="32" s="1"/>
  <c r="AR29" i="94"/>
  <c r="AI30" i="48"/>
  <c r="AN30" i="48"/>
  <c r="AI36" i="95"/>
  <c r="AN36" i="95"/>
  <c r="Y34" i="91"/>
  <c r="X34" i="91"/>
  <c r="AI30" i="102"/>
  <c r="AN30" i="102"/>
  <c r="AE34" i="41"/>
  <c r="AF34" i="41"/>
  <c r="AO34" i="41" s="1"/>
  <c r="W35" i="41"/>
  <c r="AG34" i="41"/>
  <c r="AP34" i="41" s="1"/>
  <c r="AR37" i="44"/>
  <c r="AI43" i="105"/>
  <c r="AN43" i="105"/>
  <c r="AH36" i="54"/>
  <c r="AQ36" i="54" s="1"/>
  <c r="AH44" i="89"/>
  <c r="AQ44" i="89" s="1"/>
  <c r="AR33" i="83"/>
  <c r="AH34" i="83"/>
  <c r="AQ34" i="83" s="1"/>
  <c r="Y35" i="43"/>
  <c r="X35" i="43"/>
  <c r="AH30" i="82"/>
  <c r="AQ30" i="82" s="1"/>
  <c r="AI40" i="93"/>
  <c r="AN40" i="93"/>
  <c r="AR40" i="15"/>
  <c r="AH29" i="50"/>
  <c r="AQ29" i="50" s="1"/>
  <c r="AI41" i="53"/>
  <c r="AN41" i="53"/>
  <c r="Z38" i="84"/>
  <c r="AI33" i="91"/>
  <c r="AN33" i="91"/>
  <c r="AR28" i="50"/>
  <c r="AH36" i="20"/>
  <c r="AQ36" i="20" s="1"/>
  <c r="AI33" i="55"/>
  <c r="AN33" i="55"/>
  <c r="Y44" i="105"/>
  <c r="Z44" i="105" s="1"/>
  <c r="X44" i="105"/>
  <c r="Y33" i="18"/>
  <c r="X33" i="18"/>
  <c r="AR37" i="88"/>
  <c r="AF44" i="89"/>
  <c r="AO44" i="89" s="1"/>
  <c r="AE44" i="89"/>
  <c r="AG44" i="89"/>
  <c r="AP44" i="89" s="1"/>
  <c r="W45" i="89"/>
  <c r="AR35" i="20"/>
  <c r="AI35" i="11"/>
  <c r="AN35" i="11"/>
  <c r="Z34" i="83"/>
  <c r="Y40" i="13"/>
  <c r="X40" i="13"/>
  <c r="Z40" i="13" s="1"/>
  <c r="AE30" i="82"/>
  <c r="AN30" i="82" s="1"/>
  <c r="AG30" i="82"/>
  <c r="AP30" i="82" s="1"/>
  <c r="W31" i="82"/>
  <c r="AF30" i="82"/>
  <c r="AR37" i="96"/>
  <c r="Z29" i="50"/>
  <c r="Y45" i="52"/>
  <c r="Z45" i="52" s="1"/>
  <c r="X45" i="52"/>
  <c r="AR33" i="41"/>
  <c r="AF43" i="101"/>
  <c r="AO43" i="101" s="1"/>
  <c r="AE43" i="101"/>
  <c r="AG43" i="101"/>
  <c r="AP43" i="101" s="1"/>
  <c r="W44" i="101"/>
  <c r="X30" i="90"/>
  <c r="Y30" i="90"/>
  <c r="Z36" i="20"/>
  <c r="Y34" i="55"/>
  <c r="X34" i="55"/>
  <c r="AH38" i="96"/>
  <c r="AQ38" i="96" s="1"/>
  <c r="AR42" i="32"/>
  <c r="AI33" i="87"/>
  <c r="AN33" i="87"/>
  <c r="AH34" i="49"/>
  <c r="AQ34" i="49" s="1"/>
  <c r="AH29" i="85"/>
  <c r="AQ29" i="85" s="1"/>
  <c r="AR37" i="84"/>
  <c r="AE33" i="99"/>
  <c r="W34" i="99"/>
  <c r="AG33" i="99"/>
  <c r="AP33" i="99" s="1"/>
  <c r="AF33" i="99"/>
  <c r="AO33" i="99" s="1"/>
  <c r="AH35" i="16"/>
  <c r="AQ35" i="16" s="1"/>
  <c r="AH37" i="51"/>
  <c r="AQ37" i="51" s="1"/>
  <c r="AR31" i="35"/>
  <c r="Y37" i="95"/>
  <c r="X37" i="95"/>
  <c r="W33" i="103"/>
  <c r="AE32" i="103"/>
  <c r="AG32" i="103"/>
  <c r="AP32" i="103" s="1"/>
  <c r="AF32" i="103"/>
  <c r="AO32" i="103" s="1"/>
  <c r="AF39" i="104"/>
  <c r="AO39" i="104" s="1"/>
  <c r="AG39" i="104"/>
  <c r="W40" i="104"/>
  <c r="AE39" i="104"/>
  <c r="AN39" i="104" s="1"/>
  <c r="AH41" i="15"/>
  <c r="AQ41" i="15" s="1"/>
  <c r="AI31" i="98"/>
  <c r="AR31" i="98" s="1"/>
  <c r="AN31" i="98"/>
  <c r="Y29" i="10"/>
  <c r="X29" i="10"/>
  <c r="AH44" i="97"/>
  <c r="AQ44" i="97" s="1"/>
  <c r="W31" i="42"/>
  <c r="AF30" i="42"/>
  <c r="AO30" i="42" s="1"/>
  <c r="AG30" i="42"/>
  <c r="AP30" i="42" s="1"/>
  <c r="AE30" i="42"/>
  <c r="AH38" i="44"/>
  <c r="AQ38" i="44" s="1"/>
  <c r="AR34" i="16"/>
  <c r="AI29" i="90"/>
  <c r="AN29" i="90"/>
  <c r="Y31" i="102"/>
  <c r="X31" i="102"/>
  <c r="Z38" i="96"/>
  <c r="AH32" i="35"/>
  <c r="AQ32" i="35" s="1"/>
  <c r="AH42" i="47"/>
  <c r="AQ42" i="47" s="1"/>
  <c r="AH30" i="94"/>
  <c r="AQ30" i="94" s="1"/>
  <c r="AR29" i="82"/>
  <c r="AF36" i="45"/>
  <c r="AO36" i="45" s="1"/>
  <c r="W37" i="45"/>
  <c r="AE36" i="45"/>
  <c r="AG36" i="45"/>
  <c r="AP36" i="45" s="1"/>
  <c r="Y36" i="11"/>
  <c r="X36" i="11"/>
  <c r="Z34" i="49"/>
  <c r="Z29" i="85"/>
  <c r="Z35" i="16"/>
  <c r="AR43" i="89"/>
  <c r="Y41" i="93"/>
  <c r="X41" i="93"/>
  <c r="AR36" i="100"/>
  <c r="W38" i="51"/>
  <c r="AF37" i="51"/>
  <c r="AO37" i="51" s="1"/>
  <c r="AG37" i="51"/>
  <c r="AP37" i="51" s="1"/>
  <c r="AE37" i="51"/>
  <c r="AH42" i="46"/>
  <c r="AQ42" i="46" s="1"/>
  <c r="AH37" i="100"/>
  <c r="AQ37" i="100" s="1"/>
  <c r="Y42" i="53"/>
  <c r="X42" i="53"/>
  <c r="Z42" i="53" s="1"/>
  <c r="AH38" i="88"/>
  <c r="AQ38" i="88" s="1"/>
  <c r="X32" i="98"/>
  <c r="Y32" i="98"/>
  <c r="Z32" i="98" s="1"/>
  <c r="AF41" i="15"/>
  <c r="AO41" i="15" s="1"/>
  <c r="AE41" i="15"/>
  <c r="AG41" i="15"/>
  <c r="AP41" i="15" s="1"/>
  <c r="W42" i="15"/>
  <c r="Z38" i="88"/>
  <c r="AR28" i="85"/>
  <c r="Z38" i="44"/>
  <c r="AR41" i="46"/>
  <c r="Z32" i="35"/>
  <c r="Z42" i="47"/>
  <c r="Z30" i="94"/>
  <c r="AI39" i="13"/>
  <c r="AN39" i="13"/>
  <c r="AI34" i="43"/>
  <c r="AN34" i="43"/>
  <c r="AR43" i="97"/>
  <c r="W39" i="92"/>
  <c r="AE38" i="92"/>
  <c r="AG38" i="92"/>
  <c r="AP38" i="92" s="1"/>
  <c r="AF38" i="92"/>
  <c r="AO38" i="92" s="1"/>
  <c r="Z42" i="46"/>
  <c r="Z37" i="100"/>
  <c r="X31" i="48"/>
  <c r="Y31" i="48"/>
  <c r="AI44" i="52"/>
  <c r="AN44" i="52"/>
  <c r="AG36" i="54" l="1"/>
  <c r="AP36" i="54" s="1"/>
  <c r="AF36" i="54"/>
  <c r="AO36" i="54" s="1"/>
  <c r="Z31" i="48"/>
  <c r="Z31" i="102"/>
  <c r="Z37" i="95"/>
  <c r="W38" i="95" s="1"/>
  <c r="Z34" i="87"/>
  <c r="Z34" i="55"/>
  <c r="Z33" i="18"/>
  <c r="AG33" i="18" s="1"/>
  <c r="AP33" i="18" s="1"/>
  <c r="Z29" i="10"/>
  <c r="AE29" i="10" s="1"/>
  <c r="Z36" i="11"/>
  <c r="AE36" i="11" s="1"/>
  <c r="Z30" i="90"/>
  <c r="AG30" i="90" s="1"/>
  <c r="AP30" i="90" s="1"/>
  <c r="W31" i="90"/>
  <c r="W34" i="18"/>
  <c r="AF33" i="18"/>
  <c r="AO33" i="18" s="1"/>
  <c r="AE33" i="18"/>
  <c r="AE34" i="55"/>
  <c r="AF34" i="55"/>
  <c r="AO34" i="55" s="1"/>
  <c r="W35" i="55"/>
  <c r="AG34" i="55"/>
  <c r="AP34" i="55" s="1"/>
  <c r="W30" i="10"/>
  <c r="AF29" i="10"/>
  <c r="AO29" i="10" s="1"/>
  <c r="AF37" i="95"/>
  <c r="AO37" i="95" s="1"/>
  <c r="AE37" i="95"/>
  <c r="W41" i="13"/>
  <c r="AG40" i="13"/>
  <c r="AP40" i="13" s="1"/>
  <c r="AE40" i="13"/>
  <c r="AF40" i="13"/>
  <c r="AO40" i="13" s="1"/>
  <c r="AF44" i="105"/>
  <c r="AO44" i="105" s="1"/>
  <c r="AE44" i="105"/>
  <c r="W45" i="105"/>
  <c r="AG44" i="105"/>
  <c r="AP44" i="105" s="1"/>
  <c r="Y39" i="92"/>
  <c r="X39" i="92"/>
  <c r="W36" i="16"/>
  <c r="AF35" i="16"/>
  <c r="AO35" i="16" s="1"/>
  <c r="AE35" i="16"/>
  <c r="AG35" i="16"/>
  <c r="AP35" i="16" s="1"/>
  <c r="AG31" i="102"/>
  <c r="AP31" i="102" s="1"/>
  <c r="AF31" i="102"/>
  <c r="AO31" i="102" s="1"/>
  <c r="AE31" i="102"/>
  <c r="W32" i="102"/>
  <c r="AI30" i="42"/>
  <c r="AN30" i="42"/>
  <c r="AI33" i="99"/>
  <c r="AN33" i="99"/>
  <c r="Y44" i="101"/>
  <c r="X44" i="101"/>
  <c r="Z44" i="101" s="1"/>
  <c r="AH45" i="52"/>
  <c r="AQ45" i="52" s="1"/>
  <c r="AR33" i="91"/>
  <c r="AR40" i="93"/>
  <c r="AH35" i="43"/>
  <c r="AQ35" i="43" s="1"/>
  <c r="AR30" i="102"/>
  <c r="AI41" i="86"/>
  <c r="AN41" i="86"/>
  <c r="AR32" i="18"/>
  <c r="AI43" i="32"/>
  <c r="AN43" i="32"/>
  <c r="AI36" i="54"/>
  <c r="AN36" i="54"/>
  <c r="AE38" i="44"/>
  <c r="AG38" i="44"/>
  <c r="AP38" i="44" s="1"/>
  <c r="AF38" i="44"/>
  <c r="AO38" i="44" s="1"/>
  <c r="W39" i="44"/>
  <c r="W43" i="46"/>
  <c r="AE42" i="46"/>
  <c r="AG42" i="46"/>
  <c r="AP42" i="46" s="1"/>
  <c r="AF42" i="46"/>
  <c r="AO42" i="46" s="1"/>
  <c r="AE30" i="94"/>
  <c r="W31" i="94"/>
  <c r="AF30" i="94"/>
  <c r="AO30" i="94" s="1"/>
  <c r="AG30" i="94"/>
  <c r="AP30" i="94" s="1"/>
  <c r="AI41" i="15"/>
  <c r="AR41" i="15" s="1"/>
  <c r="AN41" i="15"/>
  <c r="AI37" i="51"/>
  <c r="AN37" i="51"/>
  <c r="AH41" i="93"/>
  <c r="AQ41" i="93" s="1"/>
  <c r="AE29" i="85"/>
  <c r="AN29" i="85" s="1"/>
  <c r="AF29" i="85"/>
  <c r="AO29" i="85" s="1"/>
  <c r="AG29" i="85"/>
  <c r="W30" i="85"/>
  <c r="AF36" i="20"/>
  <c r="AO36" i="20" s="1"/>
  <c r="AE36" i="20"/>
  <c r="W37" i="20"/>
  <c r="AG36" i="20"/>
  <c r="AP36" i="20" s="1"/>
  <c r="AG45" i="52"/>
  <c r="AP45" i="52" s="1"/>
  <c r="W46" i="52"/>
  <c r="AE45" i="52"/>
  <c r="AF45" i="52"/>
  <c r="AO45" i="52" s="1"/>
  <c r="AI30" i="82"/>
  <c r="AO30" i="82"/>
  <c r="W39" i="84"/>
  <c r="AG38" i="84"/>
  <c r="AP38" i="84" s="1"/>
  <c r="AE38" i="84"/>
  <c r="AF38" i="84"/>
  <c r="AO38" i="84" s="1"/>
  <c r="Z35" i="43"/>
  <c r="AH34" i="91"/>
  <c r="AQ34" i="91" s="1"/>
  <c r="AR30" i="48"/>
  <c r="Y44" i="32"/>
  <c r="X44" i="32"/>
  <c r="AG42" i="47"/>
  <c r="AP42" i="47" s="1"/>
  <c r="AE42" i="47"/>
  <c r="W43" i="47"/>
  <c r="AF42" i="47"/>
  <c r="AO42" i="47" s="1"/>
  <c r="Z41" i="93"/>
  <c r="W35" i="49"/>
  <c r="AG34" i="49"/>
  <c r="AP34" i="49" s="1"/>
  <c r="AF34" i="49"/>
  <c r="AO34" i="49" s="1"/>
  <c r="AE34" i="49"/>
  <c r="AI36" i="45"/>
  <c r="AN36" i="45"/>
  <c r="AR33" i="87"/>
  <c r="AI43" i="101"/>
  <c r="AN43" i="101"/>
  <c r="X31" i="82"/>
  <c r="Z31" i="82" s="1"/>
  <c r="Y31" i="82"/>
  <c r="W35" i="83"/>
  <c r="AE34" i="83"/>
  <c r="AF34" i="83"/>
  <c r="AO34" i="83" s="1"/>
  <c r="AG34" i="83"/>
  <c r="AP34" i="83" s="1"/>
  <c r="Y45" i="89"/>
  <c r="X45" i="89"/>
  <c r="AH33" i="18"/>
  <c r="AQ33" i="18" s="1"/>
  <c r="Y35" i="41"/>
  <c r="X35" i="41"/>
  <c r="Z34" i="91"/>
  <c r="AH34" i="87"/>
  <c r="AQ34" i="87" s="1"/>
  <c r="AG37" i="100"/>
  <c r="AP37" i="100" s="1"/>
  <c r="W38" i="100"/>
  <c r="AF37" i="100"/>
  <c r="AO37" i="100" s="1"/>
  <c r="AE37" i="100"/>
  <c r="AR39" i="13"/>
  <c r="AR44" i="52"/>
  <c r="W39" i="88"/>
  <c r="AF38" i="88"/>
  <c r="AO38" i="88" s="1"/>
  <c r="AG38" i="88"/>
  <c r="AP38" i="88" s="1"/>
  <c r="AE38" i="88"/>
  <c r="AE32" i="98"/>
  <c r="AG32" i="98"/>
  <c r="AP32" i="98" s="1"/>
  <c r="AF32" i="98"/>
  <c r="AO32" i="98" s="1"/>
  <c r="W33" i="98"/>
  <c r="AH36" i="11"/>
  <c r="AQ36" i="11" s="1"/>
  <c r="Y37" i="45"/>
  <c r="X37" i="45"/>
  <c r="AR29" i="90"/>
  <c r="Y31" i="42"/>
  <c r="X31" i="42"/>
  <c r="AH29" i="10"/>
  <c r="AQ29" i="10" s="1"/>
  <c r="Y40" i="104"/>
  <c r="X40" i="104"/>
  <c r="AI32" i="103"/>
  <c r="AN32" i="103"/>
  <c r="AE29" i="50"/>
  <c r="AG29" i="50"/>
  <c r="AP29" i="50" s="1"/>
  <c r="W30" i="50"/>
  <c r="AF29" i="50"/>
  <c r="AO29" i="50" s="1"/>
  <c r="AR33" i="55"/>
  <c r="AR41" i="53"/>
  <c r="AR43" i="105"/>
  <c r="AF34" i="87"/>
  <c r="AO34" i="87" s="1"/>
  <c r="W35" i="87"/>
  <c r="AG34" i="87"/>
  <c r="AP34" i="87" s="1"/>
  <c r="AE34" i="87"/>
  <c r="AE42" i="53"/>
  <c r="AF42" i="53"/>
  <c r="AO42" i="53" s="1"/>
  <c r="AG42" i="53"/>
  <c r="AP42" i="53" s="1"/>
  <c r="W43" i="53"/>
  <c r="Y38" i="51"/>
  <c r="X38" i="51"/>
  <c r="W39" i="96"/>
  <c r="AG38" i="96"/>
  <c r="AP38" i="96" s="1"/>
  <c r="AE38" i="96"/>
  <c r="AF38" i="96"/>
  <c r="AO38" i="96" s="1"/>
  <c r="AI39" i="104"/>
  <c r="AP39" i="104"/>
  <c r="Y33" i="103"/>
  <c r="X33" i="103"/>
  <c r="Z33" i="103" s="1"/>
  <c r="AH34" i="55"/>
  <c r="AQ34" i="55" s="1"/>
  <c r="AH30" i="90"/>
  <c r="AQ30" i="90" s="1"/>
  <c r="AR35" i="11"/>
  <c r="AI44" i="89"/>
  <c r="AN44" i="89"/>
  <c r="AI34" i="41"/>
  <c r="AR34" i="41" s="1"/>
  <c r="AN34" i="41"/>
  <c r="Y42" i="86"/>
  <c r="X42" i="86"/>
  <c r="Y45" i="97"/>
  <c r="X45" i="97"/>
  <c r="W33" i="35"/>
  <c r="AE32" i="35"/>
  <c r="AF32" i="35"/>
  <c r="AO32" i="35" s="1"/>
  <c r="AG32" i="35"/>
  <c r="AP32" i="35" s="1"/>
  <c r="AF31" i="48"/>
  <c r="AO31" i="48" s="1"/>
  <c r="AG31" i="48"/>
  <c r="AP31" i="48" s="1"/>
  <c r="W32" i="48"/>
  <c r="AE31" i="48"/>
  <c r="AR34" i="43"/>
  <c r="AH31" i="48"/>
  <c r="AQ31" i="48" s="1"/>
  <c r="AI38" i="92"/>
  <c r="AN38" i="92"/>
  <c r="Y42" i="15"/>
  <c r="X42" i="15"/>
  <c r="AH32" i="98"/>
  <c r="AQ32" i="98" s="1"/>
  <c r="AH42" i="53"/>
  <c r="AQ42" i="53" s="1"/>
  <c r="AH31" i="102"/>
  <c r="AQ31" i="102" s="1"/>
  <c r="AH37" i="95"/>
  <c r="AQ37" i="95" s="1"/>
  <c r="Y34" i="99"/>
  <c r="X34" i="99"/>
  <c r="Z34" i="99" s="1"/>
  <c r="AH40" i="13"/>
  <c r="AQ40" i="13" s="1"/>
  <c r="AH44" i="105"/>
  <c r="AQ44" i="105" s="1"/>
  <c r="AR36" i="95"/>
  <c r="AR28" i="10"/>
  <c r="Y37" i="54"/>
  <c r="X37" i="54"/>
  <c r="Z37" i="54" s="1"/>
  <c r="AI44" i="97"/>
  <c r="AN44" i="97"/>
  <c r="Z40" i="104" l="1"/>
  <c r="AG36" i="11"/>
  <c r="AP36" i="11" s="1"/>
  <c r="AG37" i="95"/>
  <c r="AP37" i="95" s="1"/>
  <c r="Z45" i="89"/>
  <c r="W46" i="89" s="1"/>
  <c r="W37" i="11"/>
  <c r="AE30" i="90"/>
  <c r="Z42" i="86"/>
  <c r="Z39" i="92"/>
  <c r="AG39" i="92" s="1"/>
  <c r="AP39" i="92" s="1"/>
  <c r="AF36" i="11"/>
  <c r="AO36" i="11" s="1"/>
  <c r="AG29" i="10"/>
  <c r="AP29" i="10" s="1"/>
  <c r="AF30" i="90"/>
  <c r="AO30" i="90" s="1"/>
  <c r="AE39" i="92"/>
  <c r="AF39" i="92"/>
  <c r="AO39" i="92" s="1"/>
  <c r="AF42" i="86"/>
  <c r="AO42" i="86" s="1"/>
  <c r="AG42" i="86"/>
  <c r="AP42" i="86" s="1"/>
  <c r="W43" i="86"/>
  <c r="AE42" i="86"/>
  <c r="AG45" i="89"/>
  <c r="AP45" i="89" s="1"/>
  <c r="AF45" i="89"/>
  <c r="AO45" i="89" s="1"/>
  <c r="AE34" i="99"/>
  <c r="W35" i="99"/>
  <c r="AG34" i="99"/>
  <c r="AP34" i="99" s="1"/>
  <c r="AF34" i="99"/>
  <c r="AO34" i="99" s="1"/>
  <c r="AF40" i="104"/>
  <c r="AO40" i="104" s="1"/>
  <c r="AG40" i="104"/>
  <c r="AP40" i="104" s="1"/>
  <c r="AE40" i="104"/>
  <c r="W41" i="104"/>
  <c r="AH37" i="54"/>
  <c r="AQ37" i="54" s="1"/>
  <c r="Y32" i="48"/>
  <c r="X32" i="48"/>
  <c r="AI32" i="35"/>
  <c r="AN32" i="35"/>
  <c r="AH33" i="103"/>
  <c r="AQ33" i="103" s="1"/>
  <c r="AH40" i="104"/>
  <c r="AQ40" i="104" s="1"/>
  <c r="AI32" i="98"/>
  <c r="AN32" i="98"/>
  <c r="Y35" i="83"/>
  <c r="X35" i="83"/>
  <c r="Y43" i="47"/>
  <c r="X43" i="47"/>
  <c r="Y39" i="84"/>
  <c r="X39" i="84"/>
  <c r="Y46" i="52"/>
  <c r="Z46" i="52" s="1"/>
  <c r="X46" i="52"/>
  <c r="AR37" i="51"/>
  <c r="Y31" i="94"/>
  <c r="X31" i="94"/>
  <c r="Y43" i="46"/>
  <c r="X43" i="46"/>
  <c r="Z43" i="46" s="1"/>
  <c r="AH44" i="101"/>
  <c r="AQ44" i="101" s="1"/>
  <c r="AR30" i="42"/>
  <c r="Y33" i="35"/>
  <c r="X33" i="35"/>
  <c r="W34" i="103"/>
  <c r="AE33" i="103"/>
  <c r="AF33" i="103"/>
  <c r="AO33" i="103" s="1"/>
  <c r="AG33" i="103"/>
  <c r="AP33" i="103" s="1"/>
  <c r="AI38" i="96"/>
  <c r="AN38" i="96"/>
  <c r="AI34" i="87"/>
  <c r="AN34" i="87"/>
  <c r="Y30" i="50"/>
  <c r="Z30" i="50" s="1"/>
  <c r="X30" i="50"/>
  <c r="Z37" i="45"/>
  <c r="AH37" i="45"/>
  <c r="AQ37" i="45" s="1"/>
  <c r="Y38" i="100"/>
  <c r="X38" i="100"/>
  <c r="AF31" i="82"/>
  <c r="AO31" i="82" s="1"/>
  <c r="AE31" i="82"/>
  <c r="W32" i="82"/>
  <c r="AG31" i="82"/>
  <c r="AP31" i="82" s="1"/>
  <c r="AI42" i="47"/>
  <c r="AN42" i="47"/>
  <c r="AG35" i="43"/>
  <c r="AP35" i="43" s="1"/>
  <c r="AE35" i="43"/>
  <c r="W36" i="43"/>
  <c r="AF35" i="43"/>
  <c r="AO35" i="43" s="1"/>
  <c r="AI30" i="94"/>
  <c r="AN30" i="94"/>
  <c r="AR36" i="54"/>
  <c r="AR41" i="86"/>
  <c r="AF44" i="101"/>
  <c r="AO44" i="101" s="1"/>
  <c r="AG44" i="101"/>
  <c r="AP44" i="101" s="1"/>
  <c r="W45" i="101"/>
  <c r="AE44" i="101"/>
  <c r="Y38" i="95"/>
  <c r="X38" i="95"/>
  <c r="AI29" i="10"/>
  <c r="AN29" i="10"/>
  <c r="AI34" i="55"/>
  <c r="AN34" i="55"/>
  <c r="AR38" i="92"/>
  <c r="AH45" i="97"/>
  <c r="AQ45" i="97" s="1"/>
  <c r="Y43" i="53"/>
  <c r="X43" i="53"/>
  <c r="AH31" i="42"/>
  <c r="AQ31" i="42" s="1"/>
  <c r="AI38" i="88"/>
  <c r="AN38" i="88"/>
  <c r="AF34" i="91"/>
  <c r="AO34" i="91" s="1"/>
  <c r="W35" i="91"/>
  <c r="AE34" i="91"/>
  <c r="AG34" i="91"/>
  <c r="AP34" i="91" s="1"/>
  <c r="Y35" i="49"/>
  <c r="X35" i="49"/>
  <c r="AR30" i="82"/>
  <c r="Y30" i="85"/>
  <c r="X30" i="85"/>
  <c r="Y39" i="44"/>
  <c r="X39" i="44"/>
  <c r="Y32" i="102"/>
  <c r="X32" i="102"/>
  <c r="AI35" i="16"/>
  <c r="AN35" i="16"/>
  <c r="AI40" i="13"/>
  <c r="AN40" i="13"/>
  <c r="AI37" i="95"/>
  <c r="AN37" i="95"/>
  <c r="Y30" i="10"/>
  <c r="X30" i="10"/>
  <c r="AI30" i="90"/>
  <c r="AN30" i="90"/>
  <c r="Z45" i="97"/>
  <c r="Y39" i="96"/>
  <c r="X39" i="96"/>
  <c r="Y35" i="87"/>
  <c r="X35" i="87"/>
  <c r="AI29" i="50"/>
  <c r="AN29" i="50"/>
  <c r="Z31" i="42"/>
  <c r="Y33" i="98"/>
  <c r="X33" i="98"/>
  <c r="AH35" i="41"/>
  <c r="AQ35" i="41" s="1"/>
  <c r="AH31" i="82"/>
  <c r="AQ31" i="82" s="1"/>
  <c r="AR36" i="45"/>
  <c r="AG41" i="93"/>
  <c r="AP41" i="93" s="1"/>
  <c r="AF41" i="93"/>
  <c r="AO41" i="93" s="1"/>
  <c r="AE41" i="93"/>
  <c r="W42" i="93"/>
  <c r="AH44" i="32"/>
  <c r="AQ44" i="32" s="1"/>
  <c r="AI29" i="85"/>
  <c r="AP29" i="85"/>
  <c r="AR43" i="32"/>
  <c r="AI31" i="102"/>
  <c r="AN31" i="102"/>
  <c r="AI33" i="18"/>
  <c r="AN33" i="18"/>
  <c r="AH42" i="15"/>
  <c r="AQ42" i="15" s="1"/>
  <c r="AR39" i="104"/>
  <c r="AH38" i="51"/>
  <c r="AQ38" i="51" s="1"/>
  <c r="Z35" i="41"/>
  <c r="Z44" i="32"/>
  <c r="AI38" i="84"/>
  <c r="AN38" i="84"/>
  <c r="Y37" i="20"/>
  <c r="X37" i="20"/>
  <c r="AR33" i="99"/>
  <c r="Y36" i="16"/>
  <c r="X36" i="16"/>
  <c r="Y45" i="105"/>
  <c r="X45" i="105"/>
  <c r="AI36" i="11"/>
  <c r="AR36" i="11" s="1"/>
  <c r="AN36" i="11"/>
  <c r="Y41" i="13"/>
  <c r="X41" i="13"/>
  <c r="AG37" i="54"/>
  <c r="AP37" i="54" s="1"/>
  <c r="W38" i="54"/>
  <c r="AE37" i="54"/>
  <c r="AF37" i="54"/>
  <c r="AO37" i="54" s="1"/>
  <c r="AR44" i="97"/>
  <c r="AH34" i="99"/>
  <c r="AQ34" i="99" s="1"/>
  <c r="Z42" i="15"/>
  <c r="AI31" i="48"/>
  <c r="AN31" i="48"/>
  <c r="AH42" i="86"/>
  <c r="AQ42" i="86" s="1"/>
  <c r="AR44" i="89"/>
  <c r="Z38" i="51"/>
  <c r="AI42" i="53"/>
  <c r="AN42" i="53"/>
  <c r="AR32" i="103"/>
  <c r="Y39" i="88"/>
  <c r="X39" i="88"/>
  <c r="AI37" i="100"/>
  <c r="AN37" i="100"/>
  <c r="AH45" i="89"/>
  <c r="AQ45" i="89" s="1"/>
  <c r="AI34" i="83"/>
  <c r="AR34" i="83" s="1"/>
  <c r="AN34" i="83"/>
  <c r="AR43" i="101"/>
  <c r="AI34" i="49"/>
  <c r="AN34" i="49"/>
  <c r="AI45" i="52"/>
  <c r="AN45" i="52"/>
  <c r="AI36" i="20"/>
  <c r="AN36" i="20"/>
  <c r="AI42" i="46"/>
  <c r="AN42" i="46"/>
  <c r="AI38" i="44"/>
  <c r="AN38" i="44"/>
  <c r="AH39" i="92"/>
  <c r="AQ39" i="92" s="1"/>
  <c r="AI44" i="105"/>
  <c r="AN44" i="105"/>
  <c r="Y37" i="11"/>
  <c r="X37" i="11"/>
  <c r="Y35" i="55"/>
  <c r="X35" i="55"/>
  <c r="Y34" i="18"/>
  <c r="X34" i="18"/>
  <c r="Y31" i="90"/>
  <c r="X31" i="90"/>
  <c r="Z38" i="95" l="1"/>
  <c r="Z31" i="90"/>
  <c r="AE45" i="89"/>
  <c r="Z36" i="16"/>
  <c r="AG36" i="16" s="1"/>
  <c r="AP36" i="16" s="1"/>
  <c r="Z43" i="53"/>
  <c r="Z31" i="94"/>
  <c r="Z41" i="13"/>
  <c r="Z35" i="55"/>
  <c r="Z43" i="47"/>
  <c r="W40" i="92"/>
  <c r="Z37" i="11"/>
  <c r="W38" i="11" s="1"/>
  <c r="Z45" i="105"/>
  <c r="AG45" i="105" s="1"/>
  <c r="AP45" i="105" s="1"/>
  <c r="AE41" i="13"/>
  <c r="AG41" i="13"/>
  <c r="AP41" i="13" s="1"/>
  <c r="AF41" i="13"/>
  <c r="AO41" i="13" s="1"/>
  <c r="W42" i="13"/>
  <c r="AG31" i="90"/>
  <c r="AP31" i="90" s="1"/>
  <c r="W32" i="90"/>
  <c r="AE31" i="90"/>
  <c r="AF31" i="90"/>
  <c r="AO31" i="90" s="1"/>
  <c r="AE46" i="52"/>
  <c r="AF46" i="52"/>
  <c r="AO46" i="52" s="1"/>
  <c r="W47" i="52"/>
  <c r="AG46" i="52"/>
  <c r="AP46" i="52" s="1"/>
  <c r="AG30" i="50"/>
  <c r="AP30" i="50" s="1"/>
  <c r="AE30" i="50"/>
  <c r="AF30" i="50"/>
  <c r="AO30" i="50" s="1"/>
  <c r="W31" i="50"/>
  <c r="W37" i="16"/>
  <c r="AE36" i="16"/>
  <c r="AG35" i="55"/>
  <c r="AP35" i="55" s="1"/>
  <c r="AE35" i="55"/>
  <c r="W36" i="55"/>
  <c r="AF35" i="55"/>
  <c r="AO35" i="55" s="1"/>
  <c r="W44" i="47"/>
  <c r="AG43" i="47"/>
  <c r="AP43" i="47" s="1"/>
  <c r="AE43" i="47"/>
  <c r="AF43" i="47"/>
  <c r="AO43" i="47" s="1"/>
  <c r="AG37" i="11"/>
  <c r="AP37" i="11" s="1"/>
  <c r="AF37" i="11"/>
  <c r="AO37" i="11" s="1"/>
  <c r="W46" i="105"/>
  <c r="AF45" i="105"/>
  <c r="AO45" i="105" s="1"/>
  <c r="AR45" i="52"/>
  <c r="AR38" i="84"/>
  <c r="AH39" i="88"/>
  <c r="AQ39" i="88" s="1"/>
  <c r="AR42" i="53"/>
  <c r="AR44" i="105"/>
  <c r="AI37" i="54"/>
  <c r="AN37" i="54"/>
  <c r="AR33" i="18"/>
  <c r="AR29" i="85"/>
  <c r="AR30" i="90"/>
  <c r="AR38" i="88"/>
  <c r="AH43" i="53"/>
  <c r="AQ43" i="53" s="1"/>
  <c r="AI44" i="101"/>
  <c r="AN44" i="101"/>
  <c r="Y36" i="43"/>
  <c r="X36" i="43"/>
  <c r="Z36" i="43" s="1"/>
  <c r="AG37" i="45"/>
  <c r="AP37" i="45" s="1"/>
  <c r="AE37" i="45"/>
  <c r="AF37" i="45"/>
  <c r="AO37" i="45" s="1"/>
  <c r="W38" i="45"/>
  <c r="Y34" i="103"/>
  <c r="X34" i="103"/>
  <c r="W44" i="46"/>
  <c r="AG43" i="46"/>
  <c r="AP43" i="46" s="1"/>
  <c r="AE43" i="46"/>
  <c r="AF43" i="46"/>
  <c r="AO43" i="46" s="1"/>
  <c r="Y41" i="104"/>
  <c r="X41" i="104"/>
  <c r="Z41" i="104" s="1"/>
  <c r="Y46" i="89"/>
  <c r="X46" i="89"/>
  <c r="AR31" i="48"/>
  <c r="Y42" i="93"/>
  <c r="X42" i="93"/>
  <c r="AE31" i="42"/>
  <c r="AF31" i="42"/>
  <c r="AO31" i="42" s="1"/>
  <c r="W32" i="42"/>
  <c r="AG31" i="42"/>
  <c r="AP31" i="42" s="1"/>
  <c r="AH39" i="96"/>
  <c r="AQ39" i="96" s="1"/>
  <c r="AH30" i="10"/>
  <c r="AQ30" i="10" s="1"/>
  <c r="AR40" i="13"/>
  <c r="AH39" i="44"/>
  <c r="AQ39" i="44" s="1"/>
  <c r="AG43" i="53"/>
  <c r="AP43" i="53" s="1"/>
  <c r="W44" i="53"/>
  <c r="AE43" i="53"/>
  <c r="AF43" i="53"/>
  <c r="AO43" i="53" s="1"/>
  <c r="AR29" i="10"/>
  <c r="Y45" i="101"/>
  <c r="X45" i="101"/>
  <c r="AI35" i="43"/>
  <c r="AN35" i="43"/>
  <c r="Y32" i="82"/>
  <c r="Z32" i="82" s="1"/>
  <c r="X32" i="82"/>
  <c r="AH30" i="50"/>
  <c r="AQ30" i="50" s="1"/>
  <c r="AR38" i="96"/>
  <c r="AH33" i="35"/>
  <c r="AQ33" i="35" s="1"/>
  <c r="AH46" i="52"/>
  <c r="AQ46" i="52" s="1"/>
  <c r="AH43" i="47"/>
  <c r="AQ43" i="47" s="1"/>
  <c r="AI40" i="104"/>
  <c r="AN40" i="104"/>
  <c r="Y35" i="99"/>
  <c r="X35" i="99"/>
  <c r="Z35" i="99" s="1"/>
  <c r="AR31" i="102"/>
  <c r="AI41" i="93"/>
  <c r="AR41" i="93" s="1"/>
  <c r="AN41" i="93"/>
  <c r="Z39" i="96"/>
  <c r="Z30" i="10"/>
  <c r="Z39" i="44"/>
  <c r="AI34" i="91"/>
  <c r="AN34" i="91"/>
  <c r="AH38" i="95"/>
  <c r="AQ38" i="95" s="1"/>
  <c r="AI31" i="82"/>
  <c r="AN31" i="82"/>
  <c r="Z33" i="35"/>
  <c r="AH31" i="94"/>
  <c r="AQ31" i="94" s="1"/>
  <c r="AR32" i="98"/>
  <c r="AR32" i="35"/>
  <c r="AI34" i="99"/>
  <c r="AN34" i="99"/>
  <c r="AR29" i="50"/>
  <c r="AR35" i="16"/>
  <c r="AH35" i="49"/>
  <c r="AQ35" i="49" s="1"/>
  <c r="X35" i="91"/>
  <c r="Y35" i="91"/>
  <c r="AE38" i="95"/>
  <c r="AG38" i="95"/>
  <c r="AP38" i="95" s="1"/>
  <c r="AF38" i="95"/>
  <c r="AO38" i="95" s="1"/>
  <c r="W39" i="95"/>
  <c r="AR30" i="94"/>
  <c r="AE31" i="94"/>
  <c r="W32" i="94"/>
  <c r="AF31" i="94"/>
  <c r="AO31" i="94" s="1"/>
  <c r="AG31" i="94"/>
  <c r="AP31" i="94" s="1"/>
  <c r="AH32" i="48"/>
  <c r="AQ32" i="48" s="1"/>
  <c r="AI42" i="86"/>
  <c r="AN42" i="86"/>
  <c r="AI39" i="92"/>
  <c r="AN39" i="92"/>
  <c r="Y38" i="54"/>
  <c r="X38" i="54"/>
  <c r="AH34" i="18"/>
  <c r="AQ34" i="18" s="1"/>
  <c r="AH37" i="11"/>
  <c r="AQ37" i="11" s="1"/>
  <c r="AR37" i="100"/>
  <c r="AR34" i="49"/>
  <c r="Z39" i="88"/>
  <c r="AE38" i="51"/>
  <c r="W39" i="51"/>
  <c r="AG38" i="51"/>
  <c r="AP38" i="51" s="1"/>
  <c r="AF38" i="51"/>
  <c r="AO38" i="51" s="1"/>
  <c r="AH37" i="20"/>
  <c r="AQ37" i="20" s="1"/>
  <c r="AH35" i="87"/>
  <c r="AQ35" i="87" s="1"/>
  <c r="AG45" i="97"/>
  <c r="AP45" i="97" s="1"/>
  <c r="W46" i="97"/>
  <c r="AF45" i="97"/>
  <c r="AE45" i="97"/>
  <c r="AN45" i="97" s="1"/>
  <c r="AH32" i="102"/>
  <c r="AQ32" i="102" s="1"/>
  <c r="AH30" i="85"/>
  <c r="AQ30" i="85" s="1"/>
  <c r="Z35" i="49"/>
  <c r="AR42" i="47"/>
  <c r="AH38" i="100"/>
  <c r="AQ38" i="100" s="1"/>
  <c r="AH39" i="84"/>
  <c r="AQ39" i="84" s="1"/>
  <c r="AH35" i="83"/>
  <c r="AQ35" i="83" s="1"/>
  <c r="Z32" i="48"/>
  <c r="Y43" i="86"/>
  <c r="X43" i="86"/>
  <c r="Y40" i="92"/>
  <c r="X40" i="92"/>
  <c r="Z40" i="92" s="1"/>
  <c r="AR38" i="44"/>
  <c r="W43" i="15"/>
  <c r="AE42" i="15"/>
  <c r="AG42" i="15"/>
  <c r="AP42" i="15" s="1"/>
  <c r="AF42" i="15"/>
  <c r="AO42" i="15" s="1"/>
  <c r="AH45" i="105"/>
  <c r="AQ45" i="105" s="1"/>
  <c r="Z34" i="18"/>
  <c r="AR42" i="46"/>
  <c r="AH41" i="13"/>
  <c r="AQ41" i="13" s="1"/>
  <c r="AG44" i="32"/>
  <c r="AP44" i="32" s="1"/>
  <c r="AF44" i="32"/>
  <c r="AO44" i="32" s="1"/>
  <c r="AE44" i="32"/>
  <c r="W45" i="32"/>
  <c r="W36" i="41"/>
  <c r="AE35" i="41"/>
  <c r="AF35" i="41"/>
  <c r="AO35" i="41" s="1"/>
  <c r="AG35" i="41"/>
  <c r="AP35" i="41" s="1"/>
  <c r="AH31" i="90"/>
  <c r="AQ31" i="90" s="1"/>
  <c r="AH35" i="55"/>
  <c r="AQ35" i="55" s="1"/>
  <c r="AR36" i="20"/>
  <c r="AH36" i="16"/>
  <c r="AQ36" i="16" s="1"/>
  <c r="Z37" i="20"/>
  <c r="Z33" i="98"/>
  <c r="AH33" i="98"/>
  <c r="AQ33" i="98" s="1"/>
  <c r="Z35" i="87"/>
  <c r="AR37" i="95"/>
  <c r="Z32" i="102"/>
  <c r="Z30" i="85"/>
  <c r="AR34" i="55"/>
  <c r="Z38" i="100"/>
  <c r="AR34" i="87"/>
  <c r="AI33" i="103"/>
  <c r="AN33" i="103"/>
  <c r="AH43" i="46"/>
  <c r="AQ43" i="46" s="1"/>
  <c r="Z39" i="84"/>
  <c r="Z35" i="83"/>
  <c r="AI45" i="89"/>
  <c r="AN45" i="89"/>
  <c r="AE45" i="105" l="1"/>
  <c r="AF36" i="16"/>
  <c r="AO36" i="16" s="1"/>
  <c r="Z38" i="54"/>
  <c r="AF38" i="54" s="1"/>
  <c r="AO38" i="54" s="1"/>
  <c r="Z42" i="93"/>
  <c r="AE37" i="11"/>
  <c r="Z46" i="89"/>
  <c r="AF46" i="89" s="1"/>
  <c r="AO46" i="89" s="1"/>
  <c r="AG38" i="54"/>
  <c r="AP38" i="54" s="1"/>
  <c r="AE38" i="54"/>
  <c r="AF32" i="82"/>
  <c r="AO32" i="82" s="1"/>
  <c r="W33" i="82"/>
  <c r="AE32" i="82"/>
  <c r="AG32" i="82"/>
  <c r="AP32" i="82" s="1"/>
  <c r="AG40" i="92"/>
  <c r="AP40" i="92" s="1"/>
  <c r="AE40" i="92"/>
  <c r="W41" i="92"/>
  <c r="AF40" i="92"/>
  <c r="AO40" i="92" s="1"/>
  <c r="AG35" i="83"/>
  <c r="AP35" i="83" s="1"/>
  <c r="AE35" i="83"/>
  <c r="W36" i="83"/>
  <c r="AF35" i="83"/>
  <c r="AO35" i="83" s="1"/>
  <c r="W36" i="87"/>
  <c r="AG35" i="87"/>
  <c r="AP35" i="87" s="1"/>
  <c r="AF35" i="87"/>
  <c r="AO35" i="87" s="1"/>
  <c r="AE35" i="87"/>
  <c r="W34" i="98"/>
  <c r="AF33" i="98"/>
  <c r="AO33" i="98" s="1"/>
  <c r="AG33" i="98"/>
  <c r="AP33" i="98" s="1"/>
  <c r="AE33" i="98"/>
  <c r="AF34" i="18"/>
  <c r="AO34" i="18" s="1"/>
  <c r="AG34" i="18"/>
  <c r="AP34" i="18" s="1"/>
  <c r="AE34" i="18"/>
  <c r="W35" i="18"/>
  <c r="Y39" i="51"/>
  <c r="X39" i="51"/>
  <c r="AH35" i="91"/>
  <c r="AQ35" i="91" s="1"/>
  <c r="AR34" i="91"/>
  <c r="AR40" i="104"/>
  <c r="Y44" i="53"/>
  <c r="X44" i="53"/>
  <c r="AH42" i="93"/>
  <c r="AQ42" i="93" s="1"/>
  <c r="AH36" i="43"/>
  <c r="AQ36" i="43" s="1"/>
  <c r="AI45" i="105"/>
  <c r="AN45" i="105"/>
  <c r="AG37" i="20"/>
  <c r="AP37" i="20" s="1"/>
  <c r="AE37" i="20"/>
  <c r="AF37" i="20"/>
  <c r="AO37" i="20" s="1"/>
  <c r="W38" i="20"/>
  <c r="Y45" i="32"/>
  <c r="X45" i="32"/>
  <c r="AE39" i="44"/>
  <c r="AF39" i="44"/>
  <c r="AO39" i="44" s="1"/>
  <c r="AG39" i="44"/>
  <c r="AP39" i="44" s="1"/>
  <c r="W40" i="44"/>
  <c r="AG42" i="93"/>
  <c r="AP42" i="93" s="1"/>
  <c r="AF42" i="93"/>
  <c r="AO42" i="93" s="1"/>
  <c r="AE42" i="93"/>
  <c r="W43" i="93"/>
  <c r="AI43" i="46"/>
  <c r="AN43" i="46"/>
  <c r="W37" i="43"/>
  <c r="AF36" i="43"/>
  <c r="AO36" i="43" s="1"/>
  <c r="AE36" i="43"/>
  <c r="AG36" i="43"/>
  <c r="AP36" i="43" s="1"/>
  <c r="AR37" i="54"/>
  <c r="AI30" i="50"/>
  <c r="AN30" i="50"/>
  <c r="AI46" i="52"/>
  <c r="AN46" i="52"/>
  <c r="Y39" i="95"/>
  <c r="X39" i="95"/>
  <c r="AR33" i="103"/>
  <c r="W31" i="85"/>
  <c r="AG30" i="85"/>
  <c r="AP30" i="85" s="1"/>
  <c r="AE30" i="85"/>
  <c r="AF30" i="85"/>
  <c r="AO30" i="85" s="1"/>
  <c r="AI44" i="32"/>
  <c r="AN44" i="32"/>
  <c r="AI45" i="97"/>
  <c r="AO45" i="97"/>
  <c r="AG39" i="88"/>
  <c r="AP39" i="88" s="1"/>
  <c r="AF39" i="88"/>
  <c r="AO39" i="88" s="1"/>
  <c r="W40" i="88"/>
  <c r="AE39" i="88"/>
  <c r="X32" i="94"/>
  <c r="Y32" i="94"/>
  <c r="AE30" i="10"/>
  <c r="AG30" i="10"/>
  <c r="AP30" i="10" s="1"/>
  <c r="W31" i="10"/>
  <c r="AF30" i="10"/>
  <c r="AO30" i="10" s="1"/>
  <c r="AH35" i="99"/>
  <c r="AQ35" i="99" s="1"/>
  <c r="AH41" i="104"/>
  <c r="AQ41" i="104" s="1"/>
  <c r="Y38" i="45"/>
  <c r="X38" i="45"/>
  <c r="Y36" i="55"/>
  <c r="X36" i="55"/>
  <c r="AI36" i="16"/>
  <c r="AN36" i="16"/>
  <c r="Y42" i="13"/>
  <c r="X42" i="13"/>
  <c r="Y46" i="97"/>
  <c r="Z46" i="97" s="1"/>
  <c r="X46" i="97"/>
  <c r="AR39" i="92"/>
  <c r="AI31" i="94"/>
  <c r="AN31" i="94"/>
  <c r="W34" i="35"/>
  <c r="AG33" i="35"/>
  <c r="AP33" i="35" s="1"/>
  <c r="AF33" i="35"/>
  <c r="AO33" i="35" s="1"/>
  <c r="AE33" i="35"/>
  <c r="AF39" i="96"/>
  <c r="AO39" i="96" s="1"/>
  <c r="W40" i="96"/>
  <c r="AE39" i="96"/>
  <c r="AG39" i="96"/>
  <c r="AP39" i="96" s="1"/>
  <c r="W36" i="99"/>
  <c r="AG35" i="99"/>
  <c r="AP35" i="99" s="1"/>
  <c r="AF35" i="99"/>
  <c r="AO35" i="99" s="1"/>
  <c r="AE35" i="99"/>
  <c r="AR35" i="43"/>
  <c r="Y32" i="42"/>
  <c r="Z32" i="42" s="1"/>
  <c r="X32" i="42"/>
  <c r="AF41" i="104"/>
  <c r="AO41" i="104" s="1"/>
  <c r="AE41" i="104"/>
  <c r="W42" i="104"/>
  <c r="AG41" i="104"/>
  <c r="AP41" i="104" s="1"/>
  <c r="Y44" i="46"/>
  <c r="X44" i="46"/>
  <c r="AI37" i="11"/>
  <c r="AN37" i="11"/>
  <c r="AI43" i="47"/>
  <c r="AN43" i="47"/>
  <c r="AI35" i="55"/>
  <c r="AN35" i="55"/>
  <c r="Y37" i="16"/>
  <c r="X37" i="16"/>
  <c r="W33" i="102"/>
  <c r="AG32" i="102"/>
  <c r="AP32" i="102" s="1"/>
  <c r="AF32" i="102"/>
  <c r="AO32" i="102" s="1"/>
  <c r="AE32" i="102"/>
  <c r="AI42" i="15"/>
  <c r="AN42" i="15"/>
  <c r="AI35" i="41"/>
  <c r="AN35" i="41"/>
  <c r="Y43" i="15"/>
  <c r="X43" i="15"/>
  <c r="Z43" i="15" s="1"/>
  <c r="AH43" i="86"/>
  <c r="AQ43" i="86" s="1"/>
  <c r="AI38" i="95"/>
  <c r="AN38" i="95"/>
  <c r="AH45" i="101"/>
  <c r="AQ45" i="101" s="1"/>
  <c r="AH34" i="103"/>
  <c r="AQ34" i="103" s="1"/>
  <c r="AI37" i="45"/>
  <c r="AN37" i="45"/>
  <c r="AR44" i="101"/>
  <c r="X38" i="11"/>
  <c r="Y38" i="11"/>
  <c r="Z38" i="11" s="1"/>
  <c r="AI31" i="90"/>
  <c r="AN31" i="90"/>
  <c r="W40" i="84"/>
  <c r="AF39" i="84"/>
  <c r="AO39" i="84" s="1"/>
  <c r="AG39" i="84"/>
  <c r="AP39" i="84" s="1"/>
  <c r="AE39" i="84"/>
  <c r="AH40" i="92"/>
  <c r="AQ40" i="92" s="1"/>
  <c r="AE32" i="48"/>
  <c r="W33" i="48"/>
  <c r="AG32" i="48"/>
  <c r="AP32" i="48" s="1"/>
  <c r="AF32" i="48"/>
  <c r="AO32" i="48" s="1"/>
  <c r="W36" i="49"/>
  <c r="AG35" i="49"/>
  <c r="AP35" i="49" s="1"/>
  <c r="AF35" i="49"/>
  <c r="AO35" i="49" s="1"/>
  <c r="AE35" i="49"/>
  <c r="AI38" i="51"/>
  <c r="AN38" i="51"/>
  <c r="AR45" i="89"/>
  <c r="AG38" i="100"/>
  <c r="AP38" i="100" s="1"/>
  <c r="AF38" i="100"/>
  <c r="AO38" i="100" s="1"/>
  <c r="W39" i="100"/>
  <c r="AE38" i="100"/>
  <c r="Y36" i="41"/>
  <c r="X36" i="41"/>
  <c r="Z43" i="86"/>
  <c r="AH38" i="54"/>
  <c r="AQ38" i="54" s="1"/>
  <c r="AR42" i="86"/>
  <c r="Z35" i="91"/>
  <c r="AR34" i="99"/>
  <c r="AR31" i="82"/>
  <c r="AH32" i="82"/>
  <c r="AQ32" i="82" s="1"/>
  <c r="Z45" i="101"/>
  <c r="AI43" i="53"/>
  <c r="AN43" i="53"/>
  <c r="AI31" i="42"/>
  <c r="AN31" i="42"/>
  <c r="AH46" i="89"/>
  <c r="AQ46" i="89" s="1"/>
  <c r="Z34" i="103"/>
  <c r="X46" i="105"/>
  <c r="Y46" i="105"/>
  <c r="Y44" i="47"/>
  <c r="X44" i="47"/>
  <c r="Z44" i="47" s="1"/>
  <c r="Y31" i="50"/>
  <c r="X31" i="50"/>
  <c r="Z31" i="50" s="1"/>
  <c r="Y47" i="52"/>
  <c r="X47" i="52"/>
  <c r="Y32" i="90"/>
  <c r="X32" i="90"/>
  <c r="AI41" i="13"/>
  <c r="AN41" i="13"/>
  <c r="Z44" i="46" l="1"/>
  <c r="AG46" i="89"/>
  <c r="AP46" i="89" s="1"/>
  <c r="W47" i="89"/>
  <c r="AE46" i="89"/>
  <c r="W39" i="54"/>
  <c r="Z37" i="16"/>
  <c r="Z32" i="94"/>
  <c r="Z46" i="105"/>
  <c r="Z39" i="51"/>
  <c r="AE39" i="51" s="1"/>
  <c r="Z38" i="45"/>
  <c r="AF38" i="45" s="1"/>
  <c r="AO38" i="45" s="1"/>
  <c r="Z44" i="53"/>
  <c r="AE44" i="53" s="1"/>
  <c r="AG38" i="11"/>
  <c r="AP38" i="11" s="1"/>
  <c r="AF38" i="11"/>
  <c r="AO38" i="11" s="1"/>
  <c r="W39" i="11"/>
  <c r="AE38" i="11"/>
  <c r="AE32" i="42"/>
  <c r="W33" i="42"/>
  <c r="AF32" i="42"/>
  <c r="AO32" i="42" s="1"/>
  <c r="AG32" i="42"/>
  <c r="AP32" i="42" s="1"/>
  <c r="W40" i="51"/>
  <c r="AG39" i="51"/>
  <c r="AP39" i="51" s="1"/>
  <c r="AF39" i="51"/>
  <c r="AO39" i="51" s="1"/>
  <c r="AG46" i="105"/>
  <c r="AP46" i="105" s="1"/>
  <c r="AF46" i="105"/>
  <c r="AO46" i="105" s="1"/>
  <c r="AE46" i="105"/>
  <c r="W47" i="105"/>
  <c r="AE38" i="45"/>
  <c r="AG38" i="45"/>
  <c r="AP38" i="45" s="1"/>
  <c r="W39" i="45"/>
  <c r="W45" i="53"/>
  <c r="AG46" i="97"/>
  <c r="AP46" i="97" s="1"/>
  <c r="W47" i="97"/>
  <c r="AE46" i="97"/>
  <c r="AF46" i="97"/>
  <c r="AO46" i="97" s="1"/>
  <c r="W33" i="94"/>
  <c r="AG32" i="94"/>
  <c r="AP32" i="94" s="1"/>
  <c r="AE32" i="94"/>
  <c r="AF32" i="94"/>
  <c r="AO32" i="94" s="1"/>
  <c r="AH32" i="90"/>
  <c r="AQ32" i="90" s="1"/>
  <c r="AR31" i="42"/>
  <c r="Y33" i="48"/>
  <c r="X33" i="48"/>
  <c r="AR35" i="41"/>
  <c r="AR35" i="55"/>
  <c r="W45" i="46"/>
  <c r="AF44" i="46"/>
  <c r="AO44" i="46" s="1"/>
  <c r="AG44" i="46"/>
  <c r="AP44" i="46" s="1"/>
  <c r="AE44" i="46"/>
  <c r="AH38" i="45"/>
  <c r="AQ38" i="45" s="1"/>
  <c r="AI36" i="43"/>
  <c r="AN36" i="43"/>
  <c r="Y43" i="93"/>
  <c r="X43" i="93"/>
  <c r="AR45" i="105"/>
  <c r="Y47" i="89"/>
  <c r="X47" i="89"/>
  <c r="AI40" i="92"/>
  <c r="AN40" i="92"/>
  <c r="AF45" i="101"/>
  <c r="AO45" i="101" s="1"/>
  <c r="AG45" i="101"/>
  <c r="AP45" i="101" s="1"/>
  <c r="AE45" i="101"/>
  <c r="W46" i="101"/>
  <c r="AR38" i="51"/>
  <c r="AG35" i="91"/>
  <c r="AP35" i="91" s="1"/>
  <c r="AE35" i="91"/>
  <c r="AF35" i="91"/>
  <c r="AO35" i="91" s="1"/>
  <c r="W36" i="91"/>
  <c r="AI32" i="48"/>
  <c r="AN32" i="48"/>
  <c r="AR31" i="90"/>
  <c r="Y33" i="102"/>
  <c r="X33" i="102"/>
  <c r="Z33" i="102" s="1"/>
  <c r="AH32" i="42"/>
  <c r="AQ32" i="42" s="1"/>
  <c r="AI35" i="99"/>
  <c r="AN35" i="99"/>
  <c r="AI39" i="96"/>
  <c r="AN39" i="96"/>
  <c r="AH46" i="97"/>
  <c r="AQ46" i="97" s="1"/>
  <c r="AH39" i="95"/>
  <c r="AQ39" i="95" s="1"/>
  <c r="AR30" i="50"/>
  <c r="AI42" i="93"/>
  <c r="AN42" i="93"/>
  <c r="Y38" i="20"/>
  <c r="X38" i="20"/>
  <c r="AI35" i="87"/>
  <c r="AN35" i="87"/>
  <c r="Y36" i="83"/>
  <c r="X36" i="83"/>
  <c r="AI46" i="89"/>
  <c r="AN46" i="89"/>
  <c r="AG31" i="50"/>
  <c r="AP31" i="50" s="1"/>
  <c r="AF31" i="50"/>
  <c r="AO31" i="50" s="1"/>
  <c r="AE31" i="50"/>
  <c r="W32" i="50"/>
  <c r="Y39" i="100"/>
  <c r="X39" i="100"/>
  <c r="Z47" i="52"/>
  <c r="AH47" i="52"/>
  <c r="AQ47" i="52" s="1"/>
  <c r="AG44" i="47"/>
  <c r="AP44" i="47" s="1"/>
  <c r="AE44" i="47"/>
  <c r="AF44" i="47"/>
  <c r="AO44" i="47" s="1"/>
  <c r="W45" i="47"/>
  <c r="AR41" i="13"/>
  <c r="AH31" i="50"/>
  <c r="AQ31" i="50" s="1"/>
  <c r="AR43" i="53"/>
  <c r="AI38" i="100"/>
  <c r="AN38" i="100"/>
  <c r="Y36" i="49"/>
  <c r="X36" i="49"/>
  <c r="Z36" i="49" s="1"/>
  <c r="AI39" i="84"/>
  <c r="AN39" i="84"/>
  <c r="AR37" i="45"/>
  <c r="AR38" i="95"/>
  <c r="AH43" i="15"/>
  <c r="AQ43" i="15" s="1"/>
  <c r="AR42" i="15"/>
  <c r="AH37" i="16"/>
  <c r="AQ37" i="16" s="1"/>
  <c r="AR43" i="47"/>
  <c r="Y40" i="96"/>
  <c r="X40" i="96"/>
  <c r="Y34" i="35"/>
  <c r="X34" i="35"/>
  <c r="AR36" i="16"/>
  <c r="AH32" i="94"/>
  <c r="AQ32" i="94" s="1"/>
  <c r="AI30" i="85"/>
  <c r="AN30" i="85"/>
  <c r="Z39" i="95"/>
  <c r="Y37" i="43"/>
  <c r="X37" i="43"/>
  <c r="Z37" i="43" s="1"/>
  <c r="AI39" i="44"/>
  <c r="AN39" i="44"/>
  <c r="AI33" i="98"/>
  <c r="AN33" i="98"/>
  <c r="AI35" i="83"/>
  <c r="AN35" i="83"/>
  <c r="AI38" i="54"/>
  <c r="AN38" i="54"/>
  <c r="AE43" i="86"/>
  <c r="W44" i="86"/>
  <c r="AG43" i="86"/>
  <c r="AP43" i="86" s="1"/>
  <c r="AF43" i="86"/>
  <c r="AO43" i="86" s="1"/>
  <c r="W44" i="15"/>
  <c r="AG43" i="15"/>
  <c r="AP43" i="15" s="1"/>
  <c r="AF43" i="15"/>
  <c r="AO43" i="15" s="1"/>
  <c r="AE43" i="15"/>
  <c r="AF37" i="16"/>
  <c r="AO37" i="16" s="1"/>
  <c r="W38" i="16"/>
  <c r="AE37" i="16"/>
  <c r="AG37" i="16"/>
  <c r="AP37" i="16" s="1"/>
  <c r="AH36" i="55"/>
  <c r="AQ36" i="55" s="1"/>
  <c r="Y31" i="10"/>
  <c r="X31" i="10"/>
  <c r="AR45" i="97"/>
  <c r="AH45" i="32"/>
  <c r="AQ45" i="32" s="1"/>
  <c r="AI37" i="20"/>
  <c r="AN37" i="20"/>
  <c r="X35" i="18"/>
  <c r="Y35" i="18"/>
  <c r="AH36" i="41"/>
  <c r="AQ36" i="41" s="1"/>
  <c r="AH38" i="11"/>
  <c r="AQ38" i="11" s="1"/>
  <c r="AI32" i="102"/>
  <c r="AN32" i="102"/>
  <c r="AR37" i="11"/>
  <c r="Y42" i="104"/>
  <c r="X42" i="104"/>
  <c r="Z42" i="104" s="1"/>
  <c r="Y36" i="99"/>
  <c r="X36" i="99"/>
  <c r="AR31" i="94"/>
  <c r="AH42" i="13"/>
  <c r="AQ42" i="13" s="1"/>
  <c r="Z36" i="55"/>
  <c r="AI39" i="88"/>
  <c r="AN39" i="88"/>
  <c r="Y31" i="85"/>
  <c r="X31" i="85"/>
  <c r="Z31" i="85" s="1"/>
  <c r="AR43" i="46"/>
  <c r="Z45" i="32"/>
  <c r="AI34" i="18"/>
  <c r="AN34" i="18"/>
  <c r="Y36" i="87"/>
  <c r="X36" i="87"/>
  <c r="AI32" i="82"/>
  <c r="AN32" i="82"/>
  <c r="Y39" i="54"/>
  <c r="Z39" i="54" s="1"/>
  <c r="X39" i="54"/>
  <c r="Z32" i="90"/>
  <c r="AH46" i="105"/>
  <c r="AQ46" i="105" s="1"/>
  <c r="AH44" i="47"/>
  <c r="AQ44" i="47" s="1"/>
  <c r="W35" i="103"/>
  <c r="AE34" i="103"/>
  <c r="AG34" i="103"/>
  <c r="AP34" i="103" s="1"/>
  <c r="AF34" i="103"/>
  <c r="AO34" i="103" s="1"/>
  <c r="Z36" i="41"/>
  <c r="AI35" i="49"/>
  <c r="AN35" i="49"/>
  <c r="Y40" i="84"/>
  <c r="X40" i="84"/>
  <c r="AH44" i="46"/>
  <c r="AQ44" i="46" s="1"/>
  <c r="AI41" i="104"/>
  <c r="AN41" i="104"/>
  <c r="AI33" i="35"/>
  <c r="AN33" i="35"/>
  <c r="Z42" i="13"/>
  <c r="AI30" i="10"/>
  <c r="AN30" i="10"/>
  <c r="Y40" i="88"/>
  <c r="X40" i="88"/>
  <c r="Z40" i="88" s="1"/>
  <c r="AR44" i="32"/>
  <c r="AR46" i="52"/>
  <c r="Y40" i="44"/>
  <c r="X40" i="44"/>
  <c r="AH44" i="53"/>
  <c r="AQ44" i="53" s="1"/>
  <c r="AH39" i="51"/>
  <c r="AQ39" i="51" s="1"/>
  <c r="X34" i="98"/>
  <c r="Y34" i="98"/>
  <c r="Z34" i="98" s="1"/>
  <c r="Y41" i="92"/>
  <c r="X41" i="92"/>
  <c r="Y33" i="82"/>
  <c r="X33" i="82"/>
  <c r="Z40" i="84" l="1"/>
  <c r="Z38" i="20"/>
  <c r="AG44" i="53"/>
  <c r="AP44" i="53" s="1"/>
  <c r="Z33" i="48"/>
  <c r="W34" i="48" s="1"/>
  <c r="Z36" i="83"/>
  <c r="AF36" i="83" s="1"/>
  <c r="AO36" i="83" s="1"/>
  <c r="AF44" i="53"/>
  <c r="AO44" i="53" s="1"/>
  <c r="Z41" i="92"/>
  <c r="Z36" i="87"/>
  <c r="Z34" i="35"/>
  <c r="AE34" i="35" s="1"/>
  <c r="W40" i="54"/>
  <c r="AE39" i="54"/>
  <c r="AF39" i="54"/>
  <c r="AO39" i="54" s="1"/>
  <c r="AG39" i="54"/>
  <c r="AP39" i="54" s="1"/>
  <c r="W39" i="20"/>
  <c r="AE38" i="20"/>
  <c r="AG38" i="20"/>
  <c r="AP38" i="20" s="1"/>
  <c r="AF38" i="20"/>
  <c r="AO38" i="20" s="1"/>
  <c r="AG33" i="48"/>
  <c r="AP33" i="48" s="1"/>
  <c r="AF33" i="48"/>
  <c r="AO33" i="48" s="1"/>
  <c r="AE36" i="83"/>
  <c r="AG36" i="83"/>
  <c r="AP36" i="83" s="1"/>
  <c r="W37" i="83"/>
  <c r="AF42" i="104"/>
  <c r="AO42" i="104" s="1"/>
  <c r="W43" i="104"/>
  <c r="AG42" i="104"/>
  <c r="AP42" i="104" s="1"/>
  <c r="AE42" i="104"/>
  <c r="AE40" i="88"/>
  <c r="AG40" i="88"/>
  <c r="AP40" i="88" s="1"/>
  <c r="AF40" i="88"/>
  <c r="AO40" i="88" s="1"/>
  <c r="W41" i="88"/>
  <c r="AG41" i="92"/>
  <c r="AP41" i="92" s="1"/>
  <c r="W42" i="92"/>
  <c r="AF41" i="92"/>
  <c r="AO41" i="92" s="1"/>
  <c r="AE41" i="92"/>
  <c r="AG36" i="87"/>
  <c r="AP36" i="87" s="1"/>
  <c r="AE36" i="87"/>
  <c r="AF36" i="87"/>
  <c r="AO36" i="87" s="1"/>
  <c r="W37" i="87"/>
  <c r="W41" i="84"/>
  <c r="AG40" i="84"/>
  <c r="AP40" i="84" s="1"/>
  <c r="AF40" i="84"/>
  <c r="AO40" i="84" s="1"/>
  <c r="AE40" i="84"/>
  <c r="AR33" i="35"/>
  <c r="AR35" i="49"/>
  <c r="Y35" i="103"/>
  <c r="X35" i="103"/>
  <c r="AH39" i="54"/>
  <c r="AQ39" i="54" s="1"/>
  <c r="W37" i="55"/>
  <c r="AF36" i="55"/>
  <c r="AO36" i="55" s="1"/>
  <c r="AE36" i="55"/>
  <c r="AG36" i="55"/>
  <c r="AP36" i="55" s="1"/>
  <c r="Y44" i="86"/>
  <c r="Z44" i="86" s="1"/>
  <c r="X44" i="86"/>
  <c r="AR39" i="84"/>
  <c r="AI44" i="47"/>
  <c r="AN44" i="47"/>
  <c r="Y32" i="50"/>
  <c r="X32" i="50"/>
  <c r="AH36" i="83"/>
  <c r="AQ36" i="83" s="1"/>
  <c r="Y33" i="94"/>
  <c r="X33" i="94"/>
  <c r="Z33" i="94" s="1"/>
  <c r="AI46" i="105"/>
  <c r="AN46" i="105"/>
  <c r="Y40" i="51"/>
  <c r="X40" i="51"/>
  <c r="Z40" i="51" s="1"/>
  <c r="AI32" i="42"/>
  <c r="AN32" i="42"/>
  <c r="AE36" i="41"/>
  <c r="AG36" i="41"/>
  <c r="AP36" i="41" s="1"/>
  <c r="AF36" i="41"/>
  <c r="AO36" i="41" s="1"/>
  <c r="W37" i="41"/>
  <c r="AH31" i="85"/>
  <c r="AQ31" i="85" s="1"/>
  <c r="AR37" i="20"/>
  <c r="AI37" i="16"/>
  <c r="AN37" i="16"/>
  <c r="AI43" i="86"/>
  <c r="AN43" i="86"/>
  <c r="AR33" i="98"/>
  <c r="AF39" i="95"/>
  <c r="AO39" i="95" s="1"/>
  <c r="AG39" i="95"/>
  <c r="AP39" i="95" s="1"/>
  <c r="AE39" i="95"/>
  <c r="W40" i="95"/>
  <c r="AH36" i="49"/>
  <c r="AQ36" i="49" s="1"/>
  <c r="W48" i="52"/>
  <c r="AE47" i="52"/>
  <c r="AG47" i="52"/>
  <c r="AP47" i="52" s="1"/>
  <c r="AF47" i="52"/>
  <c r="AO47" i="52" s="1"/>
  <c r="AI31" i="50"/>
  <c r="AN31" i="50"/>
  <c r="AR35" i="99"/>
  <c r="AH33" i="102"/>
  <c r="AQ33" i="102" s="1"/>
  <c r="AR32" i="48"/>
  <c r="AR36" i="43"/>
  <c r="Y45" i="53"/>
  <c r="X45" i="53"/>
  <c r="Y39" i="45"/>
  <c r="X39" i="45"/>
  <c r="Z39" i="45" s="1"/>
  <c r="AI39" i="51"/>
  <c r="AN39" i="51"/>
  <c r="AH36" i="99"/>
  <c r="AQ36" i="99" s="1"/>
  <c r="Y38" i="16"/>
  <c r="X38" i="16"/>
  <c r="Y44" i="15"/>
  <c r="X44" i="15"/>
  <c r="AH40" i="96"/>
  <c r="AQ40" i="96" s="1"/>
  <c r="AE36" i="49"/>
  <c r="AF36" i="49"/>
  <c r="AO36" i="49" s="1"/>
  <c r="W37" i="49"/>
  <c r="AG36" i="49"/>
  <c r="AP36" i="49" s="1"/>
  <c r="AH39" i="100"/>
  <c r="AQ39" i="100" s="1"/>
  <c r="AF33" i="102"/>
  <c r="AO33" i="102" s="1"/>
  <c r="W34" i="102"/>
  <c r="AE33" i="102"/>
  <c r="AG33" i="102"/>
  <c r="AP33" i="102" s="1"/>
  <c r="AI44" i="46"/>
  <c r="AN44" i="46"/>
  <c r="AI38" i="11"/>
  <c r="AR38" i="11" s="1"/>
  <c r="AN38" i="11"/>
  <c r="AR41" i="104"/>
  <c r="Z36" i="99"/>
  <c r="AH31" i="10"/>
  <c r="AQ31" i="10" s="1"/>
  <c r="AR38" i="54"/>
  <c r="AR39" i="44"/>
  <c r="AR30" i="85"/>
  <c r="Z40" i="96"/>
  <c r="Z39" i="100"/>
  <c r="AR42" i="93"/>
  <c r="Y36" i="91"/>
  <c r="X36" i="91"/>
  <c r="Z36" i="91" s="1"/>
  <c r="AR40" i="92"/>
  <c r="AH43" i="93"/>
  <c r="AQ43" i="93" s="1"/>
  <c r="AI46" i="97"/>
  <c r="AN46" i="97"/>
  <c r="AI38" i="45"/>
  <c r="AN38" i="45"/>
  <c r="Y39" i="11"/>
  <c r="X39" i="11"/>
  <c r="Z39" i="11" s="1"/>
  <c r="AH41" i="92"/>
  <c r="AQ41" i="92" s="1"/>
  <c r="W32" i="85"/>
  <c r="AG31" i="85"/>
  <c r="AP31" i="85" s="1"/>
  <c r="AF31" i="85"/>
  <c r="AO31" i="85" s="1"/>
  <c r="AE31" i="85"/>
  <c r="AR30" i="10"/>
  <c r="W35" i="98"/>
  <c r="AG34" i="98"/>
  <c r="AP34" i="98" s="1"/>
  <c r="AE34" i="98"/>
  <c r="AF34" i="98"/>
  <c r="AO34" i="98" s="1"/>
  <c r="AH40" i="44"/>
  <c r="AQ40" i="44" s="1"/>
  <c r="AE42" i="13"/>
  <c r="AG42" i="13"/>
  <c r="AP42" i="13" s="1"/>
  <c r="AF42" i="13"/>
  <c r="AO42" i="13" s="1"/>
  <c r="W43" i="13"/>
  <c r="AR32" i="82"/>
  <c r="AE45" i="32"/>
  <c r="AF45" i="32"/>
  <c r="AO45" i="32" s="1"/>
  <c r="W46" i="32"/>
  <c r="AG45" i="32"/>
  <c r="AP45" i="32" s="1"/>
  <c r="Z35" i="18"/>
  <c r="Z31" i="10"/>
  <c r="AH37" i="43"/>
  <c r="AQ37" i="43" s="1"/>
  <c r="Y45" i="47"/>
  <c r="X45" i="47"/>
  <c r="AR35" i="87"/>
  <c r="Y46" i="101"/>
  <c r="X46" i="101"/>
  <c r="Z46" i="101" s="1"/>
  <c r="AH47" i="89"/>
  <c r="AQ47" i="89" s="1"/>
  <c r="Z43" i="93"/>
  <c r="AH33" i="48"/>
  <c r="AQ33" i="48" s="1"/>
  <c r="AI32" i="94"/>
  <c r="AN32" i="94"/>
  <c r="Y47" i="97"/>
  <c r="X47" i="97"/>
  <c r="AI44" i="53"/>
  <c r="AN44" i="53"/>
  <c r="AH40" i="84"/>
  <c r="AQ40" i="84" s="1"/>
  <c r="AR34" i="18"/>
  <c r="AH33" i="82"/>
  <c r="AQ33" i="82" s="1"/>
  <c r="Z33" i="82"/>
  <c r="AH34" i="98"/>
  <c r="AQ34" i="98" s="1"/>
  <c r="Z40" i="44"/>
  <c r="AH40" i="88"/>
  <c r="AQ40" i="88" s="1"/>
  <c r="AI34" i="103"/>
  <c r="AN34" i="103"/>
  <c r="AG32" i="90"/>
  <c r="AP32" i="90" s="1"/>
  <c r="AF32" i="90"/>
  <c r="AO32" i="90" s="1"/>
  <c r="AE32" i="90"/>
  <c r="W33" i="90"/>
  <c r="AH36" i="87"/>
  <c r="AQ36" i="87" s="1"/>
  <c r="AR39" i="88"/>
  <c r="AH42" i="104"/>
  <c r="AQ42" i="104" s="1"/>
  <c r="AR32" i="102"/>
  <c r="AH35" i="18"/>
  <c r="AQ35" i="18" s="1"/>
  <c r="AI43" i="15"/>
  <c r="AN43" i="15"/>
  <c r="AR35" i="83"/>
  <c r="AF37" i="43"/>
  <c r="AO37" i="43" s="1"/>
  <c r="W38" i="43"/>
  <c r="AE37" i="43"/>
  <c r="AG37" i="43"/>
  <c r="AP37" i="43" s="1"/>
  <c r="AH34" i="35"/>
  <c r="AQ34" i="35" s="1"/>
  <c r="AR38" i="100"/>
  <c r="AR46" i="89"/>
  <c r="AH38" i="20"/>
  <c r="AQ38" i="20" s="1"/>
  <c r="AR39" i="96"/>
  <c r="AI35" i="91"/>
  <c r="AN35" i="91"/>
  <c r="AI45" i="101"/>
  <c r="AN45" i="101"/>
  <c r="Z47" i="89"/>
  <c r="Y45" i="46"/>
  <c r="X45" i="46"/>
  <c r="Z45" i="46" s="1"/>
  <c r="Y47" i="105"/>
  <c r="X47" i="105"/>
  <c r="X33" i="42"/>
  <c r="Y33" i="42"/>
  <c r="Z33" i="42" s="1"/>
  <c r="AE33" i="48" l="1"/>
  <c r="AF34" i="35"/>
  <c r="AO34" i="35" s="1"/>
  <c r="W35" i="35"/>
  <c r="AG34" i="35"/>
  <c r="AP34" i="35" s="1"/>
  <c r="Z44" i="15"/>
  <c r="AE44" i="15" s="1"/>
  <c r="Z47" i="105"/>
  <c r="AG47" i="105" s="1"/>
  <c r="AP47" i="105" s="1"/>
  <c r="AE46" i="101"/>
  <c r="W47" i="101"/>
  <c r="AG46" i="101"/>
  <c r="AP46" i="101" s="1"/>
  <c r="AF46" i="101"/>
  <c r="AO46" i="101" s="1"/>
  <c r="AF33" i="94"/>
  <c r="AO33" i="94" s="1"/>
  <c r="AE33" i="94"/>
  <c r="W34" i="94"/>
  <c r="AG33" i="94"/>
  <c r="AP33" i="94" s="1"/>
  <c r="AE33" i="42"/>
  <c r="AG33" i="42"/>
  <c r="AP33" i="42" s="1"/>
  <c r="W34" i="42"/>
  <c r="AF33" i="42"/>
  <c r="AO33" i="42" s="1"/>
  <c r="AF47" i="105"/>
  <c r="AO47" i="105" s="1"/>
  <c r="AH45" i="46"/>
  <c r="AQ45" i="46" s="1"/>
  <c r="AI32" i="90"/>
  <c r="AN32" i="90"/>
  <c r="AR44" i="53"/>
  <c r="AE31" i="10"/>
  <c r="W32" i="10"/>
  <c r="AF31" i="10"/>
  <c r="AO31" i="10" s="1"/>
  <c r="AG31" i="10"/>
  <c r="AP31" i="10" s="1"/>
  <c r="AI45" i="32"/>
  <c r="AN45" i="32"/>
  <c r="Y32" i="85"/>
  <c r="X32" i="85"/>
  <c r="AH39" i="11"/>
  <c r="AQ39" i="11" s="1"/>
  <c r="AR46" i="97"/>
  <c r="Y34" i="102"/>
  <c r="X34" i="102"/>
  <c r="AH39" i="45"/>
  <c r="AQ39" i="45" s="1"/>
  <c r="AR31" i="50"/>
  <c r="Y40" i="95"/>
  <c r="X40" i="95"/>
  <c r="Y37" i="41"/>
  <c r="X37" i="41"/>
  <c r="AH40" i="51"/>
  <c r="AQ40" i="51" s="1"/>
  <c r="AI36" i="87"/>
  <c r="AN36" i="87"/>
  <c r="AI42" i="104"/>
  <c r="AN42" i="104"/>
  <c r="Y34" i="48"/>
  <c r="X34" i="48"/>
  <c r="Y39" i="20"/>
  <c r="X39" i="20"/>
  <c r="Z39" i="20" s="1"/>
  <c r="AH47" i="97"/>
  <c r="AQ47" i="97" s="1"/>
  <c r="AF35" i="18"/>
  <c r="AO35" i="18" s="1"/>
  <c r="AG35" i="18"/>
  <c r="AP35" i="18" s="1"/>
  <c r="AE35" i="18"/>
  <c r="W36" i="18"/>
  <c r="AI42" i="13"/>
  <c r="AN42" i="13"/>
  <c r="W40" i="11"/>
  <c r="AF39" i="11"/>
  <c r="AO39" i="11" s="1"/>
  <c r="AG39" i="11"/>
  <c r="AP39" i="11" s="1"/>
  <c r="AE39" i="11"/>
  <c r="AE39" i="100"/>
  <c r="W40" i="100"/>
  <c r="AF39" i="100"/>
  <c r="AO39" i="100" s="1"/>
  <c r="AG39" i="100"/>
  <c r="AP39" i="100" s="1"/>
  <c r="AE39" i="45"/>
  <c r="AF39" i="45"/>
  <c r="AO39" i="45" s="1"/>
  <c r="W40" i="45"/>
  <c r="AG39" i="45"/>
  <c r="AP39" i="45" s="1"/>
  <c r="AI39" i="95"/>
  <c r="AN39" i="95"/>
  <c r="AR43" i="86"/>
  <c r="W41" i="51"/>
  <c r="AE40" i="51"/>
  <c r="AF40" i="51"/>
  <c r="AO40" i="51" s="1"/>
  <c r="AG40" i="51"/>
  <c r="AP40" i="51" s="1"/>
  <c r="AH32" i="50"/>
  <c r="AQ32" i="50" s="1"/>
  <c r="AI36" i="55"/>
  <c r="AN36" i="55"/>
  <c r="AI36" i="83"/>
  <c r="AN36" i="83"/>
  <c r="AE45" i="46"/>
  <c r="W46" i="46"/>
  <c r="AG45" i="46"/>
  <c r="AP45" i="46" s="1"/>
  <c r="AF45" i="46"/>
  <c r="AO45" i="46" s="1"/>
  <c r="Z47" i="97"/>
  <c r="AH36" i="91"/>
  <c r="AQ36" i="91" s="1"/>
  <c r="AF40" i="96"/>
  <c r="AO40" i="96" s="1"/>
  <c r="AE40" i="96"/>
  <c r="W41" i="96"/>
  <c r="AG40" i="96"/>
  <c r="AP40" i="96" s="1"/>
  <c r="AF36" i="99"/>
  <c r="AO36" i="99" s="1"/>
  <c r="AE36" i="99"/>
  <c r="W37" i="99"/>
  <c r="AG36" i="99"/>
  <c r="AP36" i="99" s="1"/>
  <c r="AR44" i="46"/>
  <c r="AH38" i="16"/>
  <c r="AQ38" i="16" s="1"/>
  <c r="Z32" i="50"/>
  <c r="AH44" i="86"/>
  <c r="AQ44" i="86" s="1"/>
  <c r="Y41" i="84"/>
  <c r="X41" i="84"/>
  <c r="Y41" i="88"/>
  <c r="X41" i="88"/>
  <c r="Y43" i="104"/>
  <c r="Z43" i="104" s="1"/>
  <c r="X43" i="104"/>
  <c r="AI34" i="98"/>
  <c r="AN34" i="98"/>
  <c r="AI31" i="85"/>
  <c r="AN31" i="85"/>
  <c r="AE36" i="91"/>
  <c r="W37" i="91"/>
  <c r="AG36" i="91"/>
  <c r="AP36" i="91" s="1"/>
  <c r="AF36" i="91"/>
  <c r="AO36" i="91" s="1"/>
  <c r="Y37" i="49"/>
  <c r="X37" i="49"/>
  <c r="Z38" i="16"/>
  <c r="AH45" i="53"/>
  <c r="AQ45" i="53" s="1"/>
  <c r="AR37" i="16"/>
  <c r="AI36" i="41"/>
  <c r="AN36" i="41"/>
  <c r="AG44" i="86"/>
  <c r="AP44" i="86" s="1"/>
  <c r="AE44" i="86"/>
  <c r="AF44" i="86"/>
  <c r="AO44" i="86" s="1"/>
  <c r="W45" i="86"/>
  <c r="Y37" i="55"/>
  <c r="Z37" i="55" s="1"/>
  <c r="X37" i="55"/>
  <c r="AH35" i="103"/>
  <c r="AQ35" i="103" s="1"/>
  <c r="AI41" i="92"/>
  <c r="AN41" i="92"/>
  <c r="Y35" i="35"/>
  <c r="X35" i="35"/>
  <c r="W48" i="89"/>
  <c r="AE47" i="89"/>
  <c r="AG47" i="89"/>
  <c r="AP47" i="89" s="1"/>
  <c r="AF47" i="89"/>
  <c r="AO47" i="89" s="1"/>
  <c r="AR34" i="103"/>
  <c r="AF40" i="44"/>
  <c r="AO40" i="44" s="1"/>
  <c r="W41" i="44"/>
  <c r="AG40" i="44"/>
  <c r="AP40" i="44" s="1"/>
  <c r="AE40" i="44"/>
  <c r="AE33" i="82"/>
  <c r="AG33" i="82"/>
  <c r="AP33" i="82" s="1"/>
  <c r="W34" i="82"/>
  <c r="AF33" i="82"/>
  <c r="AO33" i="82" s="1"/>
  <c r="AH45" i="47"/>
  <c r="AQ45" i="47" s="1"/>
  <c r="X46" i="32"/>
  <c r="Z46" i="32" s="1"/>
  <c r="Y46" i="32"/>
  <c r="Y43" i="13"/>
  <c r="X43" i="13"/>
  <c r="AR38" i="45"/>
  <c r="Z45" i="53"/>
  <c r="AI47" i="52"/>
  <c r="AN47" i="52"/>
  <c r="AR46" i="105"/>
  <c r="Z35" i="103"/>
  <c r="Y37" i="87"/>
  <c r="X37" i="87"/>
  <c r="AI34" i="35"/>
  <c r="AN34" i="35"/>
  <c r="AI39" i="54"/>
  <c r="AN39" i="54"/>
  <c r="AR35" i="91"/>
  <c r="AH33" i="42"/>
  <c r="AQ33" i="42" s="1"/>
  <c r="AI37" i="43"/>
  <c r="AN37" i="43"/>
  <c r="AR43" i="15"/>
  <c r="AH47" i="105"/>
  <c r="AQ47" i="105" s="1"/>
  <c r="Y38" i="43"/>
  <c r="X38" i="43"/>
  <c r="AR45" i="101"/>
  <c r="Y33" i="90"/>
  <c r="X33" i="90"/>
  <c r="Z33" i="90" s="1"/>
  <c r="AR32" i="94"/>
  <c r="W44" i="93"/>
  <c r="AE43" i="93"/>
  <c r="AF43" i="93"/>
  <c r="AO43" i="93" s="1"/>
  <c r="AG43" i="93"/>
  <c r="AP43" i="93" s="1"/>
  <c r="AH46" i="101"/>
  <c r="AQ46" i="101" s="1"/>
  <c r="Z45" i="47"/>
  <c r="Y35" i="98"/>
  <c r="X35" i="98"/>
  <c r="AI33" i="102"/>
  <c r="AN33" i="102"/>
  <c r="AI36" i="49"/>
  <c r="AN36" i="49"/>
  <c r="AH44" i="15"/>
  <c r="AQ44" i="15" s="1"/>
  <c r="AR39" i="51"/>
  <c r="Y48" i="52"/>
  <c r="X48" i="52"/>
  <c r="AR32" i="42"/>
  <c r="AH33" i="94"/>
  <c r="AQ33" i="94" s="1"/>
  <c r="AR44" i="47"/>
  <c r="AI40" i="84"/>
  <c r="AN40" i="84"/>
  <c r="Y42" i="92"/>
  <c r="X42" i="92"/>
  <c r="AI40" i="88"/>
  <c r="AN40" i="88"/>
  <c r="Y37" i="83"/>
  <c r="Z37" i="83" s="1"/>
  <c r="X37" i="83"/>
  <c r="AI33" i="48"/>
  <c r="AN33" i="48"/>
  <c r="AI38" i="20"/>
  <c r="AN38" i="20"/>
  <c r="Y40" i="54"/>
  <c r="Z40" i="54" s="1"/>
  <c r="X40" i="54"/>
  <c r="Z38" i="43" l="1"/>
  <c r="W48" i="105"/>
  <c r="Z34" i="48"/>
  <c r="AE47" i="105"/>
  <c r="Z48" i="52"/>
  <c r="Z35" i="35"/>
  <c r="Z34" i="102"/>
  <c r="AF44" i="15"/>
  <c r="AO44" i="15" s="1"/>
  <c r="Z40" i="95"/>
  <c r="W45" i="15"/>
  <c r="Z37" i="41"/>
  <c r="AG37" i="41" s="1"/>
  <c r="AP37" i="41" s="1"/>
  <c r="Z42" i="92"/>
  <c r="AG42" i="92" s="1"/>
  <c r="AP42" i="92" s="1"/>
  <c r="Z37" i="49"/>
  <c r="AE37" i="49" s="1"/>
  <c r="AG44" i="15"/>
  <c r="AP44" i="15" s="1"/>
  <c r="W38" i="41"/>
  <c r="AF37" i="41"/>
  <c r="AO37" i="41" s="1"/>
  <c r="W35" i="102"/>
  <c r="AG34" i="102"/>
  <c r="AP34" i="102" s="1"/>
  <c r="AE34" i="102"/>
  <c r="AF34" i="102"/>
  <c r="AO34" i="102" s="1"/>
  <c r="W44" i="104"/>
  <c r="AF43" i="104"/>
  <c r="AO43" i="104" s="1"/>
  <c r="AE43" i="104"/>
  <c r="AG43" i="104"/>
  <c r="AP43" i="104" s="1"/>
  <c r="AG37" i="49"/>
  <c r="AP37" i="49" s="1"/>
  <c r="W38" i="49"/>
  <c r="AG40" i="54"/>
  <c r="AP40" i="54" s="1"/>
  <c r="W41" i="54"/>
  <c r="AF40" i="54"/>
  <c r="AO40" i="54" s="1"/>
  <c r="AE40" i="54"/>
  <c r="AE37" i="55"/>
  <c r="W38" i="55"/>
  <c r="AF37" i="55"/>
  <c r="AO37" i="55" s="1"/>
  <c r="AG37" i="55"/>
  <c r="AP37" i="55" s="1"/>
  <c r="AF38" i="43"/>
  <c r="AO38" i="43" s="1"/>
  <c r="W39" i="43"/>
  <c r="AE38" i="43"/>
  <c r="AG38" i="43"/>
  <c r="AP38" i="43" s="1"/>
  <c r="AF42" i="92"/>
  <c r="AO42" i="92" s="1"/>
  <c r="AE42" i="92"/>
  <c r="AF37" i="83"/>
  <c r="AO37" i="83" s="1"/>
  <c r="AG37" i="83"/>
  <c r="AP37" i="83" s="1"/>
  <c r="AE37" i="83"/>
  <c r="W38" i="83"/>
  <c r="AG34" i="48"/>
  <c r="AP34" i="48" s="1"/>
  <c r="W35" i="48"/>
  <c r="AF34" i="48"/>
  <c r="AO34" i="48" s="1"/>
  <c r="AE34" i="48"/>
  <c r="AF33" i="90"/>
  <c r="AO33" i="90" s="1"/>
  <c r="AE33" i="90"/>
  <c r="W34" i="90"/>
  <c r="AG33" i="90"/>
  <c r="AP33" i="90" s="1"/>
  <c r="AH48" i="52"/>
  <c r="AQ48" i="52" s="1"/>
  <c r="AH33" i="90"/>
  <c r="AQ33" i="90" s="1"/>
  <c r="AE45" i="53"/>
  <c r="AF45" i="53"/>
  <c r="AO45" i="53" s="1"/>
  <c r="AG45" i="53"/>
  <c r="AP45" i="53" s="1"/>
  <c r="W46" i="53"/>
  <c r="AI33" i="82"/>
  <c r="AN33" i="82"/>
  <c r="Y48" i="89"/>
  <c r="X48" i="89"/>
  <c r="Z48" i="89" s="1"/>
  <c r="AI36" i="91"/>
  <c r="AN36" i="91"/>
  <c r="AE32" i="50"/>
  <c r="AF32" i="50"/>
  <c r="AO32" i="50" s="1"/>
  <c r="AG32" i="50"/>
  <c r="AP32" i="50" s="1"/>
  <c r="W33" i="50"/>
  <c r="AR36" i="83"/>
  <c r="Y41" i="51"/>
  <c r="X41" i="51"/>
  <c r="Z41" i="51" s="1"/>
  <c r="AI35" i="18"/>
  <c r="AN35" i="18"/>
  <c r="AH34" i="102"/>
  <c r="AQ34" i="102" s="1"/>
  <c r="Y32" i="10"/>
  <c r="Z32" i="10" s="1"/>
  <c r="X32" i="10"/>
  <c r="AR39" i="54"/>
  <c r="W36" i="103"/>
  <c r="AF35" i="103"/>
  <c r="AO35" i="103" s="1"/>
  <c r="AG35" i="103"/>
  <c r="AP35" i="103" s="1"/>
  <c r="AE35" i="103"/>
  <c r="W47" i="32"/>
  <c r="AE46" i="32"/>
  <c r="AF46" i="32"/>
  <c r="AO46" i="32" s="1"/>
  <c r="AG46" i="32"/>
  <c r="AP46" i="32" s="1"/>
  <c r="AH35" i="35"/>
  <c r="AQ35" i="35" s="1"/>
  <c r="Y40" i="45"/>
  <c r="X40" i="45"/>
  <c r="Y40" i="100"/>
  <c r="X40" i="100"/>
  <c r="Y40" i="11"/>
  <c r="X40" i="11"/>
  <c r="AI31" i="10"/>
  <c r="AN31" i="10"/>
  <c r="AI44" i="15"/>
  <c r="AN44" i="15"/>
  <c r="AI33" i="42"/>
  <c r="AR33" i="42" s="1"/>
  <c r="AN33" i="42"/>
  <c r="AR36" i="41"/>
  <c r="AR31" i="85"/>
  <c r="Z41" i="88"/>
  <c r="AH41" i="88"/>
  <c r="AQ41" i="88" s="1"/>
  <c r="AR36" i="55"/>
  <c r="AI39" i="100"/>
  <c r="AN39" i="100"/>
  <c r="AH39" i="20"/>
  <c r="AQ39" i="20" s="1"/>
  <c r="AH40" i="95"/>
  <c r="AQ40" i="95" s="1"/>
  <c r="AR45" i="32"/>
  <c r="Y48" i="105"/>
  <c r="X48" i="105"/>
  <c r="Y45" i="15"/>
  <c r="X45" i="15"/>
  <c r="AH35" i="98"/>
  <c r="AQ35" i="98" s="1"/>
  <c r="AI40" i="44"/>
  <c r="AN40" i="44"/>
  <c r="Z35" i="98"/>
  <c r="Y44" i="93"/>
  <c r="X44" i="93"/>
  <c r="AH43" i="13"/>
  <c r="AQ43" i="13" s="1"/>
  <c r="Y41" i="96"/>
  <c r="X41" i="96"/>
  <c r="Y46" i="46"/>
  <c r="X46" i="46"/>
  <c r="AI39" i="45"/>
  <c r="AN39" i="45"/>
  <c r="AR42" i="13"/>
  <c r="W40" i="20"/>
  <c r="AG39" i="20"/>
  <c r="AP39" i="20" s="1"/>
  <c r="AF39" i="20"/>
  <c r="AO39" i="20" s="1"/>
  <c r="AE39" i="20"/>
  <c r="AR42" i="104"/>
  <c r="AF40" i="95"/>
  <c r="AO40" i="95" s="1"/>
  <c r="AG40" i="95"/>
  <c r="AP40" i="95" s="1"/>
  <c r="AE40" i="95"/>
  <c r="W41" i="95"/>
  <c r="AI47" i="105"/>
  <c r="AN47" i="105"/>
  <c r="AR38" i="20"/>
  <c r="AI43" i="93"/>
  <c r="AN43" i="93"/>
  <c r="AR34" i="35"/>
  <c r="Y45" i="86"/>
  <c r="X45" i="86"/>
  <c r="AH40" i="54"/>
  <c r="AQ40" i="54" s="1"/>
  <c r="AR33" i="48"/>
  <c r="AH42" i="92"/>
  <c r="AQ42" i="92" s="1"/>
  <c r="AR37" i="43"/>
  <c r="AH37" i="87"/>
  <c r="AQ37" i="87" s="1"/>
  <c r="Z43" i="13"/>
  <c r="Y34" i="82"/>
  <c r="X34" i="82"/>
  <c r="Z34" i="82" s="1"/>
  <c r="Y41" i="44"/>
  <c r="X41" i="44"/>
  <c r="AG38" i="16"/>
  <c r="AP38" i="16" s="1"/>
  <c r="W39" i="16"/>
  <c r="AF38" i="16"/>
  <c r="AO38" i="16" s="1"/>
  <c r="AE38" i="16"/>
  <c r="AR34" i="98"/>
  <c r="AH41" i="84"/>
  <c r="AQ41" i="84" s="1"/>
  <c r="Y37" i="99"/>
  <c r="X37" i="99"/>
  <c r="Z37" i="99" s="1"/>
  <c r="AI40" i="96"/>
  <c r="AN40" i="96"/>
  <c r="AI45" i="46"/>
  <c r="AN45" i="46"/>
  <c r="AR39" i="95"/>
  <c r="AI39" i="11"/>
  <c r="AN39" i="11"/>
  <c r="AH32" i="85"/>
  <c r="AQ32" i="85" s="1"/>
  <c r="Y34" i="94"/>
  <c r="X34" i="94"/>
  <c r="Y47" i="101"/>
  <c r="X47" i="101"/>
  <c r="Z47" i="101" s="1"/>
  <c r="AE48" i="52"/>
  <c r="W49" i="52"/>
  <c r="AG48" i="52"/>
  <c r="AP48" i="52" s="1"/>
  <c r="AF48" i="52"/>
  <c r="AO48" i="52" s="1"/>
  <c r="AR33" i="102"/>
  <c r="AR40" i="84"/>
  <c r="AH46" i="32"/>
  <c r="AQ46" i="32" s="1"/>
  <c r="AE35" i="35"/>
  <c r="AN35" i="35" s="1"/>
  <c r="AF35" i="35"/>
  <c r="AO35" i="35" s="1"/>
  <c r="AG35" i="35"/>
  <c r="W36" i="35"/>
  <c r="AR40" i="88"/>
  <c r="AH37" i="83"/>
  <c r="AQ37" i="83" s="1"/>
  <c r="AR36" i="49"/>
  <c r="AE45" i="47"/>
  <c r="AF45" i="47"/>
  <c r="AO45" i="47" s="1"/>
  <c r="AG45" i="47"/>
  <c r="AP45" i="47" s="1"/>
  <c r="W46" i="47"/>
  <c r="AH38" i="43"/>
  <c r="AQ38" i="43" s="1"/>
  <c r="Z37" i="87"/>
  <c r="AR47" i="52"/>
  <c r="AI47" i="89"/>
  <c r="AN47" i="89"/>
  <c r="AR41" i="92"/>
  <c r="AH37" i="55"/>
  <c r="AQ37" i="55" s="1"/>
  <c r="AI44" i="86"/>
  <c r="AN44" i="86"/>
  <c r="AH37" i="49"/>
  <c r="AQ37" i="49" s="1"/>
  <c r="Y37" i="91"/>
  <c r="X37" i="91"/>
  <c r="Z37" i="91" s="1"/>
  <c r="AH43" i="104"/>
  <c r="AQ43" i="104" s="1"/>
  <c r="Z41" i="84"/>
  <c r="AI36" i="99"/>
  <c r="AN36" i="99"/>
  <c r="W48" i="97"/>
  <c r="AE47" i="97"/>
  <c r="AF47" i="97"/>
  <c r="AO47" i="97" s="1"/>
  <c r="AG47" i="97"/>
  <c r="AP47" i="97" s="1"/>
  <c r="AI40" i="51"/>
  <c r="AN40" i="51"/>
  <c r="Y36" i="18"/>
  <c r="X36" i="18"/>
  <c r="Z36" i="18" s="1"/>
  <c r="AH34" i="48"/>
  <c r="AQ34" i="48" s="1"/>
  <c r="AR36" i="87"/>
  <c r="AH37" i="41"/>
  <c r="AQ37" i="41" s="1"/>
  <c r="Z32" i="85"/>
  <c r="AR32" i="90"/>
  <c r="Y34" i="42"/>
  <c r="X34" i="42"/>
  <c r="AI33" i="94"/>
  <c r="AN33" i="94"/>
  <c r="AI46" i="101"/>
  <c r="AN46" i="101"/>
  <c r="Z40" i="11" l="1"/>
  <c r="AE37" i="41"/>
  <c r="Z45" i="15"/>
  <c r="Z40" i="45"/>
  <c r="W43" i="92"/>
  <c r="Z34" i="94"/>
  <c r="Z46" i="46"/>
  <c r="Z40" i="100"/>
  <c r="AF37" i="49"/>
  <c r="AO37" i="49" s="1"/>
  <c r="Z45" i="86"/>
  <c r="AE45" i="86" s="1"/>
  <c r="W38" i="91"/>
  <c r="AG37" i="91"/>
  <c r="AP37" i="91" s="1"/>
  <c r="AF37" i="91"/>
  <c r="AO37" i="91" s="1"/>
  <c r="AE37" i="91"/>
  <c r="AG47" i="101"/>
  <c r="AP47" i="101" s="1"/>
  <c r="AF47" i="101"/>
  <c r="AO47" i="101" s="1"/>
  <c r="AE47" i="101"/>
  <c r="W48" i="101"/>
  <c r="W41" i="100"/>
  <c r="AE40" i="100"/>
  <c r="AG40" i="100"/>
  <c r="AP40" i="100" s="1"/>
  <c r="AF40" i="100"/>
  <c r="AO40" i="100" s="1"/>
  <c r="AE36" i="18"/>
  <c r="W37" i="18"/>
  <c r="AG36" i="18"/>
  <c r="AP36" i="18" s="1"/>
  <c r="AF36" i="18"/>
  <c r="AO36" i="18" s="1"/>
  <c r="AF45" i="86"/>
  <c r="AO45" i="86" s="1"/>
  <c r="W46" i="86"/>
  <c r="AG45" i="86"/>
  <c r="AP45" i="86" s="1"/>
  <c r="AG32" i="10"/>
  <c r="AP32" i="10" s="1"/>
  <c r="AF32" i="10"/>
  <c r="AO32" i="10" s="1"/>
  <c r="AE32" i="10"/>
  <c r="W33" i="10"/>
  <c r="W42" i="84"/>
  <c r="AF41" i="84"/>
  <c r="AO41" i="84" s="1"/>
  <c r="AG41" i="84"/>
  <c r="AP41" i="84" s="1"/>
  <c r="AE41" i="84"/>
  <c r="AR44" i="15"/>
  <c r="AH40" i="100"/>
  <c r="AQ40" i="100" s="1"/>
  <c r="AI32" i="50"/>
  <c r="AN32" i="50"/>
  <c r="AI45" i="53"/>
  <c r="AN45" i="53"/>
  <c r="AI40" i="54"/>
  <c r="AN40" i="54"/>
  <c r="AI37" i="49"/>
  <c r="AN37" i="49"/>
  <c r="Y35" i="102"/>
  <c r="X35" i="102"/>
  <c r="AR40" i="51"/>
  <c r="Y49" i="52"/>
  <c r="X49" i="52"/>
  <c r="AH34" i="42"/>
  <c r="AQ34" i="42" s="1"/>
  <c r="Y36" i="35"/>
  <c r="X36" i="35"/>
  <c r="AI38" i="16"/>
  <c r="AN38" i="16"/>
  <c r="AH41" i="96"/>
  <c r="AQ41" i="96" s="1"/>
  <c r="Z34" i="42"/>
  <c r="AI45" i="47"/>
  <c r="AR45" i="47" s="1"/>
  <c r="AN45" i="47"/>
  <c r="AI35" i="35"/>
  <c r="AP35" i="35"/>
  <c r="AH37" i="99"/>
  <c r="AQ37" i="99" s="1"/>
  <c r="AH34" i="82"/>
  <c r="AQ34" i="82" s="1"/>
  <c r="AI40" i="95"/>
  <c r="AN40" i="95"/>
  <c r="AI39" i="20"/>
  <c r="AN39" i="20"/>
  <c r="Z41" i="96"/>
  <c r="AR40" i="44"/>
  <c r="AH45" i="15"/>
  <c r="AQ45" i="15" s="1"/>
  <c r="AR33" i="82"/>
  <c r="Y34" i="90"/>
  <c r="X34" i="90"/>
  <c r="Y35" i="48"/>
  <c r="X35" i="48"/>
  <c r="Y38" i="49"/>
  <c r="X38" i="49"/>
  <c r="Y44" i="104"/>
  <c r="X44" i="104"/>
  <c r="AR47" i="89"/>
  <c r="AH47" i="101"/>
  <c r="AQ47" i="101" s="1"/>
  <c r="W38" i="99"/>
  <c r="AG37" i="99"/>
  <c r="AP37" i="99" s="1"/>
  <c r="AF37" i="99"/>
  <c r="AO37" i="99" s="1"/>
  <c r="AE37" i="99"/>
  <c r="Y39" i="16"/>
  <c r="X39" i="16"/>
  <c r="AF34" i="82"/>
  <c r="AO34" i="82" s="1"/>
  <c r="W35" i="82"/>
  <c r="AE34" i="82"/>
  <c r="AG34" i="82"/>
  <c r="AP34" i="82" s="1"/>
  <c r="AR39" i="45"/>
  <c r="AH44" i="93"/>
  <c r="AQ44" i="93" s="1"/>
  <c r="AG45" i="15"/>
  <c r="AP45" i="15" s="1"/>
  <c r="AE45" i="15"/>
  <c r="AN45" i="15" s="1"/>
  <c r="W46" i="15"/>
  <c r="AF45" i="15"/>
  <c r="AR39" i="100"/>
  <c r="AR31" i="10"/>
  <c r="AI46" i="32"/>
  <c r="AN46" i="32"/>
  <c r="Y36" i="103"/>
  <c r="X36" i="103"/>
  <c r="AR35" i="18"/>
  <c r="AR36" i="91"/>
  <c r="AI33" i="90"/>
  <c r="AN33" i="90"/>
  <c r="Y41" i="54"/>
  <c r="X41" i="54"/>
  <c r="Y46" i="47"/>
  <c r="X46" i="47"/>
  <c r="W35" i="94"/>
  <c r="AE34" i="94"/>
  <c r="AG34" i="94"/>
  <c r="AP34" i="94" s="1"/>
  <c r="AF34" i="94"/>
  <c r="AO34" i="94" s="1"/>
  <c r="AH36" i="18"/>
  <c r="AQ36" i="18" s="1"/>
  <c r="AH37" i="91"/>
  <c r="AQ37" i="91" s="1"/>
  <c r="AR39" i="11"/>
  <c r="AR40" i="96"/>
  <c r="AH45" i="86"/>
  <c r="AQ45" i="86" s="1"/>
  <c r="AR43" i="93"/>
  <c r="Y41" i="95"/>
  <c r="X41" i="95"/>
  <c r="AI47" i="97"/>
  <c r="AN47" i="97"/>
  <c r="AR46" i="101"/>
  <c r="Y48" i="97"/>
  <c r="X48" i="97"/>
  <c r="AR44" i="86"/>
  <c r="AF37" i="87"/>
  <c r="AO37" i="87" s="1"/>
  <c r="W38" i="87"/>
  <c r="AG37" i="87"/>
  <c r="AP37" i="87" s="1"/>
  <c r="AE37" i="87"/>
  <c r="AH34" i="94"/>
  <c r="AQ34" i="94" s="1"/>
  <c r="AH46" i="46"/>
  <c r="AQ46" i="46" s="1"/>
  <c r="Z44" i="93"/>
  <c r="AH40" i="11"/>
  <c r="AQ40" i="11" s="1"/>
  <c r="AH40" i="45"/>
  <c r="AQ40" i="45" s="1"/>
  <c r="Y47" i="32"/>
  <c r="X47" i="32"/>
  <c r="AH41" i="51"/>
  <c r="AQ41" i="51" s="1"/>
  <c r="Y33" i="50"/>
  <c r="X33" i="50"/>
  <c r="AH48" i="89"/>
  <c r="AQ48" i="89" s="1"/>
  <c r="Y46" i="53"/>
  <c r="Z46" i="53" s="1"/>
  <c r="X46" i="53"/>
  <c r="Y43" i="92"/>
  <c r="X43" i="92"/>
  <c r="AI38" i="43"/>
  <c r="AN38" i="43"/>
  <c r="Y38" i="55"/>
  <c r="X38" i="55"/>
  <c r="Y38" i="41"/>
  <c r="X38" i="41"/>
  <c r="AH41" i="44"/>
  <c r="AQ41" i="44" s="1"/>
  <c r="W44" i="13"/>
  <c r="AG43" i="13"/>
  <c r="AP43" i="13" s="1"/>
  <c r="AF43" i="13"/>
  <c r="AO43" i="13" s="1"/>
  <c r="AE43" i="13"/>
  <c r="Y40" i="20"/>
  <c r="X40" i="20"/>
  <c r="AF40" i="11"/>
  <c r="AO40" i="11" s="1"/>
  <c r="AE40" i="11"/>
  <c r="W41" i="11"/>
  <c r="AG40" i="11"/>
  <c r="AP40" i="11" s="1"/>
  <c r="W41" i="45"/>
  <c r="AE40" i="45"/>
  <c r="AF40" i="45"/>
  <c r="AO40" i="45" s="1"/>
  <c r="AG40" i="45"/>
  <c r="AP40" i="45" s="1"/>
  <c r="AE41" i="51"/>
  <c r="AF41" i="51"/>
  <c r="AO41" i="51" s="1"/>
  <c r="AG41" i="51"/>
  <c r="AP41" i="51" s="1"/>
  <c r="W42" i="51"/>
  <c r="W49" i="89"/>
  <c r="AF48" i="89"/>
  <c r="AO48" i="89" s="1"/>
  <c r="AE48" i="89"/>
  <c r="AN48" i="89" s="1"/>
  <c r="AG48" i="89"/>
  <c r="Y38" i="83"/>
  <c r="X38" i="83"/>
  <c r="Y39" i="43"/>
  <c r="X39" i="43"/>
  <c r="AI37" i="55"/>
  <c r="AN37" i="55"/>
  <c r="AI34" i="102"/>
  <c r="AN34" i="102"/>
  <c r="AI37" i="41"/>
  <c r="AR37" i="41" s="1"/>
  <c r="AN37" i="41"/>
  <c r="AR45" i="46"/>
  <c r="AR47" i="105"/>
  <c r="AF46" i="46"/>
  <c r="AO46" i="46" s="1"/>
  <c r="AE46" i="46"/>
  <c r="AN46" i="46" s="1"/>
  <c r="AG46" i="46"/>
  <c r="W47" i="46"/>
  <c r="AH48" i="105"/>
  <c r="AQ48" i="105" s="1"/>
  <c r="AF41" i="88"/>
  <c r="AO41" i="88" s="1"/>
  <c r="AG41" i="88"/>
  <c r="AP41" i="88" s="1"/>
  <c r="W42" i="88"/>
  <c r="AE41" i="88"/>
  <c r="AR33" i="94"/>
  <c r="AE32" i="85"/>
  <c r="W33" i="85"/>
  <c r="AG32" i="85"/>
  <c r="AP32" i="85" s="1"/>
  <c r="AF32" i="85"/>
  <c r="AO32" i="85" s="1"/>
  <c r="AR36" i="99"/>
  <c r="AI48" i="52"/>
  <c r="AN48" i="52"/>
  <c r="Z41" i="44"/>
  <c r="AE35" i="98"/>
  <c r="AG35" i="98"/>
  <c r="AP35" i="98" s="1"/>
  <c r="W36" i="98"/>
  <c r="AF35" i="98"/>
  <c r="AO35" i="98" s="1"/>
  <c r="Z48" i="105"/>
  <c r="AI35" i="103"/>
  <c r="AR35" i="103" s="1"/>
  <c r="AN35" i="103"/>
  <c r="AH32" i="10"/>
  <c r="AQ32" i="10" s="1"/>
  <c r="AI34" i="48"/>
  <c r="AN34" i="48"/>
  <c r="AI37" i="83"/>
  <c r="AR37" i="83" s="1"/>
  <c r="AN37" i="83"/>
  <c r="AI42" i="92"/>
  <c r="AN42" i="92"/>
  <c r="AI43" i="104"/>
  <c r="AN43" i="104"/>
  <c r="Z38" i="41" l="1"/>
  <c r="Z44" i="104"/>
  <c r="Z38" i="83"/>
  <c r="Z36" i="35"/>
  <c r="Z35" i="48"/>
  <c r="AG35" i="48" s="1"/>
  <c r="AP35" i="48" s="1"/>
  <c r="Z40" i="20"/>
  <c r="AE40" i="20" s="1"/>
  <c r="Z43" i="92"/>
  <c r="AF43" i="92" s="1"/>
  <c r="AO43" i="92" s="1"/>
  <c r="AF44" i="104"/>
  <c r="AO44" i="104" s="1"/>
  <c r="AG44" i="104"/>
  <c r="AP44" i="104" s="1"/>
  <c r="AE44" i="104"/>
  <c r="W45" i="104"/>
  <c r="AE43" i="92"/>
  <c r="AG43" i="92"/>
  <c r="AP43" i="92" s="1"/>
  <c r="W44" i="92"/>
  <c r="AE35" i="48"/>
  <c r="W36" i="48"/>
  <c r="AF35" i="48"/>
  <c r="AO35" i="48" s="1"/>
  <c r="AG40" i="20"/>
  <c r="AP40" i="20" s="1"/>
  <c r="W41" i="20"/>
  <c r="AF46" i="53"/>
  <c r="AO46" i="53" s="1"/>
  <c r="W47" i="53"/>
  <c r="AG46" i="53"/>
  <c r="AP46" i="53" s="1"/>
  <c r="AE46" i="53"/>
  <c r="Y47" i="46"/>
  <c r="X47" i="46"/>
  <c r="Z47" i="46" s="1"/>
  <c r="AR42" i="92"/>
  <c r="AE41" i="44"/>
  <c r="AG41" i="44"/>
  <c r="AP41" i="44" s="1"/>
  <c r="AF41" i="44"/>
  <c r="AO41" i="44" s="1"/>
  <c r="W42" i="44"/>
  <c r="AH39" i="43"/>
  <c r="AQ39" i="43" s="1"/>
  <c r="Y42" i="51"/>
  <c r="X42" i="51"/>
  <c r="Z42" i="51" s="1"/>
  <c r="AI40" i="11"/>
  <c r="AN40" i="11"/>
  <c r="AI43" i="13"/>
  <c r="AN43" i="13"/>
  <c r="AH38" i="55"/>
  <c r="AQ38" i="55" s="1"/>
  <c r="AH47" i="32"/>
  <c r="AQ47" i="32" s="1"/>
  <c r="Y35" i="94"/>
  <c r="X35" i="94"/>
  <c r="Y46" i="15"/>
  <c r="X46" i="15"/>
  <c r="AI34" i="82"/>
  <c r="AN34" i="82"/>
  <c r="AH44" i="104"/>
  <c r="AQ44" i="104" s="1"/>
  <c r="AH35" i="48"/>
  <c r="AQ35" i="48" s="1"/>
  <c r="AH36" i="35"/>
  <c r="AQ36" i="35" s="1"/>
  <c r="AI40" i="100"/>
  <c r="AN40" i="100"/>
  <c r="Y49" i="89"/>
  <c r="X49" i="89"/>
  <c r="W49" i="105"/>
  <c r="AG48" i="105"/>
  <c r="AP48" i="105" s="1"/>
  <c r="AF48" i="105"/>
  <c r="AO48" i="105" s="1"/>
  <c r="AE48" i="105"/>
  <c r="AR48" i="52"/>
  <c r="Z39" i="43"/>
  <c r="AI48" i="89"/>
  <c r="AP48" i="89"/>
  <c r="AI40" i="45"/>
  <c r="AN40" i="45"/>
  <c r="Z38" i="55"/>
  <c r="Z47" i="32"/>
  <c r="AE44" i="93"/>
  <c r="AG44" i="93"/>
  <c r="AP44" i="93" s="1"/>
  <c r="AF44" i="93"/>
  <c r="AO44" i="93" s="1"/>
  <c r="W45" i="93"/>
  <c r="AI37" i="87"/>
  <c r="AN37" i="87"/>
  <c r="AH48" i="97"/>
  <c r="AQ48" i="97" s="1"/>
  <c r="AR47" i="97"/>
  <c r="AH46" i="47"/>
  <c r="AQ46" i="47" s="1"/>
  <c r="AH36" i="103"/>
  <c r="AQ36" i="103" s="1"/>
  <c r="Y35" i="82"/>
  <c r="X35" i="82"/>
  <c r="AI37" i="99"/>
  <c r="AN37" i="99"/>
  <c r="AR40" i="95"/>
  <c r="AR35" i="35"/>
  <c r="W37" i="35"/>
  <c r="AG36" i="35"/>
  <c r="AP36" i="35" s="1"/>
  <c r="AF36" i="35"/>
  <c r="AE36" i="35"/>
  <c r="AN36" i="35" s="1"/>
  <c r="AH35" i="102"/>
  <c r="AQ35" i="102" s="1"/>
  <c r="AR40" i="54"/>
  <c r="Y33" i="10"/>
  <c r="X33" i="10"/>
  <c r="Y46" i="86"/>
  <c r="X46" i="86"/>
  <c r="Y37" i="18"/>
  <c r="X37" i="18"/>
  <c r="Z37" i="18" s="1"/>
  <c r="Y41" i="100"/>
  <c r="Z41" i="100" s="1"/>
  <c r="X41" i="100"/>
  <c r="AI35" i="98"/>
  <c r="AN35" i="98"/>
  <c r="AI41" i="88"/>
  <c r="AN41" i="88"/>
  <c r="Y33" i="85"/>
  <c r="X33" i="85"/>
  <c r="Y42" i="88"/>
  <c r="X42" i="88"/>
  <c r="Y36" i="98"/>
  <c r="X36" i="98"/>
  <c r="AI32" i="85"/>
  <c r="AN32" i="85"/>
  <c r="Y41" i="45"/>
  <c r="X41" i="45"/>
  <c r="AH40" i="20"/>
  <c r="AQ40" i="20" s="1"/>
  <c r="AH46" i="53"/>
  <c r="AQ46" i="53" s="1"/>
  <c r="Z48" i="97"/>
  <c r="AH41" i="95"/>
  <c r="AQ41" i="95" s="1"/>
  <c r="Z46" i="47"/>
  <c r="AR33" i="90"/>
  <c r="Z36" i="103"/>
  <c r="AH49" i="52"/>
  <c r="AQ49" i="52" s="1"/>
  <c r="Z35" i="102"/>
  <c r="AI41" i="84"/>
  <c r="AN41" i="84"/>
  <c r="AI32" i="10"/>
  <c r="AN32" i="10"/>
  <c r="AI36" i="18"/>
  <c r="AN36" i="18"/>
  <c r="AI37" i="91"/>
  <c r="AN37" i="91"/>
  <c r="AR43" i="104"/>
  <c r="AR34" i="48"/>
  <c r="AR34" i="102"/>
  <c r="AH38" i="83"/>
  <c r="AQ38" i="83" s="1"/>
  <c r="AI41" i="51"/>
  <c r="AN41" i="51"/>
  <c r="Y44" i="13"/>
  <c r="X44" i="13"/>
  <c r="Z44" i="13" s="1"/>
  <c r="AH38" i="41"/>
  <c r="AQ38" i="41" s="1"/>
  <c r="Y38" i="87"/>
  <c r="X38" i="87"/>
  <c r="Z41" i="95"/>
  <c r="AH39" i="16"/>
  <c r="AQ39" i="16" s="1"/>
  <c r="AH38" i="49"/>
  <c r="AQ38" i="49" s="1"/>
  <c r="AH34" i="90"/>
  <c r="AQ34" i="90" s="1"/>
  <c r="AE41" i="96"/>
  <c r="W42" i="96"/>
  <c r="AG41" i="96"/>
  <c r="AP41" i="96" s="1"/>
  <c r="AF41" i="96"/>
  <c r="AO41" i="96" s="1"/>
  <c r="Z49" i="52"/>
  <c r="AR45" i="53"/>
  <c r="AI45" i="86"/>
  <c r="AN45" i="86"/>
  <c r="Y48" i="101"/>
  <c r="X48" i="101"/>
  <c r="Z48" i="101" s="1"/>
  <c r="AF38" i="83"/>
  <c r="AO38" i="83" s="1"/>
  <c r="W39" i="83"/>
  <c r="AG38" i="83"/>
  <c r="AP38" i="83" s="1"/>
  <c r="AE38" i="83"/>
  <c r="AG38" i="41"/>
  <c r="AP38" i="41" s="1"/>
  <c r="AF38" i="41"/>
  <c r="AO38" i="41" s="1"/>
  <c r="W39" i="41"/>
  <c r="AE38" i="41"/>
  <c r="AR38" i="43"/>
  <c r="AH33" i="50"/>
  <c r="AQ33" i="50" s="1"/>
  <c r="AH41" i="54"/>
  <c r="AQ41" i="54" s="1"/>
  <c r="Z39" i="16"/>
  <c r="Y38" i="99"/>
  <c r="X38" i="99"/>
  <c r="Z38" i="99" s="1"/>
  <c r="Z38" i="49"/>
  <c r="Z34" i="90"/>
  <c r="W35" i="42"/>
  <c r="AF34" i="42"/>
  <c r="AO34" i="42" s="1"/>
  <c r="AE34" i="42"/>
  <c r="AG34" i="42"/>
  <c r="AP34" i="42" s="1"/>
  <c r="AI47" i="101"/>
  <c r="AN47" i="101"/>
  <c r="AI46" i="46"/>
  <c r="AR46" i="46" s="1"/>
  <c r="AP46" i="46"/>
  <c r="AR37" i="55"/>
  <c r="Y41" i="11"/>
  <c r="X41" i="11"/>
  <c r="Z41" i="11" s="1"/>
  <c r="AH43" i="92"/>
  <c r="AQ43" i="92" s="1"/>
  <c r="Z33" i="50"/>
  <c r="AI34" i="94"/>
  <c r="AN34" i="94"/>
  <c r="Z41" i="54"/>
  <c r="AR46" i="32"/>
  <c r="AI45" i="15"/>
  <c r="AO45" i="15"/>
  <c r="AR39" i="20"/>
  <c r="AR38" i="16"/>
  <c r="AR37" i="49"/>
  <c r="AR32" i="50"/>
  <c r="Y42" i="84"/>
  <c r="X42" i="84"/>
  <c r="Z42" i="84" s="1"/>
  <c r="Y38" i="91"/>
  <c r="X38" i="91"/>
  <c r="AF40" i="20" l="1"/>
  <c r="AO40" i="20" s="1"/>
  <c r="Z33" i="10"/>
  <c r="Z49" i="89"/>
  <c r="AG49" i="89" s="1"/>
  <c r="AP49" i="89" s="1"/>
  <c r="Z35" i="94"/>
  <c r="W36" i="94" s="1"/>
  <c r="Z41" i="45"/>
  <c r="W42" i="45" s="1"/>
  <c r="Z46" i="86"/>
  <c r="AE46" i="86" s="1"/>
  <c r="AN46" i="86" s="1"/>
  <c r="AF49" i="89"/>
  <c r="AO49" i="89" s="1"/>
  <c r="AE49" i="89"/>
  <c r="W50" i="89"/>
  <c r="AF35" i="94"/>
  <c r="AO35" i="94" s="1"/>
  <c r="AG35" i="94"/>
  <c r="AP35" i="94" s="1"/>
  <c r="AE41" i="45"/>
  <c r="AE41" i="100"/>
  <c r="AG41" i="100"/>
  <c r="AP41" i="100" s="1"/>
  <c r="W42" i="100"/>
  <c r="AF41" i="100"/>
  <c r="AO41" i="100" s="1"/>
  <c r="AG42" i="51"/>
  <c r="AP42" i="51" s="1"/>
  <c r="W43" i="51"/>
  <c r="AF42" i="51"/>
  <c r="AO42" i="51" s="1"/>
  <c r="AE42" i="51"/>
  <c r="AE44" i="13"/>
  <c r="AN44" i="13" s="1"/>
  <c r="AF44" i="13"/>
  <c r="AO44" i="13" s="1"/>
  <c r="W45" i="13"/>
  <c r="AG44" i="13"/>
  <c r="AR36" i="18"/>
  <c r="AH36" i="98"/>
  <c r="AQ36" i="98" s="1"/>
  <c r="AH33" i="85"/>
  <c r="AQ33" i="85" s="1"/>
  <c r="AR35" i="98"/>
  <c r="Y37" i="35"/>
  <c r="X37" i="35"/>
  <c r="AR37" i="99"/>
  <c r="AR40" i="45"/>
  <c r="AH35" i="94"/>
  <c r="AQ35" i="94" s="1"/>
  <c r="AI46" i="53"/>
  <c r="AN46" i="53"/>
  <c r="AI35" i="48"/>
  <c r="AN35" i="48"/>
  <c r="AF41" i="11"/>
  <c r="AO41" i="11" s="1"/>
  <c r="AE41" i="11"/>
  <c r="AG41" i="11"/>
  <c r="AP41" i="11" s="1"/>
  <c r="W42" i="11"/>
  <c r="AE39" i="16"/>
  <c r="AN39" i="16" s="1"/>
  <c r="AG39" i="16"/>
  <c r="AP39" i="16" s="1"/>
  <c r="W40" i="16"/>
  <c r="AF39" i="16"/>
  <c r="AR47" i="101"/>
  <c r="AF34" i="90"/>
  <c r="AO34" i="90" s="1"/>
  <c r="AE34" i="90"/>
  <c r="W35" i="90"/>
  <c r="AG34" i="90"/>
  <c r="AP34" i="90" s="1"/>
  <c r="AI38" i="83"/>
  <c r="AN38" i="83"/>
  <c r="AG38" i="49"/>
  <c r="AP38" i="49" s="1"/>
  <c r="W39" i="49"/>
  <c r="AE38" i="49"/>
  <c r="AF38" i="49"/>
  <c r="AO38" i="49" s="1"/>
  <c r="AI38" i="41"/>
  <c r="AN38" i="41"/>
  <c r="AH41" i="45"/>
  <c r="AQ41" i="45" s="1"/>
  <c r="Z36" i="98"/>
  <c r="Z33" i="85"/>
  <c r="AH41" i="100"/>
  <c r="AQ41" i="100" s="1"/>
  <c r="AH46" i="86"/>
  <c r="AQ46" i="86" s="1"/>
  <c r="Z35" i="82"/>
  <c r="AH35" i="82"/>
  <c r="AQ35" i="82" s="1"/>
  <c r="AI48" i="105"/>
  <c r="AN48" i="105"/>
  <c r="Y35" i="42"/>
  <c r="X35" i="42"/>
  <c r="AH38" i="91"/>
  <c r="AQ38" i="91" s="1"/>
  <c r="AE41" i="54"/>
  <c r="AF41" i="54"/>
  <c r="AO41" i="54" s="1"/>
  <c r="W42" i="54"/>
  <c r="AG41" i="54"/>
  <c r="AP41" i="54" s="1"/>
  <c r="Z38" i="91"/>
  <c r="AH38" i="99"/>
  <c r="AQ38" i="99" s="1"/>
  <c r="Y39" i="41"/>
  <c r="X39" i="41"/>
  <c r="Y39" i="83"/>
  <c r="X39" i="83"/>
  <c r="AR45" i="86"/>
  <c r="AE41" i="95"/>
  <c r="AG41" i="95"/>
  <c r="AP41" i="95" s="1"/>
  <c r="W42" i="95"/>
  <c r="AF41" i="95"/>
  <c r="AO41" i="95" s="1"/>
  <c r="AR32" i="10"/>
  <c r="AG46" i="47"/>
  <c r="AP46" i="47" s="1"/>
  <c r="AF46" i="47"/>
  <c r="AO46" i="47" s="1"/>
  <c r="W47" i="47"/>
  <c r="AE46" i="47"/>
  <c r="W49" i="97"/>
  <c r="AE48" i="97"/>
  <c r="AF48" i="97"/>
  <c r="AO48" i="97" s="1"/>
  <c r="AG48" i="97"/>
  <c r="AP48" i="97" s="1"/>
  <c r="AI44" i="93"/>
  <c r="AN44" i="93"/>
  <c r="AR48" i="89"/>
  <c r="AR34" i="82"/>
  <c r="AR43" i="13"/>
  <c r="Y42" i="44"/>
  <c r="X42" i="44"/>
  <c r="AH47" i="46"/>
  <c r="AQ47" i="46" s="1"/>
  <c r="Y47" i="53"/>
  <c r="X47" i="53"/>
  <c r="Z47" i="53" s="1"/>
  <c r="AI40" i="20"/>
  <c r="AN40" i="20"/>
  <c r="Y45" i="104"/>
  <c r="X45" i="104"/>
  <c r="AR34" i="94"/>
  <c r="AG38" i="99"/>
  <c r="AP38" i="99" s="1"/>
  <c r="AF38" i="99"/>
  <c r="AO38" i="99" s="1"/>
  <c r="AE38" i="99"/>
  <c r="W39" i="99"/>
  <c r="Y42" i="96"/>
  <c r="X42" i="96"/>
  <c r="AH38" i="87"/>
  <c r="AQ38" i="87" s="1"/>
  <c r="AR41" i="51"/>
  <c r="AH42" i="88"/>
  <c r="AQ42" i="88" s="1"/>
  <c r="AR37" i="87"/>
  <c r="W48" i="32"/>
  <c r="AE47" i="32"/>
  <c r="AN47" i="32" s="1"/>
  <c r="AF47" i="32"/>
  <c r="AG47" i="32"/>
  <c r="AP47" i="32" s="1"/>
  <c r="W40" i="43"/>
  <c r="AE39" i="43"/>
  <c r="AG39" i="43"/>
  <c r="AP39" i="43" s="1"/>
  <c r="AF39" i="43"/>
  <c r="AO39" i="43" s="1"/>
  <c r="AR40" i="100"/>
  <c r="AH46" i="15"/>
  <c r="AQ46" i="15" s="1"/>
  <c r="AF47" i="46"/>
  <c r="AO47" i="46" s="1"/>
  <c r="AG47" i="46"/>
  <c r="AP47" i="46" s="1"/>
  <c r="W48" i="46"/>
  <c r="AE47" i="46"/>
  <c r="Y44" i="92"/>
  <c r="X44" i="92"/>
  <c r="AI44" i="104"/>
  <c r="AN44" i="104"/>
  <c r="AG42" i="84"/>
  <c r="AP42" i="84" s="1"/>
  <c r="AF42" i="84"/>
  <c r="AO42" i="84" s="1"/>
  <c r="AE42" i="84"/>
  <c r="W43" i="84"/>
  <c r="AI34" i="42"/>
  <c r="AN34" i="42"/>
  <c r="AH42" i="84"/>
  <c r="AQ42" i="84" s="1"/>
  <c r="AR45" i="15"/>
  <c r="W34" i="50"/>
  <c r="AE33" i="50"/>
  <c r="AF33" i="50"/>
  <c r="AO33" i="50" s="1"/>
  <c r="AG33" i="50"/>
  <c r="AP33" i="50" s="1"/>
  <c r="AH41" i="11"/>
  <c r="AQ41" i="11" s="1"/>
  <c r="AH48" i="101"/>
  <c r="AQ48" i="101" s="1"/>
  <c r="AI41" i="96"/>
  <c r="AN41" i="96"/>
  <c r="Z38" i="87"/>
  <c r="AR37" i="91"/>
  <c r="AR41" i="84"/>
  <c r="Z42" i="88"/>
  <c r="AR41" i="88"/>
  <c r="AH37" i="18"/>
  <c r="AQ37" i="18" s="1"/>
  <c r="AH33" i="10"/>
  <c r="AQ33" i="10" s="1"/>
  <c r="AI36" i="35"/>
  <c r="AO36" i="35"/>
  <c r="AE38" i="55"/>
  <c r="AF38" i="55"/>
  <c r="AO38" i="55" s="1"/>
  <c r="AG38" i="55"/>
  <c r="AP38" i="55" s="1"/>
  <c r="W39" i="55"/>
  <c r="Y49" i="105"/>
  <c r="X49" i="105"/>
  <c r="Z49" i="105" s="1"/>
  <c r="Z46" i="15"/>
  <c r="AR40" i="11"/>
  <c r="AF48" i="101"/>
  <c r="AO48" i="101" s="1"/>
  <c r="AE48" i="101"/>
  <c r="W49" i="101"/>
  <c r="AG48" i="101"/>
  <c r="AP48" i="101" s="1"/>
  <c r="W50" i="52"/>
  <c r="AF49" i="52"/>
  <c r="AO49" i="52" s="1"/>
  <c r="AG49" i="52"/>
  <c r="AE49" i="52"/>
  <c r="AN49" i="52" s="1"/>
  <c r="AH44" i="13"/>
  <c r="AQ44" i="13" s="1"/>
  <c r="AF35" i="102"/>
  <c r="AO35" i="102" s="1"/>
  <c r="AE35" i="102"/>
  <c r="W36" i="102"/>
  <c r="AG35" i="102"/>
  <c r="AP35" i="102" s="1"/>
  <c r="AF36" i="103"/>
  <c r="AO36" i="103" s="1"/>
  <c r="W37" i="103"/>
  <c r="AG36" i="103"/>
  <c r="AP36" i="103" s="1"/>
  <c r="AE36" i="103"/>
  <c r="AR32" i="85"/>
  <c r="AF37" i="18"/>
  <c r="AO37" i="18" s="1"/>
  <c r="AG37" i="18"/>
  <c r="AP37" i="18" s="1"/>
  <c r="AE37" i="18"/>
  <c r="W38" i="18"/>
  <c r="AE33" i="10"/>
  <c r="W34" i="10"/>
  <c r="AG33" i="10"/>
  <c r="AP33" i="10" s="1"/>
  <c r="AF33" i="10"/>
  <c r="AO33" i="10" s="1"/>
  <c r="X45" i="93"/>
  <c r="Y45" i="93"/>
  <c r="AH49" i="89"/>
  <c r="AQ49" i="89" s="1"/>
  <c r="AH42" i="51"/>
  <c r="AQ42" i="51" s="1"/>
  <c r="AI41" i="44"/>
  <c r="AN41" i="44"/>
  <c r="Y41" i="20"/>
  <c r="X41" i="20"/>
  <c r="Y36" i="48"/>
  <c r="X36" i="48"/>
  <c r="Z36" i="48" s="1"/>
  <c r="AI43" i="92"/>
  <c r="AN43" i="92"/>
  <c r="AG41" i="45" l="1"/>
  <c r="AP41" i="45" s="1"/>
  <c r="AE35" i="94"/>
  <c r="W47" i="86"/>
  <c r="AF41" i="45"/>
  <c r="AO41" i="45" s="1"/>
  <c r="AG46" i="86"/>
  <c r="AF46" i="86"/>
  <c r="AO46" i="86" s="1"/>
  <c r="AI33" i="10"/>
  <c r="AN33" i="10"/>
  <c r="Y49" i="101"/>
  <c r="X49" i="101"/>
  <c r="AH49" i="105"/>
  <c r="AQ49" i="105" s="1"/>
  <c r="AR44" i="104"/>
  <c r="Y48" i="46"/>
  <c r="X48" i="46"/>
  <c r="AR40" i="20"/>
  <c r="Y49" i="97"/>
  <c r="X49" i="97"/>
  <c r="AI41" i="95"/>
  <c r="AN41" i="95"/>
  <c r="AH39" i="41"/>
  <c r="AQ39" i="41" s="1"/>
  <c r="AR38" i="41"/>
  <c r="AI35" i="94"/>
  <c r="AN35" i="94"/>
  <c r="AH45" i="93"/>
  <c r="AQ45" i="93" s="1"/>
  <c r="AI49" i="52"/>
  <c r="AP49" i="52"/>
  <c r="AI48" i="101"/>
  <c r="AN48" i="101"/>
  <c r="AF49" i="105"/>
  <c r="AO49" i="105" s="1"/>
  <c r="AE49" i="105"/>
  <c r="W50" i="105"/>
  <c r="AG49" i="105"/>
  <c r="AP49" i="105" s="1"/>
  <c r="AI38" i="55"/>
  <c r="AR38" i="55" s="1"/>
  <c r="AN38" i="55"/>
  <c r="AI33" i="50"/>
  <c r="AN33" i="50"/>
  <c r="Y43" i="84"/>
  <c r="X43" i="84"/>
  <c r="Z43" i="84" s="1"/>
  <c r="AH44" i="92"/>
  <c r="AQ44" i="92" s="1"/>
  <c r="AI39" i="43"/>
  <c r="AN39" i="43"/>
  <c r="Y48" i="32"/>
  <c r="X48" i="32"/>
  <c r="AH47" i="53"/>
  <c r="AQ47" i="53" s="1"/>
  <c r="AR44" i="93"/>
  <c r="Z39" i="41"/>
  <c r="AI41" i="54"/>
  <c r="AN41" i="54"/>
  <c r="AH35" i="42"/>
  <c r="AQ35" i="42" s="1"/>
  <c r="AR38" i="83"/>
  <c r="AI42" i="51"/>
  <c r="AN42" i="51"/>
  <c r="Y42" i="100"/>
  <c r="Z42" i="100" s="1"/>
  <c r="X42" i="100"/>
  <c r="Y42" i="45"/>
  <c r="X42" i="45"/>
  <c r="Y36" i="94"/>
  <c r="X36" i="94"/>
  <c r="Z36" i="94" s="1"/>
  <c r="W37" i="48"/>
  <c r="AE36" i="48"/>
  <c r="AF36" i="48"/>
  <c r="AO36" i="48" s="1"/>
  <c r="AG36" i="48"/>
  <c r="AP36" i="48" s="1"/>
  <c r="Y34" i="50"/>
  <c r="X34" i="50"/>
  <c r="AI42" i="84"/>
  <c r="AN42" i="84"/>
  <c r="Z44" i="92"/>
  <c r="Y40" i="43"/>
  <c r="X40" i="43"/>
  <c r="Y39" i="99"/>
  <c r="X39" i="99"/>
  <c r="AH45" i="104"/>
  <c r="AQ45" i="104" s="1"/>
  <c r="AG47" i="53"/>
  <c r="AP47" i="53" s="1"/>
  <c r="W48" i="53"/>
  <c r="AF47" i="53"/>
  <c r="AO47" i="53" s="1"/>
  <c r="AE47" i="53"/>
  <c r="AI46" i="47"/>
  <c r="AN46" i="47"/>
  <c r="AG38" i="91"/>
  <c r="AP38" i="91" s="1"/>
  <c r="AE38" i="91"/>
  <c r="W39" i="91"/>
  <c r="AF38" i="91"/>
  <c r="AO38" i="91" s="1"/>
  <c r="Z35" i="42"/>
  <c r="AR35" i="48"/>
  <c r="AH37" i="35"/>
  <c r="AQ37" i="35" s="1"/>
  <c r="AI44" i="13"/>
  <c r="AP44" i="13"/>
  <c r="AI41" i="45"/>
  <c r="AN41" i="45"/>
  <c r="AR41" i="44"/>
  <c r="AI37" i="18"/>
  <c r="AN37" i="18"/>
  <c r="Y36" i="102"/>
  <c r="X36" i="102"/>
  <c r="Z36" i="102" s="1"/>
  <c r="AG38" i="87"/>
  <c r="AP38" i="87" s="1"/>
  <c r="W39" i="87"/>
  <c r="AE38" i="87"/>
  <c r="AF38" i="87"/>
  <c r="AO38" i="87" s="1"/>
  <c r="AI38" i="99"/>
  <c r="AN38" i="99"/>
  <c r="Z45" i="104"/>
  <c r="AH42" i="44"/>
  <c r="AQ42" i="44" s="1"/>
  <c r="Y47" i="47"/>
  <c r="X47" i="47"/>
  <c r="AH39" i="83"/>
  <c r="AQ39" i="83" s="1"/>
  <c r="AI38" i="49"/>
  <c r="AN38" i="49"/>
  <c r="Y42" i="11"/>
  <c r="X42" i="11"/>
  <c r="Z37" i="35"/>
  <c r="Y45" i="13"/>
  <c r="X45" i="13"/>
  <c r="Y43" i="51"/>
  <c r="X43" i="51"/>
  <c r="AI41" i="100"/>
  <c r="AN41" i="100"/>
  <c r="Y47" i="86"/>
  <c r="X47" i="86"/>
  <c r="Z47" i="86" s="1"/>
  <c r="AH41" i="20"/>
  <c r="AQ41" i="20" s="1"/>
  <c r="AI36" i="103"/>
  <c r="AN36" i="103"/>
  <c r="Y50" i="52"/>
  <c r="X50" i="52"/>
  <c r="AR36" i="35"/>
  <c r="AI35" i="102"/>
  <c r="AN35" i="102"/>
  <c r="Y39" i="55"/>
  <c r="X39" i="55"/>
  <c r="AE42" i="88"/>
  <c r="W43" i="88"/>
  <c r="AG42" i="88"/>
  <c r="AP42" i="88" s="1"/>
  <c r="AF42" i="88"/>
  <c r="AO42" i="88" s="1"/>
  <c r="AH42" i="96"/>
  <c r="AQ42" i="96" s="1"/>
  <c r="Z42" i="44"/>
  <c r="Y42" i="95"/>
  <c r="X42" i="95"/>
  <c r="Z39" i="83"/>
  <c r="AE33" i="85"/>
  <c r="W34" i="85"/>
  <c r="AG33" i="85"/>
  <c r="AP33" i="85" s="1"/>
  <c r="AF33" i="85"/>
  <c r="AO33" i="85" s="1"/>
  <c r="Y39" i="49"/>
  <c r="X39" i="49"/>
  <c r="Y35" i="90"/>
  <c r="X35" i="90"/>
  <c r="AI39" i="16"/>
  <c r="AO39" i="16"/>
  <c r="AR46" i="53"/>
  <c r="Y50" i="89"/>
  <c r="X50" i="89"/>
  <c r="AI46" i="86"/>
  <c r="AP46" i="86"/>
  <c r="Y38" i="18"/>
  <c r="X38" i="18"/>
  <c r="Z41" i="20"/>
  <c r="AR43" i="92"/>
  <c r="AH36" i="48"/>
  <c r="AQ36" i="48" s="1"/>
  <c r="Z45" i="93"/>
  <c r="Y34" i="10"/>
  <c r="X34" i="10"/>
  <c r="Y37" i="103"/>
  <c r="X37" i="103"/>
  <c r="W47" i="15"/>
  <c r="AE46" i="15"/>
  <c r="AG46" i="15"/>
  <c r="AP46" i="15" s="1"/>
  <c r="AF46" i="15"/>
  <c r="AO46" i="15" s="1"/>
  <c r="AR41" i="96"/>
  <c r="AR34" i="42"/>
  <c r="AI47" i="46"/>
  <c r="AN47" i="46"/>
  <c r="AI47" i="32"/>
  <c r="AO47" i="32"/>
  <c r="Z42" i="96"/>
  <c r="AI48" i="97"/>
  <c r="AN48" i="97"/>
  <c r="Y42" i="54"/>
  <c r="X42" i="54"/>
  <c r="AR48" i="105"/>
  <c r="AE35" i="82"/>
  <c r="W36" i="82"/>
  <c r="AG35" i="82"/>
  <c r="AP35" i="82" s="1"/>
  <c r="AF35" i="82"/>
  <c r="AO35" i="82" s="1"/>
  <c r="AF36" i="98"/>
  <c r="AO36" i="98" s="1"/>
  <c r="AE36" i="98"/>
  <c r="AG36" i="98"/>
  <c r="AP36" i="98" s="1"/>
  <c r="W37" i="98"/>
  <c r="AI34" i="90"/>
  <c r="AN34" i="90"/>
  <c r="Y40" i="16"/>
  <c r="X40" i="16"/>
  <c r="AI41" i="11"/>
  <c r="AN41" i="11"/>
  <c r="AI49" i="89"/>
  <c r="AN49" i="89"/>
  <c r="Z34" i="10" l="1"/>
  <c r="Z38" i="18"/>
  <c r="Z42" i="95"/>
  <c r="Z42" i="54"/>
  <c r="Z35" i="90"/>
  <c r="AE35" i="90" s="1"/>
  <c r="Z49" i="97"/>
  <c r="AF49" i="97" s="1"/>
  <c r="AO49" i="97" s="1"/>
  <c r="Z50" i="89"/>
  <c r="AE50" i="89" s="1"/>
  <c r="Z43" i="51"/>
  <c r="W44" i="51" s="1"/>
  <c r="Z48" i="32"/>
  <c r="AG48" i="32" s="1"/>
  <c r="AP48" i="32" s="1"/>
  <c r="AE42" i="100"/>
  <c r="W43" i="100"/>
  <c r="AG42" i="100"/>
  <c r="AP42" i="100" s="1"/>
  <c r="AF42" i="100"/>
  <c r="AO42" i="100" s="1"/>
  <c r="W50" i="97"/>
  <c r="AF50" i="89"/>
  <c r="AO50" i="89" s="1"/>
  <c r="AG50" i="89"/>
  <c r="AP50" i="89" s="1"/>
  <c r="W51" i="89"/>
  <c r="AF43" i="51"/>
  <c r="AO43" i="51" s="1"/>
  <c r="AE43" i="51"/>
  <c r="AG35" i="90"/>
  <c r="AP35" i="90" s="1"/>
  <c r="AF35" i="90"/>
  <c r="AO35" i="90" s="1"/>
  <c r="AE34" i="10"/>
  <c r="AF34" i="10"/>
  <c r="AO34" i="10" s="1"/>
  <c r="W35" i="10"/>
  <c r="AG34" i="10"/>
  <c r="AP34" i="10" s="1"/>
  <c r="AF38" i="18"/>
  <c r="AO38" i="18" s="1"/>
  <c r="W39" i="18"/>
  <c r="AE38" i="18"/>
  <c r="AG38" i="18"/>
  <c r="AP38" i="18" s="1"/>
  <c r="AE42" i="95"/>
  <c r="AG42" i="95"/>
  <c r="AP42" i="95" s="1"/>
  <c r="W43" i="95"/>
  <c r="AF42" i="95"/>
  <c r="AO42" i="95" s="1"/>
  <c r="W49" i="32"/>
  <c r="AF48" i="32"/>
  <c r="AO48" i="32" s="1"/>
  <c r="AE48" i="32"/>
  <c r="AR34" i="90"/>
  <c r="AE42" i="96"/>
  <c r="W43" i="96"/>
  <c r="AG42" i="96"/>
  <c r="AP42" i="96" s="1"/>
  <c r="AF42" i="96"/>
  <c r="AO42" i="96" s="1"/>
  <c r="AI46" i="15"/>
  <c r="AN46" i="15"/>
  <c r="AI42" i="88"/>
  <c r="AN42" i="88"/>
  <c r="AR36" i="103"/>
  <c r="AH47" i="86"/>
  <c r="AQ47" i="86" s="1"/>
  <c r="Z42" i="11"/>
  <c r="AH42" i="11"/>
  <c r="AQ42" i="11" s="1"/>
  <c r="Y48" i="53"/>
  <c r="X48" i="53"/>
  <c r="AH36" i="94"/>
  <c r="AQ36" i="94" s="1"/>
  <c r="AH42" i="100"/>
  <c r="AQ42" i="100" s="1"/>
  <c r="AR33" i="50"/>
  <c r="AI49" i="105"/>
  <c r="AN49" i="105"/>
  <c r="AR35" i="94"/>
  <c r="AH42" i="54"/>
  <c r="AQ42" i="54" s="1"/>
  <c r="Y47" i="15"/>
  <c r="Z47" i="15" s="1"/>
  <c r="X47" i="15"/>
  <c r="AH39" i="55"/>
  <c r="AQ39" i="55" s="1"/>
  <c r="AF47" i="86"/>
  <c r="AO47" i="86" s="1"/>
  <c r="AE47" i="86"/>
  <c r="W48" i="86"/>
  <c r="AG47" i="86"/>
  <c r="AP47" i="86" s="1"/>
  <c r="AR38" i="99"/>
  <c r="AH36" i="102"/>
  <c r="AQ36" i="102" s="1"/>
  <c r="AE35" i="42"/>
  <c r="AF35" i="42"/>
  <c r="AO35" i="42" s="1"/>
  <c r="AG35" i="42"/>
  <c r="AP35" i="42" s="1"/>
  <c r="W36" i="42"/>
  <c r="AH39" i="99"/>
  <c r="AQ39" i="99" s="1"/>
  <c r="AF44" i="92"/>
  <c r="AO44" i="92" s="1"/>
  <c r="W45" i="92"/>
  <c r="AG44" i="92"/>
  <c r="AP44" i="92" s="1"/>
  <c r="AE44" i="92"/>
  <c r="W37" i="94"/>
  <c r="AE36" i="94"/>
  <c r="AG36" i="94"/>
  <c r="AP36" i="94" s="1"/>
  <c r="AF36" i="94"/>
  <c r="AO36" i="94" s="1"/>
  <c r="AR41" i="54"/>
  <c r="AH49" i="101"/>
  <c r="AQ49" i="101" s="1"/>
  <c r="AF42" i="54"/>
  <c r="AO42" i="54" s="1"/>
  <c r="AG42" i="54"/>
  <c r="AP42" i="54" s="1"/>
  <c r="AE42" i="54"/>
  <c r="W43" i="54"/>
  <c r="Z39" i="55"/>
  <c r="AH50" i="52"/>
  <c r="AQ50" i="52" s="1"/>
  <c r="AH45" i="13"/>
  <c r="AQ45" i="13" s="1"/>
  <c r="AG36" i="102"/>
  <c r="AP36" i="102" s="1"/>
  <c r="W37" i="102"/>
  <c r="AF36" i="102"/>
  <c r="AO36" i="102" s="1"/>
  <c r="AE36" i="102"/>
  <c r="AR46" i="47"/>
  <c r="Z39" i="99"/>
  <c r="AE39" i="41"/>
  <c r="AF39" i="41"/>
  <c r="AO39" i="41" s="1"/>
  <c r="W40" i="41"/>
  <c r="AG39" i="41"/>
  <c r="AP39" i="41" s="1"/>
  <c r="AR39" i="43"/>
  <c r="AH43" i="84"/>
  <c r="AQ43" i="84" s="1"/>
  <c r="Z49" i="101"/>
  <c r="Z50" i="52"/>
  <c r="Z45" i="13"/>
  <c r="AR38" i="49"/>
  <c r="AH47" i="47"/>
  <c r="AQ47" i="47" s="1"/>
  <c r="AR41" i="45"/>
  <c r="AR42" i="84"/>
  <c r="AH42" i="45"/>
  <c r="AQ42" i="45" s="1"/>
  <c r="W44" i="84"/>
  <c r="AE43" i="84"/>
  <c r="AF43" i="84"/>
  <c r="AO43" i="84" s="1"/>
  <c r="AG43" i="84"/>
  <c r="AP43" i="84" s="1"/>
  <c r="AR48" i="101"/>
  <c r="AR41" i="95"/>
  <c r="AH48" i="46"/>
  <c r="AQ48" i="46" s="1"/>
  <c r="AR41" i="11"/>
  <c r="Y37" i="98"/>
  <c r="X37" i="98"/>
  <c r="AH37" i="103"/>
  <c r="AQ37" i="103" s="1"/>
  <c r="AE42" i="44"/>
  <c r="AF42" i="44"/>
  <c r="AO42" i="44" s="1"/>
  <c r="AG42" i="44"/>
  <c r="AP42" i="44" s="1"/>
  <c r="W43" i="44"/>
  <c r="Y36" i="82"/>
  <c r="X36" i="82"/>
  <c r="Z36" i="82" s="1"/>
  <c r="Z37" i="103"/>
  <c r="AI36" i="98"/>
  <c r="AN36" i="98"/>
  <c r="AI35" i="82"/>
  <c r="AN35" i="82"/>
  <c r="AR47" i="46"/>
  <c r="AE41" i="20"/>
  <c r="W42" i="20"/>
  <c r="AF41" i="20"/>
  <c r="AO41" i="20" s="1"/>
  <c r="AG41" i="20"/>
  <c r="AP41" i="20" s="1"/>
  <c r="AH50" i="89"/>
  <c r="AQ50" i="89" s="1"/>
  <c r="AR39" i="16"/>
  <c r="W40" i="83"/>
  <c r="AE39" i="83"/>
  <c r="AG39" i="83"/>
  <c r="AP39" i="83" s="1"/>
  <c r="AF39" i="83"/>
  <c r="AO39" i="83" s="1"/>
  <c r="AR41" i="100"/>
  <c r="Z47" i="47"/>
  <c r="AI38" i="87"/>
  <c r="AN38" i="87"/>
  <c r="Y39" i="91"/>
  <c r="X39" i="91"/>
  <c r="AI47" i="53"/>
  <c r="AN47" i="53"/>
  <c r="AH40" i="43"/>
  <c r="AQ40" i="43" s="1"/>
  <c r="AH34" i="50"/>
  <c r="AQ34" i="50" s="1"/>
  <c r="AI36" i="48"/>
  <c r="AN36" i="48"/>
  <c r="Z42" i="45"/>
  <c r="AR42" i="51"/>
  <c r="AH48" i="32"/>
  <c r="AQ48" i="32" s="1"/>
  <c r="AH49" i="97"/>
  <c r="AQ49" i="97" s="1"/>
  <c r="Z48" i="46"/>
  <c r="AH40" i="16"/>
  <c r="AQ40" i="16" s="1"/>
  <c r="AR47" i="32"/>
  <c r="AG45" i="93"/>
  <c r="AP45" i="93" s="1"/>
  <c r="W46" i="93"/>
  <c r="AE45" i="93"/>
  <c r="AF45" i="93"/>
  <c r="AO45" i="93" s="1"/>
  <c r="AH39" i="49"/>
  <c r="AQ39" i="49" s="1"/>
  <c r="Y34" i="85"/>
  <c r="X34" i="85"/>
  <c r="Z34" i="85" s="1"/>
  <c r="Z40" i="16"/>
  <c r="AR46" i="86"/>
  <c r="Z39" i="49"/>
  <c r="AI33" i="85"/>
  <c r="AN33" i="85"/>
  <c r="AR49" i="89"/>
  <c r="AR48" i="97"/>
  <c r="AH34" i="10"/>
  <c r="AQ34" i="10" s="1"/>
  <c r="AH38" i="18"/>
  <c r="AQ38" i="18" s="1"/>
  <c r="AH35" i="90"/>
  <c r="AQ35" i="90" s="1"/>
  <c r="AH42" i="95"/>
  <c r="AQ42" i="95" s="1"/>
  <c r="Y43" i="88"/>
  <c r="X43" i="88"/>
  <c r="AR35" i="102"/>
  <c r="AH43" i="51"/>
  <c r="AQ43" i="51" s="1"/>
  <c r="AG37" i="35"/>
  <c r="AP37" i="35" s="1"/>
  <c r="W38" i="35"/>
  <c r="AE37" i="35"/>
  <c r="AF37" i="35"/>
  <c r="AO37" i="35" s="1"/>
  <c r="AG45" i="104"/>
  <c r="AP45" i="104" s="1"/>
  <c r="AE45" i="104"/>
  <c r="W46" i="104"/>
  <c r="AF45" i="104"/>
  <c r="AO45" i="104" s="1"/>
  <c r="Y39" i="87"/>
  <c r="X39" i="87"/>
  <c r="AR37" i="18"/>
  <c r="AR44" i="13"/>
  <c r="AI38" i="91"/>
  <c r="AN38" i="91"/>
  <c r="Z40" i="43"/>
  <c r="Z34" i="50"/>
  <c r="Y37" i="48"/>
  <c r="X37" i="48"/>
  <c r="Z37" i="48" s="1"/>
  <c r="Y50" i="105"/>
  <c r="X50" i="105"/>
  <c r="AR49" i="52"/>
  <c r="AR33" i="10"/>
  <c r="AG49" i="97" l="1"/>
  <c r="AP49" i="97" s="1"/>
  <c r="AE49" i="97"/>
  <c r="W36" i="90"/>
  <c r="Z39" i="87"/>
  <c r="AF39" i="87" s="1"/>
  <c r="AO39" i="87" s="1"/>
  <c r="Z39" i="91"/>
  <c r="AE39" i="91" s="1"/>
  <c r="AG43" i="51"/>
  <c r="AP43" i="51" s="1"/>
  <c r="W48" i="15"/>
  <c r="AG47" i="15"/>
  <c r="AP47" i="15" s="1"/>
  <c r="AE47" i="15"/>
  <c r="AF47" i="15"/>
  <c r="AO47" i="15" s="1"/>
  <c r="W40" i="91"/>
  <c r="AG39" i="91"/>
  <c r="AP39" i="91" s="1"/>
  <c r="AE39" i="87"/>
  <c r="W40" i="87"/>
  <c r="AG39" i="87"/>
  <c r="AP39" i="87" s="1"/>
  <c r="AF34" i="85"/>
  <c r="AO34" i="85" s="1"/>
  <c r="W35" i="85"/>
  <c r="AE34" i="85"/>
  <c r="AG34" i="85"/>
  <c r="AP34" i="85" s="1"/>
  <c r="AG40" i="43"/>
  <c r="AP40" i="43" s="1"/>
  <c r="W41" i="43"/>
  <c r="AE40" i="43"/>
  <c r="AF40" i="43"/>
  <c r="AO40" i="43" s="1"/>
  <c r="Y46" i="104"/>
  <c r="X46" i="104"/>
  <c r="AH39" i="87"/>
  <c r="AQ39" i="87" s="1"/>
  <c r="AI45" i="104"/>
  <c r="AN45" i="104"/>
  <c r="AR33" i="85"/>
  <c r="AE37" i="103"/>
  <c r="W38" i="103"/>
  <c r="AG37" i="103"/>
  <c r="AP37" i="103" s="1"/>
  <c r="AF37" i="103"/>
  <c r="AO37" i="103" s="1"/>
  <c r="Y43" i="54"/>
  <c r="X43" i="54"/>
  <c r="Z43" i="54" s="1"/>
  <c r="AI35" i="42"/>
  <c r="AN35" i="42"/>
  <c r="AH47" i="15"/>
  <c r="AQ47" i="15" s="1"/>
  <c r="AH48" i="53"/>
  <c r="AQ48" i="53" s="1"/>
  <c r="AI42" i="96"/>
  <c r="AN42" i="96"/>
  <c r="Y49" i="32"/>
  <c r="X49" i="32"/>
  <c r="AI42" i="95"/>
  <c r="AN42" i="95"/>
  <c r="Y36" i="90"/>
  <c r="X36" i="90"/>
  <c r="Z36" i="90" s="1"/>
  <c r="AG39" i="99"/>
  <c r="AP39" i="99" s="1"/>
  <c r="AF39" i="99"/>
  <c r="AO39" i="99" s="1"/>
  <c r="AE39" i="99"/>
  <c r="W40" i="99"/>
  <c r="X37" i="102"/>
  <c r="Y37" i="102"/>
  <c r="Z37" i="102" s="1"/>
  <c r="AH37" i="48"/>
  <c r="AQ37" i="48" s="1"/>
  <c r="AR38" i="91"/>
  <c r="AF39" i="49"/>
  <c r="AO39" i="49" s="1"/>
  <c r="AG39" i="49"/>
  <c r="AP39" i="49" s="1"/>
  <c r="AE39" i="49"/>
  <c r="W40" i="49"/>
  <c r="AF48" i="46"/>
  <c r="AO48" i="46" s="1"/>
  <c r="AG48" i="46"/>
  <c r="AP48" i="46" s="1"/>
  <c r="AE48" i="46"/>
  <c r="W49" i="46"/>
  <c r="AH36" i="82"/>
  <c r="AQ36" i="82" s="1"/>
  <c r="AI43" i="84"/>
  <c r="AN43" i="84"/>
  <c r="AE45" i="13"/>
  <c r="AF45" i="13"/>
  <c r="AO45" i="13" s="1"/>
  <c r="W46" i="13"/>
  <c r="AG45" i="13"/>
  <c r="AP45" i="13" s="1"/>
  <c r="Y40" i="41"/>
  <c r="X40" i="41"/>
  <c r="AI42" i="54"/>
  <c r="AN42" i="54"/>
  <c r="Y45" i="92"/>
  <c r="X45" i="92"/>
  <c r="Z48" i="53"/>
  <c r="AR46" i="15"/>
  <c r="AI35" i="90"/>
  <c r="AN35" i="90"/>
  <c r="Y44" i="51"/>
  <c r="X44" i="51"/>
  <c r="AI50" i="89"/>
  <c r="AN50" i="89"/>
  <c r="AI37" i="35"/>
  <c r="AN37" i="35"/>
  <c r="W38" i="48"/>
  <c r="AE37" i="48"/>
  <c r="AF37" i="48"/>
  <c r="AO37" i="48" s="1"/>
  <c r="AG37" i="48"/>
  <c r="AP37" i="48" s="1"/>
  <c r="W43" i="45"/>
  <c r="AE42" i="45"/>
  <c r="AF42" i="45"/>
  <c r="AO42" i="45" s="1"/>
  <c r="AG42" i="45"/>
  <c r="AP42" i="45" s="1"/>
  <c r="AE36" i="82"/>
  <c r="W37" i="82"/>
  <c r="AG36" i="82"/>
  <c r="AP36" i="82" s="1"/>
  <c r="AF36" i="82"/>
  <c r="AO36" i="82" s="1"/>
  <c r="AI42" i="44"/>
  <c r="AN42" i="44"/>
  <c r="AH37" i="98"/>
  <c r="AQ37" i="98" s="1"/>
  <c r="Y44" i="84"/>
  <c r="X44" i="84"/>
  <c r="AE50" i="52"/>
  <c r="AF50" i="52"/>
  <c r="AO50" i="52" s="1"/>
  <c r="AG50" i="52"/>
  <c r="AP50" i="52" s="1"/>
  <c r="W51" i="52"/>
  <c r="AI36" i="102"/>
  <c r="AN36" i="102"/>
  <c r="AI36" i="94"/>
  <c r="AN36" i="94"/>
  <c r="W43" i="11"/>
  <c r="AG42" i="11"/>
  <c r="AP42" i="11" s="1"/>
  <c r="AF42" i="11"/>
  <c r="AO42" i="11" s="1"/>
  <c r="AE42" i="11"/>
  <c r="Y35" i="10"/>
  <c r="X35" i="10"/>
  <c r="AH50" i="105"/>
  <c r="AQ50" i="105" s="1"/>
  <c r="AG40" i="16"/>
  <c r="AP40" i="16" s="1"/>
  <c r="W41" i="16"/>
  <c r="AE40" i="16"/>
  <c r="AF40" i="16"/>
  <c r="AO40" i="16" s="1"/>
  <c r="AR36" i="48"/>
  <c r="AR47" i="53"/>
  <c r="AH43" i="88"/>
  <c r="AQ43" i="88" s="1"/>
  <c r="Z43" i="88"/>
  <c r="AI45" i="93"/>
  <c r="AN45" i="93"/>
  <c r="AR38" i="87"/>
  <c r="AR35" i="82"/>
  <c r="Z37" i="98"/>
  <c r="AE49" i="101"/>
  <c r="AG49" i="101"/>
  <c r="AP49" i="101" s="1"/>
  <c r="AF49" i="101"/>
  <c r="AO49" i="101" s="1"/>
  <c r="W50" i="101"/>
  <c r="AI39" i="41"/>
  <c r="AN39" i="41"/>
  <c r="Y37" i="94"/>
  <c r="X37" i="94"/>
  <c r="Z37" i="94" s="1"/>
  <c r="Y36" i="42"/>
  <c r="X36" i="42"/>
  <c r="Z36" i="42" s="1"/>
  <c r="AI38" i="18"/>
  <c r="AR38" i="18" s="1"/>
  <c r="AN38" i="18"/>
  <c r="Y50" i="97"/>
  <c r="X50" i="97"/>
  <c r="AE34" i="50"/>
  <c r="AF34" i="50"/>
  <c r="AO34" i="50" s="1"/>
  <c r="W35" i="50"/>
  <c r="AG34" i="50"/>
  <c r="AP34" i="50" s="1"/>
  <c r="Y46" i="93"/>
  <c r="Z46" i="93" s="1"/>
  <c r="X46" i="93"/>
  <c r="Y48" i="86"/>
  <c r="X48" i="86"/>
  <c r="AI48" i="32"/>
  <c r="AN48" i="32"/>
  <c r="Y43" i="95"/>
  <c r="X43" i="95"/>
  <c r="Z43" i="95" s="1"/>
  <c r="Y39" i="18"/>
  <c r="X39" i="18"/>
  <c r="AI34" i="10"/>
  <c r="AN34" i="10"/>
  <c r="Y51" i="89"/>
  <c r="X51" i="89"/>
  <c r="Y43" i="100"/>
  <c r="X43" i="100"/>
  <c r="AE47" i="47"/>
  <c r="AG47" i="47"/>
  <c r="AP47" i="47" s="1"/>
  <c r="W48" i="47"/>
  <c r="AF47" i="47"/>
  <c r="AO47" i="47" s="1"/>
  <c r="AI39" i="83"/>
  <c r="AN39" i="83"/>
  <c r="Y42" i="20"/>
  <c r="X42" i="20"/>
  <c r="Z42" i="20" s="1"/>
  <c r="W40" i="55"/>
  <c r="AF39" i="55"/>
  <c r="AO39" i="55" s="1"/>
  <c r="AG39" i="55"/>
  <c r="AP39" i="55" s="1"/>
  <c r="AE39" i="55"/>
  <c r="Z50" i="105"/>
  <c r="Y38" i="35"/>
  <c r="X38" i="35"/>
  <c r="AH34" i="85"/>
  <c r="AQ34" i="85" s="1"/>
  <c r="AH39" i="91"/>
  <c r="AQ39" i="91" s="1"/>
  <c r="Y40" i="83"/>
  <c r="X40" i="83"/>
  <c r="AI41" i="20"/>
  <c r="AN41" i="20"/>
  <c r="AR36" i="98"/>
  <c r="Y43" i="44"/>
  <c r="X43" i="44"/>
  <c r="AI44" i="92"/>
  <c r="AN44" i="92"/>
  <c r="AI47" i="86"/>
  <c r="AN47" i="86"/>
  <c r="AR49" i="105"/>
  <c r="AR42" i="88"/>
  <c r="Y43" i="96"/>
  <c r="X43" i="96"/>
  <c r="AI43" i="51"/>
  <c r="AN43" i="51"/>
  <c r="AI49" i="97"/>
  <c r="AN49" i="97"/>
  <c r="AI42" i="100"/>
  <c r="AN42" i="100"/>
  <c r="AF39" i="91" l="1"/>
  <c r="AO39" i="91" s="1"/>
  <c r="Z44" i="51"/>
  <c r="Z39" i="18"/>
  <c r="W40" i="18" s="1"/>
  <c r="AF39" i="18"/>
  <c r="AO39" i="18" s="1"/>
  <c r="AG39" i="18"/>
  <c r="AP39" i="18" s="1"/>
  <c r="AE39" i="18"/>
  <c r="AE36" i="42"/>
  <c r="AF36" i="42"/>
  <c r="AO36" i="42" s="1"/>
  <c r="W37" i="42"/>
  <c r="AG36" i="42"/>
  <c r="AP36" i="42" s="1"/>
  <c r="AG42" i="20"/>
  <c r="AP42" i="20" s="1"/>
  <c r="AF42" i="20"/>
  <c r="AO42" i="20" s="1"/>
  <c r="AE42" i="20"/>
  <c r="W43" i="20"/>
  <c r="W47" i="93"/>
  <c r="AG46" i="93"/>
  <c r="AP46" i="93" s="1"/>
  <c r="AF46" i="93"/>
  <c r="AO46" i="93" s="1"/>
  <c r="AE46" i="93"/>
  <c r="Y48" i="47"/>
  <c r="X48" i="47"/>
  <c r="AH51" i="89"/>
  <c r="AQ51" i="89" s="1"/>
  <c r="AR48" i="32"/>
  <c r="AH50" i="97"/>
  <c r="AQ50" i="97" s="1"/>
  <c r="AR39" i="41"/>
  <c r="AF37" i="98"/>
  <c r="AO37" i="98" s="1"/>
  <c r="AE37" i="98"/>
  <c r="W38" i="98"/>
  <c r="AG37" i="98"/>
  <c r="AP37" i="98" s="1"/>
  <c r="AR45" i="93"/>
  <c r="AR36" i="94"/>
  <c r="AR50" i="89"/>
  <c r="Y49" i="46"/>
  <c r="X49" i="46"/>
  <c r="AI39" i="49"/>
  <c r="AN39" i="49"/>
  <c r="AG36" i="90"/>
  <c r="AP36" i="90" s="1"/>
  <c r="AE36" i="90"/>
  <c r="AF36" i="90"/>
  <c r="AO36" i="90" s="1"/>
  <c r="W37" i="90"/>
  <c r="AI34" i="85"/>
  <c r="AN34" i="85"/>
  <c r="AI39" i="87"/>
  <c r="AN39" i="87"/>
  <c r="Y40" i="91"/>
  <c r="X40" i="91"/>
  <c r="Z40" i="91" s="1"/>
  <c r="AR49" i="97"/>
  <c r="AI39" i="55"/>
  <c r="AR39" i="55" s="1"/>
  <c r="AN39" i="55"/>
  <c r="Z51" i="89"/>
  <c r="AH48" i="86"/>
  <c r="AQ48" i="86" s="1"/>
  <c r="Z50" i="97"/>
  <c r="W44" i="88"/>
  <c r="AF43" i="88"/>
  <c r="AO43" i="88" s="1"/>
  <c r="AG43" i="88"/>
  <c r="AP43" i="88" s="1"/>
  <c r="AE43" i="88"/>
  <c r="AI40" i="16"/>
  <c r="AN40" i="16"/>
  <c r="AI42" i="11"/>
  <c r="AN42" i="11"/>
  <c r="AI50" i="52"/>
  <c r="AN50" i="52"/>
  <c r="AI37" i="48"/>
  <c r="AN37" i="48"/>
  <c r="AH44" i="51"/>
  <c r="AQ44" i="51" s="1"/>
  <c r="AR42" i="54"/>
  <c r="Y46" i="13"/>
  <c r="X46" i="13"/>
  <c r="AI48" i="46"/>
  <c r="AN48" i="46"/>
  <c r="Y40" i="99"/>
  <c r="X40" i="99"/>
  <c r="AI40" i="43"/>
  <c r="AN40" i="43"/>
  <c r="Y35" i="85"/>
  <c r="X35" i="85"/>
  <c r="Z35" i="85" s="1"/>
  <c r="AR43" i="51"/>
  <c r="AH43" i="44"/>
  <c r="AQ43" i="44" s="1"/>
  <c r="AR41" i="20"/>
  <c r="AH43" i="96"/>
  <c r="AQ43" i="96" s="1"/>
  <c r="Z43" i="44"/>
  <c r="AH40" i="83"/>
  <c r="AQ40" i="83" s="1"/>
  <c r="AR42" i="100"/>
  <c r="Z43" i="96"/>
  <c r="Z40" i="83"/>
  <c r="AH38" i="35"/>
  <c r="AQ38" i="35" s="1"/>
  <c r="AI47" i="47"/>
  <c r="AN47" i="47"/>
  <c r="AH43" i="95"/>
  <c r="AQ43" i="95" s="1"/>
  <c r="Z48" i="86"/>
  <c r="AH37" i="94"/>
  <c r="AQ37" i="94" s="1"/>
  <c r="Y50" i="101"/>
  <c r="X50" i="101"/>
  <c r="Y41" i="16"/>
  <c r="X41" i="16"/>
  <c r="Z41" i="16" s="1"/>
  <c r="AR36" i="102"/>
  <c r="AH44" i="84"/>
  <c r="AQ44" i="84" s="1"/>
  <c r="AI42" i="45"/>
  <c r="AN42" i="45"/>
  <c r="Y38" i="48"/>
  <c r="X38" i="48"/>
  <c r="W45" i="51"/>
  <c r="AE44" i="51"/>
  <c r="AN44" i="51" s="1"/>
  <c r="AF44" i="51"/>
  <c r="AO44" i="51" s="1"/>
  <c r="AG44" i="51"/>
  <c r="AF48" i="53"/>
  <c r="AO48" i="53" s="1"/>
  <c r="AE48" i="53"/>
  <c r="AG48" i="53"/>
  <c r="AP48" i="53" s="1"/>
  <c r="W49" i="53"/>
  <c r="AH40" i="41"/>
  <c r="AQ40" i="41" s="1"/>
  <c r="AI39" i="99"/>
  <c r="AN39" i="99"/>
  <c r="AR42" i="96"/>
  <c r="AR35" i="42"/>
  <c r="AR45" i="104"/>
  <c r="AH46" i="104"/>
  <c r="AQ46" i="104" s="1"/>
  <c r="Y41" i="43"/>
  <c r="X41" i="43"/>
  <c r="AR44" i="92"/>
  <c r="AR47" i="86"/>
  <c r="Z38" i="35"/>
  <c r="AR39" i="83"/>
  <c r="AH43" i="100"/>
  <c r="AQ43" i="100" s="1"/>
  <c r="AE43" i="95"/>
  <c r="AG43" i="95"/>
  <c r="AP43" i="95" s="1"/>
  <c r="W44" i="95"/>
  <c r="AF43" i="95"/>
  <c r="AO43" i="95" s="1"/>
  <c r="Y35" i="50"/>
  <c r="X35" i="50"/>
  <c r="AE37" i="94"/>
  <c r="W38" i="94"/>
  <c r="AF37" i="94"/>
  <c r="AO37" i="94" s="1"/>
  <c r="AG37" i="94"/>
  <c r="AP37" i="94" s="1"/>
  <c r="AH35" i="10"/>
  <c r="AQ35" i="10" s="1"/>
  <c r="Z44" i="84"/>
  <c r="Y37" i="82"/>
  <c r="X37" i="82"/>
  <c r="Z37" i="82" s="1"/>
  <c r="Y43" i="45"/>
  <c r="X43" i="45"/>
  <c r="AH45" i="92"/>
  <c r="AQ45" i="92" s="1"/>
  <c r="Z40" i="41"/>
  <c r="AI45" i="13"/>
  <c r="AN45" i="13"/>
  <c r="AR42" i="95"/>
  <c r="AH43" i="54"/>
  <c r="AQ43" i="54" s="1"/>
  <c r="Y38" i="103"/>
  <c r="X38" i="103"/>
  <c r="Z46" i="104"/>
  <c r="AI47" i="15"/>
  <c r="AN47" i="15"/>
  <c r="Y40" i="55"/>
  <c r="X40" i="55"/>
  <c r="Z43" i="100"/>
  <c r="AR34" i="10"/>
  <c r="AH46" i="93"/>
  <c r="AQ46" i="93" s="1"/>
  <c r="Z35" i="10"/>
  <c r="Y43" i="11"/>
  <c r="X43" i="11"/>
  <c r="Y51" i="52"/>
  <c r="X51" i="52"/>
  <c r="AI36" i="82"/>
  <c r="AN36" i="82"/>
  <c r="AR37" i="35"/>
  <c r="Z45" i="92"/>
  <c r="AF37" i="102"/>
  <c r="AO37" i="102" s="1"/>
  <c r="W38" i="102"/>
  <c r="AG37" i="102"/>
  <c r="AP37" i="102" s="1"/>
  <c r="AE37" i="102"/>
  <c r="AH49" i="32"/>
  <c r="AQ49" i="32" s="1"/>
  <c r="AE43" i="54"/>
  <c r="W44" i="54"/>
  <c r="AG43" i="54"/>
  <c r="AP43" i="54" s="1"/>
  <c r="AF43" i="54"/>
  <c r="AO43" i="54" s="1"/>
  <c r="AI37" i="103"/>
  <c r="AN37" i="103"/>
  <c r="AI39" i="91"/>
  <c r="AN39" i="91"/>
  <c r="AF50" i="105"/>
  <c r="AO50" i="105" s="1"/>
  <c r="AE50" i="105"/>
  <c r="W51" i="105"/>
  <c r="AG50" i="105"/>
  <c r="AP50" i="105" s="1"/>
  <c r="AH42" i="20"/>
  <c r="AQ42" i="20" s="1"/>
  <c r="AH39" i="18"/>
  <c r="AQ39" i="18" s="1"/>
  <c r="AI34" i="50"/>
  <c r="AN34" i="50"/>
  <c r="AH36" i="42"/>
  <c r="AQ36" i="42" s="1"/>
  <c r="AI49" i="101"/>
  <c r="AN49" i="101"/>
  <c r="AR42" i="44"/>
  <c r="AR35" i="90"/>
  <c r="AR43" i="84"/>
  <c r="Y40" i="49"/>
  <c r="X40" i="49"/>
  <c r="AH37" i="102"/>
  <c r="AQ37" i="102" s="1"/>
  <c r="AH36" i="90"/>
  <c r="AQ36" i="90" s="1"/>
  <c r="Z49" i="32"/>
  <c r="Y40" i="87"/>
  <c r="X40" i="87"/>
  <c r="Z40" i="87" s="1"/>
  <c r="Y48" i="15"/>
  <c r="X48" i="15"/>
  <c r="Z48" i="15" s="1"/>
  <c r="Z48" i="47" l="1"/>
  <c r="Z38" i="48"/>
  <c r="Z41" i="43"/>
  <c r="W42" i="43" s="1"/>
  <c r="Z40" i="49"/>
  <c r="AG40" i="49" s="1"/>
  <c r="AP40" i="49" s="1"/>
  <c r="W36" i="85"/>
  <c r="AE35" i="85"/>
  <c r="AG35" i="85"/>
  <c r="AP35" i="85" s="1"/>
  <c r="AF35" i="85"/>
  <c r="AO35" i="85" s="1"/>
  <c r="AE38" i="48"/>
  <c r="W39" i="48"/>
  <c r="AF38" i="48"/>
  <c r="AO38" i="48" s="1"/>
  <c r="AG38" i="48"/>
  <c r="AP38" i="48" s="1"/>
  <c r="AE41" i="43"/>
  <c r="AF41" i="43"/>
  <c r="AO41" i="43" s="1"/>
  <c r="W41" i="49"/>
  <c r="AE40" i="49"/>
  <c r="Y38" i="102"/>
  <c r="X38" i="102"/>
  <c r="Z38" i="102" s="1"/>
  <c r="AR36" i="82"/>
  <c r="W36" i="10"/>
  <c r="AE35" i="10"/>
  <c r="AF35" i="10"/>
  <c r="AO35" i="10" s="1"/>
  <c r="AG35" i="10"/>
  <c r="AP35" i="10" s="1"/>
  <c r="AH37" i="82"/>
  <c r="AQ37" i="82" s="1"/>
  <c r="Y38" i="94"/>
  <c r="X38" i="94"/>
  <c r="AF41" i="16"/>
  <c r="AO41" i="16" s="1"/>
  <c r="AE41" i="16"/>
  <c r="W42" i="16"/>
  <c r="AG41" i="16"/>
  <c r="AP41" i="16" s="1"/>
  <c r="W44" i="96"/>
  <c r="AG43" i="96"/>
  <c r="AP43" i="96" s="1"/>
  <c r="AF43" i="96"/>
  <c r="AO43" i="96" s="1"/>
  <c r="AE43" i="96"/>
  <c r="AR42" i="11"/>
  <c r="AI36" i="42"/>
  <c r="AR36" i="42" s="1"/>
  <c r="AN36" i="42"/>
  <c r="AH51" i="52"/>
  <c r="AQ51" i="52" s="1"/>
  <c r="AR47" i="15"/>
  <c r="AF37" i="82"/>
  <c r="AO37" i="82" s="1"/>
  <c r="W38" i="82"/>
  <c r="AG37" i="82"/>
  <c r="AP37" i="82" s="1"/>
  <c r="AE37" i="82"/>
  <c r="AI37" i="94"/>
  <c r="AN37" i="94"/>
  <c r="Y44" i="95"/>
  <c r="X44" i="95"/>
  <c r="AR39" i="99"/>
  <c r="AI44" i="51"/>
  <c r="AP44" i="51"/>
  <c r="Y44" i="88"/>
  <c r="X44" i="88"/>
  <c r="AH40" i="91"/>
  <c r="AQ40" i="91" s="1"/>
  <c r="AR34" i="85"/>
  <c r="AH48" i="47"/>
  <c r="AQ48" i="47" s="1"/>
  <c r="AH40" i="87"/>
  <c r="AQ40" i="87" s="1"/>
  <c r="AR49" i="101"/>
  <c r="AR39" i="91"/>
  <c r="Y44" i="54"/>
  <c r="X44" i="54"/>
  <c r="Z44" i="54" s="1"/>
  <c r="AE45" i="92"/>
  <c r="AN45" i="92" s="1"/>
  <c r="W46" i="92"/>
  <c r="AG45" i="92"/>
  <c r="AF45" i="92"/>
  <c r="AO45" i="92" s="1"/>
  <c r="Z51" i="52"/>
  <c r="AG43" i="100"/>
  <c r="AP43" i="100" s="1"/>
  <c r="AE43" i="100"/>
  <c r="AF43" i="100"/>
  <c r="AO43" i="100" s="1"/>
  <c r="W44" i="100"/>
  <c r="AF46" i="104"/>
  <c r="AO46" i="104" s="1"/>
  <c r="AG46" i="104"/>
  <c r="AP46" i="104" s="1"/>
  <c r="AE46" i="104"/>
  <c r="W47" i="104"/>
  <c r="AR45" i="13"/>
  <c r="AH35" i="50"/>
  <c r="AQ35" i="50" s="1"/>
  <c r="Y49" i="53"/>
  <c r="X49" i="53"/>
  <c r="AH50" i="101"/>
  <c r="AQ50" i="101" s="1"/>
  <c r="AE43" i="44"/>
  <c r="AF43" i="44"/>
  <c r="AO43" i="44" s="1"/>
  <c r="AG43" i="44"/>
  <c r="AP43" i="44" s="1"/>
  <c r="W44" i="44"/>
  <c r="AR48" i="46"/>
  <c r="AR37" i="48"/>
  <c r="AR40" i="16"/>
  <c r="W51" i="97"/>
  <c r="AF50" i="97"/>
  <c r="AO50" i="97" s="1"/>
  <c r="AG50" i="97"/>
  <c r="AP50" i="97" s="1"/>
  <c r="AE50" i="97"/>
  <c r="AF51" i="89"/>
  <c r="AO51" i="89" s="1"/>
  <c r="AG51" i="89"/>
  <c r="AP51" i="89" s="1"/>
  <c r="AE51" i="89"/>
  <c r="W52" i="89"/>
  <c r="W41" i="91"/>
  <c r="AF40" i="91"/>
  <c r="AO40" i="91" s="1"/>
  <c r="AG40" i="91"/>
  <c r="AP40" i="91" s="1"/>
  <c r="AE40" i="91"/>
  <c r="AR39" i="49"/>
  <c r="Y38" i="98"/>
  <c r="X38" i="98"/>
  <c r="W49" i="47"/>
  <c r="AE48" i="47"/>
  <c r="AF48" i="47"/>
  <c r="AO48" i="47" s="1"/>
  <c r="AG48" i="47"/>
  <c r="AP48" i="47" s="1"/>
  <c r="Y47" i="93"/>
  <c r="X47" i="93"/>
  <c r="AI39" i="18"/>
  <c r="AN39" i="18"/>
  <c r="W41" i="87"/>
  <c r="AE40" i="87"/>
  <c r="AF40" i="87"/>
  <c r="AO40" i="87" s="1"/>
  <c r="AG40" i="87"/>
  <c r="AP40" i="87" s="1"/>
  <c r="AR34" i="50"/>
  <c r="AI43" i="54"/>
  <c r="AN43" i="54"/>
  <c r="AH40" i="55"/>
  <c r="AQ40" i="55" s="1"/>
  <c r="AH38" i="103"/>
  <c r="AQ38" i="103" s="1"/>
  <c r="W41" i="41"/>
  <c r="AF40" i="41"/>
  <c r="AO40" i="41" s="1"/>
  <c r="AG40" i="41"/>
  <c r="AP40" i="41" s="1"/>
  <c r="AE40" i="41"/>
  <c r="AH43" i="45"/>
  <c r="AQ43" i="45" s="1"/>
  <c r="AF44" i="84"/>
  <c r="AO44" i="84" s="1"/>
  <c r="AG44" i="84"/>
  <c r="AP44" i="84" s="1"/>
  <c r="AE44" i="84"/>
  <c r="W45" i="84"/>
  <c r="Z35" i="50"/>
  <c r="AI43" i="95"/>
  <c r="AN43" i="95"/>
  <c r="AR42" i="45"/>
  <c r="Z50" i="101"/>
  <c r="AR40" i="43"/>
  <c r="AH46" i="13"/>
  <c r="AQ46" i="13" s="1"/>
  <c r="X37" i="90"/>
  <c r="Y37" i="90"/>
  <c r="AH49" i="46"/>
  <c r="AQ49" i="46" s="1"/>
  <c r="AI37" i="98"/>
  <c r="AN37" i="98"/>
  <c r="AH40" i="49"/>
  <c r="AQ40" i="49" s="1"/>
  <c r="Y51" i="105"/>
  <c r="X51" i="105"/>
  <c r="AR37" i="103"/>
  <c r="AI37" i="102"/>
  <c r="AN37" i="102"/>
  <c r="Z43" i="11"/>
  <c r="AH43" i="11"/>
  <c r="AQ43" i="11" s="1"/>
  <c r="Z40" i="55"/>
  <c r="Z38" i="103"/>
  <c r="Z43" i="45"/>
  <c r="AH41" i="43"/>
  <c r="AQ41" i="43" s="1"/>
  <c r="AI48" i="53"/>
  <c r="AN48" i="53"/>
  <c r="Y45" i="51"/>
  <c r="X45" i="51"/>
  <c r="W49" i="86"/>
  <c r="AG48" i="86"/>
  <c r="AP48" i="86" s="1"/>
  <c r="AF48" i="86"/>
  <c r="AO48" i="86" s="1"/>
  <c r="AE48" i="86"/>
  <c r="AH40" i="99"/>
  <c r="AQ40" i="99" s="1"/>
  <c r="Z46" i="13"/>
  <c r="AR50" i="52"/>
  <c r="AI43" i="88"/>
  <c r="AN43" i="88"/>
  <c r="Z49" i="46"/>
  <c r="Y43" i="20"/>
  <c r="X43" i="20"/>
  <c r="Y37" i="42"/>
  <c r="X37" i="42"/>
  <c r="Z37" i="42" s="1"/>
  <c r="AE48" i="15"/>
  <c r="AG48" i="15"/>
  <c r="AP48" i="15" s="1"/>
  <c r="AF48" i="15"/>
  <c r="AO48" i="15" s="1"/>
  <c r="W49" i="15"/>
  <c r="AH48" i="15"/>
  <c r="AQ48" i="15" s="1"/>
  <c r="AG49" i="32"/>
  <c r="AP49" i="32" s="1"/>
  <c r="W50" i="32"/>
  <c r="AE49" i="32"/>
  <c r="AF49" i="32"/>
  <c r="AO49" i="32" s="1"/>
  <c r="AI50" i="105"/>
  <c r="AN50" i="105"/>
  <c r="AE38" i="35"/>
  <c r="W39" i="35"/>
  <c r="AF38" i="35"/>
  <c r="AO38" i="35" s="1"/>
  <c r="AG38" i="35"/>
  <c r="AP38" i="35" s="1"/>
  <c r="AH38" i="48"/>
  <c r="AQ38" i="48" s="1"/>
  <c r="AH41" i="16"/>
  <c r="AQ41" i="16" s="1"/>
  <c r="AR47" i="47"/>
  <c r="AG40" i="83"/>
  <c r="AP40" i="83" s="1"/>
  <c r="AE40" i="83"/>
  <c r="AF40" i="83"/>
  <c r="AO40" i="83" s="1"/>
  <c r="W41" i="83"/>
  <c r="AH35" i="85"/>
  <c r="AQ35" i="85" s="1"/>
  <c r="Z40" i="99"/>
  <c r="AR39" i="87"/>
  <c r="AI36" i="90"/>
  <c r="AN36" i="90"/>
  <c r="AI46" i="93"/>
  <c r="AN46" i="93"/>
  <c r="AI42" i="20"/>
  <c r="AN42" i="20"/>
  <c r="Y40" i="18"/>
  <c r="X40" i="18"/>
  <c r="Z44" i="95" l="1"/>
  <c r="AG41" i="43"/>
  <c r="AP41" i="43" s="1"/>
  <c r="AF40" i="49"/>
  <c r="AO40" i="49" s="1"/>
  <c r="Z37" i="90"/>
  <c r="AF37" i="90" s="1"/>
  <c r="AO37" i="90" s="1"/>
  <c r="AE37" i="90"/>
  <c r="W38" i="90"/>
  <c r="AH43" i="20"/>
  <c r="AQ43" i="20" s="1"/>
  <c r="AR46" i="93"/>
  <c r="Y41" i="83"/>
  <c r="X41" i="83"/>
  <c r="AR36" i="90"/>
  <c r="AI40" i="83"/>
  <c r="AN40" i="83"/>
  <c r="AI38" i="35"/>
  <c r="AN38" i="35"/>
  <c r="Y50" i="32"/>
  <c r="X50" i="32"/>
  <c r="Z50" i="32" s="1"/>
  <c r="AH37" i="42"/>
  <c r="AQ37" i="42" s="1"/>
  <c r="AF49" i="46"/>
  <c r="AO49" i="46" s="1"/>
  <c r="AE49" i="46"/>
  <c r="W50" i="46"/>
  <c r="AG49" i="46"/>
  <c r="AP49" i="46" s="1"/>
  <c r="AI48" i="86"/>
  <c r="AN48" i="86"/>
  <c r="AR37" i="102"/>
  <c r="AR37" i="98"/>
  <c r="AI44" i="84"/>
  <c r="AN44" i="84"/>
  <c r="Y41" i="41"/>
  <c r="X41" i="41"/>
  <c r="AR43" i="54"/>
  <c r="AI40" i="87"/>
  <c r="AN40" i="87"/>
  <c r="AH38" i="98"/>
  <c r="AQ38" i="98" s="1"/>
  <c r="AI40" i="91"/>
  <c r="AR40" i="91" s="1"/>
  <c r="AN40" i="91"/>
  <c r="AI51" i="89"/>
  <c r="AN51" i="89"/>
  <c r="AI43" i="44"/>
  <c r="AN43" i="44"/>
  <c r="AH49" i="53"/>
  <c r="AQ49" i="53" s="1"/>
  <c r="AI46" i="104"/>
  <c r="AN46" i="104"/>
  <c r="AI43" i="100"/>
  <c r="AN43" i="100"/>
  <c r="Y46" i="92"/>
  <c r="X46" i="92"/>
  <c r="AR44" i="51"/>
  <c r="AI38" i="48"/>
  <c r="AN38" i="48"/>
  <c r="AE37" i="42"/>
  <c r="AF37" i="42"/>
  <c r="AO37" i="42" s="1"/>
  <c r="W38" i="42"/>
  <c r="AG37" i="42"/>
  <c r="AP37" i="42" s="1"/>
  <c r="Y41" i="87"/>
  <c r="X41" i="87"/>
  <c r="Z38" i="98"/>
  <c r="Y51" i="97"/>
  <c r="X51" i="97"/>
  <c r="Z51" i="97" s="1"/>
  <c r="Z49" i="53"/>
  <c r="AR37" i="94"/>
  <c r="AI43" i="96"/>
  <c r="AN43" i="96"/>
  <c r="Y42" i="16"/>
  <c r="X42" i="16"/>
  <c r="AH38" i="102"/>
  <c r="AQ38" i="102" s="1"/>
  <c r="AI40" i="49"/>
  <c r="AN40" i="49"/>
  <c r="Y42" i="43"/>
  <c r="X42" i="43"/>
  <c r="AH40" i="18"/>
  <c r="AQ40" i="18" s="1"/>
  <c r="AR42" i="20"/>
  <c r="AR50" i="105"/>
  <c r="Y49" i="15"/>
  <c r="X49" i="15"/>
  <c r="Z49" i="15" s="1"/>
  <c r="AR43" i="88"/>
  <c r="AR48" i="53"/>
  <c r="AE43" i="45"/>
  <c r="AF43" i="45"/>
  <c r="AO43" i="45" s="1"/>
  <c r="W44" i="45"/>
  <c r="AG43" i="45"/>
  <c r="AP43" i="45" s="1"/>
  <c r="AH37" i="90"/>
  <c r="AQ37" i="90" s="1"/>
  <c r="AR43" i="95"/>
  <c r="AF51" i="52"/>
  <c r="AO51" i="52" s="1"/>
  <c r="W52" i="52"/>
  <c r="AG51" i="52"/>
  <c r="AP51" i="52" s="1"/>
  <c r="AE51" i="52"/>
  <c r="AH44" i="54"/>
  <c r="AQ44" i="54" s="1"/>
  <c r="AH44" i="88"/>
  <c r="AQ44" i="88" s="1"/>
  <c r="AI41" i="16"/>
  <c r="AN41" i="16"/>
  <c r="W39" i="102"/>
  <c r="AF38" i="102"/>
  <c r="AO38" i="102" s="1"/>
  <c r="AE38" i="102"/>
  <c r="AG38" i="102"/>
  <c r="AP38" i="102" s="1"/>
  <c r="Y41" i="49"/>
  <c r="X41" i="49"/>
  <c r="Y49" i="86"/>
  <c r="Z49" i="86"/>
  <c r="X49" i="86"/>
  <c r="AF38" i="103"/>
  <c r="AO38" i="103" s="1"/>
  <c r="W39" i="103"/>
  <c r="AG38" i="103"/>
  <c r="AP38" i="103" s="1"/>
  <c r="AE38" i="103"/>
  <c r="AH51" i="105"/>
  <c r="AQ51" i="105" s="1"/>
  <c r="AG35" i="50"/>
  <c r="AP35" i="50" s="1"/>
  <c r="AF35" i="50"/>
  <c r="AO35" i="50" s="1"/>
  <c r="AE35" i="50"/>
  <c r="W36" i="50"/>
  <c r="AI40" i="41"/>
  <c r="AR40" i="41" s="1"/>
  <c r="AN40" i="41"/>
  <c r="AR39" i="18"/>
  <c r="Y41" i="91"/>
  <c r="X41" i="91"/>
  <c r="Y44" i="44"/>
  <c r="X44" i="44"/>
  <c r="W45" i="54"/>
  <c r="AE44" i="54"/>
  <c r="AF44" i="54"/>
  <c r="AO44" i="54" s="1"/>
  <c r="AG44" i="54"/>
  <c r="AP44" i="54" s="1"/>
  <c r="Z44" i="88"/>
  <c r="AH44" i="95"/>
  <c r="AQ44" i="95" s="1"/>
  <c r="AI37" i="82"/>
  <c r="AN37" i="82"/>
  <c r="AI35" i="10"/>
  <c r="AN35" i="10"/>
  <c r="W41" i="99"/>
  <c r="AG40" i="99"/>
  <c r="AP40" i="99" s="1"/>
  <c r="AF40" i="99"/>
  <c r="AO40" i="99" s="1"/>
  <c r="AE40" i="99"/>
  <c r="Z43" i="20"/>
  <c r="AH45" i="51"/>
  <c r="AQ45" i="51" s="1"/>
  <c r="AE40" i="55"/>
  <c r="AF40" i="55"/>
  <c r="AO40" i="55" s="1"/>
  <c r="W41" i="55"/>
  <c r="AG40" i="55"/>
  <c r="AP40" i="55" s="1"/>
  <c r="AG43" i="11"/>
  <c r="AP43" i="11" s="1"/>
  <c r="W44" i="11"/>
  <c r="AE43" i="11"/>
  <c r="AF43" i="11"/>
  <c r="AO43" i="11" s="1"/>
  <c r="Z51" i="105"/>
  <c r="AE50" i="101"/>
  <c r="W51" i="101"/>
  <c r="AG50" i="101"/>
  <c r="AP50" i="101" s="1"/>
  <c r="AF50" i="101"/>
  <c r="AO50" i="101" s="1"/>
  <c r="AH47" i="93"/>
  <c r="AQ47" i="93" s="1"/>
  <c r="AI48" i="47"/>
  <c r="AN48" i="47"/>
  <c r="AI50" i="97"/>
  <c r="AN50" i="97"/>
  <c r="Y44" i="100"/>
  <c r="X44" i="100"/>
  <c r="AF44" i="95"/>
  <c r="AO44" i="95" s="1"/>
  <c r="AG44" i="95"/>
  <c r="AP44" i="95" s="1"/>
  <c r="AE44" i="95"/>
  <c r="W45" i="95"/>
  <c r="Y44" i="96"/>
  <c r="X44" i="96"/>
  <c r="AH38" i="94"/>
  <c r="AQ38" i="94" s="1"/>
  <c r="Y36" i="10"/>
  <c r="X36" i="10"/>
  <c r="Z36" i="10" s="1"/>
  <c r="AI35" i="85"/>
  <c r="AN35" i="85"/>
  <c r="Z40" i="18"/>
  <c r="Y39" i="35"/>
  <c r="X39" i="35"/>
  <c r="AI49" i="32"/>
  <c r="AN49" i="32"/>
  <c r="AI48" i="15"/>
  <c r="AN48" i="15"/>
  <c r="AE46" i="13"/>
  <c r="AN46" i="13" s="1"/>
  <c r="W47" i="13"/>
  <c r="AG46" i="13"/>
  <c r="AF46" i="13"/>
  <c r="AO46" i="13" s="1"/>
  <c r="Z45" i="51"/>
  <c r="Y45" i="84"/>
  <c r="X45" i="84"/>
  <c r="Z47" i="93"/>
  <c r="Y49" i="47"/>
  <c r="X49" i="47"/>
  <c r="Y52" i="89"/>
  <c r="X52" i="89"/>
  <c r="Y47" i="104"/>
  <c r="X47" i="104"/>
  <c r="AI45" i="92"/>
  <c r="AP45" i="92"/>
  <c r="Y38" i="82"/>
  <c r="X38" i="82"/>
  <c r="Z38" i="94"/>
  <c r="AI41" i="43"/>
  <c r="AN41" i="43"/>
  <c r="Y39" i="48"/>
  <c r="X39" i="48"/>
  <c r="Y36" i="85"/>
  <c r="X36" i="85"/>
  <c r="Z36" i="85" s="1"/>
  <c r="Z42" i="43" l="1"/>
  <c r="Z45" i="84"/>
  <c r="Z52" i="89"/>
  <c r="AF52" i="89" s="1"/>
  <c r="AO52" i="89" s="1"/>
  <c r="Z41" i="87"/>
  <c r="AG41" i="87" s="1"/>
  <c r="AP41" i="87" s="1"/>
  <c r="Z49" i="47"/>
  <c r="AF49" i="47" s="1"/>
  <c r="AO49" i="47" s="1"/>
  <c r="Z41" i="91"/>
  <c r="AG37" i="90"/>
  <c r="AP37" i="90" s="1"/>
  <c r="Z44" i="100"/>
  <c r="Z44" i="44"/>
  <c r="AF44" i="44" s="1"/>
  <c r="AO44" i="44" s="1"/>
  <c r="Z42" i="16"/>
  <c r="Z46" i="92"/>
  <c r="W47" i="92" s="1"/>
  <c r="W42" i="87"/>
  <c r="AE41" i="87"/>
  <c r="AF46" i="92"/>
  <c r="AO46" i="92" s="1"/>
  <c r="AE46" i="92"/>
  <c r="W45" i="100"/>
  <c r="AF44" i="100"/>
  <c r="AO44" i="100" s="1"/>
  <c r="AE44" i="100"/>
  <c r="AG44" i="100"/>
  <c r="AP44" i="100" s="1"/>
  <c r="AE44" i="44"/>
  <c r="W45" i="44"/>
  <c r="AE36" i="10"/>
  <c r="W37" i="10"/>
  <c r="AG36" i="10"/>
  <c r="AP36" i="10" s="1"/>
  <c r="AF36" i="10"/>
  <c r="AO36" i="10" s="1"/>
  <c r="AG52" i="89"/>
  <c r="AP52" i="89" s="1"/>
  <c r="W53" i="89"/>
  <c r="AG49" i="47"/>
  <c r="AP49" i="47" s="1"/>
  <c r="AE49" i="47"/>
  <c r="AF42" i="16"/>
  <c r="AO42" i="16" s="1"/>
  <c r="AE42" i="16"/>
  <c r="AN42" i="16" s="1"/>
  <c r="W43" i="16"/>
  <c r="AG42" i="16"/>
  <c r="AR41" i="43"/>
  <c r="AG45" i="84"/>
  <c r="AP45" i="84" s="1"/>
  <c r="AF45" i="84"/>
  <c r="AO45" i="84" s="1"/>
  <c r="W46" i="84"/>
  <c r="AE45" i="84"/>
  <c r="Y45" i="95"/>
  <c r="X45" i="95"/>
  <c r="AH47" i="104"/>
  <c r="AQ47" i="104" s="1"/>
  <c r="AH38" i="82"/>
  <c r="AQ38" i="82" s="1"/>
  <c r="AH36" i="85"/>
  <c r="AQ36" i="85" s="1"/>
  <c r="AH45" i="84"/>
  <c r="AQ45" i="84" s="1"/>
  <c r="AI46" i="13"/>
  <c r="AP46" i="13"/>
  <c r="AR49" i="32"/>
  <c r="AR35" i="85"/>
  <c r="Y41" i="55"/>
  <c r="Z41" i="55" s="1"/>
  <c r="X41" i="55"/>
  <c r="AH49" i="86"/>
  <c r="AQ49" i="86" s="1"/>
  <c r="AR41" i="16"/>
  <c r="AI51" i="52"/>
  <c r="AN51" i="52"/>
  <c r="AR40" i="49"/>
  <c r="AH42" i="16"/>
  <c r="AQ42" i="16" s="1"/>
  <c r="AH41" i="87"/>
  <c r="AQ41" i="87" s="1"/>
  <c r="AH46" i="92"/>
  <c r="AQ46" i="92" s="1"/>
  <c r="AR46" i="104"/>
  <c r="AR40" i="87"/>
  <c r="AH50" i="32"/>
  <c r="AQ50" i="32" s="1"/>
  <c r="AR40" i="83"/>
  <c r="AH39" i="35"/>
  <c r="AQ39" i="35" s="1"/>
  <c r="AI43" i="11"/>
  <c r="AN43" i="11"/>
  <c r="Y41" i="99"/>
  <c r="Z41" i="99"/>
  <c r="X41" i="99"/>
  <c r="AF49" i="86"/>
  <c r="AO49" i="86" s="1"/>
  <c r="AE49" i="86"/>
  <c r="W50" i="86"/>
  <c r="AG49" i="86"/>
  <c r="AP49" i="86" s="1"/>
  <c r="Y44" i="45"/>
  <c r="Z44" i="45" s="1"/>
  <c r="X44" i="45"/>
  <c r="W50" i="53"/>
  <c r="AG49" i="53"/>
  <c r="AP49" i="53" s="1"/>
  <c r="AF49" i="53"/>
  <c r="AO49" i="53" s="1"/>
  <c r="AE49" i="53"/>
  <c r="AI37" i="42"/>
  <c r="AN37" i="42"/>
  <c r="AR43" i="44"/>
  <c r="AR44" i="84"/>
  <c r="AR48" i="86"/>
  <c r="AF50" i="32"/>
  <c r="AO50" i="32" s="1"/>
  <c r="AE50" i="32"/>
  <c r="AG50" i="32"/>
  <c r="AP50" i="32" s="1"/>
  <c r="W51" i="32"/>
  <c r="Y51" i="101"/>
  <c r="X51" i="101"/>
  <c r="Y44" i="11"/>
  <c r="X44" i="11"/>
  <c r="AI40" i="55"/>
  <c r="AN40" i="55"/>
  <c r="AE43" i="20"/>
  <c r="AF43" i="20"/>
  <c r="AO43" i="20" s="1"/>
  <c r="AG43" i="20"/>
  <c r="AP43" i="20" s="1"/>
  <c r="W44" i="20"/>
  <c r="AH41" i="91"/>
  <c r="AQ41" i="91" s="1"/>
  <c r="AI38" i="103"/>
  <c r="AN38" i="103"/>
  <c r="AI38" i="102"/>
  <c r="AN38" i="102"/>
  <c r="Y52" i="52"/>
  <c r="X52" i="52"/>
  <c r="AH49" i="15"/>
  <c r="AQ49" i="15" s="1"/>
  <c r="AH42" i="43"/>
  <c r="AQ42" i="43" s="1"/>
  <c r="AH51" i="97"/>
  <c r="AQ51" i="97" s="1"/>
  <c r="AH41" i="49"/>
  <c r="AQ41" i="49" s="1"/>
  <c r="AI43" i="45"/>
  <c r="AN43" i="45"/>
  <c r="AG49" i="15"/>
  <c r="AP49" i="15" s="1"/>
  <c r="AF49" i="15"/>
  <c r="AO49" i="15" s="1"/>
  <c r="AE49" i="15"/>
  <c r="W50" i="15"/>
  <c r="AE42" i="43"/>
  <c r="AF42" i="43"/>
  <c r="AO42" i="43" s="1"/>
  <c r="AG42" i="43"/>
  <c r="AP42" i="43" s="1"/>
  <c r="W43" i="43"/>
  <c r="AE51" i="97"/>
  <c r="AF51" i="97"/>
  <c r="AO51" i="97" s="1"/>
  <c r="W52" i="97"/>
  <c r="AG51" i="97"/>
  <c r="AP51" i="97" s="1"/>
  <c r="AR38" i="48"/>
  <c r="AR51" i="89"/>
  <c r="AH41" i="41"/>
  <c r="AQ41" i="41" s="1"/>
  <c r="AH41" i="83"/>
  <c r="AQ41" i="83" s="1"/>
  <c r="Y38" i="90"/>
  <c r="X38" i="90"/>
  <c r="AF38" i="94"/>
  <c r="AO38" i="94" s="1"/>
  <c r="AE38" i="94"/>
  <c r="AG38" i="94"/>
  <c r="AP38" i="94" s="1"/>
  <c r="W39" i="94"/>
  <c r="Z39" i="35"/>
  <c r="AI44" i="95"/>
  <c r="AN44" i="95"/>
  <c r="AH39" i="48"/>
  <c r="AQ39" i="48" s="1"/>
  <c r="AE45" i="51"/>
  <c r="AF45" i="51"/>
  <c r="AO45" i="51" s="1"/>
  <c r="AG45" i="51"/>
  <c r="AP45" i="51" s="1"/>
  <c r="W46" i="51"/>
  <c r="AH44" i="96"/>
  <c r="AQ44" i="96" s="1"/>
  <c r="AR50" i="97"/>
  <c r="AI50" i="101"/>
  <c r="AN50" i="101"/>
  <c r="AI44" i="54"/>
  <c r="AN44" i="54"/>
  <c r="AR48" i="15"/>
  <c r="W41" i="18"/>
  <c r="AE40" i="18"/>
  <c r="AG40" i="18"/>
  <c r="AP40" i="18" s="1"/>
  <c r="AF40" i="18"/>
  <c r="AO40" i="18" s="1"/>
  <c r="AI40" i="99"/>
  <c r="AN40" i="99"/>
  <c r="Y45" i="54"/>
  <c r="X45" i="54"/>
  <c r="Y36" i="50"/>
  <c r="X36" i="50"/>
  <c r="Y39" i="103"/>
  <c r="X39" i="103"/>
  <c r="Z41" i="49"/>
  <c r="Y39" i="102"/>
  <c r="X39" i="102"/>
  <c r="Z39" i="102" s="1"/>
  <c r="AR43" i="96"/>
  <c r="AR43" i="100"/>
  <c r="Z41" i="41"/>
  <c r="Y50" i="46"/>
  <c r="X50" i="46"/>
  <c r="AR38" i="35"/>
  <c r="Z41" i="83"/>
  <c r="AI37" i="90"/>
  <c r="AN37" i="90"/>
  <c r="AG36" i="85"/>
  <c r="AP36" i="85" s="1"/>
  <c r="W37" i="85"/>
  <c r="AE36" i="85"/>
  <c r="AF36" i="85"/>
  <c r="AO36" i="85" s="1"/>
  <c r="AR45" i="92"/>
  <c r="X47" i="13"/>
  <c r="Z47" i="13" s="1"/>
  <c r="Y47" i="13"/>
  <c r="AH36" i="10"/>
  <c r="AQ36" i="10" s="1"/>
  <c r="AH49" i="47"/>
  <c r="AQ49" i="47" s="1"/>
  <c r="Z47" i="104"/>
  <c r="AR35" i="10"/>
  <c r="AF41" i="91"/>
  <c r="AO41" i="91" s="1"/>
  <c r="AG41" i="91"/>
  <c r="AP41" i="91" s="1"/>
  <c r="W42" i="91"/>
  <c r="AE41" i="91"/>
  <c r="Z39" i="48"/>
  <c r="Z38" i="82"/>
  <c r="Z44" i="96"/>
  <c r="AG51" i="105"/>
  <c r="AP51" i="105" s="1"/>
  <c r="W52" i="105"/>
  <c r="AE51" i="105"/>
  <c r="AF51" i="105"/>
  <c r="AO51" i="105" s="1"/>
  <c r="AH52" i="89"/>
  <c r="AQ52" i="89" s="1"/>
  <c r="W48" i="93"/>
  <c r="AG47" i="93"/>
  <c r="AP47" i="93" s="1"/>
  <c r="AF47" i="93"/>
  <c r="AO47" i="93" s="1"/>
  <c r="AE47" i="93"/>
  <c r="AH44" i="100"/>
  <c r="AQ44" i="100" s="1"/>
  <c r="AR48" i="47"/>
  <c r="AR37" i="82"/>
  <c r="W45" i="88"/>
  <c r="AG44" i="88"/>
  <c r="AP44" i="88" s="1"/>
  <c r="AF44" i="88"/>
  <c r="AO44" i="88" s="1"/>
  <c r="AE44" i="88"/>
  <c r="AH44" i="44"/>
  <c r="AQ44" i="44" s="1"/>
  <c r="AI35" i="50"/>
  <c r="AN35" i="50"/>
  <c r="AE38" i="98"/>
  <c r="AN38" i="98" s="1"/>
  <c r="AG38" i="98"/>
  <c r="AF38" i="98"/>
  <c r="AO38" i="98" s="1"/>
  <c r="W39" i="98"/>
  <c r="Y38" i="42"/>
  <c r="X38" i="42"/>
  <c r="Z38" i="42" s="1"/>
  <c r="AI49" i="46"/>
  <c r="AN49" i="46"/>
  <c r="AG46" i="92" l="1"/>
  <c r="AP46" i="92" s="1"/>
  <c r="W50" i="47"/>
  <c r="Y50" i="47" s="1"/>
  <c r="AE52" i="89"/>
  <c r="AG44" i="44"/>
  <c r="AP44" i="44" s="1"/>
  <c r="AF41" i="87"/>
  <c r="AO41" i="87" s="1"/>
  <c r="Z39" i="103"/>
  <c r="W40" i="103" s="1"/>
  <c r="Z44" i="11"/>
  <c r="AE44" i="45"/>
  <c r="AF44" i="45"/>
  <c r="AO44" i="45" s="1"/>
  <c r="AG44" i="45"/>
  <c r="AP44" i="45" s="1"/>
  <c r="W45" i="45"/>
  <c r="W42" i="55"/>
  <c r="AE41" i="55"/>
  <c r="AF41" i="55"/>
  <c r="AO41" i="55" s="1"/>
  <c r="AG41" i="55"/>
  <c r="AP41" i="55" s="1"/>
  <c r="AG38" i="42"/>
  <c r="AP38" i="42" s="1"/>
  <c r="AF38" i="42"/>
  <c r="AO38" i="42" s="1"/>
  <c r="W39" i="42"/>
  <c r="AE38" i="42"/>
  <c r="AE44" i="11"/>
  <c r="W45" i="11"/>
  <c r="AF44" i="11"/>
  <c r="AO44" i="11" s="1"/>
  <c r="AG44" i="11"/>
  <c r="AP44" i="11" s="1"/>
  <c r="AE39" i="103"/>
  <c r="AG39" i="103"/>
  <c r="AP39" i="103" s="1"/>
  <c r="Y39" i="98"/>
  <c r="X39" i="98"/>
  <c r="AI44" i="88"/>
  <c r="AN44" i="88"/>
  <c r="W40" i="48"/>
  <c r="AF39" i="48"/>
  <c r="AO39" i="48" s="1"/>
  <c r="AG39" i="48"/>
  <c r="AP39" i="48" s="1"/>
  <c r="AE39" i="48"/>
  <c r="AR37" i="90"/>
  <c r="AH39" i="102"/>
  <c r="AQ39" i="102" s="1"/>
  <c r="AI40" i="18"/>
  <c r="AN40" i="18"/>
  <c r="AI51" i="97"/>
  <c r="AN51" i="97"/>
  <c r="AR43" i="45"/>
  <c r="AI49" i="53"/>
  <c r="AN49" i="53"/>
  <c r="AH41" i="99"/>
  <c r="AQ41" i="99" s="1"/>
  <c r="Y47" i="92"/>
  <c r="Z47" i="92"/>
  <c r="X47" i="92"/>
  <c r="AI51" i="105"/>
  <c r="AN51" i="105"/>
  <c r="AE47" i="13"/>
  <c r="AN47" i="13" s="1"/>
  <c r="W48" i="13"/>
  <c r="AF47" i="13"/>
  <c r="AO47" i="13" s="1"/>
  <c r="AG47" i="13"/>
  <c r="AF41" i="83"/>
  <c r="AO41" i="83" s="1"/>
  <c r="AG41" i="83"/>
  <c r="AP41" i="83" s="1"/>
  <c r="AE41" i="83"/>
  <c r="W42" i="83"/>
  <c r="W42" i="41"/>
  <c r="AF41" i="41"/>
  <c r="AO41" i="41" s="1"/>
  <c r="AG41" i="41"/>
  <c r="AP41" i="41" s="1"/>
  <c r="AE41" i="41"/>
  <c r="W40" i="102"/>
  <c r="AG39" i="102"/>
  <c r="AP39" i="102" s="1"/>
  <c r="AE39" i="102"/>
  <c r="AF39" i="102"/>
  <c r="AO39" i="102" s="1"/>
  <c r="AH36" i="50"/>
  <c r="AQ36" i="50" s="1"/>
  <c r="Y41" i="18"/>
  <c r="X41" i="18"/>
  <c r="AR50" i="101"/>
  <c r="AI45" i="51"/>
  <c r="AN45" i="51"/>
  <c r="AI38" i="94"/>
  <c r="AN38" i="94"/>
  <c r="Y50" i="15"/>
  <c r="X50" i="15"/>
  <c r="AR38" i="102"/>
  <c r="AI43" i="20"/>
  <c r="AN43" i="20"/>
  <c r="AH51" i="101"/>
  <c r="AQ51" i="101" s="1"/>
  <c r="AI50" i="32"/>
  <c r="AN50" i="32"/>
  <c r="AF41" i="99"/>
  <c r="AO41" i="99" s="1"/>
  <c r="AE41" i="99"/>
  <c r="AG41" i="99"/>
  <c r="AP41" i="99" s="1"/>
  <c r="W42" i="99"/>
  <c r="AR46" i="13"/>
  <c r="Y53" i="89"/>
  <c r="X53" i="89"/>
  <c r="Y45" i="44"/>
  <c r="X45" i="44"/>
  <c r="Y45" i="100"/>
  <c r="X45" i="100"/>
  <c r="AR49" i="46"/>
  <c r="AI47" i="93"/>
  <c r="AN47" i="93"/>
  <c r="Y52" i="105"/>
  <c r="X52" i="105"/>
  <c r="AI41" i="91"/>
  <c r="AN41" i="91"/>
  <c r="W48" i="104"/>
  <c r="AF47" i="104"/>
  <c r="AO47" i="104" s="1"/>
  <c r="AE47" i="104"/>
  <c r="AG47" i="104"/>
  <c r="AP47" i="104" s="1"/>
  <c r="AI36" i="85"/>
  <c r="AN36" i="85"/>
  <c r="Z36" i="50"/>
  <c r="AR40" i="99"/>
  <c r="AR44" i="95"/>
  <c r="Y43" i="43"/>
  <c r="X43" i="43"/>
  <c r="AI49" i="15"/>
  <c r="AN49" i="15"/>
  <c r="Z51" i="101"/>
  <c r="AI45" i="84"/>
  <c r="AN45" i="84"/>
  <c r="Y37" i="10"/>
  <c r="X37" i="10"/>
  <c r="AI44" i="44"/>
  <c r="AN44" i="44"/>
  <c r="AI41" i="87"/>
  <c r="AN41" i="87"/>
  <c r="AH47" i="13"/>
  <c r="AQ47" i="13" s="1"/>
  <c r="AG41" i="49"/>
  <c r="AP41" i="49" s="1"/>
  <c r="AE41" i="49"/>
  <c r="W42" i="49"/>
  <c r="AF41" i="49"/>
  <c r="AO41" i="49" s="1"/>
  <c r="W40" i="35"/>
  <c r="AF39" i="35"/>
  <c r="AO39" i="35" s="1"/>
  <c r="AG39" i="35"/>
  <c r="AP39" i="35" s="1"/>
  <c r="AE39" i="35"/>
  <c r="AH38" i="90"/>
  <c r="AQ38" i="90" s="1"/>
  <c r="AH52" i="52"/>
  <c r="AQ52" i="52" s="1"/>
  <c r="AR38" i="103"/>
  <c r="AR40" i="55"/>
  <c r="Y50" i="53"/>
  <c r="X50" i="53"/>
  <c r="Y50" i="86"/>
  <c r="X50" i="86"/>
  <c r="AR51" i="52"/>
  <c r="Y46" i="84"/>
  <c r="X46" i="84"/>
  <c r="AI42" i="16"/>
  <c r="AP42" i="16"/>
  <c r="AI52" i="89"/>
  <c r="AN52" i="89"/>
  <c r="AI36" i="10"/>
  <c r="AN36" i="10"/>
  <c r="AH38" i="42"/>
  <c r="AQ38" i="42" s="1"/>
  <c r="AI38" i="98"/>
  <c r="AP38" i="98"/>
  <c r="Y45" i="88"/>
  <c r="X45" i="88"/>
  <c r="Z45" i="88" s="1"/>
  <c r="Y42" i="91"/>
  <c r="X42" i="91"/>
  <c r="Y37" i="85"/>
  <c r="X37" i="85"/>
  <c r="AE44" i="96"/>
  <c r="W45" i="96"/>
  <c r="AG44" i="96"/>
  <c r="AP44" i="96" s="1"/>
  <c r="AF44" i="96"/>
  <c r="AO44" i="96" s="1"/>
  <c r="AH50" i="46"/>
  <c r="AQ50" i="46" s="1"/>
  <c r="AH39" i="103"/>
  <c r="AQ39" i="103" s="1"/>
  <c r="AH45" i="54"/>
  <c r="AQ45" i="54" s="1"/>
  <c r="Y46" i="51"/>
  <c r="X46" i="51"/>
  <c r="Z38" i="90"/>
  <c r="Y52" i="97"/>
  <c r="X52" i="97"/>
  <c r="Z52" i="52"/>
  <c r="Y44" i="20"/>
  <c r="X44" i="20"/>
  <c r="AH44" i="11"/>
  <c r="AQ44" i="11" s="1"/>
  <c r="AR37" i="42"/>
  <c r="AH44" i="45"/>
  <c r="AQ44" i="45" s="1"/>
  <c r="AI49" i="86"/>
  <c r="AN49" i="86"/>
  <c r="AR43" i="11"/>
  <c r="AH45" i="95"/>
  <c r="AQ45" i="95" s="1"/>
  <c r="Y43" i="16"/>
  <c r="X43" i="16"/>
  <c r="AI49" i="47"/>
  <c r="AN49" i="47"/>
  <c r="AI46" i="92"/>
  <c r="AN46" i="92"/>
  <c r="AR35" i="50"/>
  <c r="Y48" i="93"/>
  <c r="X48" i="93"/>
  <c r="Z48" i="93" s="1"/>
  <c r="AE38" i="82"/>
  <c r="W39" i="82"/>
  <c r="AG38" i="82"/>
  <c r="AP38" i="82" s="1"/>
  <c r="AF38" i="82"/>
  <c r="AO38" i="82" s="1"/>
  <c r="Z50" i="46"/>
  <c r="Z45" i="54"/>
  <c r="AR44" i="54"/>
  <c r="Y39" i="94"/>
  <c r="X39" i="94"/>
  <c r="AI42" i="43"/>
  <c r="AN42" i="43"/>
  <c r="Y51" i="32"/>
  <c r="X51" i="32"/>
  <c r="AH41" i="55"/>
  <c r="AQ41" i="55" s="1"/>
  <c r="Z45" i="95"/>
  <c r="AI44" i="100"/>
  <c r="AN44" i="100"/>
  <c r="Y42" i="87"/>
  <c r="X42" i="87"/>
  <c r="Z44" i="20" l="1"/>
  <c r="Z46" i="51"/>
  <c r="Z37" i="10"/>
  <c r="X50" i="47"/>
  <c r="Z50" i="47" s="1"/>
  <c r="Z43" i="16"/>
  <c r="AF39" i="103"/>
  <c r="AO39" i="103" s="1"/>
  <c r="Z50" i="53"/>
  <c r="Z45" i="44"/>
  <c r="Z37" i="85"/>
  <c r="AF37" i="85" s="1"/>
  <c r="W49" i="93"/>
  <c r="AF48" i="93"/>
  <c r="AO48" i="93" s="1"/>
  <c r="AE48" i="93"/>
  <c r="AG48" i="93"/>
  <c r="AP48" i="93" s="1"/>
  <c r="AG37" i="85"/>
  <c r="AP37" i="85" s="1"/>
  <c r="AE37" i="85"/>
  <c r="AN37" i="85" s="1"/>
  <c r="W38" i="85"/>
  <c r="AE45" i="88"/>
  <c r="W46" i="88"/>
  <c r="AG45" i="88"/>
  <c r="AP45" i="88" s="1"/>
  <c r="AF45" i="88"/>
  <c r="AO45" i="88" s="1"/>
  <c r="AE52" i="52"/>
  <c r="W53" i="52"/>
  <c r="AF52" i="52"/>
  <c r="AO52" i="52" s="1"/>
  <c r="AG52" i="52"/>
  <c r="AP52" i="52" s="1"/>
  <c r="AR42" i="43"/>
  <c r="AE45" i="54"/>
  <c r="AF45" i="54"/>
  <c r="AO45" i="54" s="1"/>
  <c r="AG45" i="54"/>
  <c r="AP45" i="54" s="1"/>
  <c r="W46" i="54"/>
  <c r="AI38" i="82"/>
  <c r="AN38" i="82"/>
  <c r="AH46" i="51"/>
  <c r="AQ46" i="51" s="1"/>
  <c r="AR52" i="89"/>
  <c r="AF51" i="101"/>
  <c r="AO51" i="101" s="1"/>
  <c r="AG51" i="101"/>
  <c r="AP51" i="101" s="1"/>
  <c r="AE51" i="101"/>
  <c r="W52" i="101"/>
  <c r="AR36" i="85"/>
  <c r="AR47" i="93"/>
  <c r="AH45" i="44"/>
  <c r="AQ45" i="44" s="1"/>
  <c r="Z50" i="15"/>
  <c r="AH50" i="15"/>
  <c r="AQ50" i="15" s="1"/>
  <c r="AI39" i="102"/>
  <c r="AN39" i="102"/>
  <c r="Y42" i="55"/>
  <c r="X42" i="55"/>
  <c r="AH39" i="94"/>
  <c r="AQ39" i="94" s="1"/>
  <c r="Y40" i="35"/>
  <c r="X40" i="35"/>
  <c r="AR41" i="87"/>
  <c r="AR41" i="91"/>
  <c r="W46" i="44"/>
  <c r="AE45" i="44"/>
  <c r="AF45" i="44"/>
  <c r="AO45" i="44" s="1"/>
  <c r="AG45" i="44"/>
  <c r="AP45" i="44" s="1"/>
  <c r="Y42" i="41"/>
  <c r="X42" i="41"/>
  <c r="AR51" i="105"/>
  <c r="AR44" i="88"/>
  <c r="Y45" i="11"/>
  <c r="X45" i="11"/>
  <c r="AG45" i="95"/>
  <c r="AP45" i="95" s="1"/>
  <c r="AE45" i="95"/>
  <c r="AN45" i="95" s="1"/>
  <c r="W46" i="95"/>
  <c r="AF45" i="95"/>
  <c r="AH51" i="32"/>
  <c r="AQ51" i="32" s="1"/>
  <c r="Z39" i="94"/>
  <c r="AH52" i="97"/>
  <c r="AQ52" i="97" s="1"/>
  <c r="AH42" i="91"/>
  <c r="AQ42" i="91" s="1"/>
  <c r="AR42" i="16"/>
  <c r="Z50" i="86"/>
  <c r="AH50" i="86"/>
  <c r="AQ50" i="86" s="1"/>
  <c r="AR49" i="15"/>
  <c r="AH52" i="105"/>
  <c r="AQ52" i="105" s="1"/>
  <c r="AR50" i="32"/>
  <c r="AH41" i="18"/>
  <c r="AQ41" i="18" s="1"/>
  <c r="Y40" i="102"/>
  <c r="X40" i="102"/>
  <c r="AI47" i="13"/>
  <c r="AP47" i="13"/>
  <c r="AH47" i="92"/>
  <c r="AQ47" i="92" s="1"/>
  <c r="AI39" i="48"/>
  <c r="AN39" i="48"/>
  <c r="AH39" i="98"/>
  <c r="AQ39" i="98" s="1"/>
  <c r="Y40" i="103"/>
  <c r="X40" i="103"/>
  <c r="AI44" i="11"/>
  <c r="AN44" i="11"/>
  <c r="Y45" i="45"/>
  <c r="X45" i="45"/>
  <c r="AE50" i="46"/>
  <c r="AF50" i="46"/>
  <c r="AO50" i="46" s="1"/>
  <c r="W51" i="46"/>
  <c r="AG50" i="46"/>
  <c r="AP50" i="46" s="1"/>
  <c r="AR46" i="92"/>
  <c r="AE46" i="51"/>
  <c r="AF46" i="51"/>
  <c r="AO46" i="51" s="1"/>
  <c r="AG46" i="51"/>
  <c r="AP46" i="51" s="1"/>
  <c r="W47" i="51"/>
  <c r="Z51" i="32"/>
  <c r="AR49" i="47"/>
  <c r="AR49" i="86"/>
  <c r="Z52" i="97"/>
  <c r="Y45" i="96"/>
  <c r="X45" i="96"/>
  <c r="Z42" i="91"/>
  <c r="AR38" i="98"/>
  <c r="AH46" i="84"/>
  <c r="AQ46" i="84" s="1"/>
  <c r="AR44" i="44"/>
  <c r="AH43" i="43"/>
  <c r="AQ43" i="43" s="1"/>
  <c r="AI47" i="104"/>
  <c r="AN47" i="104"/>
  <c r="Z52" i="105"/>
  <c r="AH45" i="100"/>
  <c r="AQ45" i="100" s="1"/>
  <c r="AH53" i="89"/>
  <c r="AQ53" i="89" s="1"/>
  <c r="Y42" i="99"/>
  <c r="X42" i="99"/>
  <c r="AR43" i="20"/>
  <c r="AR38" i="94"/>
  <c r="Z41" i="18"/>
  <c r="Y42" i="83"/>
  <c r="X42" i="83"/>
  <c r="Z42" i="83" s="1"/>
  <c r="AE47" i="92"/>
  <c r="AG47" i="92"/>
  <c r="AP47" i="92" s="1"/>
  <c r="W48" i="92"/>
  <c r="AF47" i="92"/>
  <c r="AO47" i="92" s="1"/>
  <c r="AR51" i="97"/>
  <c r="Z39" i="98"/>
  <c r="AI39" i="103"/>
  <c r="AN39" i="103"/>
  <c r="AR44" i="100"/>
  <c r="AH48" i="93"/>
  <c r="AQ48" i="93" s="1"/>
  <c r="AH42" i="87"/>
  <c r="AQ42" i="87" s="1"/>
  <c r="Z42" i="87"/>
  <c r="AH43" i="16"/>
  <c r="AQ43" i="16" s="1"/>
  <c r="AH44" i="20"/>
  <c r="AQ44" i="20" s="1"/>
  <c r="AI44" i="96"/>
  <c r="AN44" i="96"/>
  <c r="AR36" i="10"/>
  <c r="Z46" i="84"/>
  <c r="AH50" i="53"/>
  <c r="AQ50" i="53" s="1"/>
  <c r="AI39" i="35"/>
  <c r="AN39" i="35"/>
  <c r="Y42" i="49"/>
  <c r="X42" i="49"/>
  <c r="AH37" i="10"/>
  <c r="AQ37" i="10" s="1"/>
  <c r="Z43" i="43"/>
  <c r="AE36" i="50"/>
  <c r="AF36" i="50"/>
  <c r="AO36" i="50" s="1"/>
  <c r="W37" i="50"/>
  <c r="AG36" i="50"/>
  <c r="AP36" i="50" s="1"/>
  <c r="Z45" i="100"/>
  <c r="Z53" i="89"/>
  <c r="AI41" i="41"/>
  <c r="AN41" i="41"/>
  <c r="AI41" i="83"/>
  <c r="AN41" i="83"/>
  <c r="Y48" i="13"/>
  <c r="X48" i="13"/>
  <c r="AI38" i="42"/>
  <c r="AN38" i="42"/>
  <c r="Y39" i="82"/>
  <c r="X39" i="82"/>
  <c r="AE43" i="16"/>
  <c r="AF43" i="16"/>
  <c r="AO43" i="16" s="1"/>
  <c r="W44" i="16"/>
  <c r="AG43" i="16"/>
  <c r="AP43" i="16" s="1"/>
  <c r="AE44" i="20"/>
  <c r="W45" i="20"/>
  <c r="AF44" i="20"/>
  <c r="AO44" i="20" s="1"/>
  <c r="AG44" i="20"/>
  <c r="AP44" i="20" s="1"/>
  <c r="AF38" i="90"/>
  <c r="AO38" i="90" s="1"/>
  <c r="AG38" i="90"/>
  <c r="AP38" i="90" s="1"/>
  <c r="W39" i="90"/>
  <c r="AE38" i="90"/>
  <c r="AH37" i="85"/>
  <c r="AQ37" i="85" s="1"/>
  <c r="AH45" i="88"/>
  <c r="AQ45" i="88" s="1"/>
  <c r="AF50" i="53"/>
  <c r="AO50" i="53" s="1"/>
  <c r="W51" i="53"/>
  <c r="AE50" i="53"/>
  <c r="AG50" i="53"/>
  <c r="AP50" i="53" s="1"/>
  <c r="AI41" i="49"/>
  <c r="AN41" i="49"/>
  <c r="AG37" i="10"/>
  <c r="AP37" i="10" s="1"/>
  <c r="AF37" i="10"/>
  <c r="AO37" i="10" s="1"/>
  <c r="W38" i="10"/>
  <c r="AE37" i="10"/>
  <c r="AR45" i="84"/>
  <c r="Y48" i="104"/>
  <c r="X48" i="104"/>
  <c r="Z48" i="104" s="1"/>
  <c r="AI41" i="99"/>
  <c r="AN41" i="99"/>
  <c r="AR45" i="51"/>
  <c r="AR49" i="53"/>
  <c r="AR40" i="18"/>
  <c r="Y40" i="48"/>
  <c r="Z40" i="48" s="1"/>
  <c r="X40" i="48"/>
  <c r="Y39" i="42"/>
  <c r="X39" i="42"/>
  <c r="AI41" i="55"/>
  <c r="AN41" i="55"/>
  <c r="AI44" i="45"/>
  <c r="AN44" i="45"/>
  <c r="AH50" i="47" l="1"/>
  <c r="AQ50" i="47" s="1"/>
  <c r="Z45" i="45"/>
  <c r="Z39" i="82"/>
  <c r="AE39" i="82" s="1"/>
  <c r="Z42" i="49"/>
  <c r="AE42" i="49" s="1"/>
  <c r="Z40" i="103"/>
  <c r="AF40" i="103" s="1"/>
  <c r="AO40" i="103" s="1"/>
  <c r="Z42" i="41"/>
  <c r="AF42" i="41" s="1"/>
  <c r="AO42" i="41" s="1"/>
  <c r="Z42" i="55"/>
  <c r="AG42" i="55" s="1"/>
  <c r="AP42" i="55" s="1"/>
  <c r="AE45" i="45"/>
  <c r="AF45" i="45"/>
  <c r="AO45" i="45" s="1"/>
  <c r="AG45" i="45"/>
  <c r="AP45" i="45" s="1"/>
  <c r="W46" i="45"/>
  <c r="AE48" i="104"/>
  <c r="W49" i="104"/>
  <c r="AG48" i="104"/>
  <c r="AP48" i="104" s="1"/>
  <c r="AF48" i="104"/>
  <c r="AO48" i="104" s="1"/>
  <c r="W40" i="82"/>
  <c r="AG39" i="82"/>
  <c r="AP39" i="82" s="1"/>
  <c r="AF39" i="82"/>
  <c r="AO39" i="82" s="1"/>
  <c r="W43" i="49"/>
  <c r="AG42" i="49"/>
  <c r="AP42" i="49" s="1"/>
  <c r="AF42" i="49"/>
  <c r="AO42" i="49" s="1"/>
  <c r="AE40" i="103"/>
  <c r="W43" i="41"/>
  <c r="AG42" i="41"/>
  <c r="AP42" i="41" s="1"/>
  <c r="AE42" i="41"/>
  <c r="AF42" i="55"/>
  <c r="AO42" i="55" s="1"/>
  <c r="AE42" i="55"/>
  <c r="AR41" i="99"/>
  <c r="AR44" i="45"/>
  <c r="AH40" i="48"/>
  <c r="AQ40" i="48" s="1"/>
  <c r="Y38" i="10"/>
  <c r="X38" i="10"/>
  <c r="AF45" i="100"/>
  <c r="AO45" i="100" s="1"/>
  <c r="AG45" i="100"/>
  <c r="AP45" i="100" s="1"/>
  <c r="W46" i="100"/>
  <c r="AE45" i="100"/>
  <c r="AF43" i="43"/>
  <c r="AO43" i="43" s="1"/>
  <c r="AG43" i="43"/>
  <c r="AP43" i="43" s="1"/>
  <c r="W44" i="43"/>
  <c r="AE43" i="43"/>
  <c r="AH42" i="49"/>
  <c r="AQ42" i="49" s="1"/>
  <c r="AH42" i="83"/>
  <c r="AQ42" i="83" s="1"/>
  <c r="W53" i="97"/>
  <c r="AE52" i="97"/>
  <c r="AG52" i="97"/>
  <c r="AP52" i="97" s="1"/>
  <c r="AF52" i="97"/>
  <c r="AO52" i="97" s="1"/>
  <c r="AH45" i="45"/>
  <c r="AQ45" i="45" s="1"/>
  <c r="Y46" i="95"/>
  <c r="X46" i="95"/>
  <c r="Y46" i="88"/>
  <c r="X46" i="88"/>
  <c r="W43" i="87"/>
  <c r="AG42" i="87"/>
  <c r="AP42" i="87" s="1"/>
  <c r="AF42" i="87"/>
  <c r="AO42" i="87" s="1"/>
  <c r="AE42" i="87"/>
  <c r="W43" i="83"/>
  <c r="AF42" i="83"/>
  <c r="AO42" i="83" s="1"/>
  <c r="AE42" i="83"/>
  <c r="AG42" i="83"/>
  <c r="AP42" i="83" s="1"/>
  <c r="Y47" i="51"/>
  <c r="X47" i="51"/>
  <c r="Z47" i="51" s="1"/>
  <c r="AI45" i="54"/>
  <c r="AN45" i="54"/>
  <c r="Y53" i="52"/>
  <c r="X53" i="52"/>
  <c r="AI45" i="88"/>
  <c r="AN45" i="88"/>
  <c r="AG40" i="48"/>
  <c r="AP40" i="48" s="1"/>
  <c r="W41" i="48"/>
  <c r="AE40" i="48"/>
  <c r="AF40" i="48"/>
  <c r="AO40" i="48" s="1"/>
  <c r="AI50" i="53"/>
  <c r="AN50" i="53"/>
  <c r="Y44" i="16"/>
  <c r="X44" i="16"/>
  <c r="AR41" i="83"/>
  <c r="AR44" i="96"/>
  <c r="AH42" i="99"/>
  <c r="AQ42" i="99" s="1"/>
  <c r="AE42" i="91"/>
  <c r="W43" i="91"/>
  <c r="AG42" i="91"/>
  <c r="AP42" i="91" s="1"/>
  <c r="AF42" i="91"/>
  <c r="AO42" i="91" s="1"/>
  <c r="AR39" i="48"/>
  <c r="Y52" i="101"/>
  <c r="X52" i="101"/>
  <c r="Z52" i="101" s="1"/>
  <c r="AR38" i="82"/>
  <c r="AI52" i="52"/>
  <c r="AN52" i="52"/>
  <c r="AR39" i="103"/>
  <c r="Y48" i="92"/>
  <c r="X48" i="92"/>
  <c r="AG41" i="18"/>
  <c r="AP41" i="18" s="1"/>
  <c r="AF41" i="18"/>
  <c r="AO41" i="18" s="1"/>
  <c r="W42" i="18"/>
  <c r="AE41" i="18"/>
  <c r="Z42" i="99"/>
  <c r="AE52" i="105"/>
  <c r="W53" i="105"/>
  <c r="AG52" i="105"/>
  <c r="AP52" i="105" s="1"/>
  <c r="AF52" i="105"/>
  <c r="AO52" i="105" s="1"/>
  <c r="AH45" i="96"/>
  <c r="AQ45" i="96" s="1"/>
  <c r="Y51" i="46"/>
  <c r="X51" i="46"/>
  <c r="AR47" i="13"/>
  <c r="W51" i="47"/>
  <c r="AF50" i="47"/>
  <c r="AO50" i="47" s="1"/>
  <c r="AG50" i="47"/>
  <c r="AP50" i="47" s="1"/>
  <c r="AE50" i="47"/>
  <c r="AE50" i="86"/>
  <c r="AG50" i="86"/>
  <c r="AP50" i="86" s="1"/>
  <c r="AF50" i="86"/>
  <c r="AO50" i="86" s="1"/>
  <c r="W51" i="86"/>
  <c r="AH45" i="11"/>
  <c r="AQ45" i="11" s="1"/>
  <c r="AH40" i="35"/>
  <c r="AQ40" i="35" s="1"/>
  <c r="AR39" i="102"/>
  <c r="AE50" i="15"/>
  <c r="W51" i="15"/>
  <c r="AG50" i="15"/>
  <c r="AP50" i="15" s="1"/>
  <c r="AF50" i="15"/>
  <c r="AO50" i="15" s="1"/>
  <c r="AI51" i="101"/>
  <c r="AN51" i="101"/>
  <c r="Y38" i="85"/>
  <c r="X38" i="85"/>
  <c r="AI48" i="93"/>
  <c r="AN48" i="93"/>
  <c r="AI38" i="90"/>
  <c r="AN38" i="90"/>
  <c r="AR38" i="42"/>
  <c r="AR41" i="49"/>
  <c r="Y39" i="90"/>
  <c r="X39" i="90"/>
  <c r="Y45" i="20"/>
  <c r="X45" i="20"/>
  <c r="AI43" i="16"/>
  <c r="AN43" i="16"/>
  <c r="AH48" i="13"/>
  <c r="AQ48" i="13" s="1"/>
  <c r="AR41" i="41"/>
  <c r="AR39" i="35"/>
  <c r="AF46" i="84"/>
  <c r="AO46" i="84" s="1"/>
  <c r="W47" i="84"/>
  <c r="AE46" i="84"/>
  <c r="AG46" i="84"/>
  <c r="AP46" i="84" s="1"/>
  <c r="W40" i="98"/>
  <c r="AF39" i="98"/>
  <c r="AO39" i="98" s="1"/>
  <c r="AE39" i="98"/>
  <c r="AG39" i="98"/>
  <c r="AP39" i="98" s="1"/>
  <c r="Z45" i="96"/>
  <c r="AI46" i="51"/>
  <c r="AN46" i="51"/>
  <c r="AR44" i="11"/>
  <c r="AH40" i="102"/>
  <c r="AQ40" i="102" s="1"/>
  <c r="AF39" i="94"/>
  <c r="AO39" i="94" s="1"/>
  <c r="W40" i="94"/>
  <c r="AG39" i="94"/>
  <c r="AP39" i="94" s="1"/>
  <c r="AE39" i="94"/>
  <c r="Z45" i="11"/>
  <c r="AH42" i="41"/>
  <c r="AQ42" i="41" s="1"/>
  <c r="AI45" i="44"/>
  <c r="AN45" i="44"/>
  <c r="Z40" i="35"/>
  <c r="Y46" i="54"/>
  <c r="X46" i="54"/>
  <c r="AI37" i="85"/>
  <c r="AO37" i="85"/>
  <c r="AR41" i="55"/>
  <c r="Y51" i="53"/>
  <c r="X51" i="53"/>
  <c r="AH39" i="42"/>
  <c r="AQ39" i="42" s="1"/>
  <c r="Y37" i="50"/>
  <c r="X37" i="50"/>
  <c r="Z37" i="50" s="1"/>
  <c r="Z39" i="42"/>
  <c r="AH48" i="104"/>
  <c r="AQ48" i="104" s="1"/>
  <c r="AI37" i="10"/>
  <c r="AR37" i="10" s="1"/>
  <c r="AN37" i="10"/>
  <c r="AI44" i="20"/>
  <c r="AN44" i="20"/>
  <c r="AH39" i="82"/>
  <c r="AQ39" i="82" s="1"/>
  <c r="Z48" i="13"/>
  <c r="AF53" i="89"/>
  <c r="AO53" i="89" s="1"/>
  <c r="AE53" i="89"/>
  <c r="AN53" i="89" s="1"/>
  <c r="W54" i="89"/>
  <c r="AG53" i="89"/>
  <c r="AI36" i="50"/>
  <c r="AN36" i="50"/>
  <c r="AI47" i="92"/>
  <c r="AN47" i="92"/>
  <c r="AR47" i="104"/>
  <c r="AF51" i="32"/>
  <c r="AO51" i="32" s="1"/>
  <c r="AE51" i="32"/>
  <c r="W52" i="32"/>
  <c r="AG51" i="32"/>
  <c r="AP51" i="32" s="1"/>
  <c r="AI50" i="46"/>
  <c r="AN50" i="46"/>
  <c r="AH40" i="103"/>
  <c r="AQ40" i="103" s="1"/>
  <c r="Z40" i="102"/>
  <c r="AI45" i="95"/>
  <c r="AO45" i="95"/>
  <c r="Y46" i="44"/>
  <c r="X46" i="44"/>
  <c r="AH42" i="55"/>
  <c r="AQ42" i="55" s="1"/>
  <c r="Y49" i="93"/>
  <c r="X49" i="93"/>
  <c r="Z49" i="93" s="1"/>
  <c r="AG40" i="103" l="1"/>
  <c r="AP40" i="103" s="1"/>
  <c r="W41" i="103"/>
  <c r="Z48" i="92"/>
  <c r="AG48" i="92" s="1"/>
  <c r="AP48" i="92" s="1"/>
  <c r="W43" i="55"/>
  <c r="Z39" i="90"/>
  <c r="AF39" i="90" s="1"/>
  <c r="AO39" i="90" s="1"/>
  <c r="AE37" i="50"/>
  <c r="AG37" i="50"/>
  <c r="AP37" i="50" s="1"/>
  <c r="AF37" i="50"/>
  <c r="AO37" i="50" s="1"/>
  <c r="W38" i="50"/>
  <c r="AE39" i="90"/>
  <c r="AG39" i="90"/>
  <c r="AP39" i="90" s="1"/>
  <c r="W49" i="92"/>
  <c r="AE48" i="92"/>
  <c r="AR47" i="92"/>
  <c r="AH49" i="93"/>
  <c r="AQ49" i="93" s="1"/>
  <c r="AR45" i="95"/>
  <c r="AI51" i="32"/>
  <c r="AN51" i="32"/>
  <c r="AI46" i="84"/>
  <c r="AN46" i="84"/>
  <c r="Y51" i="15"/>
  <c r="X51" i="15"/>
  <c r="AI50" i="86"/>
  <c r="AN50" i="86"/>
  <c r="X42" i="18"/>
  <c r="Y42" i="18"/>
  <c r="AH52" i="101"/>
  <c r="AQ52" i="101" s="1"/>
  <c r="AR45" i="88"/>
  <c r="AH47" i="51"/>
  <c r="AQ47" i="51" s="1"/>
  <c r="Y43" i="87"/>
  <c r="X43" i="87"/>
  <c r="AI48" i="104"/>
  <c r="AN48" i="104"/>
  <c r="X54" i="89"/>
  <c r="Y54" i="89"/>
  <c r="AG40" i="102"/>
  <c r="AP40" i="102" s="1"/>
  <c r="AF40" i="102"/>
  <c r="AO40" i="102" s="1"/>
  <c r="AE40" i="102"/>
  <c r="W41" i="102"/>
  <c r="AR36" i="50"/>
  <c r="W49" i="13"/>
  <c r="AE48" i="13"/>
  <c r="AN48" i="13" s="1"/>
  <c r="AG48" i="13"/>
  <c r="AP48" i="13" s="1"/>
  <c r="AF48" i="13"/>
  <c r="AR37" i="85"/>
  <c r="AR45" i="44"/>
  <c r="AI39" i="98"/>
  <c r="AN39" i="98"/>
  <c r="Y47" i="84"/>
  <c r="X47" i="84"/>
  <c r="AR43" i="16"/>
  <c r="AR38" i="90"/>
  <c r="AI50" i="15"/>
  <c r="AN50" i="15"/>
  <c r="Y53" i="105"/>
  <c r="X53" i="105"/>
  <c r="W53" i="101"/>
  <c r="AG52" i="101"/>
  <c r="AP52" i="101" s="1"/>
  <c r="AE52" i="101"/>
  <c r="AF52" i="101"/>
  <c r="AO52" i="101" s="1"/>
  <c r="AH44" i="16"/>
  <c r="AQ44" i="16" s="1"/>
  <c r="AH53" i="52"/>
  <c r="AQ53" i="52" s="1"/>
  <c r="AE47" i="51"/>
  <c r="W48" i="51"/>
  <c r="AF47" i="51"/>
  <c r="AO47" i="51" s="1"/>
  <c r="AG47" i="51"/>
  <c r="AP47" i="51" s="1"/>
  <c r="Y43" i="83"/>
  <c r="Z43" i="83" s="1"/>
  <c r="X43" i="83"/>
  <c r="AH46" i="88"/>
  <c r="AQ46" i="88" s="1"/>
  <c r="AH38" i="10"/>
  <c r="AQ38" i="10" s="1"/>
  <c r="AI42" i="41"/>
  <c r="AR42" i="41" s="1"/>
  <c r="AN42" i="41"/>
  <c r="Y43" i="49"/>
  <c r="X43" i="49"/>
  <c r="Y40" i="82"/>
  <c r="Z40" i="82" s="1"/>
  <c r="X40" i="82"/>
  <c r="AH51" i="53"/>
  <c r="AQ51" i="53" s="1"/>
  <c r="AF45" i="11"/>
  <c r="AO45" i="11" s="1"/>
  <c r="AG45" i="11"/>
  <c r="AP45" i="11" s="1"/>
  <c r="AE45" i="11"/>
  <c r="W46" i="11"/>
  <c r="AH46" i="44"/>
  <c r="AQ46" i="44" s="1"/>
  <c r="AR50" i="46"/>
  <c r="AR44" i="20"/>
  <c r="Z51" i="53"/>
  <c r="AH46" i="54"/>
  <c r="AQ46" i="54" s="1"/>
  <c r="AH45" i="20"/>
  <c r="AQ45" i="20" s="1"/>
  <c r="AR51" i="101"/>
  <c r="AI50" i="47"/>
  <c r="AN50" i="47"/>
  <c r="AH51" i="46"/>
  <c r="AQ51" i="46" s="1"/>
  <c r="AI52" i="105"/>
  <c r="AN52" i="105"/>
  <c r="Y43" i="91"/>
  <c r="X43" i="91"/>
  <c r="Z44" i="16"/>
  <c r="AI40" i="48"/>
  <c r="AN40" i="48"/>
  <c r="Z53" i="52"/>
  <c r="Z46" i="88"/>
  <c r="Z38" i="10"/>
  <c r="AI42" i="55"/>
  <c r="AN42" i="55"/>
  <c r="Y41" i="103"/>
  <c r="X41" i="103"/>
  <c r="AI42" i="49"/>
  <c r="AN42" i="49"/>
  <c r="Y46" i="45"/>
  <c r="X46" i="45"/>
  <c r="W50" i="93"/>
  <c r="AG49" i="93"/>
  <c r="AP49" i="93" s="1"/>
  <c r="AE49" i="93"/>
  <c r="AF49" i="93"/>
  <c r="AO49" i="93" s="1"/>
  <c r="Z46" i="44"/>
  <c r="AI53" i="89"/>
  <c r="AP53" i="89"/>
  <c r="Z46" i="54"/>
  <c r="AI39" i="94"/>
  <c r="AN39" i="94"/>
  <c r="AR46" i="51"/>
  <c r="Y40" i="98"/>
  <c r="X40" i="98"/>
  <c r="Z45" i="20"/>
  <c r="AR48" i="93"/>
  <c r="Y51" i="86"/>
  <c r="X51" i="86"/>
  <c r="Z51" i="46"/>
  <c r="AG42" i="99"/>
  <c r="AP42" i="99" s="1"/>
  <c r="W43" i="99"/>
  <c r="AE42" i="99"/>
  <c r="AF42" i="99"/>
  <c r="AO42" i="99" s="1"/>
  <c r="AH48" i="92"/>
  <c r="AQ48" i="92" s="1"/>
  <c r="AR52" i="52"/>
  <c r="AI42" i="91"/>
  <c r="AN42" i="91"/>
  <c r="Y41" i="48"/>
  <c r="X41" i="48"/>
  <c r="AI42" i="87"/>
  <c r="AN42" i="87"/>
  <c r="AI52" i="97"/>
  <c r="AN52" i="97"/>
  <c r="AI45" i="100"/>
  <c r="AN45" i="100"/>
  <c r="Y43" i="55"/>
  <c r="X43" i="55"/>
  <c r="Y43" i="41"/>
  <c r="X43" i="41"/>
  <c r="AI40" i="103"/>
  <c r="AN40" i="103"/>
  <c r="W40" i="42"/>
  <c r="AF39" i="42"/>
  <c r="AO39" i="42" s="1"/>
  <c r="AG39" i="42"/>
  <c r="AP39" i="42" s="1"/>
  <c r="AE39" i="42"/>
  <c r="AE45" i="96"/>
  <c r="W46" i="96"/>
  <c r="AG45" i="96"/>
  <c r="AP45" i="96" s="1"/>
  <c r="AF45" i="96"/>
  <c r="AO45" i="96" s="1"/>
  <c r="AH38" i="85"/>
  <c r="AQ38" i="85" s="1"/>
  <c r="AH46" i="95"/>
  <c r="AQ46" i="95" s="1"/>
  <c r="Y53" i="97"/>
  <c r="X53" i="97"/>
  <c r="Z53" i="97" s="1"/>
  <c r="AI43" i="43"/>
  <c r="AN43" i="43"/>
  <c r="X46" i="100"/>
  <c r="Y46" i="100"/>
  <c r="AI39" i="82"/>
  <c r="AN39" i="82"/>
  <c r="Y52" i="32"/>
  <c r="X52" i="32"/>
  <c r="AH37" i="50"/>
  <c r="AQ37" i="50" s="1"/>
  <c r="AF40" i="35"/>
  <c r="AO40" i="35" s="1"/>
  <c r="AE40" i="35"/>
  <c r="AG40" i="35"/>
  <c r="AP40" i="35" s="1"/>
  <c r="W41" i="35"/>
  <c r="Y40" i="94"/>
  <c r="X40" i="94"/>
  <c r="AH39" i="90"/>
  <c r="AQ39" i="90" s="1"/>
  <c r="Z38" i="85"/>
  <c r="Y51" i="47"/>
  <c r="X51" i="47"/>
  <c r="Z51" i="47" s="1"/>
  <c r="AI41" i="18"/>
  <c r="AN41" i="18"/>
  <c r="AR50" i="53"/>
  <c r="AR45" i="54"/>
  <c r="AI42" i="83"/>
  <c r="AR42" i="83" s="1"/>
  <c r="AN42" i="83"/>
  <c r="Z46" i="95"/>
  <c r="Y44" i="43"/>
  <c r="X44" i="43"/>
  <c r="Y49" i="104"/>
  <c r="X49" i="104"/>
  <c r="AI45" i="45"/>
  <c r="AN45" i="45"/>
  <c r="Z46" i="100" l="1"/>
  <c r="Z42" i="18"/>
  <c r="W40" i="90"/>
  <c r="AF48" i="92"/>
  <c r="AO48" i="92" s="1"/>
  <c r="Z51" i="15"/>
  <c r="AE51" i="15" s="1"/>
  <c r="Z46" i="45"/>
  <c r="AF46" i="45" s="1"/>
  <c r="AO46" i="45" s="1"/>
  <c r="Z44" i="43"/>
  <c r="AE44" i="43" s="1"/>
  <c r="AG43" i="83"/>
  <c r="AP43" i="83" s="1"/>
  <c r="AF43" i="83"/>
  <c r="AO43" i="83" s="1"/>
  <c r="AE43" i="83"/>
  <c r="W44" i="83"/>
  <c r="AG42" i="18"/>
  <c r="AP42" i="18" s="1"/>
  <c r="AE42" i="18"/>
  <c r="W43" i="18"/>
  <c r="AF42" i="18"/>
  <c r="AO42" i="18" s="1"/>
  <c r="W47" i="45"/>
  <c r="AG40" i="82"/>
  <c r="AP40" i="82" s="1"/>
  <c r="AF40" i="82"/>
  <c r="AO40" i="82" s="1"/>
  <c r="AE40" i="82"/>
  <c r="W41" i="82"/>
  <c r="W52" i="15"/>
  <c r="AG51" i="15"/>
  <c r="AP51" i="15" s="1"/>
  <c r="AF51" i="15"/>
  <c r="AO51" i="15" s="1"/>
  <c r="AF44" i="43"/>
  <c r="AO44" i="43" s="1"/>
  <c r="AG44" i="43"/>
  <c r="AP44" i="43" s="1"/>
  <c r="W45" i="43"/>
  <c r="AF51" i="47"/>
  <c r="AO51" i="47" s="1"/>
  <c r="AG51" i="47"/>
  <c r="AP51" i="47" s="1"/>
  <c r="W52" i="47"/>
  <c r="AE51" i="47"/>
  <c r="Z52" i="32"/>
  <c r="AH52" i="32"/>
  <c r="AQ52" i="32" s="1"/>
  <c r="X41" i="35"/>
  <c r="Z41" i="35" s="1"/>
  <c r="Y41" i="35"/>
  <c r="AR39" i="82"/>
  <c r="AH53" i="97"/>
  <c r="AQ53" i="97" s="1"/>
  <c r="AR40" i="103"/>
  <c r="AR42" i="87"/>
  <c r="AG51" i="46"/>
  <c r="AP51" i="46" s="1"/>
  <c r="W52" i="46"/>
  <c r="AE51" i="46"/>
  <c r="AN51" i="46" s="1"/>
  <c r="AF51" i="46"/>
  <c r="AF45" i="20"/>
  <c r="AO45" i="20" s="1"/>
  <c r="W46" i="20"/>
  <c r="AE45" i="20"/>
  <c r="AG45" i="20"/>
  <c r="AP45" i="20" s="1"/>
  <c r="AI47" i="51"/>
  <c r="AN47" i="51"/>
  <c r="Y41" i="102"/>
  <c r="X41" i="102"/>
  <c r="Z41" i="102" s="1"/>
  <c r="AH54" i="89"/>
  <c r="AQ54" i="89" s="1"/>
  <c r="AI39" i="42"/>
  <c r="AN39" i="42"/>
  <c r="AH43" i="41"/>
  <c r="AQ43" i="41" s="1"/>
  <c r="AH41" i="48"/>
  <c r="AQ41" i="48" s="1"/>
  <c r="AH51" i="86"/>
  <c r="AQ51" i="86" s="1"/>
  <c r="AH40" i="98"/>
  <c r="AQ40" i="98" s="1"/>
  <c r="AR39" i="94"/>
  <c r="AR40" i="48"/>
  <c r="AR52" i="105"/>
  <c r="AI52" i="101"/>
  <c r="AN52" i="101"/>
  <c r="AH47" i="84"/>
  <c r="AQ47" i="84" s="1"/>
  <c r="AI40" i="102"/>
  <c r="AN40" i="102"/>
  <c r="Z43" i="41"/>
  <c r="AR45" i="100"/>
  <c r="Z41" i="48"/>
  <c r="Z51" i="86"/>
  <c r="Z40" i="98"/>
  <c r="W47" i="54"/>
  <c r="AF46" i="54"/>
  <c r="AO46" i="54" s="1"/>
  <c r="AE46" i="54"/>
  <c r="AG46" i="54"/>
  <c r="AP46" i="54" s="1"/>
  <c r="AI49" i="93"/>
  <c r="AN49" i="93"/>
  <c r="AR42" i="55"/>
  <c r="AF44" i="16"/>
  <c r="AO44" i="16" s="1"/>
  <c r="AG44" i="16"/>
  <c r="AP44" i="16" s="1"/>
  <c r="W45" i="16"/>
  <c r="AE44" i="16"/>
  <c r="AR50" i="47"/>
  <c r="Y46" i="11"/>
  <c r="X46" i="11"/>
  <c r="AH43" i="49"/>
  <c r="AQ43" i="49" s="1"/>
  <c r="AR50" i="15"/>
  <c r="Z47" i="84"/>
  <c r="Y49" i="13"/>
  <c r="X49" i="13"/>
  <c r="AR48" i="104"/>
  <c r="AH42" i="18"/>
  <c r="AQ42" i="18" s="1"/>
  <c r="Y38" i="50"/>
  <c r="X38" i="50"/>
  <c r="AR45" i="45"/>
  <c r="AE53" i="97"/>
  <c r="W54" i="97"/>
  <c r="AG53" i="97"/>
  <c r="AP53" i="97" s="1"/>
  <c r="AF53" i="97"/>
  <c r="AO53" i="97" s="1"/>
  <c r="AH46" i="100"/>
  <c r="AQ46" i="100" s="1"/>
  <c r="AI42" i="99"/>
  <c r="AN42" i="99"/>
  <c r="AR42" i="49"/>
  <c r="AE38" i="10"/>
  <c r="AG38" i="10"/>
  <c r="AP38" i="10" s="1"/>
  <c r="AF38" i="10"/>
  <c r="AO38" i="10" s="1"/>
  <c r="W39" i="10"/>
  <c r="AH43" i="91"/>
  <c r="AQ43" i="91" s="1"/>
  <c r="AE51" i="53"/>
  <c r="W52" i="53"/>
  <c r="AG51" i="53"/>
  <c r="AP51" i="53" s="1"/>
  <c r="AF51" i="53"/>
  <c r="AO51" i="53" s="1"/>
  <c r="AI45" i="11"/>
  <c r="AN45" i="11"/>
  <c r="Z43" i="49"/>
  <c r="Y53" i="101"/>
  <c r="X53" i="101"/>
  <c r="AH43" i="87"/>
  <c r="AQ43" i="87" s="1"/>
  <c r="AR46" i="84"/>
  <c r="AG46" i="100"/>
  <c r="AP46" i="100" s="1"/>
  <c r="AF46" i="100"/>
  <c r="AO46" i="100" s="1"/>
  <c r="W47" i="100"/>
  <c r="AE46" i="100"/>
  <c r="AH49" i="104"/>
  <c r="AQ49" i="104" s="1"/>
  <c r="AE38" i="85"/>
  <c r="AF38" i="85"/>
  <c r="AO38" i="85" s="1"/>
  <c r="W39" i="85"/>
  <c r="AG38" i="85"/>
  <c r="AP38" i="85" s="1"/>
  <c r="AI40" i="35"/>
  <c r="AN40" i="35"/>
  <c r="AR41" i="18"/>
  <c r="Y46" i="96"/>
  <c r="X46" i="96"/>
  <c r="Z46" i="96" s="1"/>
  <c r="Y40" i="42"/>
  <c r="X40" i="42"/>
  <c r="AH43" i="55"/>
  <c r="AQ43" i="55" s="1"/>
  <c r="AR52" i="97"/>
  <c r="Y43" i="99"/>
  <c r="X43" i="99"/>
  <c r="Z43" i="99" s="1"/>
  <c r="AR53" i="89"/>
  <c r="Y50" i="93"/>
  <c r="X50" i="93"/>
  <c r="Z50" i="93" s="1"/>
  <c r="AH41" i="103"/>
  <c r="AQ41" i="103" s="1"/>
  <c r="W47" i="88"/>
  <c r="AF46" i="88"/>
  <c r="AO46" i="88" s="1"/>
  <c r="AE46" i="88"/>
  <c r="AG46" i="88"/>
  <c r="AP46" i="88" s="1"/>
  <c r="Z43" i="91"/>
  <c r="AH53" i="105"/>
  <c r="AQ53" i="105" s="1"/>
  <c r="Z54" i="89"/>
  <c r="Z43" i="87"/>
  <c r="AR50" i="86"/>
  <c r="AI48" i="92"/>
  <c r="AN48" i="92"/>
  <c r="AI39" i="90"/>
  <c r="AN39" i="90"/>
  <c r="AF46" i="95"/>
  <c r="AO46" i="95" s="1"/>
  <c r="W47" i="95"/>
  <c r="AG46" i="95"/>
  <c r="AP46" i="95" s="1"/>
  <c r="AE46" i="95"/>
  <c r="AH40" i="94"/>
  <c r="AQ40" i="94" s="1"/>
  <c r="Z49" i="104"/>
  <c r="Z40" i="94"/>
  <c r="AH44" i="43"/>
  <c r="AQ44" i="43" s="1"/>
  <c r="AH51" i="47"/>
  <c r="AQ51" i="47" s="1"/>
  <c r="AR43" i="43"/>
  <c r="AI45" i="96"/>
  <c r="AN45" i="96"/>
  <c r="Z43" i="55"/>
  <c r="AR42" i="91"/>
  <c r="AE46" i="44"/>
  <c r="AG46" i="44"/>
  <c r="AP46" i="44" s="1"/>
  <c r="W47" i="44"/>
  <c r="AF46" i="44"/>
  <c r="AO46" i="44" s="1"/>
  <c r="AH46" i="45"/>
  <c r="AQ46" i="45" s="1"/>
  <c r="Z41" i="103"/>
  <c r="AG53" i="52"/>
  <c r="AP53" i="52" s="1"/>
  <c r="AF53" i="52"/>
  <c r="AO53" i="52" s="1"/>
  <c r="W54" i="52"/>
  <c r="AE53" i="52"/>
  <c r="AH40" i="82"/>
  <c r="AQ40" i="82" s="1"/>
  <c r="AH43" i="83"/>
  <c r="AQ43" i="83" s="1"/>
  <c r="Y48" i="51"/>
  <c r="X48" i="51"/>
  <c r="Z53" i="105"/>
  <c r="AR39" i="98"/>
  <c r="AI48" i="13"/>
  <c r="AO48" i="13"/>
  <c r="AH51" i="15"/>
  <c r="AQ51" i="15" s="1"/>
  <c r="AR51" i="32"/>
  <c r="Y49" i="92"/>
  <c r="X49" i="92"/>
  <c r="Z49" i="92" s="1"/>
  <c r="Y40" i="90"/>
  <c r="X40" i="90"/>
  <c r="AI37" i="50"/>
  <c r="AN37" i="50"/>
  <c r="AE46" i="45" l="1"/>
  <c r="Z40" i="42"/>
  <c r="Z53" i="101"/>
  <c r="AF53" i="101" s="1"/>
  <c r="AO53" i="101" s="1"/>
  <c r="AG46" i="45"/>
  <c r="AP46" i="45" s="1"/>
  <c r="AF50" i="93"/>
  <c r="AO50" i="93" s="1"/>
  <c r="AE50" i="93"/>
  <c r="AG50" i="93"/>
  <c r="AP50" i="93" s="1"/>
  <c r="W51" i="93"/>
  <c r="AG49" i="92"/>
  <c r="AP49" i="92" s="1"/>
  <c r="AF49" i="92"/>
  <c r="AO49" i="92" s="1"/>
  <c r="AE49" i="92"/>
  <c r="W50" i="92"/>
  <c r="W54" i="101"/>
  <c r="W54" i="105"/>
  <c r="AG53" i="105"/>
  <c r="AP53" i="105" s="1"/>
  <c r="AF53" i="105"/>
  <c r="AO53" i="105" s="1"/>
  <c r="AE53" i="105"/>
  <c r="W50" i="104"/>
  <c r="AF49" i="104"/>
  <c r="AO49" i="104" s="1"/>
  <c r="AG49" i="104"/>
  <c r="AP49" i="104" s="1"/>
  <c r="AE49" i="104"/>
  <c r="AR39" i="90"/>
  <c r="AF54" i="89"/>
  <c r="AO54" i="89" s="1"/>
  <c r="W55" i="89"/>
  <c r="AG54" i="89"/>
  <c r="AP54" i="89" s="1"/>
  <c r="AE54" i="89"/>
  <c r="AE43" i="91"/>
  <c r="W44" i="91"/>
  <c r="AG43" i="91"/>
  <c r="AP43" i="91" s="1"/>
  <c r="AF43" i="91"/>
  <c r="AO43" i="91" s="1"/>
  <c r="AG43" i="49"/>
  <c r="AP43" i="49" s="1"/>
  <c r="AF43" i="49"/>
  <c r="AO43" i="49" s="1"/>
  <c r="AE43" i="49"/>
  <c r="W44" i="49"/>
  <c r="Y52" i="53"/>
  <c r="X52" i="53"/>
  <c r="Y54" i="97"/>
  <c r="X54" i="97"/>
  <c r="AR47" i="51"/>
  <c r="AH41" i="35"/>
  <c r="AQ41" i="35" s="1"/>
  <c r="AE52" i="32"/>
  <c r="AG52" i="32"/>
  <c r="AP52" i="32" s="1"/>
  <c r="W53" i="32"/>
  <c r="AF52" i="32"/>
  <c r="AO52" i="32" s="1"/>
  <c r="AI51" i="15"/>
  <c r="AN51" i="15"/>
  <c r="AI40" i="82"/>
  <c r="AN40" i="82"/>
  <c r="AE41" i="103"/>
  <c r="AF41" i="103"/>
  <c r="AO41" i="103" s="1"/>
  <c r="AG41" i="103"/>
  <c r="AP41" i="103" s="1"/>
  <c r="W42" i="103"/>
  <c r="AI46" i="95"/>
  <c r="AN46" i="95"/>
  <c r="Y39" i="85"/>
  <c r="X39" i="85"/>
  <c r="AI51" i="53"/>
  <c r="AN51" i="53"/>
  <c r="AI53" i="97"/>
  <c r="AN53" i="97"/>
  <c r="AH46" i="11"/>
  <c r="AQ46" i="11" s="1"/>
  <c r="AI44" i="16"/>
  <c r="AN44" i="16"/>
  <c r="Y47" i="54"/>
  <c r="X47" i="54"/>
  <c r="AG43" i="41"/>
  <c r="AP43" i="41" s="1"/>
  <c r="AE43" i="41"/>
  <c r="AF43" i="41"/>
  <c r="AO43" i="41" s="1"/>
  <c r="W44" i="41"/>
  <c r="AI51" i="46"/>
  <c r="AR51" i="46" s="1"/>
  <c r="AO51" i="46"/>
  <c r="Y45" i="43"/>
  <c r="X45" i="43"/>
  <c r="AI46" i="45"/>
  <c r="AN46" i="45"/>
  <c r="AR37" i="50"/>
  <c r="AH40" i="90"/>
  <c r="AQ40" i="90" s="1"/>
  <c r="AH48" i="51"/>
  <c r="AQ48" i="51" s="1"/>
  <c r="Z40" i="90"/>
  <c r="Z48" i="51"/>
  <c r="AF43" i="55"/>
  <c r="AO43" i="55" s="1"/>
  <c r="AG43" i="55"/>
  <c r="AP43" i="55" s="1"/>
  <c r="W44" i="55"/>
  <c r="AE43" i="55"/>
  <c r="AR48" i="92"/>
  <c r="AH40" i="42"/>
  <c r="AQ40" i="42" s="1"/>
  <c r="AR45" i="11"/>
  <c r="Y39" i="10"/>
  <c r="X39" i="10"/>
  <c r="AH49" i="13"/>
  <c r="AQ49" i="13" s="1"/>
  <c r="Z46" i="11"/>
  <c r="Y45" i="16"/>
  <c r="Z45" i="16" s="1"/>
  <c r="X45" i="16"/>
  <c r="AR49" i="93"/>
  <c r="AF40" i="98"/>
  <c r="AO40" i="98" s="1"/>
  <c r="AE40" i="98"/>
  <c r="W41" i="98"/>
  <c r="AG40" i="98"/>
  <c r="AP40" i="98" s="1"/>
  <c r="AR39" i="42"/>
  <c r="AH41" i="102"/>
  <c r="AQ41" i="102" s="1"/>
  <c r="AI51" i="47"/>
  <c r="AN51" i="47"/>
  <c r="Y44" i="83"/>
  <c r="X44" i="83"/>
  <c r="X54" i="52"/>
  <c r="Y54" i="52"/>
  <c r="AR48" i="13"/>
  <c r="AI53" i="52"/>
  <c r="AN53" i="52"/>
  <c r="Y47" i="44"/>
  <c r="Z47" i="44" s="1"/>
  <c r="X47" i="44"/>
  <c r="Y47" i="95"/>
  <c r="X47" i="95"/>
  <c r="AI46" i="88"/>
  <c r="AN46" i="88"/>
  <c r="W41" i="42"/>
  <c r="AE40" i="42"/>
  <c r="AF40" i="42"/>
  <c r="AO40" i="42" s="1"/>
  <c r="AG40" i="42"/>
  <c r="AP40" i="42" s="1"/>
  <c r="AI38" i="85"/>
  <c r="AN38" i="85"/>
  <c r="AH53" i="101"/>
  <c r="AQ53" i="101" s="1"/>
  <c r="AR42" i="99"/>
  <c r="Z49" i="13"/>
  <c r="AF51" i="86"/>
  <c r="AO51" i="86" s="1"/>
  <c r="AE51" i="86"/>
  <c r="AG51" i="86"/>
  <c r="AP51" i="86" s="1"/>
  <c r="W52" i="86"/>
  <c r="AR40" i="102"/>
  <c r="W42" i="102"/>
  <c r="AF41" i="102"/>
  <c r="AO41" i="102" s="1"/>
  <c r="AG41" i="102"/>
  <c r="AP41" i="102" s="1"/>
  <c r="AE41" i="102"/>
  <c r="AI45" i="20"/>
  <c r="AN45" i="20"/>
  <c r="Y52" i="46"/>
  <c r="X52" i="46"/>
  <c r="Y52" i="47"/>
  <c r="X52" i="47"/>
  <c r="AI44" i="43"/>
  <c r="AN44" i="43"/>
  <c r="Y52" i="15"/>
  <c r="X52" i="15"/>
  <c r="AI43" i="83"/>
  <c r="AN43" i="83"/>
  <c r="AR45" i="96"/>
  <c r="AH43" i="99"/>
  <c r="AQ43" i="99" s="1"/>
  <c r="AH46" i="96"/>
  <c r="AQ46" i="96" s="1"/>
  <c r="AR40" i="35"/>
  <c r="AI46" i="100"/>
  <c r="AN46" i="100"/>
  <c r="AH38" i="50"/>
  <c r="AQ38" i="50" s="1"/>
  <c r="AG41" i="48"/>
  <c r="AP41" i="48" s="1"/>
  <c r="W42" i="48"/>
  <c r="AE41" i="48"/>
  <c r="AF41" i="48"/>
  <c r="AO41" i="48" s="1"/>
  <c r="AR52" i="101"/>
  <c r="Y46" i="20"/>
  <c r="Z46" i="20" s="1"/>
  <c r="X46" i="20"/>
  <c r="AG41" i="35"/>
  <c r="AP41" i="35" s="1"/>
  <c r="AE41" i="35"/>
  <c r="W42" i="35"/>
  <c r="AF41" i="35"/>
  <c r="AO41" i="35" s="1"/>
  <c r="Y43" i="18"/>
  <c r="X43" i="18"/>
  <c r="AH49" i="92"/>
  <c r="AQ49" i="92" s="1"/>
  <c r="AI46" i="44"/>
  <c r="AN46" i="44"/>
  <c r="AE40" i="94"/>
  <c r="AF40" i="94"/>
  <c r="AO40" i="94" s="1"/>
  <c r="W41" i="94"/>
  <c r="AG40" i="94"/>
  <c r="AP40" i="94" s="1"/>
  <c r="W44" i="87"/>
  <c r="AE43" i="87"/>
  <c r="AG43" i="87"/>
  <c r="AP43" i="87" s="1"/>
  <c r="AF43" i="87"/>
  <c r="AO43" i="87" s="1"/>
  <c r="Y47" i="88"/>
  <c r="X47" i="88"/>
  <c r="AH50" i="93"/>
  <c r="AQ50" i="93" s="1"/>
  <c r="W44" i="99"/>
  <c r="AG43" i="99"/>
  <c r="AP43" i="99" s="1"/>
  <c r="AF43" i="99"/>
  <c r="AO43" i="99" s="1"/>
  <c r="AE43" i="99"/>
  <c r="AE46" i="96"/>
  <c r="W47" i="96"/>
  <c r="AF46" i="96"/>
  <c r="AO46" i="96" s="1"/>
  <c r="AG46" i="96"/>
  <c r="AP46" i="96" s="1"/>
  <c r="Y47" i="100"/>
  <c r="X47" i="100"/>
  <c r="AI38" i="10"/>
  <c r="AN38" i="10"/>
  <c r="Z38" i="50"/>
  <c r="W48" i="84"/>
  <c r="AG47" i="84"/>
  <c r="AP47" i="84" s="1"/>
  <c r="AF47" i="84"/>
  <c r="AO47" i="84" s="1"/>
  <c r="AE47" i="84"/>
  <c r="AI46" i="54"/>
  <c r="AN46" i="54"/>
  <c r="Y41" i="82"/>
  <c r="X41" i="82"/>
  <c r="Y47" i="45"/>
  <c r="X47" i="45"/>
  <c r="AI42" i="18"/>
  <c r="AN42" i="18"/>
  <c r="Z45" i="43" l="1"/>
  <c r="AE53" i="101"/>
  <c r="Z52" i="15"/>
  <c r="Z47" i="95"/>
  <c r="AG53" i="101"/>
  <c r="AP53" i="101" s="1"/>
  <c r="Z54" i="52"/>
  <c r="AE54" i="52" s="1"/>
  <c r="Z41" i="82"/>
  <c r="Z52" i="47"/>
  <c r="AF52" i="47" s="1"/>
  <c r="AO52" i="47" s="1"/>
  <c r="Z39" i="85"/>
  <c r="AE39" i="85" s="1"/>
  <c r="AE52" i="47"/>
  <c r="AG52" i="47"/>
  <c r="AP52" i="47" s="1"/>
  <c r="W40" i="85"/>
  <c r="W46" i="43"/>
  <c r="AF45" i="43"/>
  <c r="AO45" i="43" s="1"/>
  <c r="AG45" i="43"/>
  <c r="AP45" i="43" s="1"/>
  <c r="AE45" i="43"/>
  <c r="AF54" i="52"/>
  <c r="AO54" i="52" s="1"/>
  <c r="AG54" i="52"/>
  <c r="AP54" i="52" s="1"/>
  <c r="AE46" i="20"/>
  <c r="AF46" i="20"/>
  <c r="AO46" i="20" s="1"/>
  <c r="W47" i="20"/>
  <c r="AG46" i="20"/>
  <c r="AP46" i="20" s="1"/>
  <c r="W42" i="82"/>
  <c r="AG41" i="82"/>
  <c r="AP41" i="82" s="1"/>
  <c r="AE41" i="82"/>
  <c r="AF41" i="82"/>
  <c r="AO41" i="82" s="1"/>
  <c r="W48" i="44"/>
  <c r="AE47" i="44"/>
  <c r="AF47" i="44"/>
  <c r="AO47" i="44" s="1"/>
  <c r="AG47" i="44"/>
  <c r="AP47" i="44" s="1"/>
  <c r="AE45" i="16"/>
  <c r="W46" i="16"/>
  <c r="AF45" i="16"/>
  <c r="AO45" i="16" s="1"/>
  <c r="AG45" i="16"/>
  <c r="AP45" i="16" s="1"/>
  <c r="AH41" i="82"/>
  <c r="AQ41" i="82" s="1"/>
  <c r="AI47" i="84"/>
  <c r="AN47" i="84"/>
  <c r="AR38" i="10"/>
  <c r="AI41" i="48"/>
  <c r="AN41" i="48"/>
  <c r="AR44" i="43"/>
  <c r="AR38" i="85"/>
  <c r="AI40" i="98"/>
  <c r="AN40" i="98"/>
  <c r="W49" i="51"/>
  <c r="AG48" i="51"/>
  <c r="AF48" i="51"/>
  <c r="AO48" i="51" s="1"/>
  <c r="AE48" i="51"/>
  <c r="AN48" i="51" s="1"/>
  <c r="AI43" i="41"/>
  <c r="AN43" i="41"/>
  <c r="AR44" i="16"/>
  <c r="AH54" i="97"/>
  <c r="AQ54" i="97" s="1"/>
  <c r="AI49" i="104"/>
  <c r="AN49" i="104"/>
  <c r="AH47" i="45"/>
  <c r="AQ47" i="45" s="1"/>
  <c r="Y48" i="84"/>
  <c r="X48" i="84"/>
  <c r="AH47" i="100"/>
  <c r="AQ47" i="100" s="1"/>
  <c r="Y47" i="96"/>
  <c r="X47" i="96"/>
  <c r="Y44" i="99"/>
  <c r="Z44" i="99" s="1"/>
  <c r="X44" i="99"/>
  <c r="AH47" i="88"/>
  <c r="AQ47" i="88" s="1"/>
  <c r="AI43" i="87"/>
  <c r="AN43" i="87"/>
  <c r="AI40" i="94"/>
  <c r="AN40" i="94"/>
  <c r="Y42" i="48"/>
  <c r="X42" i="48"/>
  <c r="AR43" i="83"/>
  <c r="AH52" i="47"/>
  <c r="AQ52" i="47" s="1"/>
  <c r="Y42" i="102"/>
  <c r="X42" i="102"/>
  <c r="AI51" i="86"/>
  <c r="AN51" i="86"/>
  <c r="AR46" i="88"/>
  <c r="AR51" i="47"/>
  <c r="W47" i="11"/>
  <c r="AG46" i="11"/>
  <c r="AP46" i="11" s="1"/>
  <c r="AF46" i="11"/>
  <c r="AO46" i="11" s="1"/>
  <c r="AE46" i="11"/>
  <c r="AH39" i="10"/>
  <c r="AQ39" i="10" s="1"/>
  <c r="W41" i="90"/>
  <c r="AF40" i="90"/>
  <c r="AO40" i="90" s="1"/>
  <c r="AG40" i="90"/>
  <c r="AP40" i="90" s="1"/>
  <c r="AE40" i="90"/>
  <c r="AR53" i="97"/>
  <c r="AI41" i="103"/>
  <c r="AN41" i="103"/>
  <c r="Z54" i="97"/>
  <c r="Y44" i="49"/>
  <c r="Z44" i="49" s="1"/>
  <c r="X44" i="49"/>
  <c r="Y55" i="89"/>
  <c r="X55" i="89"/>
  <c r="AR42" i="18"/>
  <c r="Z47" i="100"/>
  <c r="AI46" i="96"/>
  <c r="AN46" i="96"/>
  <c r="Z47" i="88"/>
  <c r="Y44" i="87"/>
  <c r="X44" i="87"/>
  <c r="Y42" i="35"/>
  <c r="X42" i="35"/>
  <c r="AH52" i="15"/>
  <c r="AQ52" i="15" s="1"/>
  <c r="AR45" i="20"/>
  <c r="AH47" i="95"/>
  <c r="AQ47" i="95" s="1"/>
  <c r="AH54" i="52"/>
  <c r="AQ54" i="52" s="1"/>
  <c r="Z39" i="10"/>
  <c r="AI43" i="55"/>
  <c r="AN43" i="55"/>
  <c r="AH47" i="54"/>
  <c r="AQ47" i="54" s="1"/>
  <c r="AR46" i="95"/>
  <c r="Y53" i="32"/>
  <c r="X53" i="32"/>
  <c r="AI43" i="49"/>
  <c r="AN43" i="49"/>
  <c r="Y44" i="91"/>
  <c r="X44" i="91"/>
  <c r="Z44" i="91" s="1"/>
  <c r="Y54" i="105"/>
  <c r="X54" i="105"/>
  <c r="Z54" i="105" s="1"/>
  <c r="Y51" i="93"/>
  <c r="X51" i="93"/>
  <c r="Z51" i="93" s="1"/>
  <c r="AR46" i="44"/>
  <c r="AH43" i="18"/>
  <c r="AQ43" i="18" s="1"/>
  <c r="AR46" i="100"/>
  <c r="W53" i="15"/>
  <c r="AG52" i="15"/>
  <c r="AP52" i="15" s="1"/>
  <c r="AF52" i="15"/>
  <c r="AO52" i="15" s="1"/>
  <c r="AE52" i="15"/>
  <c r="W50" i="13"/>
  <c r="AF49" i="13"/>
  <c r="AO49" i="13" s="1"/>
  <c r="AG49" i="13"/>
  <c r="AP49" i="13" s="1"/>
  <c r="AE49" i="13"/>
  <c r="W48" i="95"/>
  <c r="AF47" i="95"/>
  <c r="AO47" i="95" s="1"/>
  <c r="AE47" i="95"/>
  <c r="AG47" i="95"/>
  <c r="AP47" i="95" s="1"/>
  <c r="AR53" i="52"/>
  <c r="AH44" i="83"/>
  <c r="AQ44" i="83" s="1"/>
  <c r="Y44" i="55"/>
  <c r="X44" i="55"/>
  <c r="AR46" i="45"/>
  <c r="Z47" i="54"/>
  <c r="AR51" i="53"/>
  <c r="AR40" i="82"/>
  <c r="AH52" i="53"/>
  <c r="AQ52" i="53" s="1"/>
  <c r="AI43" i="91"/>
  <c r="AN43" i="91"/>
  <c r="Y50" i="104"/>
  <c r="X50" i="104"/>
  <c r="Y50" i="92"/>
  <c r="X50" i="92"/>
  <c r="Z50" i="92" s="1"/>
  <c r="AH52" i="46"/>
  <c r="AQ52" i="46" s="1"/>
  <c r="AI41" i="102"/>
  <c r="AN41" i="102"/>
  <c r="AI40" i="42"/>
  <c r="AN40" i="42"/>
  <c r="Z44" i="83"/>
  <c r="AH45" i="16"/>
  <c r="AQ45" i="16" s="1"/>
  <c r="AH45" i="43"/>
  <c r="AQ45" i="43" s="1"/>
  <c r="Y44" i="41"/>
  <c r="X44" i="41"/>
  <c r="AH39" i="85"/>
  <c r="AQ39" i="85" s="1"/>
  <c r="Y42" i="103"/>
  <c r="X42" i="103"/>
  <c r="AI52" i="32"/>
  <c r="AN52" i="32"/>
  <c r="Z52" i="53"/>
  <c r="Y54" i="101"/>
  <c r="X54" i="101"/>
  <c r="AI49" i="92"/>
  <c r="AN49" i="92"/>
  <c r="AI50" i="93"/>
  <c r="AN50" i="93"/>
  <c r="AI41" i="35"/>
  <c r="AN41" i="35"/>
  <c r="Z47" i="45"/>
  <c r="AR46" i="54"/>
  <c r="AG38" i="50"/>
  <c r="AP38" i="50" s="1"/>
  <c r="AE38" i="50"/>
  <c r="W39" i="50"/>
  <c r="AF38" i="50"/>
  <c r="AO38" i="50" s="1"/>
  <c r="AI43" i="99"/>
  <c r="AN43" i="99"/>
  <c r="Z43" i="18"/>
  <c r="Y41" i="94"/>
  <c r="X41" i="94"/>
  <c r="AH46" i="20"/>
  <c r="AQ46" i="20" s="1"/>
  <c r="Z52" i="46"/>
  <c r="Y52" i="86"/>
  <c r="Z52" i="86"/>
  <c r="X52" i="86"/>
  <c r="Y41" i="42"/>
  <c r="X41" i="42"/>
  <c r="AH47" i="44"/>
  <c r="AQ47" i="44" s="1"/>
  <c r="Y41" i="98"/>
  <c r="X41" i="98"/>
  <c r="AR51" i="15"/>
  <c r="AI54" i="89"/>
  <c r="AN54" i="89"/>
  <c r="AI53" i="105"/>
  <c r="AN53" i="105"/>
  <c r="AI53" i="101"/>
  <c r="AN53" i="101"/>
  <c r="Z50" i="104" l="1"/>
  <c r="Z44" i="87"/>
  <c r="W55" i="52"/>
  <c r="AG39" i="85"/>
  <c r="AP39" i="85" s="1"/>
  <c r="AF39" i="85"/>
  <c r="AO39" i="85" s="1"/>
  <c r="Z55" i="89"/>
  <c r="Z42" i="48"/>
  <c r="AF42" i="48" s="1"/>
  <c r="AO42" i="48" s="1"/>
  <c r="Z42" i="103"/>
  <c r="AE42" i="103" s="1"/>
  <c r="Z54" i="101"/>
  <c r="AF54" i="101" s="1"/>
  <c r="AO54" i="101" s="1"/>
  <c r="Z42" i="35"/>
  <c r="AF42" i="35" s="1"/>
  <c r="AO42" i="35" s="1"/>
  <c r="W53" i="47"/>
  <c r="Z53" i="32"/>
  <c r="AE53" i="32" s="1"/>
  <c r="AE42" i="48"/>
  <c r="AG42" i="48"/>
  <c r="AP42" i="48" s="1"/>
  <c r="W43" i="48"/>
  <c r="AE44" i="49"/>
  <c r="AF44" i="49"/>
  <c r="AO44" i="49" s="1"/>
  <c r="AG44" i="49"/>
  <c r="AP44" i="49" s="1"/>
  <c r="W45" i="49"/>
  <c r="W45" i="99"/>
  <c r="AE44" i="99"/>
  <c r="AF44" i="99"/>
  <c r="AO44" i="99" s="1"/>
  <c r="AG44" i="99"/>
  <c r="AP44" i="99" s="1"/>
  <c r="W54" i="32"/>
  <c r="AF53" i="32"/>
  <c r="AO53" i="32" s="1"/>
  <c r="W43" i="103"/>
  <c r="AF42" i="103"/>
  <c r="AO42" i="103" s="1"/>
  <c r="W55" i="101"/>
  <c r="AG54" i="101"/>
  <c r="AF44" i="87"/>
  <c r="AO44" i="87" s="1"/>
  <c r="W45" i="87"/>
  <c r="AE44" i="87"/>
  <c r="AG44" i="87"/>
  <c r="AP44" i="87" s="1"/>
  <c r="AE42" i="35"/>
  <c r="AF55" i="89"/>
  <c r="AO55" i="89" s="1"/>
  <c r="AE55" i="89"/>
  <c r="AN55" i="89" s="1"/>
  <c r="W56" i="89"/>
  <c r="AG55" i="89"/>
  <c r="AF50" i="92"/>
  <c r="AO50" i="92" s="1"/>
  <c r="AG50" i="92"/>
  <c r="AP50" i="92" s="1"/>
  <c r="W51" i="92"/>
  <c r="AE50" i="92"/>
  <c r="AR52" i="32"/>
  <c r="AR53" i="101"/>
  <c r="AH52" i="86"/>
  <c r="AQ52" i="86" s="1"/>
  <c r="AF43" i="18"/>
  <c r="AO43" i="18" s="1"/>
  <c r="AG43" i="18"/>
  <c r="AP43" i="18" s="1"/>
  <c r="AE43" i="18"/>
  <c r="W44" i="18"/>
  <c r="AI38" i="50"/>
  <c r="AN38" i="50"/>
  <c r="AR41" i="35"/>
  <c r="AR41" i="102"/>
  <c r="AH50" i="92"/>
  <c r="AQ50" i="92" s="1"/>
  <c r="AI49" i="13"/>
  <c r="AN49" i="13"/>
  <c r="AH51" i="93"/>
  <c r="AQ51" i="93" s="1"/>
  <c r="AH44" i="91"/>
  <c r="AQ44" i="91" s="1"/>
  <c r="Y47" i="11"/>
  <c r="X47" i="11"/>
  <c r="AR51" i="86"/>
  <c r="AR49" i="104"/>
  <c r="AI45" i="16"/>
  <c r="AN45" i="16"/>
  <c r="AI39" i="85"/>
  <c r="AN39" i="85"/>
  <c r="AH44" i="41"/>
  <c r="AQ44" i="41" s="1"/>
  <c r="AG51" i="93"/>
  <c r="AP51" i="93" s="1"/>
  <c r="AF51" i="93"/>
  <c r="AO51" i="93" s="1"/>
  <c r="AE51" i="93"/>
  <c r="W52" i="93"/>
  <c r="W45" i="91"/>
  <c r="AG44" i="91"/>
  <c r="AP44" i="91" s="1"/>
  <c r="AF44" i="91"/>
  <c r="AO44" i="91" s="1"/>
  <c r="AE44" i="91"/>
  <c r="AR46" i="96"/>
  <c r="AR41" i="103"/>
  <c r="AH42" i="102"/>
  <c r="AQ42" i="102" s="1"/>
  <c r="AI48" i="51"/>
  <c r="AP48" i="51"/>
  <c r="Y47" i="20"/>
  <c r="X47" i="20"/>
  <c r="Y55" i="52"/>
  <c r="X55" i="52"/>
  <c r="Z55" i="52" s="1"/>
  <c r="Y46" i="43"/>
  <c r="X46" i="43"/>
  <c r="AH41" i="98"/>
  <c r="AQ41" i="98" s="1"/>
  <c r="AR53" i="105"/>
  <c r="Z41" i="98"/>
  <c r="AR43" i="99"/>
  <c r="AR50" i="93"/>
  <c r="AF52" i="53"/>
  <c r="AO52" i="53" s="1"/>
  <c r="W53" i="53"/>
  <c r="AG52" i="53"/>
  <c r="AP52" i="53" s="1"/>
  <c r="AE52" i="53"/>
  <c r="Z44" i="41"/>
  <c r="AE44" i="83"/>
  <c r="AF44" i="83"/>
  <c r="AO44" i="83" s="1"/>
  <c r="AG44" i="83"/>
  <c r="AP44" i="83" s="1"/>
  <c r="W45" i="83"/>
  <c r="AH44" i="55"/>
  <c r="AQ44" i="55" s="1"/>
  <c r="AI47" i="95"/>
  <c r="AN47" i="95"/>
  <c r="Y53" i="15"/>
  <c r="X53" i="15"/>
  <c r="Z53" i="15" s="1"/>
  <c r="AH44" i="87"/>
  <c r="AQ44" i="87" s="1"/>
  <c r="W48" i="100"/>
  <c r="AE47" i="100"/>
  <c r="AG47" i="100"/>
  <c r="AP47" i="100" s="1"/>
  <c r="AF47" i="100"/>
  <c r="AO47" i="100" s="1"/>
  <c r="AH44" i="49"/>
  <c r="AQ44" i="49" s="1"/>
  <c r="Y41" i="90"/>
  <c r="X41" i="90"/>
  <c r="Z42" i="102"/>
  <c r="Z47" i="96"/>
  <c r="AH47" i="96"/>
  <c r="Y49" i="51"/>
  <c r="X49" i="51"/>
  <c r="AR47" i="84"/>
  <c r="AI41" i="82"/>
  <c r="AN41" i="82"/>
  <c r="AI54" i="52"/>
  <c r="AN54" i="52"/>
  <c r="Y53" i="47"/>
  <c r="X53" i="47"/>
  <c r="AF52" i="46"/>
  <c r="AO52" i="46" s="1"/>
  <c r="AE52" i="46"/>
  <c r="AG52" i="46"/>
  <c r="AP52" i="46" s="1"/>
  <c r="W53" i="46"/>
  <c r="AH41" i="94"/>
  <c r="AQ41" i="94" s="1"/>
  <c r="AH50" i="104"/>
  <c r="AQ50" i="104" s="1"/>
  <c r="Z44" i="55"/>
  <c r="Y50" i="13"/>
  <c r="X50" i="13"/>
  <c r="AH54" i="105"/>
  <c r="AQ54" i="105" s="1"/>
  <c r="AI46" i="11"/>
  <c r="AN46" i="11"/>
  <c r="AR40" i="94"/>
  <c r="AH48" i="84"/>
  <c r="AQ48" i="84" s="1"/>
  <c r="AR43" i="41"/>
  <c r="AI46" i="20"/>
  <c r="AN46" i="20"/>
  <c r="AR43" i="91"/>
  <c r="Z41" i="94"/>
  <c r="AE47" i="45"/>
  <c r="W48" i="45"/>
  <c r="AG47" i="45"/>
  <c r="AP47" i="45" s="1"/>
  <c r="AF47" i="45"/>
  <c r="AO47" i="45" s="1"/>
  <c r="AR49" i="92"/>
  <c r="AR40" i="42"/>
  <c r="AF50" i="104"/>
  <c r="AO50" i="104" s="1"/>
  <c r="AE50" i="104"/>
  <c r="AG50" i="104"/>
  <c r="AP50" i="104" s="1"/>
  <c r="W51" i="104"/>
  <c r="Y48" i="95"/>
  <c r="X48" i="95"/>
  <c r="AF54" i="105"/>
  <c r="AO54" i="105" s="1"/>
  <c r="AE54" i="105"/>
  <c r="W55" i="105"/>
  <c r="AG54" i="105"/>
  <c r="AP54" i="105" s="1"/>
  <c r="AR43" i="49"/>
  <c r="AR43" i="55"/>
  <c r="Z48" i="84"/>
  <c r="AR40" i="98"/>
  <c r="AR41" i="48"/>
  <c r="AI47" i="44"/>
  <c r="AN47" i="44"/>
  <c r="Y42" i="82"/>
  <c r="X42" i="82"/>
  <c r="AI45" i="43"/>
  <c r="AN45" i="43"/>
  <c r="AF52" i="86"/>
  <c r="AO52" i="86" s="1"/>
  <c r="AE52" i="86"/>
  <c r="AG52" i="86"/>
  <c r="AP52" i="86" s="1"/>
  <c r="W53" i="86"/>
  <c r="AH41" i="42"/>
  <c r="AQ41" i="42" s="1"/>
  <c r="AR54" i="89"/>
  <c r="Z41" i="42"/>
  <c r="Y39" i="50"/>
  <c r="X39" i="50"/>
  <c r="AH54" i="101"/>
  <c r="AQ54" i="101" s="1"/>
  <c r="AH42" i="103"/>
  <c r="AQ42" i="103" s="1"/>
  <c r="AE47" i="54"/>
  <c r="AF47" i="54"/>
  <c r="AO47" i="54" s="1"/>
  <c r="AG47" i="54"/>
  <c r="AP47" i="54" s="1"/>
  <c r="W48" i="54"/>
  <c r="AI52" i="15"/>
  <c r="AN52" i="15"/>
  <c r="AH53" i="32"/>
  <c r="AQ53" i="32" s="1"/>
  <c r="AG39" i="10"/>
  <c r="AP39" i="10" s="1"/>
  <c r="AF39" i="10"/>
  <c r="AO39" i="10" s="1"/>
  <c r="AE39" i="10"/>
  <c r="W40" i="10"/>
  <c r="AH42" i="35"/>
  <c r="AQ42" i="35" s="1"/>
  <c r="AE47" i="88"/>
  <c r="AG47" i="88"/>
  <c r="AP47" i="88" s="1"/>
  <c r="AF47" i="88"/>
  <c r="AO47" i="88" s="1"/>
  <c r="W48" i="88"/>
  <c r="AH55" i="89"/>
  <c r="AQ55" i="89" s="1"/>
  <c r="AF54" i="97"/>
  <c r="AO54" i="97" s="1"/>
  <c r="AE54" i="97"/>
  <c r="W55" i="97"/>
  <c r="AG54" i="97"/>
  <c r="AP54" i="97" s="1"/>
  <c r="AI40" i="90"/>
  <c r="AN40" i="90"/>
  <c r="AH42" i="48"/>
  <c r="AQ42" i="48" s="1"/>
  <c r="AR43" i="87"/>
  <c r="AH44" i="99"/>
  <c r="AQ44" i="99" s="1"/>
  <c r="Y46" i="16"/>
  <c r="X46" i="16"/>
  <c r="Z46" i="16" s="1"/>
  <c r="Y48" i="44"/>
  <c r="X48" i="44"/>
  <c r="Y40" i="85"/>
  <c r="X40" i="85"/>
  <c r="Z40" i="85" s="1"/>
  <c r="AI52" i="47"/>
  <c r="AN52" i="47"/>
  <c r="AG42" i="35" l="1"/>
  <c r="AP42" i="35" s="1"/>
  <c r="AE54" i="101"/>
  <c r="AN54" i="101" s="1"/>
  <c r="AG53" i="32"/>
  <c r="AP53" i="32" s="1"/>
  <c r="Z47" i="11"/>
  <c r="AF47" i="11" s="1"/>
  <c r="AO47" i="11" s="1"/>
  <c r="Z47" i="20"/>
  <c r="AG47" i="20" s="1"/>
  <c r="AP47" i="20" s="1"/>
  <c r="W43" i="35"/>
  <c r="AG42" i="103"/>
  <c r="AP42" i="103" s="1"/>
  <c r="Z46" i="43"/>
  <c r="AG46" i="43" s="1"/>
  <c r="AP46" i="43" s="1"/>
  <c r="AG47" i="11"/>
  <c r="AP47" i="11" s="1"/>
  <c r="AE47" i="11"/>
  <c r="W48" i="11"/>
  <c r="AI47" i="88"/>
  <c r="AN47" i="88"/>
  <c r="AF41" i="42"/>
  <c r="AO41" i="42" s="1"/>
  <c r="AG41" i="42"/>
  <c r="AP41" i="42" s="1"/>
  <c r="AE41" i="42"/>
  <c r="W42" i="42"/>
  <c r="AF48" i="84"/>
  <c r="AO48" i="84" s="1"/>
  <c r="W49" i="84"/>
  <c r="AE48" i="84"/>
  <c r="AG48" i="84"/>
  <c r="AP48" i="84" s="1"/>
  <c r="AR46" i="11"/>
  <c r="AH50" i="13"/>
  <c r="AQ50" i="13" s="1"/>
  <c r="AG47" i="96"/>
  <c r="AP47" i="96" s="1"/>
  <c r="AE47" i="96"/>
  <c r="AN47" i="96" s="1"/>
  <c r="W48" i="96"/>
  <c r="AF47" i="96"/>
  <c r="AO47" i="96" s="1"/>
  <c r="AR47" i="95"/>
  <c r="AH47" i="11"/>
  <c r="AQ47" i="11" s="1"/>
  <c r="X51" i="92"/>
  <c r="Y51" i="92"/>
  <c r="Y54" i="32"/>
  <c r="X54" i="32"/>
  <c r="Z54" i="32" s="1"/>
  <c r="AI44" i="99"/>
  <c r="AN44" i="99"/>
  <c r="AI44" i="49"/>
  <c r="AN44" i="49"/>
  <c r="Y55" i="97"/>
  <c r="X55" i="97"/>
  <c r="AI54" i="97"/>
  <c r="AN54" i="97"/>
  <c r="Y40" i="10"/>
  <c r="X40" i="10"/>
  <c r="Y48" i="54"/>
  <c r="X48" i="54"/>
  <c r="Z48" i="54" s="1"/>
  <c r="AR47" i="44"/>
  <c r="Y55" i="105"/>
  <c r="X55" i="105"/>
  <c r="Y48" i="45"/>
  <c r="X48" i="45"/>
  <c r="AR46" i="20"/>
  <c r="Z50" i="13"/>
  <c r="AH53" i="47"/>
  <c r="AQ53" i="47" s="1"/>
  <c r="AR41" i="82"/>
  <c r="W43" i="102"/>
  <c r="AE42" i="102"/>
  <c r="AF42" i="102"/>
  <c r="AO42" i="102" s="1"/>
  <c r="AG42" i="102"/>
  <c r="AP42" i="102" s="1"/>
  <c r="AI47" i="100"/>
  <c r="AN47" i="100"/>
  <c r="Y45" i="83"/>
  <c r="Z45" i="83" s="1"/>
  <c r="X45" i="83"/>
  <c r="AI52" i="53"/>
  <c r="AN52" i="53"/>
  <c r="Y52" i="93"/>
  <c r="X52" i="93"/>
  <c r="Z52" i="93" s="1"/>
  <c r="AR45" i="16"/>
  <c r="AR38" i="50"/>
  <c r="Y45" i="99"/>
  <c r="X45" i="99"/>
  <c r="AI39" i="10"/>
  <c r="AN39" i="10"/>
  <c r="AR45" i="43"/>
  <c r="AI54" i="105"/>
  <c r="AN54" i="105"/>
  <c r="Y51" i="104"/>
  <c r="X51" i="104"/>
  <c r="AI47" i="45"/>
  <c r="AN47" i="45"/>
  <c r="Z53" i="47"/>
  <c r="AH41" i="90"/>
  <c r="AQ41" i="90" s="1"/>
  <c r="Y48" i="100"/>
  <c r="X48" i="100"/>
  <c r="AH53" i="15"/>
  <c r="AQ53" i="15" s="1"/>
  <c r="AH55" i="52"/>
  <c r="AQ55" i="52" s="1"/>
  <c r="AI44" i="91"/>
  <c r="AN44" i="91"/>
  <c r="AI51" i="93"/>
  <c r="AN51" i="93"/>
  <c r="AR49" i="13"/>
  <c r="AI54" i="101"/>
  <c r="AP54" i="101"/>
  <c r="AI42" i="103"/>
  <c r="AN42" i="103"/>
  <c r="AI53" i="32"/>
  <c r="AN53" i="32"/>
  <c r="Y43" i="48"/>
  <c r="X43" i="48"/>
  <c r="AE40" i="85"/>
  <c r="AF40" i="85"/>
  <c r="AO40" i="85" s="1"/>
  <c r="W41" i="85"/>
  <c r="AG40" i="85"/>
  <c r="AP40" i="85" s="1"/>
  <c r="AR40" i="90"/>
  <c r="X48" i="88"/>
  <c r="Y48" i="88"/>
  <c r="AH39" i="50"/>
  <c r="AQ39" i="50" s="1"/>
  <c r="Y53" i="86"/>
  <c r="X53" i="86"/>
  <c r="AH42" i="82"/>
  <c r="AQ42" i="82" s="1"/>
  <c r="AG41" i="94"/>
  <c r="AP41" i="94" s="1"/>
  <c r="W42" i="94"/>
  <c r="AF41" i="94"/>
  <c r="AO41" i="94" s="1"/>
  <c r="AE41" i="94"/>
  <c r="AF44" i="55"/>
  <c r="AO44" i="55" s="1"/>
  <c r="AE44" i="55"/>
  <c r="W45" i="55"/>
  <c r="AG44" i="55"/>
  <c r="AP44" i="55" s="1"/>
  <c r="Y53" i="46"/>
  <c r="X53" i="46"/>
  <c r="Z41" i="90"/>
  <c r="AE53" i="15"/>
  <c r="W54" i="15"/>
  <c r="AG53" i="15"/>
  <c r="AP53" i="15" s="1"/>
  <c r="AF53" i="15"/>
  <c r="AO53" i="15" s="1"/>
  <c r="Y53" i="53"/>
  <c r="X53" i="53"/>
  <c r="AF41" i="98"/>
  <c r="AO41" i="98" s="1"/>
  <c r="W42" i="98"/>
  <c r="AE41" i="98"/>
  <c r="AG41" i="98"/>
  <c r="AP41" i="98" s="1"/>
  <c r="AE55" i="52"/>
  <c r="AF55" i="52"/>
  <c r="AO55" i="52" s="1"/>
  <c r="AG55" i="52"/>
  <c r="AP55" i="52" s="1"/>
  <c r="W56" i="52"/>
  <c r="AR48" i="51"/>
  <c r="Y44" i="18"/>
  <c r="X44" i="18"/>
  <c r="AI42" i="35"/>
  <c r="AN42" i="35"/>
  <c r="AI44" i="87"/>
  <c r="AN44" i="87"/>
  <c r="Y43" i="103"/>
  <c r="X43" i="103"/>
  <c r="Y45" i="49"/>
  <c r="X45" i="49"/>
  <c r="Z45" i="49" s="1"/>
  <c r="AH48" i="44"/>
  <c r="AQ48" i="44" s="1"/>
  <c r="AR52" i="47"/>
  <c r="AI47" i="54"/>
  <c r="AN47" i="54"/>
  <c r="Z39" i="50"/>
  <c r="Z42" i="82"/>
  <c r="AH48" i="95"/>
  <c r="AQ48" i="95" s="1"/>
  <c r="AI50" i="104"/>
  <c r="AN50" i="104"/>
  <c r="AH49" i="51"/>
  <c r="AQ49" i="51" s="1"/>
  <c r="AI44" i="83"/>
  <c r="AN44" i="83"/>
  <c r="AI43" i="18"/>
  <c r="AN43" i="18"/>
  <c r="AI55" i="89"/>
  <c r="AP55" i="89"/>
  <c r="Y43" i="35"/>
  <c r="X43" i="35"/>
  <c r="Y45" i="87"/>
  <c r="X45" i="87"/>
  <c r="Y55" i="101"/>
  <c r="X55" i="101"/>
  <c r="AE46" i="16"/>
  <c r="AF46" i="16"/>
  <c r="AO46" i="16" s="1"/>
  <c r="AG46" i="16"/>
  <c r="AP46" i="16" s="1"/>
  <c r="W47" i="16"/>
  <c r="Z48" i="44"/>
  <c r="AH40" i="85"/>
  <c r="AQ40" i="85" s="1"/>
  <c r="AH46" i="16"/>
  <c r="AQ46" i="16" s="1"/>
  <c r="AR52" i="15"/>
  <c r="AI52" i="86"/>
  <c r="AN52" i="86"/>
  <c r="Z48" i="95"/>
  <c r="AI52" i="46"/>
  <c r="AN52" i="46"/>
  <c r="AR54" i="52"/>
  <c r="Z49" i="51"/>
  <c r="AI47" i="96"/>
  <c r="AQ47" i="96"/>
  <c r="AF44" i="41"/>
  <c r="AO44" i="41" s="1"/>
  <c r="AE44" i="41"/>
  <c r="W45" i="41"/>
  <c r="AG44" i="41"/>
  <c r="AP44" i="41" s="1"/>
  <c r="AH46" i="43"/>
  <c r="AQ46" i="43" s="1"/>
  <c r="AH47" i="20"/>
  <c r="AQ47" i="20" s="1"/>
  <c r="Y45" i="91"/>
  <c r="X45" i="91"/>
  <c r="Z45" i="91" s="1"/>
  <c r="AR39" i="85"/>
  <c r="AI50" i="92"/>
  <c r="AN50" i="92"/>
  <c r="Y56" i="89"/>
  <c r="X56" i="89"/>
  <c r="AI42" i="48"/>
  <c r="AN42" i="48"/>
  <c r="Z40" i="10" l="1"/>
  <c r="Z55" i="105"/>
  <c r="AE47" i="20"/>
  <c r="AF47" i="20"/>
  <c r="AO47" i="20" s="1"/>
  <c r="Z45" i="99"/>
  <c r="W48" i="20"/>
  <c r="Z55" i="97"/>
  <c r="AE46" i="43"/>
  <c r="Z48" i="88"/>
  <c r="W47" i="43"/>
  <c r="Z56" i="89"/>
  <c r="W57" i="89" s="1"/>
  <c r="Z48" i="100"/>
  <c r="AG48" i="100" s="1"/>
  <c r="AP48" i="100" s="1"/>
  <c r="AF46" i="43"/>
  <c r="AO46" i="43" s="1"/>
  <c r="Z45" i="87"/>
  <c r="W49" i="88"/>
  <c r="AF48" i="88"/>
  <c r="AO48" i="88" s="1"/>
  <c r="AE48" i="88"/>
  <c r="AG48" i="88"/>
  <c r="AP48" i="88" s="1"/>
  <c r="AE48" i="54"/>
  <c r="AF48" i="54"/>
  <c r="AO48" i="54" s="1"/>
  <c r="AG48" i="54"/>
  <c r="AP48" i="54" s="1"/>
  <c r="W49" i="54"/>
  <c r="W56" i="97"/>
  <c r="AG55" i="97"/>
  <c r="AP55" i="97" s="1"/>
  <c r="AE55" i="97"/>
  <c r="AF55" i="97"/>
  <c r="AO55" i="97" s="1"/>
  <c r="AF45" i="83"/>
  <c r="AO45" i="83" s="1"/>
  <c r="W46" i="83"/>
  <c r="AE45" i="83"/>
  <c r="AG45" i="83"/>
  <c r="AP45" i="83" s="1"/>
  <c r="AF55" i="105"/>
  <c r="AO55" i="105" s="1"/>
  <c r="W56" i="105"/>
  <c r="AE55" i="105"/>
  <c r="AG55" i="105"/>
  <c r="AP55" i="105" s="1"/>
  <c r="AF56" i="89"/>
  <c r="AO56" i="89" s="1"/>
  <c r="AE56" i="89"/>
  <c r="AF48" i="100"/>
  <c r="AO48" i="100" s="1"/>
  <c r="AE48" i="100"/>
  <c r="W46" i="87"/>
  <c r="AG45" i="87"/>
  <c r="AP45" i="87" s="1"/>
  <c r="AE45" i="87"/>
  <c r="AF45" i="87"/>
  <c r="AO45" i="87" s="1"/>
  <c r="AE45" i="99"/>
  <c r="AG45" i="99"/>
  <c r="AP45" i="99" s="1"/>
  <c r="W46" i="99"/>
  <c r="AF45" i="99"/>
  <c r="AO45" i="99" s="1"/>
  <c r="Y45" i="41"/>
  <c r="X45" i="41"/>
  <c r="Z45" i="41" s="1"/>
  <c r="AR52" i="86"/>
  <c r="AH55" i="101"/>
  <c r="AQ55" i="101" s="1"/>
  <c r="AH45" i="91"/>
  <c r="AQ45" i="91" s="1"/>
  <c r="AR52" i="46"/>
  <c r="Y47" i="16"/>
  <c r="X47" i="16"/>
  <c r="AR44" i="83"/>
  <c r="AH45" i="49"/>
  <c r="AQ45" i="49" s="1"/>
  <c r="AR54" i="101"/>
  <c r="AR44" i="91"/>
  <c r="AR39" i="10"/>
  <c r="AR52" i="53"/>
  <c r="AE50" i="13"/>
  <c r="AF50" i="13"/>
  <c r="AO50" i="13" s="1"/>
  <c r="W51" i="13"/>
  <c r="AG50" i="13"/>
  <c r="AP50" i="13" s="1"/>
  <c r="AH55" i="105"/>
  <c r="AQ55" i="105" s="1"/>
  <c r="AR54" i="97"/>
  <c r="Y49" i="84"/>
  <c r="X49" i="84"/>
  <c r="Z49" i="84" s="1"/>
  <c r="Y48" i="20"/>
  <c r="X48" i="20"/>
  <c r="AH45" i="87"/>
  <c r="AQ45" i="87" s="1"/>
  <c r="AR50" i="104"/>
  <c r="AF42" i="82"/>
  <c r="AO42" i="82" s="1"/>
  <c r="AE42" i="82"/>
  <c r="AG42" i="82"/>
  <c r="AP42" i="82" s="1"/>
  <c r="W43" i="82"/>
  <c r="AF45" i="49"/>
  <c r="AO45" i="49" s="1"/>
  <c r="AG45" i="49"/>
  <c r="AP45" i="49" s="1"/>
  <c r="W46" i="49"/>
  <c r="AE45" i="49"/>
  <c r="AR44" i="87"/>
  <c r="AI55" i="52"/>
  <c r="AN55" i="52"/>
  <c r="AH53" i="53"/>
  <c r="AQ53" i="53" s="1"/>
  <c r="Y54" i="15"/>
  <c r="Z54" i="15" s="1"/>
  <c r="X54" i="15"/>
  <c r="AI41" i="94"/>
  <c r="AN41" i="94"/>
  <c r="Y41" i="85"/>
  <c r="X41" i="85"/>
  <c r="AE53" i="47"/>
  <c r="W54" i="47"/>
  <c r="AG53" i="47"/>
  <c r="AP53" i="47" s="1"/>
  <c r="AF53" i="47"/>
  <c r="AO53" i="47" s="1"/>
  <c r="AH45" i="99"/>
  <c r="AQ45" i="99" s="1"/>
  <c r="AH45" i="83"/>
  <c r="AQ45" i="83" s="1"/>
  <c r="AH55" i="97"/>
  <c r="AQ55" i="97" s="1"/>
  <c r="AR44" i="99"/>
  <c r="AH51" i="92"/>
  <c r="AQ51" i="92" s="1"/>
  <c r="AE49" i="51"/>
  <c r="AG49" i="51"/>
  <c r="AP49" i="51" s="1"/>
  <c r="W50" i="51"/>
  <c r="AF49" i="51"/>
  <c r="AO49" i="51" s="1"/>
  <c r="AE39" i="50"/>
  <c r="AG39" i="50"/>
  <c r="AP39" i="50" s="1"/>
  <c r="W40" i="50"/>
  <c r="AF39" i="50"/>
  <c r="AO39" i="50" s="1"/>
  <c r="Z53" i="53"/>
  <c r="AI53" i="15"/>
  <c r="AN53" i="15"/>
  <c r="AH48" i="88"/>
  <c r="AQ48" i="88" s="1"/>
  <c r="AR53" i="32"/>
  <c r="AR54" i="105"/>
  <c r="AH52" i="93"/>
  <c r="AQ52" i="93" s="1"/>
  <c r="AH40" i="10"/>
  <c r="AQ40" i="10" s="1"/>
  <c r="AH54" i="32"/>
  <c r="AQ54" i="32" s="1"/>
  <c r="AR47" i="88"/>
  <c r="Y47" i="43"/>
  <c r="X47" i="43"/>
  <c r="AF48" i="95"/>
  <c r="AO48" i="95" s="1"/>
  <c r="AG48" i="95"/>
  <c r="AP48" i="95" s="1"/>
  <c r="AE48" i="95"/>
  <c r="W49" i="95"/>
  <c r="AH43" i="103"/>
  <c r="AQ43" i="103" s="1"/>
  <c r="AR42" i="35"/>
  <c r="AF41" i="90"/>
  <c r="AO41" i="90" s="1"/>
  <c r="W42" i="90"/>
  <c r="AG41" i="90"/>
  <c r="AP41" i="90" s="1"/>
  <c r="AE41" i="90"/>
  <c r="Y45" i="55"/>
  <c r="Z45" i="55" s="1"/>
  <c r="X45" i="55"/>
  <c r="Y42" i="94"/>
  <c r="X42" i="94"/>
  <c r="AI40" i="85"/>
  <c r="AN40" i="85"/>
  <c r="AR47" i="45"/>
  <c r="W53" i="93"/>
  <c r="AG52" i="93"/>
  <c r="AP52" i="93" s="1"/>
  <c r="AF52" i="93"/>
  <c r="AO52" i="93" s="1"/>
  <c r="AE52" i="93"/>
  <c r="AI42" i="102"/>
  <c r="AN42" i="102"/>
  <c r="AH48" i="45"/>
  <c r="AQ48" i="45" s="1"/>
  <c r="AG40" i="10"/>
  <c r="AP40" i="10" s="1"/>
  <c r="W41" i="10"/>
  <c r="AF40" i="10"/>
  <c r="AO40" i="10" s="1"/>
  <c r="AE40" i="10"/>
  <c r="AF54" i="32"/>
  <c r="AO54" i="32" s="1"/>
  <c r="AE54" i="32"/>
  <c r="AG54" i="32"/>
  <c r="AP54" i="32" s="1"/>
  <c r="W55" i="32"/>
  <c r="Y42" i="42"/>
  <c r="X42" i="42"/>
  <c r="Y48" i="11"/>
  <c r="X48" i="11"/>
  <c r="AR47" i="96"/>
  <c r="AR55" i="89"/>
  <c r="AR50" i="92"/>
  <c r="AI46" i="16"/>
  <c r="AN46" i="16"/>
  <c r="AH43" i="35"/>
  <c r="AQ43" i="35" s="1"/>
  <c r="AR47" i="54"/>
  <c r="Z43" i="103"/>
  <c r="AH44" i="18"/>
  <c r="AQ44" i="18" s="1"/>
  <c r="Y56" i="52"/>
  <c r="X56" i="52"/>
  <c r="AI41" i="98"/>
  <c r="AN41" i="98"/>
  <c r="AH53" i="46"/>
  <c r="AQ53" i="46" s="1"/>
  <c r="AI44" i="55"/>
  <c r="AN44" i="55"/>
  <c r="AH53" i="86"/>
  <c r="AQ53" i="86" s="1"/>
  <c r="AH43" i="48"/>
  <c r="AQ43" i="48" s="1"/>
  <c r="AR42" i="103"/>
  <c r="AR51" i="93"/>
  <c r="AH51" i="104"/>
  <c r="AQ51" i="104" s="1"/>
  <c r="Y43" i="102"/>
  <c r="X43" i="102"/>
  <c r="Z48" i="45"/>
  <c r="AI41" i="42"/>
  <c r="AN41" i="42"/>
  <c r="AI47" i="20"/>
  <c r="AN47" i="20"/>
  <c r="AI47" i="11"/>
  <c r="AN47" i="11"/>
  <c r="AE45" i="91"/>
  <c r="W46" i="91"/>
  <c r="AF45" i="91"/>
  <c r="AO45" i="91" s="1"/>
  <c r="AG45" i="91"/>
  <c r="AP45" i="91" s="1"/>
  <c r="AR42" i="48"/>
  <c r="AI44" i="41"/>
  <c r="AN44" i="41"/>
  <c r="AE48" i="44"/>
  <c r="AN48" i="44" s="1"/>
  <c r="AG48" i="44"/>
  <c r="AF48" i="44"/>
  <c r="AO48" i="44" s="1"/>
  <c r="W49" i="44"/>
  <c r="AR43" i="18"/>
  <c r="AH56" i="89"/>
  <c r="AQ56" i="89" s="1"/>
  <c r="Z55" i="101"/>
  <c r="Z43" i="35"/>
  <c r="Z44" i="18"/>
  <c r="Y42" i="98"/>
  <c r="X42" i="98"/>
  <c r="Z53" i="46"/>
  <c r="Z53" i="86"/>
  <c r="Z43" i="48"/>
  <c r="AH48" i="100"/>
  <c r="AQ48" i="100" s="1"/>
  <c r="Z51" i="104"/>
  <c r="AR47" i="100"/>
  <c r="AH48" i="54"/>
  <c r="AQ48" i="54" s="1"/>
  <c r="AR44" i="49"/>
  <c r="Z51" i="92"/>
  <c r="Y48" i="96"/>
  <c r="X48" i="96"/>
  <c r="AI48" i="84"/>
  <c r="AN48" i="84"/>
  <c r="AI46" i="43"/>
  <c r="AN46" i="43"/>
  <c r="Z42" i="42" l="1"/>
  <c r="Z41" i="85"/>
  <c r="W49" i="100"/>
  <c r="Z48" i="96"/>
  <c r="AG56" i="89"/>
  <c r="AP56" i="89" s="1"/>
  <c r="Z48" i="20"/>
  <c r="W49" i="20" s="1"/>
  <c r="W43" i="42"/>
  <c r="AF42" i="42"/>
  <c r="AO42" i="42" s="1"/>
  <c r="AG42" i="42"/>
  <c r="AP42" i="42" s="1"/>
  <c r="AE42" i="42"/>
  <c r="AG54" i="15"/>
  <c r="AP54" i="15" s="1"/>
  <c r="W55" i="15"/>
  <c r="AF54" i="15"/>
  <c r="AO54" i="15" s="1"/>
  <c r="AE54" i="15"/>
  <c r="AF45" i="55"/>
  <c r="AO45" i="55" s="1"/>
  <c r="AG45" i="55"/>
  <c r="AP45" i="55" s="1"/>
  <c r="W46" i="55"/>
  <c r="AE45" i="55"/>
  <c r="W42" i="85"/>
  <c r="AG41" i="85"/>
  <c r="AP41" i="85" s="1"/>
  <c r="AE41" i="85"/>
  <c r="AF41" i="85"/>
  <c r="AO41" i="85" s="1"/>
  <c r="AF48" i="20"/>
  <c r="AO48" i="20" s="1"/>
  <c r="AE48" i="20"/>
  <c r="AE51" i="104"/>
  <c r="AG51" i="104"/>
  <c r="AP51" i="104" s="1"/>
  <c r="W52" i="104"/>
  <c r="AF51" i="104"/>
  <c r="AO51" i="104" s="1"/>
  <c r="AE43" i="35"/>
  <c r="AF43" i="35"/>
  <c r="AO43" i="35" s="1"/>
  <c r="AG43" i="35"/>
  <c r="AP43" i="35" s="1"/>
  <c r="W44" i="35"/>
  <c r="AI48" i="44"/>
  <c r="AP48" i="44"/>
  <c r="AR47" i="11"/>
  <c r="AR47" i="20"/>
  <c r="AH48" i="96"/>
  <c r="AQ48" i="96" s="1"/>
  <c r="AF44" i="18"/>
  <c r="AO44" i="18" s="1"/>
  <c r="AG44" i="18"/>
  <c r="AP44" i="18" s="1"/>
  <c r="AE44" i="18"/>
  <c r="W45" i="18"/>
  <c r="AG48" i="45"/>
  <c r="AP48" i="45" s="1"/>
  <c r="AE48" i="45"/>
  <c r="AF48" i="45"/>
  <c r="AO48" i="45" s="1"/>
  <c r="W49" i="45"/>
  <c r="AR44" i="55"/>
  <c r="AR42" i="102"/>
  <c r="AI48" i="95"/>
  <c r="AN48" i="95"/>
  <c r="Y50" i="51"/>
  <c r="X50" i="51"/>
  <c r="AH41" i="85"/>
  <c r="AQ41" i="85" s="1"/>
  <c r="AI45" i="49"/>
  <c r="AN45" i="49"/>
  <c r="AH45" i="41"/>
  <c r="AQ45" i="41" s="1"/>
  <c r="Y46" i="87"/>
  <c r="X46" i="87"/>
  <c r="AI45" i="83"/>
  <c r="AN45" i="83"/>
  <c r="AI48" i="54"/>
  <c r="AN48" i="54"/>
  <c r="AR41" i="98"/>
  <c r="AR46" i="16"/>
  <c r="AH45" i="55"/>
  <c r="AQ45" i="55" s="1"/>
  <c r="Y42" i="90"/>
  <c r="X42" i="90"/>
  <c r="Y40" i="50"/>
  <c r="X40" i="50"/>
  <c r="Y46" i="49"/>
  <c r="X46" i="49"/>
  <c r="AI42" i="82"/>
  <c r="AN42" i="82"/>
  <c r="AH49" i="84"/>
  <c r="AQ49" i="84" s="1"/>
  <c r="X51" i="13"/>
  <c r="Y51" i="13"/>
  <c r="Z51" i="13" s="1"/>
  <c r="AH47" i="16"/>
  <c r="AQ47" i="16" s="1"/>
  <c r="AF45" i="41"/>
  <c r="AO45" i="41" s="1"/>
  <c r="AG45" i="41"/>
  <c r="AP45" i="41" s="1"/>
  <c r="AE45" i="41"/>
  <c r="W46" i="41"/>
  <c r="AI45" i="99"/>
  <c r="AN45" i="99"/>
  <c r="Y57" i="89"/>
  <c r="X57" i="89"/>
  <c r="Z57" i="89" s="1"/>
  <c r="AI55" i="105"/>
  <c r="AN55" i="105"/>
  <c r="Y46" i="83"/>
  <c r="X46" i="83"/>
  <c r="Y56" i="97"/>
  <c r="X56" i="97"/>
  <c r="AH43" i="102"/>
  <c r="AQ43" i="102" s="1"/>
  <c r="AH56" i="52"/>
  <c r="AQ56" i="52" s="1"/>
  <c r="AH48" i="11"/>
  <c r="AQ48" i="11" s="1"/>
  <c r="AI40" i="10"/>
  <c r="AN40" i="10"/>
  <c r="AI52" i="93"/>
  <c r="AN52" i="93"/>
  <c r="AI49" i="51"/>
  <c r="AN49" i="51"/>
  <c r="AR55" i="52"/>
  <c r="AG49" i="84"/>
  <c r="AP49" i="84" s="1"/>
  <c r="W50" i="84"/>
  <c r="AF49" i="84"/>
  <c r="AO49" i="84" s="1"/>
  <c r="AE49" i="84"/>
  <c r="Z47" i="16"/>
  <c r="AI48" i="100"/>
  <c r="AN48" i="100"/>
  <c r="Y56" i="105"/>
  <c r="X56" i="105"/>
  <c r="AG51" i="92"/>
  <c r="AP51" i="92" s="1"/>
  <c r="W52" i="92"/>
  <c r="AF51" i="92"/>
  <c r="AO51" i="92" s="1"/>
  <c r="AE51" i="92"/>
  <c r="Z56" i="52"/>
  <c r="Z48" i="11"/>
  <c r="Y55" i="32"/>
  <c r="X55" i="32"/>
  <c r="AR40" i="85"/>
  <c r="AH47" i="43"/>
  <c r="AQ47" i="43" s="1"/>
  <c r="AR53" i="15"/>
  <c r="AI39" i="50"/>
  <c r="AN39" i="50"/>
  <c r="AI50" i="13"/>
  <c r="AN50" i="13"/>
  <c r="AI56" i="89"/>
  <c r="AN56" i="89"/>
  <c r="Y49" i="54"/>
  <c r="X49" i="54"/>
  <c r="AI48" i="88"/>
  <c r="AN48" i="88"/>
  <c r="AF48" i="96"/>
  <c r="AO48" i="96" s="1"/>
  <c r="AE48" i="96"/>
  <c r="W49" i="96"/>
  <c r="AG48" i="96"/>
  <c r="AP48" i="96" s="1"/>
  <c r="AE43" i="48"/>
  <c r="AF43" i="48"/>
  <c r="AO43" i="48" s="1"/>
  <c r="AG43" i="48"/>
  <c r="AP43" i="48" s="1"/>
  <c r="W44" i="48"/>
  <c r="AE53" i="86"/>
  <c r="AG53" i="86"/>
  <c r="AP53" i="86" s="1"/>
  <c r="W54" i="86"/>
  <c r="AF53" i="86"/>
  <c r="AO53" i="86" s="1"/>
  <c r="Z43" i="102"/>
  <c r="AR46" i="43"/>
  <c r="Z42" i="98"/>
  <c r="AH42" i="98"/>
  <c r="AQ42" i="98" s="1"/>
  <c r="W44" i="103"/>
  <c r="AE43" i="103"/>
  <c r="AG43" i="103"/>
  <c r="AP43" i="103" s="1"/>
  <c r="AF43" i="103"/>
  <c r="AO43" i="103" s="1"/>
  <c r="Y41" i="10"/>
  <c r="X41" i="10"/>
  <c r="AH42" i="94"/>
  <c r="AQ42" i="94" s="1"/>
  <c r="Z47" i="43"/>
  <c r="W54" i="53"/>
  <c r="AF53" i="53"/>
  <c r="AO53" i="53" s="1"/>
  <c r="AG53" i="53"/>
  <c r="AP53" i="53" s="1"/>
  <c r="AE53" i="53"/>
  <c r="X54" i="47"/>
  <c r="Z54" i="47" s="1"/>
  <c r="Y54" i="47"/>
  <c r="AR41" i="94"/>
  <c r="AH48" i="20"/>
  <c r="AQ48" i="20" s="1"/>
  <c r="AI45" i="87"/>
  <c r="AN45" i="87"/>
  <c r="Y49" i="100"/>
  <c r="X49" i="100"/>
  <c r="W56" i="101"/>
  <c r="AG55" i="101"/>
  <c r="AP55" i="101" s="1"/>
  <c r="AE55" i="101"/>
  <c r="AF55" i="101"/>
  <c r="AO55" i="101" s="1"/>
  <c r="AG53" i="46"/>
  <c r="AP53" i="46" s="1"/>
  <c r="AE53" i="46"/>
  <c r="AN53" i="46" s="1"/>
  <c r="AF53" i="46"/>
  <c r="W54" i="46"/>
  <c r="AR44" i="41"/>
  <c r="Y46" i="91"/>
  <c r="X46" i="91"/>
  <c r="AR48" i="84"/>
  <c r="Y49" i="44"/>
  <c r="X49" i="44"/>
  <c r="Z49" i="44" s="1"/>
  <c r="AI45" i="91"/>
  <c r="AN45" i="91"/>
  <c r="AR41" i="42"/>
  <c r="AH42" i="42"/>
  <c r="AQ42" i="42" s="1"/>
  <c r="AI54" i="32"/>
  <c r="AN54" i="32"/>
  <c r="Y53" i="93"/>
  <c r="X53" i="93"/>
  <c r="Z42" i="94"/>
  <c r="AI41" i="90"/>
  <c r="AN41" i="90"/>
  <c r="Y49" i="95"/>
  <c r="X49" i="95"/>
  <c r="AI53" i="47"/>
  <c r="AN53" i="47"/>
  <c r="AH54" i="15"/>
  <c r="AQ54" i="15" s="1"/>
  <c r="Y43" i="82"/>
  <c r="X43" i="82"/>
  <c r="Z43" i="82" s="1"/>
  <c r="Y46" i="99"/>
  <c r="X46" i="99"/>
  <c r="AI55" i="97"/>
  <c r="AN55" i="97"/>
  <c r="Y49" i="88"/>
  <c r="X49" i="88"/>
  <c r="Z46" i="83" l="1"/>
  <c r="Z46" i="49"/>
  <c r="AG48" i="20"/>
  <c r="AP48" i="20" s="1"/>
  <c r="Z49" i="100"/>
  <c r="AG49" i="100" s="1"/>
  <c r="AP49" i="100" s="1"/>
  <c r="Z42" i="90"/>
  <c r="AG42" i="90" s="1"/>
  <c r="AP42" i="90" s="1"/>
  <c r="Z46" i="91"/>
  <c r="AG46" i="91" s="1"/>
  <c r="AP46" i="91" s="1"/>
  <c r="AF51" i="13"/>
  <c r="AO51" i="13" s="1"/>
  <c r="AE51" i="13"/>
  <c r="AG51" i="13"/>
  <c r="AP51" i="13" s="1"/>
  <c r="W52" i="13"/>
  <c r="W47" i="49"/>
  <c r="AE46" i="49"/>
  <c r="AF46" i="49"/>
  <c r="AO46" i="49" s="1"/>
  <c r="AG46" i="49"/>
  <c r="AP46" i="49" s="1"/>
  <c r="AE49" i="100"/>
  <c r="W50" i="100"/>
  <c r="W58" i="89"/>
  <c r="AE57" i="89"/>
  <c r="AF57" i="89"/>
  <c r="AO57" i="89" s="1"/>
  <c r="AG57" i="89"/>
  <c r="AP57" i="89" s="1"/>
  <c r="AE42" i="90"/>
  <c r="AF42" i="90"/>
  <c r="AO42" i="90" s="1"/>
  <c r="W43" i="90"/>
  <c r="AG43" i="82"/>
  <c r="AP43" i="82" s="1"/>
  <c r="AE43" i="82"/>
  <c r="AF43" i="82"/>
  <c r="AO43" i="82" s="1"/>
  <c r="W44" i="82"/>
  <c r="AF49" i="44"/>
  <c r="AO49" i="44" s="1"/>
  <c r="AE49" i="44"/>
  <c r="AG49" i="44"/>
  <c r="AP49" i="44" s="1"/>
  <c r="W50" i="44"/>
  <c r="AH43" i="82"/>
  <c r="AQ43" i="82" s="1"/>
  <c r="AH49" i="44"/>
  <c r="AQ49" i="44" s="1"/>
  <c r="AI53" i="46"/>
  <c r="AO53" i="46"/>
  <c r="AR45" i="87"/>
  <c r="AI53" i="53"/>
  <c r="AN53" i="53"/>
  <c r="AI43" i="48"/>
  <c r="AN43" i="48"/>
  <c r="AR56" i="89"/>
  <c r="AF56" i="52"/>
  <c r="AO56" i="52" s="1"/>
  <c r="AG56" i="52"/>
  <c r="AP56" i="52" s="1"/>
  <c r="AE56" i="52"/>
  <c r="W57" i="52"/>
  <c r="Z56" i="105"/>
  <c r="AH56" i="105"/>
  <c r="AQ56" i="105" s="1"/>
  <c r="AI49" i="84"/>
  <c r="AN49" i="84"/>
  <c r="AH46" i="83"/>
  <c r="AQ46" i="83" s="1"/>
  <c r="AI45" i="41"/>
  <c r="AN45" i="41"/>
  <c r="AH46" i="49"/>
  <c r="AQ46" i="49" s="1"/>
  <c r="AH42" i="90"/>
  <c r="AQ42" i="90" s="1"/>
  <c r="AR48" i="44"/>
  <c r="AI41" i="85"/>
  <c r="AN41" i="85"/>
  <c r="AI53" i="86"/>
  <c r="AN53" i="86"/>
  <c r="AR48" i="88"/>
  <c r="AR49" i="51"/>
  <c r="AE46" i="83"/>
  <c r="AN46" i="83" s="1"/>
  <c r="AF46" i="83"/>
  <c r="AO46" i="83" s="1"/>
  <c r="W47" i="83"/>
  <c r="AG46" i="83"/>
  <c r="AR48" i="54"/>
  <c r="AR45" i="49"/>
  <c r="AH50" i="51"/>
  <c r="AQ50" i="51" s="1"/>
  <c r="AI48" i="45"/>
  <c r="AN48" i="45"/>
  <c r="Y49" i="20"/>
  <c r="X49" i="20"/>
  <c r="AF54" i="47"/>
  <c r="AO54" i="47" s="1"/>
  <c r="AE54" i="47"/>
  <c r="AG54" i="47"/>
  <c r="AP54" i="47" s="1"/>
  <c r="W55" i="47"/>
  <c r="AE43" i="102"/>
  <c r="AF43" i="102"/>
  <c r="AO43" i="102" s="1"/>
  <c r="AG43" i="102"/>
  <c r="AP43" i="102" s="1"/>
  <c r="W44" i="102"/>
  <c r="AH49" i="54"/>
  <c r="AQ49" i="54" s="1"/>
  <c r="AR50" i="13"/>
  <c r="AH55" i="32"/>
  <c r="AQ55" i="32" s="1"/>
  <c r="AI51" i="92"/>
  <c r="AN51" i="92"/>
  <c r="Y50" i="84"/>
  <c r="X50" i="84"/>
  <c r="Z50" i="51"/>
  <c r="Y44" i="35"/>
  <c r="X44" i="35"/>
  <c r="Y52" i="104"/>
  <c r="X52" i="104"/>
  <c r="AI48" i="20"/>
  <c r="AN48" i="20"/>
  <c r="Y42" i="85"/>
  <c r="Z42" i="85" s="1"/>
  <c r="X42" i="85"/>
  <c r="AI42" i="42"/>
  <c r="AN42" i="42"/>
  <c r="Y56" i="101"/>
  <c r="X56" i="101"/>
  <c r="AH46" i="99"/>
  <c r="AQ46" i="99" s="1"/>
  <c r="Y54" i="53"/>
  <c r="X54" i="53"/>
  <c r="Y44" i="48"/>
  <c r="Z44" i="48" s="1"/>
  <c r="X44" i="48"/>
  <c r="Y49" i="96"/>
  <c r="X49" i="96"/>
  <c r="Z49" i="54"/>
  <c r="Z55" i="32"/>
  <c r="AR48" i="100"/>
  <c r="AR52" i="93"/>
  <c r="AH56" i="97"/>
  <c r="AQ56" i="97" s="1"/>
  <c r="AR45" i="99"/>
  <c r="AH40" i="50"/>
  <c r="AQ40" i="50" s="1"/>
  <c r="AR45" i="83"/>
  <c r="AI54" i="15"/>
  <c r="AN54" i="15"/>
  <c r="AR55" i="97"/>
  <c r="AR41" i="90"/>
  <c r="AR53" i="47"/>
  <c r="AG42" i="94"/>
  <c r="AP42" i="94" s="1"/>
  <c r="AE42" i="94"/>
  <c r="AF42" i="94"/>
  <c r="AO42" i="94" s="1"/>
  <c r="W43" i="94"/>
  <c r="AH49" i="88"/>
  <c r="AQ49" i="88" s="1"/>
  <c r="Z46" i="99"/>
  <c r="AH49" i="95"/>
  <c r="AQ49" i="95" s="1"/>
  <c r="AH53" i="93"/>
  <c r="AQ53" i="93" s="1"/>
  <c r="AH54" i="47"/>
  <c r="AQ54" i="47" s="1"/>
  <c r="W48" i="43"/>
  <c r="AE47" i="43"/>
  <c r="AF47" i="43"/>
  <c r="AO47" i="43" s="1"/>
  <c r="AG47" i="43"/>
  <c r="AP47" i="43" s="1"/>
  <c r="AH41" i="10"/>
  <c r="AQ41" i="10" s="1"/>
  <c r="AI43" i="103"/>
  <c r="AN43" i="103"/>
  <c r="AI48" i="96"/>
  <c r="AN48" i="96"/>
  <c r="AR39" i="50"/>
  <c r="Y52" i="92"/>
  <c r="X52" i="92"/>
  <c r="AE47" i="16"/>
  <c r="W48" i="16"/>
  <c r="AF47" i="16"/>
  <c r="AO47" i="16" s="1"/>
  <c r="AG47" i="16"/>
  <c r="AP47" i="16" s="1"/>
  <c r="Z56" i="97"/>
  <c r="AR55" i="105"/>
  <c r="AH51" i="13"/>
  <c r="AQ51" i="13" s="1"/>
  <c r="Z40" i="50"/>
  <c r="AH46" i="87"/>
  <c r="AQ46" i="87" s="1"/>
  <c r="Y45" i="18"/>
  <c r="X45" i="18"/>
  <c r="AI51" i="104"/>
  <c r="AN51" i="104"/>
  <c r="AI45" i="55"/>
  <c r="AN45" i="55"/>
  <c r="AR54" i="32"/>
  <c r="AH49" i="100"/>
  <c r="AQ49" i="100" s="1"/>
  <c r="Z49" i="88"/>
  <c r="Z49" i="95"/>
  <c r="Z53" i="93"/>
  <c r="AR45" i="91"/>
  <c r="AH46" i="91"/>
  <c r="AQ46" i="91" s="1"/>
  <c r="Y54" i="46"/>
  <c r="X54" i="46"/>
  <c r="AI55" i="101"/>
  <c r="AN55" i="101"/>
  <c r="Z41" i="10"/>
  <c r="Y44" i="103"/>
  <c r="X44" i="103"/>
  <c r="AF42" i="98"/>
  <c r="AO42" i="98" s="1"/>
  <c r="W43" i="98"/>
  <c r="AG42" i="98"/>
  <c r="AP42" i="98" s="1"/>
  <c r="AE42" i="98"/>
  <c r="Y54" i="86"/>
  <c r="X54" i="86"/>
  <c r="W49" i="11"/>
  <c r="AG48" i="11"/>
  <c r="AP48" i="11" s="1"/>
  <c r="AE48" i="11"/>
  <c r="AF48" i="11"/>
  <c r="AO48" i="11" s="1"/>
  <c r="AR40" i="10"/>
  <c r="AH57" i="89"/>
  <c r="AQ57" i="89" s="1"/>
  <c r="Y46" i="41"/>
  <c r="X46" i="41"/>
  <c r="AR42" i="82"/>
  <c r="Z46" i="87"/>
  <c r="AR48" i="95"/>
  <c r="Y49" i="45"/>
  <c r="X49" i="45"/>
  <c r="AI44" i="18"/>
  <c r="AN44" i="18"/>
  <c r="AI43" i="35"/>
  <c r="AN43" i="35"/>
  <c r="Y46" i="55"/>
  <c r="X46" i="55"/>
  <c r="Z46" i="55" s="1"/>
  <c r="Y55" i="15"/>
  <c r="X55" i="15"/>
  <c r="Y43" i="42"/>
  <c r="X43" i="42"/>
  <c r="Z56" i="101" l="1"/>
  <c r="AF46" i="91"/>
  <c r="AO46" i="91" s="1"/>
  <c r="W47" i="91"/>
  <c r="AF49" i="100"/>
  <c r="AO49" i="100" s="1"/>
  <c r="AE46" i="91"/>
  <c r="Z44" i="35"/>
  <c r="Z50" i="84"/>
  <c r="Z55" i="15"/>
  <c r="Z46" i="41"/>
  <c r="W47" i="41" s="1"/>
  <c r="Z54" i="86"/>
  <c r="W55" i="86" s="1"/>
  <c r="AF56" i="101"/>
  <c r="AO56" i="101" s="1"/>
  <c r="AE56" i="101"/>
  <c r="AG56" i="101"/>
  <c r="AP56" i="101" s="1"/>
  <c r="W57" i="101"/>
  <c r="W47" i="55"/>
  <c r="AE46" i="55"/>
  <c r="AF46" i="55"/>
  <c r="AO46" i="55" s="1"/>
  <c r="AG46" i="55"/>
  <c r="AP46" i="55" s="1"/>
  <c r="W51" i="84"/>
  <c r="AG50" i="84"/>
  <c r="AP50" i="84" s="1"/>
  <c r="AF50" i="84"/>
  <c r="AO50" i="84" s="1"/>
  <c r="AE50" i="84"/>
  <c r="AE54" i="86"/>
  <c r="AN54" i="86" s="1"/>
  <c r="AF54" i="86"/>
  <c r="AO54" i="86" s="1"/>
  <c r="AE46" i="41"/>
  <c r="AG46" i="41"/>
  <c r="AP46" i="41" s="1"/>
  <c r="W56" i="15"/>
  <c r="AG55" i="15"/>
  <c r="AP55" i="15" s="1"/>
  <c r="AF55" i="15"/>
  <c r="AO55" i="15" s="1"/>
  <c r="AE55" i="15"/>
  <c r="AE42" i="85"/>
  <c r="W43" i="85"/>
  <c r="AG42" i="85"/>
  <c r="AP42" i="85" s="1"/>
  <c r="AF42" i="85"/>
  <c r="AO42" i="85" s="1"/>
  <c r="AF53" i="93"/>
  <c r="AO53" i="93" s="1"/>
  <c r="W54" i="93"/>
  <c r="AE53" i="93"/>
  <c r="AG53" i="93"/>
  <c r="AP53" i="93" s="1"/>
  <c r="AH49" i="45"/>
  <c r="AQ49" i="45" s="1"/>
  <c r="AH44" i="103"/>
  <c r="AQ44" i="103" s="1"/>
  <c r="AH54" i="46"/>
  <c r="AQ54" i="46" s="1"/>
  <c r="AE49" i="88"/>
  <c r="W50" i="88"/>
  <c r="AG49" i="88"/>
  <c r="AP49" i="88" s="1"/>
  <c r="AF49" i="88"/>
  <c r="AO49" i="88" s="1"/>
  <c r="AR43" i="103"/>
  <c r="AR43" i="35"/>
  <c r="AI42" i="98"/>
  <c r="AN42" i="98"/>
  <c r="AF40" i="50"/>
  <c r="AO40" i="50" s="1"/>
  <c r="AG40" i="50"/>
  <c r="AP40" i="50" s="1"/>
  <c r="W41" i="50"/>
  <c r="AE40" i="50"/>
  <c r="Y48" i="16"/>
  <c r="X48" i="16"/>
  <c r="AE46" i="99"/>
  <c r="W47" i="99"/>
  <c r="AG46" i="99"/>
  <c r="AP46" i="99" s="1"/>
  <c r="AF46" i="99"/>
  <c r="AO46" i="99" s="1"/>
  <c r="AR54" i="15"/>
  <c r="AH44" i="48"/>
  <c r="AQ44" i="48" s="1"/>
  <c r="AH44" i="35"/>
  <c r="AQ44" i="35" s="1"/>
  <c r="AR49" i="84"/>
  <c r="W57" i="105"/>
  <c r="AE56" i="105"/>
  <c r="AG56" i="105"/>
  <c r="AP56" i="105" s="1"/>
  <c r="AF56" i="105"/>
  <c r="AO56" i="105" s="1"/>
  <c r="AI49" i="100"/>
  <c r="AN49" i="100"/>
  <c r="AI46" i="49"/>
  <c r="AN46" i="49"/>
  <c r="Z49" i="45"/>
  <c r="Y49" i="11"/>
  <c r="X49" i="11"/>
  <c r="AF41" i="10"/>
  <c r="AO41" i="10" s="1"/>
  <c r="W42" i="10"/>
  <c r="AG41" i="10"/>
  <c r="AP41" i="10" s="1"/>
  <c r="AE41" i="10"/>
  <c r="AR45" i="55"/>
  <c r="AI47" i="16"/>
  <c r="AN47" i="16"/>
  <c r="AI47" i="43"/>
  <c r="AN47" i="43"/>
  <c r="Y43" i="94"/>
  <c r="X43" i="94"/>
  <c r="AG55" i="32"/>
  <c r="AP55" i="32" s="1"/>
  <c r="AE55" i="32"/>
  <c r="AF55" i="32"/>
  <c r="AO55" i="32" s="1"/>
  <c r="W56" i="32"/>
  <c r="AE44" i="48"/>
  <c r="AG44" i="48"/>
  <c r="AP44" i="48" s="1"/>
  <c r="W45" i="48"/>
  <c r="AF44" i="48"/>
  <c r="AO44" i="48" s="1"/>
  <c r="AG44" i="35"/>
  <c r="AP44" i="35" s="1"/>
  <c r="AE44" i="35"/>
  <c r="W45" i="35"/>
  <c r="AF44" i="35"/>
  <c r="AO44" i="35" s="1"/>
  <c r="AI43" i="102"/>
  <c r="AN43" i="102"/>
  <c r="AH49" i="20"/>
  <c r="AQ49" i="20" s="1"/>
  <c r="AR53" i="86"/>
  <c r="Y43" i="90"/>
  <c r="X43" i="90"/>
  <c r="Y47" i="49"/>
  <c r="X47" i="49"/>
  <c r="Z47" i="49" s="1"/>
  <c r="W57" i="97"/>
  <c r="AE56" i="97"/>
  <c r="AG56" i="97"/>
  <c r="AP56" i="97" s="1"/>
  <c r="AF56" i="97"/>
  <c r="AO56" i="97" s="1"/>
  <c r="AH52" i="92"/>
  <c r="AQ52" i="92" s="1"/>
  <c r="AR48" i="96"/>
  <c r="Y48" i="43"/>
  <c r="X48" i="43"/>
  <c r="AF49" i="54"/>
  <c r="AO49" i="54" s="1"/>
  <c r="AG49" i="54"/>
  <c r="AP49" i="54" s="1"/>
  <c r="W50" i="54"/>
  <c r="AE49" i="54"/>
  <c r="AR48" i="20"/>
  <c r="AR51" i="92"/>
  <c r="Z49" i="20"/>
  <c r="Y57" i="52"/>
  <c r="X57" i="52"/>
  <c r="X44" i="82"/>
  <c r="Y44" i="82"/>
  <c r="AI57" i="89"/>
  <c r="AN57" i="89"/>
  <c r="AH46" i="55"/>
  <c r="AQ46" i="55" s="1"/>
  <c r="AR44" i="18"/>
  <c r="AR55" i="101"/>
  <c r="AF49" i="95"/>
  <c r="AO49" i="95" s="1"/>
  <c r="W50" i="95"/>
  <c r="AE49" i="95"/>
  <c r="AG49" i="95"/>
  <c r="AP49" i="95" s="1"/>
  <c r="AR51" i="104"/>
  <c r="Z52" i="92"/>
  <c r="AI42" i="94"/>
  <c r="AN42" i="94"/>
  <c r="AH49" i="96"/>
  <c r="AQ49" i="96" s="1"/>
  <c r="AH54" i="53"/>
  <c r="AQ54" i="53" s="1"/>
  <c r="AR42" i="42"/>
  <c r="AH52" i="104"/>
  <c r="AQ52" i="104" s="1"/>
  <c r="AE50" i="51"/>
  <c r="AF50" i="51"/>
  <c r="AO50" i="51" s="1"/>
  <c r="AG50" i="51"/>
  <c r="AP50" i="51" s="1"/>
  <c r="W51" i="51"/>
  <c r="Y55" i="47"/>
  <c r="X55" i="47"/>
  <c r="AR41" i="85"/>
  <c r="AI56" i="52"/>
  <c r="AN56" i="52"/>
  <c r="AR43" i="48"/>
  <c r="AR53" i="46"/>
  <c r="Y50" i="44"/>
  <c r="X50" i="44"/>
  <c r="AI42" i="90"/>
  <c r="AN42" i="90"/>
  <c r="Y58" i="89"/>
  <c r="X58" i="89"/>
  <c r="Z58" i="89" s="1"/>
  <c r="Y52" i="13"/>
  <c r="X52" i="13"/>
  <c r="Z52" i="13" s="1"/>
  <c r="Y47" i="91"/>
  <c r="X47" i="91"/>
  <c r="Z47" i="91" s="1"/>
  <c r="Z49" i="96"/>
  <c r="Z54" i="53"/>
  <c r="AH42" i="85"/>
  <c r="AQ42" i="85" s="1"/>
  <c r="Z52" i="104"/>
  <c r="AH50" i="84"/>
  <c r="AQ50" i="84" s="1"/>
  <c r="Y44" i="102"/>
  <c r="X44" i="102"/>
  <c r="Z44" i="102" s="1"/>
  <c r="AI46" i="83"/>
  <c r="AP46" i="83"/>
  <c r="AI43" i="82"/>
  <c r="AN43" i="82"/>
  <c r="AI46" i="91"/>
  <c r="AN46" i="91"/>
  <c r="AH43" i="42"/>
  <c r="AQ43" i="42" s="1"/>
  <c r="AE46" i="87"/>
  <c r="W47" i="87"/>
  <c r="AG46" i="87"/>
  <c r="AP46" i="87" s="1"/>
  <c r="AF46" i="87"/>
  <c r="AO46" i="87" s="1"/>
  <c r="AH54" i="86"/>
  <c r="AQ54" i="86" s="1"/>
  <c r="X43" i="98"/>
  <c r="Y43" i="98"/>
  <c r="Z43" i="42"/>
  <c r="AH45" i="18"/>
  <c r="AQ45" i="18" s="1"/>
  <c r="AH55" i="15"/>
  <c r="AQ55" i="15" s="1"/>
  <c r="AH46" i="41"/>
  <c r="AQ46" i="41" s="1"/>
  <c r="AI48" i="11"/>
  <c r="AN48" i="11"/>
  <c r="Z44" i="103"/>
  <c r="Z54" i="46"/>
  <c r="Z45" i="18"/>
  <c r="AH56" i="101"/>
  <c r="AQ56" i="101" s="1"/>
  <c r="AI54" i="47"/>
  <c r="AN54" i="47"/>
  <c r="AR48" i="45"/>
  <c r="Y47" i="83"/>
  <c r="X47" i="83"/>
  <c r="Z47" i="83" s="1"/>
  <c r="AR45" i="41"/>
  <c r="AR53" i="53"/>
  <c r="AI49" i="44"/>
  <c r="AN49" i="44"/>
  <c r="Y50" i="100"/>
  <c r="X50" i="100"/>
  <c r="Z50" i="100" s="1"/>
  <c r="AI51" i="13"/>
  <c r="AN51" i="13"/>
  <c r="AF46" i="41" l="1"/>
  <c r="AO46" i="41" s="1"/>
  <c r="Z43" i="90"/>
  <c r="Z48" i="16"/>
  <c r="AG48" i="16" s="1"/>
  <c r="AP48" i="16" s="1"/>
  <c r="Z48" i="43"/>
  <c r="AF48" i="43" s="1"/>
  <c r="AO48" i="43" s="1"/>
  <c r="Z50" i="44"/>
  <c r="AG50" i="44" s="1"/>
  <c r="AP50" i="44" s="1"/>
  <c r="AG54" i="86"/>
  <c r="AG43" i="90"/>
  <c r="AP43" i="90" s="1"/>
  <c r="W44" i="90"/>
  <c r="AF43" i="90"/>
  <c r="AO43" i="90" s="1"/>
  <c r="AE43" i="90"/>
  <c r="AF48" i="16"/>
  <c r="AO48" i="16" s="1"/>
  <c r="W49" i="16"/>
  <c r="W51" i="100"/>
  <c r="AE50" i="100"/>
  <c r="AG50" i="100"/>
  <c r="AP50" i="100" s="1"/>
  <c r="AF50" i="100"/>
  <c r="AO50" i="100" s="1"/>
  <c r="W45" i="102"/>
  <c r="AG44" i="102"/>
  <c r="AP44" i="102" s="1"/>
  <c r="AF44" i="102"/>
  <c r="AO44" i="102" s="1"/>
  <c r="AE44" i="102"/>
  <c r="AF50" i="44"/>
  <c r="AO50" i="44" s="1"/>
  <c r="Z43" i="98"/>
  <c r="AR46" i="91"/>
  <c r="AH52" i="13"/>
  <c r="AQ52" i="13" s="1"/>
  <c r="Y50" i="54"/>
  <c r="X50" i="54"/>
  <c r="AH47" i="49"/>
  <c r="AQ47" i="49" s="1"/>
  <c r="AI44" i="35"/>
  <c r="AN44" i="35"/>
  <c r="AI44" i="48"/>
  <c r="AR44" i="48" s="1"/>
  <c r="AN44" i="48"/>
  <c r="AH43" i="94"/>
  <c r="AQ43" i="94" s="1"/>
  <c r="AR47" i="16"/>
  <c r="Y42" i="10"/>
  <c r="X42" i="10"/>
  <c r="Y55" i="86"/>
  <c r="X55" i="86"/>
  <c r="Y47" i="55"/>
  <c r="X47" i="55"/>
  <c r="AR49" i="44"/>
  <c r="AF47" i="83"/>
  <c r="AO47" i="83" s="1"/>
  <c r="AG47" i="83"/>
  <c r="AP47" i="83" s="1"/>
  <c r="W48" i="83"/>
  <c r="AE47" i="83"/>
  <c r="W55" i="46"/>
  <c r="AE54" i="46"/>
  <c r="AF54" i="46"/>
  <c r="AO54" i="46" s="1"/>
  <c r="AG54" i="46"/>
  <c r="AP54" i="46" s="1"/>
  <c r="AR48" i="11"/>
  <c r="AG52" i="104"/>
  <c r="AP52" i="104" s="1"/>
  <c r="W53" i="104"/>
  <c r="AF52" i="104"/>
  <c r="AO52" i="104" s="1"/>
  <c r="AE52" i="104"/>
  <c r="AE54" i="53"/>
  <c r="W55" i="53"/>
  <c r="AF54" i="53"/>
  <c r="AO54" i="53" s="1"/>
  <c r="AG54" i="53"/>
  <c r="AP54" i="53" s="1"/>
  <c r="AE52" i="13"/>
  <c r="W53" i="13"/>
  <c r="AG52" i="13"/>
  <c r="AP52" i="13" s="1"/>
  <c r="AF52" i="13"/>
  <c r="AO52" i="13" s="1"/>
  <c r="AR42" i="90"/>
  <c r="AH55" i="47"/>
  <c r="AQ55" i="47" s="1"/>
  <c r="AH44" i="82"/>
  <c r="AQ44" i="82" s="1"/>
  <c r="AG47" i="49"/>
  <c r="AP47" i="49" s="1"/>
  <c r="AE47" i="49"/>
  <c r="W48" i="49"/>
  <c r="AF47" i="49"/>
  <c r="AO47" i="49" s="1"/>
  <c r="Z43" i="94"/>
  <c r="AR46" i="49"/>
  <c r="AI56" i="105"/>
  <c r="AN56" i="105"/>
  <c r="AR42" i="98"/>
  <c r="AI55" i="15"/>
  <c r="AN55" i="15"/>
  <c r="AI46" i="41"/>
  <c r="AR46" i="41" s="1"/>
  <c r="AN46" i="41"/>
  <c r="Y51" i="84"/>
  <c r="X51" i="84"/>
  <c r="AH43" i="98"/>
  <c r="AQ43" i="98" s="1"/>
  <c r="AR43" i="82"/>
  <c r="W50" i="96"/>
  <c r="AF49" i="96"/>
  <c r="AO49" i="96" s="1"/>
  <c r="AG49" i="96"/>
  <c r="AP49" i="96" s="1"/>
  <c r="AE49" i="96"/>
  <c r="AH50" i="44"/>
  <c r="AQ50" i="44" s="1"/>
  <c r="Z55" i="47"/>
  <c r="AI50" i="51"/>
  <c r="AN50" i="51"/>
  <c r="AH57" i="52"/>
  <c r="AQ57" i="52" s="1"/>
  <c r="AR43" i="102"/>
  <c r="Y56" i="32"/>
  <c r="X56" i="32"/>
  <c r="AH49" i="11"/>
  <c r="AQ49" i="11" s="1"/>
  <c r="Y57" i="105"/>
  <c r="X57" i="105"/>
  <c r="Y47" i="99"/>
  <c r="X47" i="99"/>
  <c r="Z47" i="99" s="1"/>
  <c r="AI40" i="50"/>
  <c r="AN40" i="50"/>
  <c r="Y57" i="101"/>
  <c r="X57" i="101"/>
  <c r="AR51" i="13"/>
  <c r="AF44" i="103"/>
  <c r="AO44" i="103" s="1"/>
  <c r="AE44" i="103"/>
  <c r="W45" i="103"/>
  <c r="AG44" i="103"/>
  <c r="AP44" i="103" s="1"/>
  <c r="AH50" i="100"/>
  <c r="AQ50" i="100" s="1"/>
  <c r="AH47" i="83"/>
  <c r="AQ47" i="83" s="1"/>
  <c r="AR54" i="47"/>
  <c r="W46" i="18"/>
  <c r="AF45" i="18"/>
  <c r="AO45" i="18" s="1"/>
  <c r="AE45" i="18"/>
  <c r="AG45" i="18"/>
  <c r="AP45" i="18" s="1"/>
  <c r="AH47" i="91"/>
  <c r="AQ47" i="91" s="1"/>
  <c r="AH58" i="89"/>
  <c r="AQ58" i="89" s="1"/>
  <c r="AR42" i="94"/>
  <c r="AI49" i="95"/>
  <c r="AR49" i="95" s="1"/>
  <c r="AN49" i="95"/>
  <c r="Z57" i="52"/>
  <c r="AH48" i="43"/>
  <c r="AQ48" i="43" s="1"/>
  <c r="AH43" i="90"/>
  <c r="AQ43" i="90" s="1"/>
  <c r="Z49" i="11"/>
  <c r="AR49" i="100"/>
  <c r="AI46" i="99"/>
  <c r="AN46" i="99"/>
  <c r="Y41" i="50"/>
  <c r="X41" i="50"/>
  <c r="Y50" i="88"/>
  <c r="X50" i="88"/>
  <c r="Z50" i="88" s="1"/>
  <c r="Y47" i="41"/>
  <c r="X47" i="41"/>
  <c r="Y47" i="87"/>
  <c r="X47" i="87"/>
  <c r="Z47" i="87" s="1"/>
  <c r="AR46" i="83"/>
  <c r="W48" i="91"/>
  <c r="AE47" i="91"/>
  <c r="AF47" i="91"/>
  <c r="AO47" i="91" s="1"/>
  <c r="AG47" i="91"/>
  <c r="AP47" i="91" s="1"/>
  <c r="AG58" i="89"/>
  <c r="AP58" i="89" s="1"/>
  <c r="W59" i="89"/>
  <c r="AE58" i="89"/>
  <c r="AF58" i="89"/>
  <c r="AO58" i="89" s="1"/>
  <c r="AR56" i="52"/>
  <c r="AE52" i="92"/>
  <c r="W53" i="92"/>
  <c r="AF52" i="92"/>
  <c r="AO52" i="92" s="1"/>
  <c r="AG52" i="92"/>
  <c r="AP52" i="92" s="1"/>
  <c r="Y50" i="95"/>
  <c r="X50" i="95"/>
  <c r="AR57" i="89"/>
  <c r="AI56" i="97"/>
  <c r="AN56" i="97"/>
  <c r="Y45" i="48"/>
  <c r="X45" i="48"/>
  <c r="AI55" i="32"/>
  <c r="AN55" i="32"/>
  <c r="AR47" i="43"/>
  <c r="AI41" i="10"/>
  <c r="AN41" i="10"/>
  <c r="AH48" i="16"/>
  <c r="AQ48" i="16" s="1"/>
  <c r="AI49" i="88"/>
  <c r="AN49" i="88"/>
  <c r="AI53" i="93"/>
  <c r="AN53" i="93"/>
  <c r="Y43" i="85"/>
  <c r="X43" i="85"/>
  <c r="Y56" i="15"/>
  <c r="X56" i="15"/>
  <c r="Z56" i="15" s="1"/>
  <c r="AI50" i="84"/>
  <c r="AN50" i="84"/>
  <c r="AI56" i="101"/>
  <c r="AN56" i="101"/>
  <c r="AE43" i="42"/>
  <c r="AG43" i="42"/>
  <c r="AP43" i="42" s="1"/>
  <c r="W44" i="42"/>
  <c r="AF43" i="42"/>
  <c r="AO43" i="42" s="1"/>
  <c r="AI46" i="87"/>
  <c r="AN46" i="87"/>
  <c r="AH44" i="102"/>
  <c r="AQ44" i="102" s="1"/>
  <c r="Y51" i="51"/>
  <c r="X51" i="51"/>
  <c r="Z44" i="82"/>
  <c r="W50" i="20"/>
  <c r="AG49" i="20"/>
  <c r="AP49" i="20" s="1"/>
  <c r="AE49" i="20"/>
  <c r="AF49" i="20"/>
  <c r="AO49" i="20" s="1"/>
  <c r="AI49" i="54"/>
  <c r="AN49" i="54"/>
  <c r="Y57" i="97"/>
  <c r="X57" i="97"/>
  <c r="Y45" i="35"/>
  <c r="X45" i="35"/>
  <c r="AF49" i="45"/>
  <c r="AO49" i="45" s="1"/>
  <c r="AG49" i="45"/>
  <c r="AP49" i="45" s="1"/>
  <c r="AE49" i="45"/>
  <c r="W50" i="45"/>
  <c r="Y54" i="93"/>
  <c r="X54" i="93"/>
  <c r="AI42" i="85"/>
  <c r="AN42" i="85"/>
  <c r="AI54" i="86"/>
  <c r="AP54" i="86"/>
  <c r="AI46" i="55"/>
  <c r="AR46" i="55" s="1"/>
  <c r="AN46" i="55"/>
  <c r="Z51" i="51" l="1"/>
  <c r="W51" i="44"/>
  <c r="W49" i="43"/>
  <c r="AE48" i="16"/>
  <c r="Z57" i="97"/>
  <c r="AG57" i="97" s="1"/>
  <c r="AP57" i="97" s="1"/>
  <c r="AE50" i="44"/>
  <c r="AE48" i="43"/>
  <c r="Z41" i="50"/>
  <c r="Z56" i="32"/>
  <c r="AG56" i="32" s="1"/>
  <c r="AP56" i="32" s="1"/>
  <c r="Z47" i="41"/>
  <c r="W48" i="41" s="1"/>
  <c r="Z54" i="93"/>
  <c r="AF54" i="93" s="1"/>
  <c r="AO54" i="93" s="1"/>
  <c r="AG48" i="43"/>
  <c r="AP48" i="43" s="1"/>
  <c r="W42" i="50"/>
  <c r="AE41" i="50"/>
  <c r="AF41" i="50"/>
  <c r="AO41" i="50" s="1"/>
  <c r="AG41" i="50"/>
  <c r="AP41" i="50" s="1"/>
  <c r="AF56" i="32"/>
  <c r="AO56" i="32" s="1"/>
  <c r="W57" i="32"/>
  <c r="AG47" i="41"/>
  <c r="AP47" i="41" s="1"/>
  <c r="AF47" i="41"/>
  <c r="AO47" i="41" s="1"/>
  <c r="AE51" i="51"/>
  <c r="AF51" i="51"/>
  <c r="AO51" i="51" s="1"/>
  <c r="AG51" i="51"/>
  <c r="AP51" i="51" s="1"/>
  <c r="W52" i="51"/>
  <c r="W58" i="97"/>
  <c r="AE57" i="97"/>
  <c r="AI43" i="42"/>
  <c r="AN43" i="42"/>
  <c r="AR42" i="85"/>
  <c r="AI49" i="45"/>
  <c r="AN49" i="45"/>
  <c r="AH57" i="97"/>
  <c r="AQ57" i="97" s="1"/>
  <c r="AH56" i="15"/>
  <c r="AQ56" i="15" s="1"/>
  <c r="AE49" i="11"/>
  <c r="W50" i="11"/>
  <c r="AF49" i="11"/>
  <c r="AO49" i="11" s="1"/>
  <c r="AG49" i="11"/>
  <c r="AP49" i="11" s="1"/>
  <c r="Y46" i="18"/>
  <c r="Z46" i="18"/>
  <c r="X46" i="18"/>
  <c r="AR40" i="50"/>
  <c r="AH56" i="32"/>
  <c r="AQ56" i="32" s="1"/>
  <c r="AF55" i="47"/>
  <c r="AO55" i="47" s="1"/>
  <c r="AE55" i="47"/>
  <c r="AG55" i="47"/>
  <c r="AP55" i="47" s="1"/>
  <c r="W56" i="47"/>
  <c r="AH51" i="84"/>
  <c r="AQ51" i="84" s="1"/>
  <c r="AR55" i="15"/>
  <c r="AI52" i="104"/>
  <c r="AN52" i="104"/>
  <c r="AI47" i="83"/>
  <c r="AN47" i="83"/>
  <c r="AH47" i="55"/>
  <c r="AQ47" i="55" s="1"/>
  <c r="AH42" i="10"/>
  <c r="AQ42" i="10" s="1"/>
  <c r="AI44" i="102"/>
  <c r="AN44" i="102"/>
  <c r="AI50" i="100"/>
  <c r="AN50" i="100"/>
  <c r="AR56" i="97"/>
  <c r="AH47" i="99"/>
  <c r="AQ47" i="99" s="1"/>
  <c r="AI49" i="96"/>
  <c r="AN49" i="96"/>
  <c r="Z51" i="84"/>
  <c r="AE43" i="94"/>
  <c r="W44" i="94"/>
  <c r="AG43" i="94"/>
  <c r="AP43" i="94" s="1"/>
  <c r="AF43" i="94"/>
  <c r="AO43" i="94" s="1"/>
  <c r="X48" i="83"/>
  <c r="Y48" i="83"/>
  <c r="Z47" i="55"/>
  <c r="Z42" i="10"/>
  <c r="AR44" i="35"/>
  <c r="AH50" i="54"/>
  <c r="AQ50" i="54" s="1"/>
  <c r="Y51" i="100"/>
  <c r="X51" i="100"/>
  <c r="Z51" i="100" s="1"/>
  <c r="AR55" i="32"/>
  <c r="AH47" i="87"/>
  <c r="AQ47" i="87" s="1"/>
  <c r="AH50" i="88"/>
  <c r="AQ50" i="88" s="1"/>
  <c r="AH57" i="101"/>
  <c r="AQ57" i="101" s="1"/>
  <c r="AF47" i="99"/>
  <c r="AO47" i="99" s="1"/>
  <c r="W48" i="99"/>
  <c r="AG47" i="99"/>
  <c r="AP47" i="99" s="1"/>
  <c r="AE47" i="99"/>
  <c r="Y53" i="104"/>
  <c r="X53" i="104"/>
  <c r="Z50" i="54"/>
  <c r="Y51" i="44"/>
  <c r="X51" i="44"/>
  <c r="Z51" i="44" s="1"/>
  <c r="AI48" i="43"/>
  <c r="AN48" i="43"/>
  <c r="AI43" i="90"/>
  <c r="AN43" i="90"/>
  <c r="AG56" i="15"/>
  <c r="AP56" i="15" s="1"/>
  <c r="AE56" i="15"/>
  <c r="AF56" i="15"/>
  <c r="AO56" i="15" s="1"/>
  <c r="W57" i="15"/>
  <c r="AH45" i="48"/>
  <c r="AQ45" i="48" s="1"/>
  <c r="Y45" i="103"/>
  <c r="X45" i="103"/>
  <c r="Z57" i="101"/>
  <c r="Y55" i="53"/>
  <c r="X55" i="53"/>
  <c r="AI54" i="46"/>
  <c r="AN54" i="46"/>
  <c r="AH55" i="86"/>
  <c r="AQ55" i="86" s="1"/>
  <c r="AI50" i="44"/>
  <c r="AN50" i="44"/>
  <c r="Y45" i="102"/>
  <c r="X45" i="102"/>
  <c r="AI48" i="16"/>
  <c r="AN48" i="16"/>
  <c r="AH54" i="93"/>
  <c r="AQ54" i="93" s="1"/>
  <c r="AI49" i="20"/>
  <c r="AN49" i="20"/>
  <c r="AR53" i="93"/>
  <c r="AR46" i="87"/>
  <c r="AH45" i="35"/>
  <c r="AQ45" i="35" s="1"/>
  <c r="Y50" i="20"/>
  <c r="X50" i="20"/>
  <c r="AR56" i="101"/>
  <c r="AH43" i="85"/>
  <c r="AQ43" i="85" s="1"/>
  <c r="W48" i="87"/>
  <c r="AG47" i="87"/>
  <c r="AP47" i="87" s="1"/>
  <c r="AF47" i="87"/>
  <c r="AO47" i="87" s="1"/>
  <c r="AE47" i="87"/>
  <c r="AR46" i="99"/>
  <c r="Z45" i="35"/>
  <c r="AE44" i="82"/>
  <c r="W45" i="82"/>
  <c r="AF44" i="82"/>
  <c r="AO44" i="82" s="1"/>
  <c r="AG44" i="82"/>
  <c r="AP44" i="82" s="1"/>
  <c r="Z43" i="85"/>
  <c r="AR41" i="10"/>
  <c r="Z45" i="48"/>
  <c r="AH50" i="95"/>
  <c r="AQ50" i="95" s="1"/>
  <c r="Y53" i="92"/>
  <c r="X53" i="92"/>
  <c r="Z53" i="92" s="1"/>
  <c r="AI58" i="89"/>
  <c r="AN58" i="89"/>
  <c r="AI47" i="91"/>
  <c r="AR47" i="91" s="1"/>
  <c r="AN47" i="91"/>
  <c r="AI45" i="18"/>
  <c r="AN45" i="18"/>
  <c r="AI44" i="103"/>
  <c r="AN44" i="103"/>
  <c r="AH57" i="105"/>
  <c r="AQ57" i="105" s="1"/>
  <c r="Y50" i="96"/>
  <c r="X50" i="96"/>
  <c r="AR56" i="105"/>
  <c r="Y48" i="49"/>
  <c r="X48" i="49"/>
  <c r="Y53" i="13"/>
  <c r="X53" i="13"/>
  <c r="AI54" i="53"/>
  <c r="AN54" i="53"/>
  <c r="Y55" i="46"/>
  <c r="X55" i="46"/>
  <c r="Z55" i="86"/>
  <c r="Y44" i="90"/>
  <c r="X44" i="90"/>
  <c r="AR49" i="88"/>
  <c r="W51" i="88"/>
  <c r="AG50" i="88"/>
  <c r="AP50" i="88" s="1"/>
  <c r="AE50" i="88"/>
  <c r="AF50" i="88"/>
  <c r="AO50" i="88" s="1"/>
  <c r="AR54" i="86"/>
  <c r="AR49" i="54"/>
  <c r="Y50" i="45"/>
  <c r="Z50" i="45" s="1"/>
  <c r="X50" i="45"/>
  <c r="AH51" i="51"/>
  <c r="AQ51" i="51" s="1"/>
  <c r="Y44" i="42"/>
  <c r="X44" i="42"/>
  <c r="AR50" i="84"/>
  <c r="Z50" i="95"/>
  <c r="AI52" i="92"/>
  <c r="AN52" i="92"/>
  <c r="Y59" i="89"/>
  <c r="X59" i="89"/>
  <c r="Y48" i="91"/>
  <c r="Z48" i="91" s="1"/>
  <c r="X48" i="91"/>
  <c r="AH47" i="41"/>
  <c r="AQ47" i="41" s="1"/>
  <c r="AH41" i="50"/>
  <c r="AQ41" i="50" s="1"/>
  <c r="AF57" i="52"/>
  <c r="AO57" i="52" s="1"/>
  <c r="W58" i="52"/>
  <c r="AG57" i="52"/>
  <c r="AP57" i="52" s="1"/>
  <c r="AE57" i="52"/>
  <c r="Z57" i="105"/>
  <c r="AR50" i="51"/>
  <c r="AI47" i="49"/>
  <c r="AR47" i="49" s="1"/>
  <c r="AN47" i="49"/>
  <c r="AI52" i="13"/>
  <c r="AN52" i="13"/>
  <c r="AF43" i="98"/>
  <c r="AO43" i="98" s="1"/>
  <c r="W44" i="98"/>
  <c r="AG43" i="98"/>
  <c r="AP43" i="98" s="1"/>
  <c r="AE43" i="98"/>
  <c r="Y49" i="43"/>
  <c r="X49" i="43"/>
  <c r="Y49" i="16"/>
  <c r="X49" i="16"/>
  <c r="W55" i="93" l="1"/>
  <c r="AE54" i="93"/>
  <c r="AN54" i="93" s="1"/>
  <c r="Z49" i="43"/>
  <c r="AF57" i="97"/>
  <c r="AO57" i="97" s="1"/>
  <c r="AE56" i="32"/>
  <c r="Z55" i="46"/>
  <c r="Z53" i="104"/>
  <c r="AG54" i="93"/>
  <c r="AE47" i="41"/>
  <c r="Z53" i="13"/>
  <c r="AG53" i="13" s="1"/>
  <c r="AP53" i="13" s="1"/>
  <c r="AE53" i="92"/>
  <c r="W54" i="92"/>
  <c r="AG53" i="92"/>
  <c r="AP53" i="92" s="1"/>
  <c r="AF53" i="92"/>
  <c r="AO53" i="92" s="1"/>
  <c r="AE53" i="13"/>
  <c r="AF53" i="13"/>
  <c r="AO53" i="13" s="1"/>
  <c r="W54" i="104"/>
  <c r="AF53" i="104"/>
  <c r="AO53" i="104" s="1"/>
  <c r="AE53" i="104"/>
  <c r="AG53" i="104"/>
  <c r="AP53" i="104" s="1"/>
  <c r="AE51" i="100"/>
  <c r="AF51" i="100"/>
  <c r="AO51" i="100" s="1"/>
  <c r="AG51" i="100"/>
  <c r="AP51" i="100" s="1"/>
  <c r="W52" i="100"/>
  <c r="AR52" i="92"/>
  <c r="W58" i="105"/>
  <c r="AE57" i="105"/>
  <c r="AF57" i="105"/>
  <c r="AO57" i="105" s="1"/>
  <c r="AG57" i="105"/>
  <c r="AP57" i="105" s="1"/>
  <c r="AH49" i="16"/>
  <c r="AQ49" i="16" s="1"/>
  <c r="AR52" i="13"/>
  <c r="AH49" i="43"/>
  <c r="AQ49" i="43" s="1"/>
  <c r="Y44" i="98"/>
  <c r="X44" i="98"/>
  <c r="Y58" i="52"/>
  <c r="X58" i="52"/>
  <c r="AH48" i="91"/>
  <c r="AQ48" i="91" s="1"/>
  <c r="AH50" i="45"/>
  <c r="AQ50" i="45" s="1"/>
  <c r="AH55" i="46"/>
  <c r="AQ55" i="46" s="1"/>
  <c r="AR45" i="18"/>
  <c r="W58" i="101"/>
  <c r="AF57" i="101"/>
  <c r="AO57" i="101" s="1"/>
  <c r="AE57" i="101"/>
  <c r="AG57" i="101"/>
  <c r="AP57" i="101" s="1"/>
  <c r="AI56" i="15"/>
  <c r="AN56" i="15"/>
  <c r="AH51" i="44"/>
  <c r="AQ51" i="44" s="1"/>
  <c r="AI43" i="94"/>
  <c r="AN43" i="94"/>
  <c r="AR50" i="100"/>
  <c r="AH46" i="18"/>
  <c r="AQ46" i="18" s="1"/>
  <c r="Y50" i="11"/>
  <c r="X50" i="11"/>
  <c r="Y52" i="51"/>
  <c r="X52" i="51"/>
  <c r="AI47" i="41"/>
  <c r="AN47" i="41"/>
  <c r="AI54" i="93"/>
  <c r="AP54" i="93"/>
  <c r="AF49" i="43"/>
  <c r="AO49" i="43" s="1"/>
  <c r="AG49" i="43"/>
  <c r="AP49" i="43" s="1"/>
  <c r="AE49" i="43"/>
  <c r="W50" i="43"/>
  <c r="AF48" i="91"/>
  <c r="AO48" i="91" s="1"/>
  <c r="AG48" i="91"/>
  <c r="AP48" i="91" s="1"/>
  <c r="W49" i="91"/>
  <c r="AE48" i="91"/>
  <c r="W51" i="45"/>
  <c r="AG50" i="45"/>
  <c r="AP50" i="45" s="1"/>
  <c r="AE50" i="45"/>
  <c r="AF50" i="45"/>
  <c r="AO50" i="45" s="1"/>
  <c r="AG55" i="46"/>
  <c r="AP55" i="46" s="1"/>
  <c r="W56" i="46"/>
  <c r="AE55" i="46"/>
  <c r="AF55" i="46"/>
  <c r="AO55" i="46" s="1"/>
  <c r="AH50" i="96"/>
  <c r="AQ50" i="96" s="1"/>
  <c r="AG45" i="48"/>
  <c r="AP45" i="48" s="1"/>
  <c r="AF45" i="48"/>
  <c r="AO45" i="48" s="1"/>
  <c r="AE45" i="48"/>
  <c r="W46" i="48"/>
  <c r="AH50" i="20"/>
  <c r="AQ50" i="20" s="1"/>
  <c r="AR50" i="44"/>
  <c r="AH45" i="103"/>
  <c r="AQ45" i="103" s="1"/>
  <c r="AG51" i="44"/>
  <c r="AP51" i="44" s="1"/>
  <c r="AE51" i="44"/>
  <c r="W52" i="44"/>
  <c r="AF51" i="44"/>
  <c r="AO51" i="44" s="1"/>
  <c r="AH48" i="83"/>
  <c r="AQ48" i="83" s="1"/>
  <c r="W52" i="84"/>
  <c r="AG51" i="84"/>
  <c r="AP51" i="84" s="1"/>
  <c r="AF51" i="84"/>
  <c r="AO51" i="84" s="1"/>
  <c r="AE51" i="84"/>
  <c r="Y56" i="47"/>
  <c r="X56" i="47"/>
  <c r="W47" i="18"/>
  <c r="AF46" i="18"/>
  <c r="AO46" i="18" s="1"/>
  <c r="AE46" i="18"/>
  <c r="AG46" i="18"/>
  <c r="AP46" i="18" s="1"/>
  <c r="AI49" i="11"/>
  <c r="AN49" i="11"/>
  <c r="AR49" i="45"/>
  <c r="Y48" i="41"/>
  <c r="X48" i="41"/>
  <c r="AF50" i="95"/>
  <c r="AO50" i="95" s="1"/>
  <c r="AE50" i="95"/>
  <c r="W51" i="95"/>
  <c r="AG50" i="95"/>
  <c r="AP50" i="95" s="1"/>
  <c r="AH44" i="90"/>
  <c r="AQ44" i="90" s="1"/>
  <c r="AH48" i="49"/>
  <c r="AQ48" i="49" s="1"/>
  <c r="Z50" i="96"/>
  <c r="Y45" i="82"/>
  <c r="X45" i="82"/>
  <c r="AI47" i="87"/>
  <c r="AN47" i="87"/>
  <c r="Z50" i="20"/>
  <c r="AR49" i="20"/>
  <c r="AR54" i="46"/>
  <c r="Z45" i="103"/>
  <c r="AI47" i="99"/>
  <c r="AN47" i="99"/>
  <c r="AR44" i="102"/>
  <c r="AR47" i="83"/>
  <c r="AH59" i="89"/>
  <c r="AQ59" i="89" s="1"/>
  <c r="AI50" i="88"/>
  <c r="AN50" i="88"/>
  <c r="Z44" i="90"/>
  <c r="Z48" i="49"/>
  <c r="AI44" i="82"/>
  <c r="AN44" i="82"/>
  <c r="AR48" i="16"/>
  <c r="AH55" i="53"/>
  <c r="AQ55" i="53" s="1"/>
  <c r="AR43" i="90"/>
  <c r="W51" i="54"/>
  <c r="AG50" i="54"/>
  <c r="AP50" i="54" s="1"/>
  <c r="AE50" i="54"/>
  <c r="AF50" i="54"/>
  <c r="AO50" i="54" s="1"/>
  <c r="AF42" i="10"/>
  <c r="AO42" i="10" s="1"/>
  <c r="AG42" i="10"/>
  <c r="AP42" i="10" s="1"/>
  <c r="AE42" i="10"/>
  <c r="W43" i="10"/>
  <c r="AR49" i="96"/>
  <c r="AI55" i="47"/>
  <c r="AN55" i="47"/>
  <c r="AI57" i="97"/>
  <c r="AN57" i="97"/>
  <c r="AI51" i="51"/>
  <c r="AN51" i="51"/>
  <c r="AI56" i="32"/>
  <c r="AN56" i="32"/>
  <c r="Z49" i="16"/>
  <c r="AI43" i="98"/>
  <c r="AN43" i="98"/>
  <c r="AI57" i="52"/>
  <c r="AN57" i="52"/>
  <c r="Z59" i="89"/>
  <c r="AR54" i="53"/>
  <c r="AR44" i="103"/>
  <c r="AR58" i="89"/>
  <c r="W44" i="85"/>
  <c r="AG43" i="85"/>
  <c r="AP43" i="85" s="1"/>
  <c r="AF43" i="85"/>
  <c r="AO43" i="85" s="1"/>
  <c r="AE43" i="85"/>
  <c r="AE45" i="35"/>
  <c r="AG45" i="35"/>
  <c r="AP45" i="35" s="1"/>
  <c r="AF45" i="35"/>
  <c r="AO45" i="35" s="1"/>
  <c r="W46" i="35"/>
  <c r="Z45" i="102"/>
  <c r="AH45" i="102"/>
  <c r="AQ45" i="102" s="1"/>
  <c r="Z55" i="53"/>
  <c r="X57" i="15"/>
  <c r="Y57" i="15"/>
  <c r="Z57" i="15" s="1"/>
  <c r="AH53" i="104"/>
  <c r="AQ53" i="104" s="1"/>
  <c r="Y48" i="99"/>
  <c r="X48" i="99"/>
  <c r="AE47" i="55"/>
  <c r="AN47" i="55" s="1"/>
  <c r="AG47" i="55"/>
  <c r="AP47" i="55" s="1"/>
  <c r="W48" i="55"/>
  <c r="AF47" i="55"/>
  <c r="AR52" i="104"/>
  <c r="Y58" i="97"/>
  <c r="X58" i="97"/>
  <c r="Y55" i="93"/>
  <c r="X55" i="93"/>
  <c r="AI41" i="50"/>
  <c r="AR41" i="50" s="1"/>
  <c r="AN41" i="50"/>
  <c r="Z44" i="42"/>
  <c r="AH44" i="42"/>
  <c r="AQ44" i="42" s="1"/>
  <c r="Y51" i="88"/>
  <c r="X51" i="88"/>
  <c r="W56" i="86"/>
  <c r="AF55" i="86"/>
  <c r="AO55" i="86" s="1"/>
  <c r="AE55" i="86"/>
  <c r="AG55" i="86"/>
  <c r="AP55" i="86" s="1"/>
  <c r="AH53" i="13"/>
  <c r="AQ53" i="13" s="1"/>
  <c r="AH53" i="92"/>
  <c r="AQ53" i="92" s="1"/>
  <c r="Y48" i="87"/>
  <c r="X48" i="87"/>
  <c r="AR48" i="43"/>
  <c r="AH51" i="100"/>
  <c r="AQ51" i="100" s="1"/>
  <c r="Z48" i="83"/>
  <c r="Y44" i="94"/>
  <c r="X44" i="94"/>
  <c r="Z44" i="94" s="1"/>
  <c r="AR43" i="42"/>
  <c r="Y57" i="32"/>
  <c r="X57" i="32"/>
  <c r="Z57" i="32" s="1"/>
  <c r="Y42" i="50"/>
  <c r="X42" i="50"/>
  <c r="Z50" i="11" l="1"/>
  <c r="W54" i="13"/>
  <c r="Z58" i="97"/>
  <c r="Z42" i="50"/>
  <c r="W43" i="50" s="1"/>
  <c r="Z48" i="99"/>
  <c r="W49" i="99" s="1"/>
  <c r="Z51" i="88"/>
  <c r="AE51" i="88" s="1"/>
  <c r="Z55" i="93"/>
  <c r="Z56" i="47"/>
  <c r="Z48" i="41"/>
  <c r="AG48" i="41" s="1"/>
  <c r="AP48" i="41" s="1"/>
  <c r="Z48" i="87"/>
  <c r="W49" i="87" s="1"/>
  <c r="W49" i="41"/>
  <c r="AE48" i="99"/>
  <c r="AF48" i="99"/>
  <c r="AO48" i="99" s="1"/>
  <c r="AE48" i="87"/>
  <c r="AF42" i="50"/>
  <c r="AO42" i="50" s="1"/>
  <c r="AG42" i="50"/>
  <c r="AP42" i="50" s="1"/>
  <c r="AE50" i="11"/>
  <c r="W51" i="11"/>
  <c r="AG50" i="11"/>
  <c r="AP50" i="11" s="1"/>
  <c r="AF50" i="11"/>
  <c r="AO50" i="11" s="1"/>
  <c r="AF57" i="32"/>
  <c r="AO57" i="32" s="1"/>
  <c r="AG57" i="32"/>
  <c r="AP57" i="32" s="1"/>
  <c r="W58" i="32"/>
  <c r="AE57" i="32"/>
  <c r="W52" i="88"/>
  <c r="AF51" i="88"/>
  <c r="AO51" i="88" s="1"/>
  <c r="W56" i="93"/>
  <c r="AG55" i="93"/>
  <c r="AP55" i="93" s="1"/>
  <c r="AF55" i="93"/>
  <c r="AO55" i="93" s="1"/>
  <c r="AE55" i="93"/>
  <c r="AG57" i="15"/>
  <c r="AP57" i="15" s="1"/>
  <c r="AF57" i="15"/>
  <c r="AO57" i="15" s="1"/>
  <c r="AE57" i="15"/>
  <c r="W58" i="15"/>
  <c r="W57" i="47"/>
  <c r="AF56" i="47"/>
  <c r="AO56" i="47" s="1"/>
  <c r="AE56" i="47"/>
  <c r="AG56" i="47"/>
  <c r="AP56" i="47" s="1"/>
  <c r="AG44" i="94"/>
  <c r="AP44" i="94" s="1"/>
  <c r="AE44" i="94"/>
  <c r="W45" i="94"/>
  <c r="AF44" i="94"/>
  <c r="AO44" i="94" s="1"/>
  <c r="AH44" i="94"/>
  <c r="AQ44" i="94" s="1"/>
  <c r="Y46" i="35"/>
  <c r="X46" i="35"/>
  <c r="AR51" i="51"/>
  <c r="AR47" i="99"/>
  <c r="W51" i="20"/>
  <c r="AF50" i="20"/>
  <c r="AO50" i="20" s="1"/>
  <c r="AG50" i="20"/>
  <c r="AP50" i="20" s="1"/>
  <c r="AE50" i="20"/>
  <c r="AG50" i="96"/>
  <c r="AP50" i="96" s="1"/>
  <c r="AF50" i="96"/>
  <c r="AO50" i="96" s="1"/>
  <c r="W51" i="96"/>
  <c r="AE50" i="96"/>
  <c r="AI45" i="48"/>
  <c r="AN45" i="48"/>
  <c r="X50" i="43"/>
  <c r="Y50" i="43"/>
  <c r="AI57" i="105"/>
  <c r="AN57" i="105"/>
  <c r="AF44" i="42"/>
  <c r="AO44" i="42" s="1"/>
  <c r="W45" i="42"/>
  <c r="AG44" i="42"/>
  <c r="AP44" i="42" s="1"/>
  <c r="AE44" i="42"/>
  <c r="AH58" i="97"/>
  <c r="AQ58" i="97" s="1"/>
  <c r="AI47" i="55"/>
  <c r="AO47" i="55"/>
  <c r="AR43" i="98"/>
  <c r="AR50" i="88"/>
  <c r="W46" i="103"/>
  <c r="AG45" i="103"/>
  <c r="AP45" i="103" s="1"/>
  <c r="AF45" i="103"/>
  <c r="AO45" i="103" s="1"/>
  <c r="AE45" i="103"/>
  <c r="Y51" i="95"/>
  <c r="X51" i="95"/>
  <c r="AI46" i="18"/>
  <c r="AN46" i="18"/>
  <c r="Y52" i="44"/>
  <c r="X52" i="44"/>
  <c r="AI48" i="91"/>
  <c r="AN48" i="91"/>
  <c r="AI49" i="43"/>
  <c r="AN49" i="43"/>
  <c r="AR47" i="41"/>
  <c r="Z44" i="98"/>
  <c r="AH44" i="98"/>
  <c r="AQ44" i="98" s="1"/>
  <c r="Y58" i="105"/>
  <c r="X58" i="105"/>
  <c r="Y54" i="104"/>
  <c r="X54" i="104"/>
  <c r="AI55" i="86"/>
  <c r="AN55" i="86"/>
  <c r="AG58" i="97"/>
  <c r="AP58" i="97" s="1"/>
  <c r="AF58" i="97"/>
  <c r="AO58" i="97" s="1"/>
  <c r="W59" i="97"/>
  <c r="AE58" i="97"/>
  <c r="Y48" i="55"/>
  <c r="X48" i="55"/>
  <c r="Y44" i="85"/>
  <c r="X44" i="85"/>
  <c r="Z44" i="85" s="1"/>
  <c r="W50" i="16"/>
  <c r="AE49" i="16"/>
  <c r="AF49" i="16"/>
  <c r="AO49" i="16" s="1"/>
  <c r="AG49" i="16"/>
  <c r="AP49" i="16" s="1"/>
  <c r="AR57" i="97"/>
  <c r="Y43" i="10"/>
  <c r="X43" i="10"/>
  <c r="AI50" i="54"/>
  <c r="AN50" i="54"/>
  <c r="AR47" i="87"/>
  <c r="AI50" i="95"/>
  <c r="AN50" i="95"/>
  <c r="AI51" i="84"/>
  <c r="AN51" i="84"/>
  <c r="AI51" i="44"/>
  <c r="AN51" i="44"/>
  <c r="Y49" i="91"/>
  <c r="X49" i="91"/>
  <c r="AH52" i="51"/>
  <c r="AQ52" i="51" s="1"/>
  <c r="AI57" i="101"/>
  <c r="AN57" i="101"/>
  <c r="AI51" i="100"/>
  <c r="AN51" i="100"/>
  <c r="AH57" i="15"/>
  <c r="AQ57" i="15" s="1"/>
  <c r="AI45" i="35"/>
  <c r="AN45" i="35"/>
  <c r="AF59" i="89"/>
  <c r="AO59" i="89" s="1"/>
  <c r="W60" i="89"/>
  <c r="AE59" i="89"/>
  <c r="AN59" i="89" s="1"/>
  <c r="AG59" i="89"/>
  <c r="AI42" i="10"/>
  <c r="AN42" i="10"/>
  <c r="AR44" i="82"/>
  <c r="AH45" i="82"/>
  <c r="AQ45" i="82" s="1"/>
  <c r="Y47" i="18"/>
  <c r="X47" i="18"/>
  <c r="AI50" i="45"/>
  <c r="AN50" i="45"/>
  <c r="Z52" i="51"/>
  <c r="AE48" i="83"/>
  <c r="AF48" i="83"/>
  <c r="AO48" i="83" s="1"/>
  <c r="AG48" i="83"/>
  <c r="AP48" i="83" s="1"/>
  <c r="W49" i="83"/>
  <c r="AH42" i="50"/>
  <c r="AQ42" i="50" s="1"/>
  <c r="Y56" i="86"/>
  <c r="X56" i="86"/>
  <c r="AH55" i="93"/>
  <c r="AQ55" i="93" s="1"/>
  <c r="W56" i="53"/>
  <c r="AE55" i="53"/>
  <c r="AG55" i="53"/>
  <c r="AP55" i="53" s="1"/>
  <c r="AF55" i="53"/>
  <c r="AO55" i="53" s="1"/>
  <c r="AF45" i="102"/>
  <c r="AO45" i="102" s="1"/>
  <c r="AE45" i="102"/>
  <c r="W46" i="102"/>
  <c r="AG45" i="102"/>
  <c r="AP45" i="102" s="1"/>
  <c r="AR56" i="32"/>
  <c r="AR55" i="47"/>
  <c r="Y51" i="54"/>
  <c r="X51" i="54"/>
  <c r="Z51" i="54" s="1"/>
  <c r="AF48" i="49"/>
  <c r="AO48" i="49" s="1"/>
  <c r="AG48" i="49"/>
  <c r="AP48" i="49" s="1"/>
  <c r="W49" i="49"/>
  <c r="AE48" i="49"/>
  <c r="Z45" i="82"/>
  <c r="AH48" i="41"/>
  <c r="AQ48" i="41" s="1"/>
  <c r="AR49" i="11"/>
  <c r="AH56" i="47"/>
  <c r="AQ56" i="47" s="1"/>
  <c r="AI55" i="46"/>
  <c r="AN55" i="46"/>
  <c r="AR43" i="94"/>
  <c r="Y58" i="101"/>
  <c r="X58" i="101"/>
  <c r="AH58" i="52"/>
  <c r="AQ58" i="52" s="1"/>
  <c r="AI53" i="13"/>
  <c r="AN53" i="13"/>
  <c r="Y54" i="92"/>
  <c r="X54" i="92"/>
  <c r="AH57" i="32"/>
  <c r="AQ57" i="32" s="1"/>
  <c r="AH48" i="87"/>
  <c r="AQ48" i="87" s="1"/>
  <c r="AH51" i="88"/>
  <c r="AQ51" i="88" s="1"/>
  <c r="AH48" i="99"/>
  <c r="AQ48" i="99" s="1"/>
  <c r="AI43" i="85"/>
  <c r="AN43" i="85"/>
  <c r="AR57" i="52"/>
  <c r="AG44" i="90"/>
  <c r="AP44" i="90" s="1"/>
  <c r="AF44" i="90"/>
  <c r="AO44" i="90" s="1"/>
  <c r="AE44" i="90"/>
  <c r="W45" i="90"/>
  <c r="Y52" i="84"/>
  <c r="X52" i="84"/>
  <c r="X46" i="48"/>
  <c r="Z46" i="48" s="1"/>
  <c r="Y46" i="48"/>
  <c r="Y56" i="46"/>
  <c r="X56" i="46"/>
  <c r="Y51" i="45"/>
  <c r="X51" i="45"/>
  <c r="AR54" i="93"/>
  <c r="AH50" i="11"/>
  <c r="AQ50" i="11" s="1"/>
  <c r="AR56" i="15"/>
  <c r="Z58" i="52"/>
  <c r="Y52" i="100"/>
  <c r="X52" i="100"/>
  <c r="AI53" i="104"/>
  <c r="AN53" i="104"/>
  <c r="Y54" i="13"/>
  <c r="X54" i="13"/>
  <c r="AI53" i="92"/>
  <c r="AN53" i="92"/>
  <c r="Z50" i="43" l="1"/>
  <c r="Z51" i="95"/>
  <c r="Z56" i="86"/>
  <c r="AG56" i="86" s="1"/>
  <c r="AP56" i="86" s="1"/>
  <c r="AG51" i="88"/>
  <c r="AP51" i="88" s="1"/>
  <c r="AE42" i="50"/>
  <c r="AG48" i="99"/>
  <c r="AP48" i="99" s="1"/>
  <c r="AF48" i="87"/>
  <c r="AO48" i="87" s="1"/>
  <c r="AG48" i="87"/>
  <c r="AP48" i="87" s="1"/>
  <c r="AE48" i="41"/>
  <c r="AF48" i="41"/>
  <c r="AO48" i="41" s="1"/>
  <c r="Z58" i="101"/>
  <c r="AF58" i="101" s="1"/>
  <c r="AO58" i="101" s="1"/>
  <c r="W57" i="86"/>
  <c r="AF56" i="86"/>
  <c r="AO56" i="86" s="1"/>
  <c r="AR53" i="104"/>
  <c r="AH51" i="45"/>
  <c r="AQ51" i="45" s="1"/>
  <c r="W47" i="48"/>
  <c r="AE46" i="48"/>
  <c r="AF46" i="48"/>
  <c r="AO46" i="48" s="1"/>
  <c r="AG46" i="48"/>
  <c r="AP46" i="48" s="1"/>
  <c r="AG58" i="52"/>
  <c r="AP58" i="52" s="1"/>
  <c r="AF58" i="52"/>
  <c r="AO58" i="52" s="1"/>
  <c r="AE58" i="52"/>
  <c r="W59" i="52"/>
  <c r="AH46" i="48"/>
  <c r="AQ46" i="48" s="1"/>
  <c r="AI44" i="90"/>
  <c r="AN44" i="90"/>
  <c r="AR43" i="85"/>
  <c r="AI45" i="102"/>
  <c r="AN45" i="102"/>
  <c r="Y56" i="53"/>
  <c r="X56" i="53"/>
  <c r="AH56" i="86"/>
  <c r="AQ56" i="86" s="1"/>
  <c r="AI48" i="83"/>
  <c r="AN48" i="83"/>
  <c r="AH44" i="85"/>
  <c r="AQ44" i="85" s="1"/>
  <c r="AR55" i="86"/>
  <c r="AF44" i="98"/>
  <c r="AO44" i="98" s="1"/>
  <c r="AE44" i="98"/>
  <c r="AN44" i="98" s="1"/>
  <c r="W45" i="98"/>
  <c r="AG44" i="98"/>
  <c r="AR48" i="91"/>
  <c r="AH51" i="95"/>
  <c r="AQ51" i="95" s="1"/>
  <c r="AR45" i="48"/>
  <c r="AI56" i="47"/>
  <c r="AN56" i="47"/>
  <c r="Y56" i="93"/>
  <c r="X56" i="93"/>
  <c r="Y43" i="50"/>
  <c r="X43" i="50"/>
  <c r="Z43" i="50" s="1"/>
  <c r="AI48" i="99"/>
  <c r="AN48" i="99"/>
  <c r="AR53" i="13"/>
  <c r="AH58" i="101"/>
  <c r="AQ58" i="101" s="1"/>
  <c r="AR55" i="46"/>
  <c r="AF52" i="51"/>
  <c r="AO52" i="51" s="1"/>
  <c r="AG52" i="51"/>
  <c r="AP52" i="51" s="1"/>
  <c r="W53" i="51"/>
  <c r="AE52" i="51"/>
  <c r="Y60" i="89"/>
  <c r="X60" i="89"/>
  <c r="Z60" i="89" s="1"/>
  <c r="AR57" i="101"/>
  <c r="AH49" i="91"/>
  <c r="AQ49" i="91" s="1"/>
  <c r="AR51" i="84"/>
  <c r="AR50" i="54"/>
  <c r="AF44" i="85"/>
  <c r="AO44" i="85" s="1"/>
  <c r="W45" i="85"/>
  <c r="AG44" i="85"/>
  <c r="AP44" i="85" s="1"/>
  <c r="AE44" i="85"/>
  <c r="AI58" i="97"/>
  <c r="AN58" i="97"/>
  <c r="AH54" i="104"/>
  <c r="AQ54" i="104" s="1"/>
  <c r="AH52" i="44"/>
  <c r="AQ52" i="44" s="1"/>
  <c r="AF51" i="95"/>
  <c r="AO51" i="95" s="1"/>
  <c r="W52" i="95"/>
  <c r="AG51" i="95"/>
  <c r="AP51" i="95" s="1"/>
  <c r="AE51" i="95"/>
  <c r="Y46" i="103"/>
  <c r="X46" i="103"/>
  <c r="AR47" i="55"/>
  <c r="AR57" i="105"/>
  <c r="AI50" i="20"/>
  <c r="AN50" i="20"/>
  <c r="Y45" i="94"/>
  <c r="X45" i="94"/>
  <c r="AI57" i="32"/>
  <c r="AN57" i="32"/>
  <c r="Y49" i="87"/>
  <c r="X49" i="87"/>
  <c r="W46" i="82"/>
  <c r="AE45" i="82"/>
  <c r="AG45" i="82"/>
  <c r="AP45" i="82" s="1"/>
  <c r="AF45" i="82"/>
  <c r="AO45" i="82" s="1"/>
  <c r="AH51" i="54"/>
  <c r="AQ51" i="54" s="1"/>
  <c r="Z49" i="91"/>
  <c r="AH43" i="10"/>
  <c r="AQ43" i="10" s="1"/>
  <c r="Y59" i="97"/>
  <c r="X59" i="97"/>
  <c r="Z59" i="97" s="1"/>
  <c r="Z54" i="104"/>
  <c r="Z52" i="44"/>
  <c r="AI44" i="42"/>
  <c r="AN44" i="42"/>
  <c r="AG50" i="43"/>
  <c r="AP50" i="43" s="1"/>
  <c r="W51" i="43"/>
  <c r="AE50" i="43"/>
  <c r="AF50" i="43"/>
  <c r="AO50" i="43" s="1"/>
  <c r="AI50" i="96"/>
  <c r="AN50" i="96"/>
  <c r="AI44" i="94"/>
  <c r="AN44" i="94"/>
  <c r="Y57" i="47"/>
  <c r="X57" i="47"/>
  <c r="Y58" i="32"/>
  <c r="X58" i="32"/>
  <c r="Y51" i="11"/>
  <c r="X51" i="11"/>
  <c r="AI48" i="41"/>
  <c r="AN48" i="41"/>
  <c r="AH54" i="92"/>
  <c r="AQ54" i="92" s="1"/>
  <c r="AG51" i="54"/>
  <c r="AP51" i="54" s="1"/>
  <c r="W52" i="54"/>
  <c r="AE51" i="54"/>
  <c r="AF51" i="54"/>
  <c r="AO51" i="54" s="1"/>
  <c r="Y49" i="83"/>
  <c r="X49" i="83"/>
  <c r="AR50" i="45"/>
  <c r="AR42" i="10"/>
  <c r="AR50" i="95"/>
  <c r="Z43" i="10"/>
  <c r="AH48" i="55"/>
  <c r="AQ48" i="55" s="1"/>
  <c r="Y51" i="96"/>
  <c r="X51" i="96"/>
  <c r="AH46" i="35"/>
  <c r="AQ46" i="35" s="1"/>
  <c r="AI55" i="93"/>
  <c r="AN55" i="93"/>
  <c r="AI51" i="88"/>
  <c r="AN51" i="88"/>
  <c r="AI50" i="11"/>
  <c r="AN50" i="11"/>
  <c r="AH56" i="46"/>
  <c r="AQ56" i="46" s="1"/>
  <c r="AH52" i="84"/>
  <c r="AQ52" i="84" s="1"/>
  <c r="Z56" i="46"/>
  <c r="Z52" i="84"/>
  <c r="AR53" i="92"/>
  <c r="AH54" i="13"/>
  <c r="AQ54" i="13" s="1"/>
  <c r="Z54" i="92"/>
  <c r="AI48" i="49"/>
  <c r="AN48" i="49"/>
  <c r="AH47" i="18"/>
  <c r="AQ47" i="18" s="1"/>
  <c r="AR45" i="35"/>
  <c r="AI49" i="16"/>
  <c r="AN49" i="16"/>
  <c r="Z48" i="55"/>
  <c r="AH58" i="105"/>
  <c r="AQ58" i="105" s="1"/>
  <c r="AR49" i="43"/>
  <c r="AI45" i="103"/>
  <c r="AN45" i="103"/>
  <c r="Y45" i="42"/>
  <c r="X45" i="42"/>
  <c r="AH50" i="43"/>
  <c r="AQ50" i="43" s="1"/>
  <c r="Y51" i="20"/>
  <c r="X51" i="20"/>
  <c r="Z46" i="35"/>
  <c r="Y58" i="15"/>
  <c r="X58" i="15"/>
  <c r="AI48" i="87"/>
  <c r="AN48" i="87"/>
  <c r="AH52" i="100"/>
  <c r="AQ52" i="100" s="1"/>
  <c r="Z52" i="100"/>
  <c r="Z54" i="13"/>
  <c r="Z51" i="45"/>
  <c r="Y45" i="90"/>
  <c r="X45" i="90"/>
  <c r="Y49" i="49"/>
  <c r="X49" i="49"/>
  <c r="Y46" i="102"/>
  <c r="X46" i="102"/>
  <c r="Z46" i="102" s="1"/>
  <c r="AI55" i="53"/>
  <c r="AN55" i="53"/>
  <c r="Z47" i="18"/>
  <c r="AI59" i="89"/>
  <c r="AP59" i="89"/>
  <c r="AR51" i="100"/>
  <c r="AR51" i="44"/>
  <c r="Y50" i="16"/>
  <c r="X50" i="16"/>
  <c r="Z58" i="105"/>
  <c r="AR46" i="18"/>
  <c r="AI57" i="15"/>
  <c r="AN57" i="15"/>
  <c r="Y52" i="88"/>
  <c r="X52" i="88"/>
  <c r="AI42" i="50"/>
  <c r="AN42" i="50"/>
  <c r="Y49" i="99"/>
  <c r="X49" i="99"/>
  <c r="Z49" i="99" s="1"/>
  <c r="Y49" i="41"/>
  <c r="X49" i="41"/>
  <c r="Z57" i="47" l="1"/>
  <c r="Z51" i="11"/>
  <c r="Z56" i="53"/>
  <c r="AE56" i="86"/>
  <c r="Z50" i="16"/>
  <c r="AF50" i="16" s="1"/>
  <c r="AO50" i="16" s="1"/>
  <c r="Z51" i="96"/>
  <c r="AG58" i="101"/>
  <c r="AP58" i="101" s="1"/>
  <c r="AE58" i="101"/>
  <c r="Z52" i="88"/>
  <c r="AE52" i="88" s="1"/>
  <c r="Z51" i="20"/>
  <c r="AF51" i="20" s="1"/>
  <c r="AO51" i="20" s="1"/>
  <c r="Z46" i="103"/>
  <c r="AE46" i="103" s="1"/>
  <c r="W59" i="101"/>
  <c r="Z49" i="41"/>
  <c r="Z49" i="49"/>
  <c r="AG49" i="41"/>
  <c r="AP49" i="41" s="1"/>
  <c r="AF49" i="41"/>
  <c r="AO49" i="41" s="1"/>
  <c r="W50" i="41"/>
  <c r="AE49" i="41"/>
  <c r="AG50" i="16"/>
  <c r="AP50" i="16" s="1"/>
  <c r="W51" i="16"/>
  <c r="AF49" i="49"/>
  <c r="AO49" i="49" s="1"/>
  <c r="W50" i="49"/>
  <c r="AE49" i="49"/>
  <c r="AG49" i="49"/>
  <c r="AP49" i="49" s="1"/>
  <c r="AE51" i="96"/>
  <c r="W52" i="96"/>
  <c r="AG51" i="96"/>
  <c r="AP51" i="96" s="1"/>
  <c r="AF51" i="96"/>
  <c r="AO51" i="96" s="1"/>
  <c r="W52" i="20"/>
  <c r="AG51" i="20"/>
  <c r="AP51" i="20" s="1"/>
  <c r="AG46" i="103"/>
  <c r="AP46" i="103" s="1"/>
  <c r="AF46" i="103"/>
  <c r="AO46" i="103" s="1"/>
  <c r="W52" i="11"/>
  <c r="AE51" i="11"/>
  <c r="AF51" i="11"/>
  <c r="AO51" i="11" s="1"/>
  <c r="AG51" i="11"/>
  <c r="AP51" i="11" s="1"/>
  <c r="AG46" i="102"/>
  <c r="AP46" i="102" s="1"/>
  <c r="AE46" i="102"/>
  <c r="AF46" i="102"/>
  <c r="AO46" i="102" s="1"/>
  <c r="W47" i="102"/>
  <c r="AE57" i="47"/>
  <c r="AF57" i="47"/>
  <c r="AO57" i="47" s="1"/>
  <c r="W58" i="47"/>
  <c r="AG57" i="47"/>
  <c r="AP57" i="47" s="1"/>
  <c r="AH45" i="90"/>
  <c r="AQ45" i="90" s="1"/>
  <c r="Z45" i="90"/>
  <c r="AR42" i="50"/>
  <c r="W48" i="18"/>
  <c r="AE47" i="18"/>
  <c r="AF47" i="18"/>
  <c r="AO47" i="18" s="1"/>
  <c r="AG47" i="18"/>
  <c r="AP47" i="18" s="1"/>
  <c r="AH49" i="49"/>
  <c r="AQ49" i="49" s="1"/>
  <c r="AG51" i="45"/>
  <c r="AP51" i="45" s="1"/>
  <c r="AE51" i="45"/>
  <c r="W52" i="45"/>
  <c r="AF51" i="45"/>
  <c r="AO51" i="45" s="1"/>
  <c r="AR49" i="16"/>
  <c r="AG52" i="84"/>
  <c r="AP52" i="84" s="1"/>
  <c r="W53" i="84"/>
  <c r="AE52" i="84"/>
  <c r="AN52" i="84" s="1"/>
  <c r="AF52" i="84"/>
  <c r="AR44" i="42"/>
  <c r="AH46" i="103"/>
  <c r="AQ46" i="103" s="1"/>
  <c r="X52" i="95"/>
  <c r="Y52" i="95"/>
  <c r="Z52" i="95" s="1"/>
  <c r="AH60" i="89"/>
  <c r="AQ60" i="89" s="1"/>
  <c r="AR48" i="99"/>
  <c r="Y47" i="48"/>
  <c r="X47" i="48"/>
  <c r="Y57" i="86"/>
  <c r="X57" i="86"/>
  <c r="AH58" i="15"/>
  <c r="AQ58" i="15" s="1"/>
  <c r="AH45" i="42"/>
  <c r="AQ45" i="42" s="1"/>
  <c r="AF48" i="55"/>
  <c r="AO48" i="55" s="1"/>
  <c r="W49" i="55"/>
  <c r="AE48" i="55"/>
  <c r="AG48" i="55"/>
  <c r="AP48" i="55" s="1"/>
  <c r="AH52" i="88"/>
  <c r="AQ52" i="88" s="1"/>
  <c r="AG54" i="13"/>
  <c r="AP54" i="13" s="1"/>
  <c r="AE54" i="13"/>
  <c r="AF54" i="13"/>
  <c r="AO54" i="13" s="1"/>
  <c r="W55" i="13"/>
  <c r="W47" i="35"/>
  <c r="AE46" i="35"/>
  <c r="AF46" i="35"/>
  <c r="AO46" i="35" s="1"/>
  <c r="AG46" i="35"/>
  <c r="AP46" i="35" s="1"/>
  <c r="W57" i="46"/>
  <c r="AG56" i="46"/>
  <c r="AP56" i="46" s="1"/>
  <c r="AE56" i="46"/>
  <c r="AF56" i="46"/>
  <c r="AO56" i="46" s="1"/>
  <c r="AR50" i="11"/>
  <c r="W44" i="10"/>
  <c r="AE43" i="10"/>
  <c r="AF43" i="10"/>
  <c r="AO43" i="10" s="1"/>
  <c r="AG43" i="10"/>
  <c r="AP43" i="10" s="1"/>
  <c r="AI51" i="54"/>
  <c r="AN51" i="54"/>
  <c r="AF52" i="44"/>
  <c r="AO52" i="44" s="1"/>
  <c r="W53" i="44"/>
  <c r="AE52" i="44"/>
  <c r="AG52" i="44"/>
  <c r="AP52" i="44" s="1"/>
  <c r="AR50" i="20"/>
  <c r="AR58" i="97"/>
  <c r="AF60" i="89"/>
  <c r="AO60" i="89" s="1"/>
  <c r="AG60" i="89"/>
  <c r="AP60" i="89" s="1"/>
  <c r="AE60" i="89"/>
  <c r="W61" i="89"/>
  <c r="AH43" i="50"/>
  <c r="AQ43" i="50" s="1"/>
  <c r="AI44" i="98"/>
  <c r="AR44" i="98" s="1"/>
  <c r="AP44" i="98"/>
  <c r="AR48" i="83"/>
  <c r="AH56" i="53"/>
  <c r="AQ56" i="53" s="1"/>
  <c r="AH50" i="16"/>
  <c r="AQ50" i="16" s="1"/>
  <c r="AE54" i="92"/>
  <c r="AF54" i="92"/>
  <c r="AO54" i="92" s="1"/>
  <c r="AG54" i="92"/>
  <c r="AP54" i="92" s="1"/>
  <c r="W55" i="92"/>
  <c r="AH49" i="99"/>
  <c r="AQ49" i="99" s="1"/>
  <c r="W59" i="105"/>
  <c r="AE58" i="105"/>
  <c r="AG58" i="105"/>
  <c r="AP58" i="105" s="1"/>
  <c r="AF58" i="105"/>
  <c r="AO58" i="105" s="1"/>
  <c r="AR55" i="53"/>
  <c r="W53" i="100"/>
  <c r="AG52" i="100"/>
  <c r="AP52" i="100" s="1"/>
  <c r="AF52" i="100"/>
  <c r="AO52" i="100" s="1"/>
  <c r="AE52" i="100"/>
  <c r="AH51" i="20"/>
  <c r="AQ51" i="20" s="1"/>
  <c r="AR45" i="103"/>
  <c r="AH49" i="83"/>
  <c r="AQ49" i="83" s="1"/>
  <c r="Y52" i="54"/>
  <c r="X52" i="54"/>
  <c r="AH58" i="32"/>
  <c r="AQ58" i="32" s="1"/>
  <c r="AI50" i="43"/>
  <c r="AN50" i="43"/>
  <c r="AF54" i="104"/>
  <c r="AO54" i="104" s="1"/>
  <c r="AE54" i="104"/>
  <c r="AG54" i="104"/>
  <c r="AP54" i="104" s="1"/>
  <c r="W55" i="104"/>
  <c r="AI45" i="82"/>
  <c r="AR45" i="82" s="1"/>
  <c r="AN45" i="82"/>
  <c r="AR57" i="32"/>
  <c r="W44" i="50"/>
  <c r="AG43" i="50"/>
  <c r="AP43" i="50" s="1"/>
  <c r="AF43" i="50"/>
  <c r="AO43" i="50" s="1"/>
  <c r="AE43" i="50"/>
  <c r="AR56" i="47"/>
  <c r="Y45" i="98"/>
  <c r="X45" i="98"/>
  <c r="AF56" i="53"/>
  <c r="AO56" i="53" s="1"/>
  <c r="AE56" i="53"/>
  <c r="AN56" i="53" s="1"/>
  <c r="AG56" i="53"/>
  <c r="W57" i="53"/>
  <c r="AI58" i="101"/>
  <c r="AN58" i="101"/>
  <c r="AR48" i="87"/>
  <c r="AR48" i="49"/>
  <c r="AR51" i="88"/>
  <c r="Z49" i="83"/>
  <c r="Z58" i="32"/>
  <c r="AR44" i="94"/>
  <c r="Y51" i="43"/>
  <c r="Z51" i="43" s="1"/>
  <c r="X51" i="43"/>
  <c r="AH59" i="97"/>
  <c r="AQ59" i="97" s="1"/>
  <c r="Y46" i="82"/>
  <c r="X46" i="82"/>
  <c r="AH45" i="94"/>
  <c r="AQ45" i="94" s="1"/>
  <c r="AI44" i="85"/>
  <c r="AN44" i="85"/>
  <c r="AR44" i="90"/>
  <c r="Y59" i="101"/>
  <c r="X59" i="101"/>
  <c r="AH49" i="87"/>
  <c r="AQ49" i="87" s="1"/>
  <c r="Z45" i="94"/>
  <c r="AI51" i="95"/>
  <c r="AN51" i="95"/>
  <c r="AI52" i="51"/>
  <c r="AN52" i="51"/>
  <c r="AH56" i="93"/>
  <c r="AQ56" i="93" s="1"/>
  <c r="Y59" i="52"/>
  <c r="X59" i="52"/>
  <c r="AI56" i="86"/>
  <c r="AR56" i="86" s="1"/>
  <c r="AN56" i="86"/>
  <c r="W50" i="99"/>
  <c r="AG49" i="99"/>
  <c r="AP49" i="99" s="1"/>
  <c r="AF49" i="99"/>
  <c r="AO49" i="99" s="1"/>
  <c r="AE49" i="99"/>
  <c r="AH46" i="102"/>
  <c r="AQ46" i="102" s="1"/>
  <c r="AR48" i="41"/>
  <c r="AE59" i="97"/>
  <c r="AF59" i="97"/>
  <c r="AO59" i="97" s="1"/>
  <c r="W60" i="97"/>
  <c r="AG59" i="97"/>
  <c r="AP59" i="97" s="1"/>
  <c r="AH49" i="41"/>
  <c r="AQ49" i="41" s="1"/>
  <c r="AR57" i="15"/>
  <c r="AR59" i="89"/>
  <c r="Z58" i="15"/>
  <c r="Z45" i="42"/>
  <c r="AR55" i="93"/>
  <c r="AH51" i="96"/>
  <c r="AQ51" i="96" s="1"/>
  <c r="AH51" i="11"/>
  <c r="AQ51" i="11" s="1"/>
  <c r="AH57" i="47"/>
  <c r="AQ57" i="47" s="1"/>
  <c r="AR50" i="96"/>
  <c r="W50" i="91"/>
  <c r="AF49" i="91"/>
  <c r="AO49" i="91" s="1"/>
  <c r="AE49" i="91"/>
  <c r="AG49" i="91"/>
  <c r="AP49" i="91" s="1"/>
  <c r="Z49" i="87"/>
  <c r="Y45" i="85"/>
  <c r="X45" i="85"/>
  <c r="Z45" i="85" s="1"/>
  <c r="Y53" i="51"/>
  <c r="X53" i="51"/>
  <c r="Z56" i="93"/>
  <c r="AR45" i="102"/>
  <c r="AI58" i="52"/>
  <c r="AN58" i="52"/>
  <c r="AI46" i="48"/>
  <c r="AN46" i="48"/>
  <c r="Z47" i="48" l="1"/>
  <c r="W47" i="103"/>
  <c r="W53" i="88"/>
  <c r="AE50" i="16"/>
  <c r="AF52" i="88"/>
  <c r="AO52" i="88" s="1"/>
  <c r="AE51" i="20"/>
  <c r="AG52" i="88"/>
  <c r="AP52" i="88" s="1"/>
  <c r="W52" i="43"/>
  <c r="AE51" i="43"/>
  <c r="AF51" i="43"/>
  <c r="AO51" i="43" s="1"/>
  <c r="AG51" i="43"/>
  <c r="AP51" i="43" s="1"/>
  <c r="AG47" i="48"/>
  <c r="AP47" i="48" s="1"/>
  <c r="W48" i="48"/>
  <c r="AF47" i="48"/>
  <c r="AO47" i="48" s="1"/>
  <c r="AE47" i="48"/>
  <c r="AI49" i="99"/>
  <c r="AN49" i="99"/>
  <c r="AH59" i="52"/>
  <c r="AQ59" i="52" s="1"/>
  <c r="W46" i="94"/>
  <c r="AE45" i="94"/>
  <c r="AF45" i="94"/>
  <c r="AO45" i="94" s="1"/>
  <c r="AG45" i="94"/>
  <c r="AP45" i="94" s="1"/>
  <c r="AH59" i="101"/>
  <c r="AQ59" i="101" s="1"/>
  <c r="AR44" i="85"/>
  <c r="AH46" i="82"/>
  <c r="AQ46" i="82" s="1"/>
  <c r="Y57" i="53"/>
  <c r="X57" i="53"/>
  <c r="Z57" i="53" s="1"/>
  <c r="AR50" i="43"/>
  <c r="AH52" i="54"/>
  <c r="AQ52" i="54" s="1"/>
  <c r="AI54" i="92"/>
  <c r="AN54" i="92"/>
  <c r="Y55" i="13"/>
  <c r="X55" i="13"/>
  <c r="X49" i="55"/>
  <c r="Y49" i="55"/>
  <c r="AH57" i="86"/>
  <c r="AQ57" i="86" s="1"/>
  <c r="AI47" i="18"/>
  <c r="AN47" i="18"/>
  <c r="Y58" i="47"/>
  <c r="X58" i="47"/>
  <c r="Z58" i="47" s="1"/>
  <c r="AI46" i="102"/>
  <c r="AN46" i="102"/>
  <c r="Y52" i="11"/>
  <c r="X52" i="11"/>
  <c r="Z52" i="11" s="1"/>
  <c r="Y53" i="88"/>
  <c r="X53" i="88"/>
  <c r="Y50" i="49"/>
  <c r="X50" i="49"/>
  <c r="AR46" i="48"/>
  <c r="AF45" i="42"/>
  <c r="AO45" i="42" s="1"/>
  <c r="AE45" i="42"/>
  <c r="AG45" i="42"/>
  <c r="AP45" i="42" s="1"/>
  <c r="W46" i="42"/>
  <c r="AR58" i="52"/>
  <c r="W59" i="15"/>
  <c r="AG58" i="15"/>
  <c r="AP58" i="15" s="1"/>
  <c r="AF58" i="15"/>
  <c r="AO58" i="15" s="1"/>
  <c r="AE58" i="15"/>
  <c r="Y60" i="97"/>
  <c r="X60" i="97"/>
  <c r="Z59" i="52"/>
  <c r="Z59" i="101"/>
  <c r="Z46" i="82"/>
  <c r="AE58" i="32"/>
  <c r="AF58" i="32"/>
  <c r="AO58" i="32" s="1"/>
  <c r="AG58" i="32"/>
  <c r="AP58" i="32" s="1"/>
  <c r="W59" i="32"/>
  <c r="AI56" i="53"/>
  <c r="AP56" i="53"/>
  <c r="Y44" i="50"/>
  <c r="X44" i="50"/>
  <c r="Z44" i="50" s="1"/>
  <c r="Y55" i="104"/>
  <c r="X55" i="104"/>
  <c r="Z52" i="54"/>
  <c r="Y53" i="100"/>
  <c r="X53" i="100"/>
  <c r="AI58" i="105"/>
  <c r="AN58" i="105"/>
  <c r="AI52" i="44"/>
  <c r="AN52" i="44"/>
  <c r="Z57" i="86"/>
  <c r="W53" i="95"/>
  <c r="AF52" i="95"/>
  <c r="AO52" i="95" s="1"/>
  <c r="AG52" i="95"/>
  <c r="AP52" i="95" s="1"/>
  <c r="AE52" i="95"/>
  <c r="Y53" i="84"/>
  <c r="X53" i="84"/>
  <c r="Y52" i="45"/>
  <c r="X52" i="45"/>
  <c r="Y48" i="18"/>
  <c r="X48" i="18"/>
  <c r="AI51" i="20"/>
  <c r="AN51" i="20"/>
  <c r="Y52" i="96"/>
  <c r="X52" i="96"/>
  <c r="AG56" i="93"/>
  <c r="AP56" i="93" s="1"/>
  <c r="AF56" i="93"/>
  <c r="AO56" i="93" s="1"/>
  <c r="AE56" i="93"/>
  <c r="W57" i="93"/>
  <c r="Y50" i="91"/>
  <c r="X50" i="91"/>
  <c r="Z50" i="91" s="1"/>
  <c r="AH53" i="51"/>
  <c r="AQ53" i="51" s="1"/>
  <c r="Z53" i="51"/>
  <c r="AH45" i="85"/>
  <c r="AQ45" i="85" s="1"/>
  <c r="AI49" i="91"/>
  <c r="AN49" i="91"/>
  <c r="AH51" i="43"/>
  <c r="AQ51" i="43" s="1"/>
  <c r="AF49" i="83"/>
  <c r="AO49" i="83" s="1"/>
  <c r="W50" i="83"/>
  <c r="AG49" i="83"/>
  <c r="AP49" i="83" s="1"/>
  <c r="AE49" i="83"/>
  <c r="Y59" i="105"/>
  <c r="X59" i="105"/>
  <c r="X53" i="44"/>
  <c r="Y53" i="44"/>
  <c r="AI54" i="13"/>
  <c r="AN54" i="13"/>
  <c r="AH52" i="95"/>
  <c r="AQ52" i="95" s="1"/>
  <c r="AI51" i="45"/>
  <c r="AN51" i="45"/>
  <c r="AI57" i="47"/>
  <c r="AN57" i="47"/>
  <c r="Y47" i="103"/>
  <c r="X47" i="103"/>
  <c r="AI51" i="96"/>
  <c r="AN51" i="96"/>
  <c r="AI49" i="41"/>
  <c r="AN49" i="41"/>
  <c r="AI59" i="97"/>
  <c r="AN59" i="97"/>
  <c r="Y50" i="99"/>
  <c r="X50" i="99"/>
  <c r="AR52" i="51"/>
  <c r="AI54" i="104"/>
  <c r="AN54" i="104"/>
  <c r="Y55" i="92"/>
  <c r="X55" i="92"/>
  <c r="Y61" i="89"/>
  <c r="Z61" i="89" s="1"/>
  <c r="X61" i="89"/>
  <c r="AI43" i="10"/>
  <c r="AN43" i="10"/>
  <c r="AI56" i="46"/>
  <c r="AN56" i="46"/>
  <c r="AI46" i="35"/>
  <c r="AN46" i="35"/>
  <c r="AH47" i="48"/>
  <c r="AQ47" i="48" s="1"/>
  <c r="AI46" i="103"/>
  <c r="AN46" i="103"/>
  <c r="AI52" i="88"/>
  <c r="AN52" i="88"/>
  <c r="Y51" i="16"/>
  <c r="X51" i="16"/>
  <c r="Y50" i="41"/>
  <c r="X50" i="41"/>
  <c r="Z50" i="41" s="1"/>
  <c r="AR58" i="101"/>
  <c r="AH45" i="98"/>
  <c r="AQ45" i="98" s="1"/>
  <c r="AI43" i="50"/>
  <c r="AN43" i="50"/>
  <c r="AI52" i="100"/>
  <c r="AN52" i="100"/>
  <c r="AI60" i="89"/>
  <c r="AN60" i="89"/>
  <c r="Y44" i="10"/>
  <c r="X44" i="10"/>
  <c r="Z44" i="10" s="1"/>
  <c r="Y47" i="35"/>
  <c r="X47" i="35"/>
  <c r="Z47" i="35" s="1"/>
  <c r="W46" i="90"/>
  <c r="AG45" i="90"/>
  <c r="AP45" i="90" s="1"/>
  <c r="AF45" i="90"/>
  <c r="AO45" i="90" s="1"/>
  <c r="AE45" i="90"/>
  <c r="Y47" i="102"/>
  <c r="X47" i="102"/>
  <c r="Y52" i="20"/>
  <c r="X52" i="20"/>
  <c r="W46" i="85"/>
  <c r="AF45" i="85"/>
  <c r="AO45" i="85" s="1"/>
  <c r="AG45" i="85"/>
  <c r="AP45" i="85" s="1"/>
  <c r="AE45" i="85"/>
  <c r="W50" i="87"/>
  <c r="AG49" i="87"/>
  <c r="AP49" i="87" s="1"/>
  <c r="AF49" i="87"/>
  <c r="AO49" i="87" s="1"/>
  <c r="AE49" i="87"/>
  <c r="AR51" i="95"/>
  <c r="Z45" i="98"/>
  <c r="AR51" i="54"/>
  <c r="Y57" i="46"/>
  <c r="X57" i="46"/>
  <c r="AI48" i="55"/>
  <c r="AN48" i="55"/>
  <c r="AI52" i="84"/>
  <c r="AO52" i="84"/>
  <c r="AI51" i="11"/>
  <c r="AN51" i="11"/>
  <c r="AI49" i="49"/>
  <c r="AN49" i="49"/>
  <c r="AI50" i="16"/>
  <c r="AN50" i="16"/>
  <c r="Z47" i="103" l="1"/>
  <c r="Z53" i="88"/>
  <c r="Z49" i="55"/>
  <c r="Z55" i="104"/>
  <c r="Z50" i="49"/>
  <c r="W51" i="49" s="1"/>
  <c r="Z60" i="97"/>
  <c r="Z55" i="13"/>
  <c r="Z57" i="46"/>
  <c r="AG57" i="46" s="1"/>
  <c r="AP57" i="46" s="1"/>
  <c r="Z51" i="16"/>
  <c r="W52" i="16" s="1"/>
  <c r="Z47" i="102"/>
  <c r="W48" i="102" s="1"/>
  <c r="Z50" i="99"/>
  <c r="AE50" i="99" s="1"/>
  <c r="Z53" i="44"/>
  <c r="AE57" i="46"/>
  <c r="W58" i="46"/>
  <c r="AF57" i="46"/>
  <c r="AO57" i="46" s="1"/>
  <c r="AE51" i="16"/>
  <c r="AG50" i="99"/>
  <c r="AP50" i="99" s="1"/>
  <c r="AF50" i="99"/>
  <c r="AO50" i="99" s="1"/>
  <c r="AE47" i="35"/>
  <c r="W48" i="35"/>
  <c r="AF47" i="35"/>
  <c r="AO47" i="35" s="1"/>
  <c r="AG47" i="35"/>
  <c r="AP47" i="35" s="1"/>
  <c r="AG52" i="11"/>
  <c r="AP52" i="11" s="1"/>
  <c r="AF52" i="11"/>
  <c r="AO52" i="11" s="1"/>
  <c r="AE52" i="11"/>
  <c r="W53" i="11"/>
  <c r="AG61" i="89"/>
  <c r="AP61" i="89" s="1"/>
  <c r="AF61" i="89"/>
  <c r="AO61" i="89" s="1"/>
  <c r="AE61" i="89"/>
  <c r="W62" i="89"/>
  <c r="AE47" i="102"/>
  <c r="AG50" i="49"/>
  <c r="AP50" i="49" s="1"/>
  <c r="AE50" i="49"/>
  <c r="AF50" i="49"/>
  <c r="AO50" i="49" s="1"/>
  <c r="AF57" i="53"/>
  <c r="AO57" i="53" s="1"/>
  <c r="W58" i="53"/>
  <c r="AE57" i="53"/>
  <c r="AG57" i="53"/>
  <c r="AP57" i="53" s="1"/>
  <c r="AF50" i="41"/>
  <c r="AO50" i="41" s="1"/>
  <c r="AG50" i="41"/>
  <c r="AP50" i="41" s="1"/>
  <c r="AE50" i="41"/>
  <c r="W51" i="41"/>
  <c r="AF44" i="10"/>
  <c r="AO44" i="10" s="1"/>
  <c r="AE44" i="10"/>
  <c r="W45" i="10"/>
  <c r="AG44" i="10"/>
  <c r="AP44" i="10" s="1"/>
  <c r="W45" i="50"/>
  <c r="AE44" i="50"/>
  <c r="AF44" i="50"/>
  <c r="AO44" i="50" s="1"/>
  <c r="AG44" i="50"/>
  <c r="AP44" i="50" s="1"/>
  <c r="AF60" i="97"/>
  <c r="AO60" i="97" s="1"/>
  <c r="AG60" i="97"/>
  <c r="AP60" i="97" s="1"/>
  <c r="W61" i="97"/>
  <c r="AE60" i="97"/>
  <c r="W56" i="13"/>
  <c r="AG55" i="13"/>
  <c r="AP55" i="13" s="1"/>
  <c r="AF55" i="13"/>
  <c r="AO55" i="13" s="1"/>
  <c r="AE55" i="13"/>
  <c r="AI45" i="85"/>
  <c r="AN45" i="85"/>
  <c r="AR52" i="100"/>
  <c r="AR57" i="47"/>
  <c r="AH59" i="105"/>
  <c r="AQ59" i="105" s="1"/>
  <c r="Y50" i="83"/>
  <c r="Z50" i="83" s="1"/>
  <c r="X50" i="83"/>
  <c r="Y57" i="93"/>
  <c r="X57" i="93"/>
  <c r="AH52" i="45"/>
  <c r="AQ52" i="45" s="1"/>
  <c r="AH60" i="97"/>
  <c r="AQ60" i="97" s="1"/>
  <c r="Y46" i="94"/>
  <c r="X46" i="94"/>
  <c r="Y50" i="87"/>
  <c r="X50" i="87"/>
  <c r="AH52" i="20"/>
  <c r="AQ52" i="20" s="1"/>
  <c r="AR60" i="89"/>
  <c r="AR51" i="11"/>
  <c r="AR43" i="10"/>
  <c r="AR50" i="16"/>
  <c r="AR52" i="84"/>
  <c r="AI49" i="87"/>
  <c r="AN49" i="87"/>
  <c r="AH47" i="102"/>
  <c r="AQ47" i="102" s="1"/>
  <c r="AH51" i="16"/>
  <c r="AQ51" i="16" s="1"/>
  <c r="AR46" i="103"/>
  <c r="AH61" i="89"/>
  <c r="AQ61" i="89" s="1"/>
  <c r="AR51" i="96"/>
  <c r="Z59" i="105"/>
  <c r="AI56" i="93"/>
  <c r="AR56" i="93" s="1"/>
  <c r="AN56" i="93"/>
  <c r="Z52" i="45"/>
  <c r="AI52" i="95"/>
  <c r="AN52" i="95"/>
  <c r="AR52" i="44"/>
  <c r="W53" i="54"/>
  <c r="AE52" i="54"/>
  <c r="AG52" i="54"/>
  <c r="AP52" i="54" s="1"/>
  <c r="AF52" i="54"/>
  <c r="AO52" i="54" s="1"/>
  <c r="Y59" i="15"/>
  <c r="X59" i="15"/>
  <c r="Z59" i="15" s="1"/>
  <c r="AI45" i="42"/>
  <c r="AN45" i="42"/>
  <c r="AR49" i="99"/>
  <c r="AR49" i="49"/>
  <c r="AR48" i="55"/>
  <c r="Y46" i="85"/>
  <c r="X46" i="85"/>
  <c r="AH47" i="35"/>
  <c r="AQ47" i="35" s="1"/>
  <c r="AH57" i="46"/>
  <c r="AQ57" i="46" s="1"/>
  <c r="Z52" i="20"/>
  <c r="AI45" i="90"/>
  <c r="AN45" i="90"/>
  <c r="AR52" i="88"/>
  <c r="AH44" i="10"/>
  <c r="AQ44" i="10" s="1"/>
  <c r="Y46" i="90"/>
  <c r="X46" i="90"/>
  <c r="AR43" i="50"/>
  <c r="AR46" i="35"/>
  <c r="AR54" i="104"/>
  <c r="AH47" i="103"/>
  <c r="AQ47" i="103" s="1"/>
  <c r="AR51" i="45"/>
  <c r="AR49" i="91"/>
  <c r="AE53" i="51"/>
  <c r="AN53" i="51" s="1"/>
  <c r="AG53" i="51"/>
  <c r="AP53" i="51" s="1"/>
  <c r="W54" i="51"/>
  <c r="AF53" i="51"/>
  <c r="AH50" i="91"/>
  <c r="AQ50" i="91" s="1"/>
  <c r="AR51" i="20"/>
  <c r="AH55" i="104"/>
  <c r="AQ55" i="104" s="1"/>
  <c r="AI58" i="32"/>
  <c r="AR58" i="32" s="1"/>
  <c r="AN58" i="32"/>
  <c r="AH53" i="88"/>
  <c r="AQ53" i="88" s="1"/>
  <c r="AR47" i="18"/>
  <c r="AE49" i="55"/>
  <c r="W50" i="55"/>
  <c r="AF49" i="55"/>
  <c r="AO49" i="55" s="1"/>
  <c r="AG49" i="55"/>
  <c r="AP49" i="55" s="1"/>
  <c r="AG45" i="98"/>
  <c r="AP45" i="98" s="1"/>
  <c r="AE45" i="98"/>
  <c r="AF45" i="98"/>
  <c r="AO45" i="98" s="1"/>
  <c r="W46" i="98"/>
  <c r="AR59" i="97"/>
  <c r="AE47" i="103"/>
  <c r="AF47" i="103"/>
  <c r="AO47" i="103" s="1"/>
  <c r="W48" i="103"/>
  <c r="AG47" i="103"/>
  <c r="AP47" i="103" s="1"/>
  <c r="AR54" i="13"/>
  <c r="AE50" i="91"/>
  <c r="AG50" i="91"/>
  <c r="AP50" i="91" s="1"/>
  <c r="AF50" i="91"/>
  <c r="AO50" i="91" s="1"/>
  <c r="W51" i="91"/>
  <c r="AH48" i="18"/>
  <c r="AQ48" i="18" s="1"/>
  <c r="AH53" i="84"/>
  <c r="AQ53" i="84" s="1"/>
  <c r="AR58" i="105"/>
  <c r="AF55" i="104"/>
  <c r="AO55" i="104" s="1"/>
  <c r="AE55" i="104"/>
  <c r="AG55" i="104"/>
  <c r="AP55" i="104" s="1"/>
  <c r="W56" i="104"/>
  <c r="AR56" i="53"/>
  <c r="AG46" i="82"/>
  <c r="AP46" i="82" s="1"/>
  <c r="W47" i="82"/>
  <c r="AF46" i="82"/>
  <c r="AO46" i="82" s="1"/>
  <c r="AE46" i="82"/>
  <c r="AG53" i="88"/>
  <c r="AP53" i="88" s="1"/>
  <c r="AE53" i="88"/>
  <c r="W54" i="88"/>
  <c r="AF53" i="88"/>
  <c r="AO53" i="88" s="1"/>
  <c r="AR46" i="102"/>
  <c r="AR54" i="92"/>
  <c r="AI47" i="48"/>
  <c r="AN47" i="48"/>
  <c r="AH50" i="41"/>
  <c r="AQ50" i="41" s="1"/>
  <c r="AR56" i="46"/>
  <c r="AH55" i="92"/>
  <c r="AQ55" i="92" s="1"/>
  <c r="AF53" i="44"/>
  <c r="AO53" i="44" s="1"/>
  <c r="W54" i="44"/>
  <c r="AG53" i="44"/>
  <c r="AP53" i="44" s="1"/>
  <c r="AE53" i="44"/>
  <c r="AI49" i="83"/>
  <c r="AN49" i="83"/>
  <c r="AH52" i="96"/>
  <c r="AQ52" i="96" s="1"/>
  <c r="Z48" i="18"/>
  <c r="Z53" i="84"/>
  <c r="Y53" i="95"/>
  <c r="X53" i="95"/>
  <c r="AH53" i="100"/>
  <c r="AQ53" i="100" s="1"/>
  <c r="AE59" i="101"/>
  <c r="AG59" i="101"/>
  <c r="AP59" i="101" s="1"/>
  <c r="W60" i="101"/>
  <c r="AF59" i="101"/>
  <c r="AO59" i="101" s="1"/>
  <c r="AI58" i="15"/>
  <c r="AN58" i="15"/>
  <c r="AH58" i="47"/>
  <c r="AQ58" i="47" s="1"/>
  <c r="AH49" i="55"/>
  <c r="AQ49" i="55" s="1"/>
  <c r="AI51" i="43"/>
  <c r="AN51" i="43"/>
  <c r="Z55" i="92"/>
  <c r="AH50" i="99"/>
  <c r="AQ50" i="99" s="1"/>
  <c r="AR49" i="41"/>
  <c r="AH53" i="44"/>
  <c r="AQ53" i="44" s="1"/>
  <c r="Z52" i="96"/>
  <c r="AF57" i="86"/>
  <c r="AO57" i="86" s="1"/>
  <c r="AG57" i="86"/>
  <c r="AP57" i="86" s="1"/>
  <c r="AE57" i="86"/>
  <c r="W58" i="86"/>
  <c r="Z53" i="100"/>
  <c r="AH44" i="50"/>
  <c r="AQ44" i="50" s="1"/>
  <c r="Y59" i="32"/>
  <c r="X59" i="32"/>
  <c r="AE59" i="52"/>
  <c r="AN59" i="52" s="1"/>
  <c r="AF59" i="52"/>
  <c r="AO59" i="52" s="1"/>
  <c r="W60" i="52"/>
  <c r="AG59" i="52"/>
  <c r="Y46" i="42"/>
  <c r="X46" i="42"/>
  <c r="AH50" i="49"/>
  <c r="AQ50" i="49" s="1"/>
  <c r="AH52" i="11"/>
  <c r="AQ52" i="11" s="1"/>
  <c r="W59" i="47"/>
  <c r="AF58" i="47"/>
  <c r="AO58" i="47" s="1"/>
  <c r="AG58" i="47"/>
  <c r="AP58" i="47" s="1"/>
  <c r="AE58" i="47"/>
  <c r="AH55" i="13"/>
  <c r="AQ55" i="13" s="1"/>
  <c r="AH57" i="53"/>
  <c r="AQ57" i="53" s="1"/>
  <c r="AI45" i="94"/>
  <c r="AN45" i="94"/>
  <c r="Y48" i="48"/>
  <c r="X48" i="48"/>
  <c r="Y52" i="43"/>
  <c r="X52" i="43"/>
  <c r="Z52" i="43" s="1"/>
  <c r="AF47" i="102" l="1"/>
  <c r="AO47" i="102" s="1"/>
  <c r="Z48" i="48"/>
  <c r="Z46" i="42"/>
  <c r="AG47" i="102"/>
  <c r="AP47" i="102" s="1"/>
  <c r="Z50" i="87"/>
  <c r="W51" i="87" s="1"/>
  <c r="W51" i="99"/>
  <c r="AG51" i="16"/>
  <c r="AP51" i="16" s="1"/>
  <c r="AF51" i="16"/>
  <c r="AO51" i="16" s="1"/>
  <c r="AE50" i="87"/>
  <c r="W51" i="83"/>
  <c r="AG50" i="83"/>
  <c r="AP50" i="83" s="1"/>
  <c r="AE50" i="83"/>
  <c r="AF50" i="83"/>
  <c r="AO50" i="83" s="1"/>
  <c r="AE52" i="43"/>
  <c r="AG52" i="43"/>
  <c r="AP52" i="43" s="1"/>
  <c r="W53" i="43"/>
  <c r="AF52" i="43"/>
  <c r="AO52" i="43" s="1"/>
  <c r="AH48" i="48"/>
  <c r="AQ48" i="48" s="1"/>
  <c r="AH46" i="42"/>
  <c r="AQ46" i="42" s="1"/>
  <c r="Y58" i="86"/>
  <c r="X58" i="86"/>
  <c r="AI59" i="101"/>
  <c r="AN59" i="101"/>
  <c r="AH53" i="95"/>
  <c r="AQ53" i="95" s="1"/>
  <c r="AR47" i="48"/>
  <c r="Y56" i="104"/>
  <c r="X56" i="104"/>
  <c r="AR45" i="42"/>
  <c r="AR52" i="95"/>
  <c r="AH50" i="83"/>
  <c r="AQ50" i="83" s="1"/>
  <c r="Y56" i="13"/>
  <c r="X56" i="13"/>
  <c r="AI50" i="41"/>
  <c r="AN50" i="41"/>
  <c r="Y58" i="53"/>
  <c r="X58" i="53"/>
  <c r="Y53" i="11"/>
  <c r="X53" i="11"/>
  <c r="Z53" i="11" s="1"/>
  <c r="AI51" i="16"/>
  <c r="AN51" i="16"/>
  <c r="Y59" i="47"/>
  <c r="X59" i="47"/>
  <c r="AF46" i="42"/>
  <c r="AO46" i="42" s="1"/>
  <c r="W47" i="42"/>
  <c r="AG46" i="42"/>
  <c r="AP46" i="42" s="1"/>
  <c r="AE46" i="42"/>
  <c r="AI57" i="86"/>
  <c r="AN57" i="86"/>
  <c r="AR51" i="43"/>
  <c r="AR58" i="15"/>
  <c r="Z53" i="95"/>
  <c r="AI53" i="44"/>
  <c r="AN53" i="44"/>
  <c r="Y54" i="88"/>
  <c r="X54" i="88"/>
  <c r="Y47" i="82"/>
  <c r="X47" i="82"/>
  <c r="Z47" i="82" s="1"/>
  <c r="Y48" i="103"/>
  <c r="X48" i="103"/>
  <c r="Y46" i="98"/>
  <c r="X46" i="98"/>
  <c r="AH59" i="15"/>
  <c r="AQ59" i="15" s="1"/>
  <c r="AI52" i="54"/>
  <c r="AN52" i="54"/>
  <c r="W53" i="45"/>
  <c r="AE52" i="45"/>
  <c r="AF52" i="45"/>
  <c r="AO52" i="45" s="1"/>
  <c r="AG52" i="45"/>
  <c r="AP52" i="45" s="1"/>
  <c r="AR49" i="87"/>
  <c r="AR45" i="85"/>
  <c r="Y45" i="10"/>
  <c r="X45" i="10"/>
  <c r="Z45" i="10" s="1"/>
  <c r="Y62" i="89"/>
  <c r="X62" i="89"/>
  <c r="AI52" i="11"/>
  <c r="AN52" i="11"/>
  <c r="Y48" i="35"/>
  <c r="X48" i="35"/>
  <c r="Y51" i="99"/>
  <c r="X51" i="99"/>
  <c r="Z51" i="99" s="1"/>
  <c r="AI53" i="88"/>
  <c r="AN53" i="88"/>
  <c r="AI55" i="104"/>
  <c r="AN55" i="104"/>
  <c r="AI50" i="91"/>
  <c r="AN50" i="91"/>
  <c r="Y50" i="55"/>
  <c r="X50" i="55"/>
  <c r="AI53" i="51"/>
  <c r="AO53" i="51"/>
  <c r="AR45" i="90"/>
  <c r="AH46" i="85"/>
  <c r="AQ46" i="85" s="1"/>
  <c r="W60" i="15"/>
  <c r="AF59" i="15"/>
  <c r="AO59" i="15" s="1"/>
  <c r="AE59" i="15"/>
  <c r="AG59" i="15"/>
  <c r="AP59" i="15" s="1"/>
  <c r="Y53" i="54"/>
  <c r="X53" i="54"/>
  <c r="AH46" i="94"/>
  <c r="AQ46" i="94" s="1"/>
  <c r="AI60" i="97"/>
  <c r="AN60" i="97"/>
  <c r="AI44" i="10"/>
  <c r="AN44" i="10"/>
  <c r="AI47" i="102"/>
  <c r="AN47" i="102"/>
  <c r="AI61" i="89"/>
  <c r="AN61" i="89"/>
  <c r="AI47" i="35"/>
  <c r="AN47" i="35"/>
  <c r="W54" i="84"/>
  <c r="AG53" i="84"/>
  <c r="AP53" i="84" s="1"/>
  <c r="AF53" i="84"/>
  <c r="AO53" i="84" s="1"/>
  <c r="AE53" i="84"/>
  <c r="X54" i="44"/>
  <c r="Y54" i="44"/>
  <c r="AI47" i="103"/>
  <c r="AN47" i="103"/>
  <c r="AI45" i="98"/>
  <c r="AN45" i="98"/>
  <c r="AI49" i="55"/>
  <c r="AN49" i="55"/>
  <c r="Y54" i="51"/>
  <c r="X54" i="51"/>
  <c r="AH46" i="90"/>
  <c r="AQ46" i="90" s="1"/>
  <c r="AE52" i="20"/>
  <c r="AG52" i="20"/>
  <c r="AP52" i="20" s="1"/>
  <c r="W53" i="20"/>
  <c r="AF52" i="20"/>
  <c r="AO52" i="20" s="1"/>
  <c r="Z46" i="85"/>
  <c r="Z46" i="94"/>
  <c r="AH57" i="93"/>
  <c r="AQ57" i="93" s="1"/>
  <c r="AI55" i="13"/>
  <c r="AN55" i="13"/>
  <c r="Y61" i="97"/>
  <c r="Z61" i="97" s="1"/>
  <c r="X61" i="97"/>
  <c r="AI44" i="50"/>
  <c r="AN44" i="50"/>
  <c r="Y51" i="49"/>
  <c r="Z51" i="49" s="1"/>
  <c r="X51" i="49"/>
  <c r="Y58" i="46"/>
  <c r="X58" i="46"/>
  <c r="AE48" i="48"/>
  <c r="AF48" i="48"/>
  <c r="AO48" i="48" s="1"/>
  <c r="AG48" i="48"/>
  <c r="AP48" i="48" s="1"/>
  <c r="W49" i="48"/>
  <c r="AH59" i="32"/>
  <c r="AQ59" i="32" s="1"/>
  <c r="Z59" i="32"/>
  <c r="AR45" i="94"/>
  <c r="AI58" i="47"/>
  <c r="AN58" i="47"/>
  <c r="AI59" i="52"/>
  <c r="AP59" i="52"/>
  <c r="W54" i="100"/>
  <c r="AG53" i="100"/>
  <c r="AP53" i="100" s="1"/>
  <c r="AF53" i="100"/>
  <c r="AO53" i="100" s="1"/>
  <c r="AE53" i="100"/>
  <c r="AG52" i="96"/>
  <c r="AP52" i="96" s="1"/>
  <c r="AE52" i="96"/>
  <c r="W53" i="96"/>
  <c r="AF52" i="96"/>
  <c r="AO52" i="96" s="1"/>
  <c r="Y60" i="101"/>
  <c r="X60" i="101"/>
  <c r="AE48" i="18"/>
  <c r="W49" i="18"/>
  <c r="AF48" i="18"/>
  <c r="AO48" i="18" s="1"/>
  <c r="AG48" i="18"/>
  <c r="AP48" i="18" s="1"/>
  <c r="Z46" i="90"/>
  <c r="W60" i="105"/>
  <c r="AG59" i="105"/>
  <c r="AP59" i="105" s="1"/>
  <c r="AE59" i="105"/>
  <c r="AF59" i="105"/>
  <c r="AO59" i="105" s="1"/>
  <c r="Z57" i="93"/>
  <c r="Y45" i="50"/>
  <c r="X45" i="50"/>
  <c r="AI50" i="99"/>
  <c r="AN50" i="99"/>
  <c r="AI57" i="46"/>
  <c r="AN57" i="46"/>
  <c r="AH52" i="43"/>
  <c r="AQ52" i="43" s="1"/>
  <c r="Y60" i="52"/>
  <c r="X60" i="52"/>
  <c r="Z60" i="52" s="1"/>
  <c r="AF55" i="92"/>
  <c r="AO55" i="92" s="1"/>
  <c r="W56" i="92"/>
  <c r="AG55" i="92"/>
  <c r="AP55" i="92" s="1"/>
  <c r="AE55" i="92"/>
  <c r="AR49" i="83"/>
  <c r="AI46" i="82"/>
  <c r="AN46" i="82"/>
  <c r="X51" i="91"/>
  <c r="Y51" i="91"/>
  <c r="AH50" i="87"/>
  <c r="AQ50" i="87" s="1"/>
  <c r="Y51" i="41"/>
  <c r="X51" i="41"/>
  <c r="AI57" i="53"/>
  <c r="AN57" i="53"/>
  <c r="AI50" i="49"/>
  <c r="AN50" i="49"/>
  <c r="Y48" i="102"/>
  <c r="X48" i="102"/>
  <c r="Y52" i="16"/>
  <c r="X52" i="16"/>
  <c r="Z52" i="16" s="1"/>
  <c r="AF50" i="87" l="1"/>
  <c r="AO50" i="87" s="1"/>
  <c r="AG50" i="87"/>
  <c r="AP50" i="87" s="1"/>
  <c r="Z51" i="91"/>
  <c r="AF51" i="91" s="1"/>
  <c r="AO51" i="91" s="1"/>
  <c r="Z45" i="50"/>
  <c r="Z46" i="98"/>
  <c r="AG46" i="98" s="1"/>
  <c r="AP46" i="98" s="1"/>
  <c r="AG52" i="16"/>
  <c r="AP52" i="16" s="1"/>
  <c r="W53" i="16"/>
  <c r="AF52" i="16"/>
  <c r="AO52" i="16" s="1"/>
  <c r="AE52" i="16"/>
  <c r="W52" i="91"/>
  <c r="AE51" i="91"/>
  <c r="AG51" i="91"/>
  <c r="AP51" i="91" s="1"/>
  <c r="W62" i="97"/>
  <c r="AG61" i="97"/>
  <c r="AP61" i="97" s="1"/>
  <c r="AF61" i="97"/>
  <c r="AO61" i="97" s="1"/>
  <c r="AE61" i="97"/>
  <c r="AF47" i="82"/>
  <c r="AO47" i="82" s="1"/>
  <c r="AG47" i="82"/>
  <c r="AP47" i="82" s="1"/>
  <c r="W48" i="82"/>
  <c r="AE47" i="82"/>
  <c r="AG60" i="52"/>
  <c r="AP60" i="52" s="1"/>
  <c r="AE60" i="52"/>
  <c r="W61" i="52"/>
  <c r="AF60" i="52"/>
  <c r="AO60" i="52" s="1"/>
  <c r="AF51" i="49"/>
  <c r="AO51" i="49" s="1"/>
  <c r="AG51" i="49"/>
  <c r="AP51" i="49" s="1"/>
  <c r="W52" i="49"/>
  <c r="AE51" i="49"/>
  <c r="W52" i="99"/>
  <c r="AF51" i="99"/>
  <c r="AO51" i="99" s="1"/>
  <c r="AE51" i="99"/>
  <c r="AG51" i="99"/>
  <c r="AP51" i="99" s="1"/>
  <c r="AE45" i="50"/>
  <c r="AG45" i="50"/>
  <c r="AP45" i="50" s="1"/>
  <c r="W46" i="50"/>
  <c r="AF45" i="50"/>
  <c r="AO45" i="50" s="1"/>
  <c r="W47" i="98"/>
  <c r="AE46" i="98"/>
  <c r="Y49" i="18"/>
  <c r="X49" i="18"/>
  <c r="AR58" i="47"/>
  <c r="Y53" i="20"/>
  <c r="X53" i="20"/>
  <c r="Z53" i="20" s="1"/>
  <c r="AR49" i="55"/>
  <c r="AH54" i="44"/>
  <c r="AQ54" i="44" s="1"/>
  <c r="AR50" i="91"/>
  <c r="AR52" i="11"/>
  <c r="AR53" i="44"/>
  <c r="AH53" i="11"/>
  <c r="AQ53" i="11" s="1"/>
  <c r="Y51" i="83"/>
  <c r="X51" i="83"/>
  <c r="AI48" i="18"/>
  <c r="AN48" i="18"/>
  <c r="AI48" i="48"/>
  <c r="AN48" i="48"/>
  <c r="AR47" i="35"/>
  <c r="AR44" i="10"/>
  <c r="AR53" i="51"/>
  <c r="AH62" i="89"/>
  <c r="AQ62" i="89" s="1"/>
  <c r="AF53" i="95"/>
  <c r="AO53" i="95" s="1"/>
  <c r="AE53" i="95"/>
  <c r="AG53" i="95"/>
  <c r="AP53" i="95" s="1"/>
  <c r="W54" i="95"/>
  <c r="AR57" i="86"/>
  <c r="AH59" i="47"/>
  <c r="AQ59" i="47" s="1"/>
  <c r="AG53" i="11"/>
  <c r="AP53" i="11" s="1"/>
  <c r="AE53" i="11"/>
  <c r="W54" i="11"/>
  <c r="AF53" i="11"/>
  <c r="AO53" i="11" s="1"/>
  <c r="AR50" i="41"/>
  <c r="AR59" i="101"/>
  <c r="AI52" i="43"/>
  <c r="AN52" i="43"/>
  <c r="AR57" i="46"/>
  <c r="W58" i="93"/>
  <c r="AG57" i="93"/>
  <c r="AP57" i="93" s="1"/>
  <c r="AF57" i="93"/>
  <c r="AO57" i="93" s="1"/>
  <c r="AE57" i="93"/>
  <c r="AG46" i="90"/>
  <c r="AP46" i="90" s="1"/>
  <c r="AF46" i="90"/>
  <c r="AO46" i="90" s="1"/>
  <c r="AE46" i="90"/>
  <c r="W47" i="90"/>
  <c r="AH60" i="101"/>
  <c r="AQ60" i="101" s="1"/>
  <c r="AI52" i="96"/>
  <c r="AN52" i="96"/>
  <c r="Y54" i="100"/>
  <c r="X54" i="100"/>
  <c r="AH58" i="46"/>
  <c r="AQ58" i="46" s="1"/>
  <c r="AR55" i="13"/>
  <c r="AF46" i="94"/>
  <c r="AO46" i="94" s="1"/>
  <c r="AG46" i="94"/>
  <c r="AP46" i="94" s="1"/>
  <c r="AE46" i="94"/>
  <c r="W47" i="94"/>
  <c r="AI52" i="20"/>
  <c r="AN52" i="20"/>
  <c r="AH54" i="51"/>
  <c r="AQ54" i="51" s="1"/>
  <c r="AR45" i="98"/>
  <c r="AI53" i="84"/>
  <c r="AN53" i="84"/>
  <c r="AI59" i="15"/>
  <c r="AN59" i="15"/>
  <c r="AH50" i="55"/>
  <c r="AQ50" i="55" s="1"/>
  <c r="AR55" i="104"/>
  <c r="AH48" i="35"/>
  <c r="AQ48" i="35" s="1"/>
  <c r="Z62" i="89"/>
  <c r="AI52" i="45"/>
  <c r="AN52" i="45"/>
  <c r="AH48" i="103"/>
  <c r="AQ48" i="103" s="1"/>
  <c r="AH54" i="88"/>
  <c r="AQ54" i="88" s="1"/>
  <c r="Z59" i="47"/>
  <c r="AH56" i="13"/>
  <c r="AQ56" i="13" s="1"/>
  <c r="AH56" i="104"/>
  <c r="AQ56" i="104" s="1"/>
  <c r="AH58" i="86"/>
  <c r="AQ58" i="86" s="1"/>
  <c r="Y51" i="87"/>
  <c r="Z51" i="87" s="1"/>
  <c r="X51" i="87"/>
  <c r="AR46" i="82"/>
  <c r="Y56" i="92"/>
  <c r="X56" i="92"/>
  <c r="Z56" i="92" s="1"/>
  <c r="Z60" i="101"/>
  <c r="W60" i="32"/>
  <c r="AG59" i="32"/>
  <c r="AP59" i="32" s="1"/>
  <c r="AE59" i="32"/>
  <c r="AN59" i="32" s="1"/>
  <c r="AF59" i="32"/>
  <c r="Z58" i="46"/>
  <c r="AR44" i="50"/>
  <c r="W47" i="85"/>
  <c r="AE46" i="85"/>
  <c r="AG46" i="85"/>
  <c r="AP46" i="85" s="1"/>
  <c r="AF46" i="85"/>
  <c r="AO46" i="85" s="1"/>
  <c r="Z54" i="51"/>
  <c r="AR61" i="89"/>
  <c r="AR60" i="97"/>
  <c r="AH53" i="54"/>
  <c r="AQ53" i="54" s="1"/>
  <c r="Z50" i="55"/>
  <c r="Z48" i="35"/>
  <c r="Y53" i="45"/>
  <c r="X53" i="45"/>
  <c r="Z48" i="103"/>
  <c r="Z54" i="88"/>
  <c r="AI46" i="42"/>
  <c r="AN46" i="42"/>
  <c r="AH58" i="53"/>
  <c r="AQ58" i="53" s="1"/>
  <c r="Z56" i="13"/>
  <c r="Z56" i="104"/>
  <c r="Z58" i="86"/>
  <c r="AI50" i="87"/>
  <c r="AN50" i="87"/>
  <c r="AH52" i="16"/>
  <c r="AQ52" i="16" s="1"/>
  <c r="AR50" i="49"/>
  <c r="AH51" i="91"/>
  <c r="AQ51" i="91" s="1"/>
  <c r="AI55" i="92"/>
  <c r="AN55" i="92"/>
  <c r="Y60" i="105"/>
  <c r="X60" i="105"/>
  <c r="Z60" i="105" s="1"/>
  <c r="Y53" i="96"/>
  <c r="X53" i="96"/>
  <c r="Z53" i="96" s="1"/>
  <c r="AH48" i="102"/>
  <c r="AQ48" i="102" s="1"/>
  <c r="AR57" i="53"/>
  <c r="Z48" i="102"/>
  <c r="AH51" i="41"/>
  <c r="AQ51" i="41" s="1"/>
  <c r="Z51" i="41"/>
  <c r="AR50" i="99"/>
  <c r="AR59" i="52"/>
  <c r="Y49" i="48"/>
  <c r="X49" i="48"/>
  <c r="AH61" i="97"/>
  <c r="AQ61" i="97" s="1"/>
  <c r="AR47" i="103"/>
  <c r="Z53" i="54"/>
  <c r="Y60" i="15"/>
  <c r="X60" i="15"/>
  <c r="AR53" i="88"/>
  <c r="AH45" i="10"/>
  <c r="AQ45" i="10" s="1"/>
  <c r="Z58" i="53"/>
  <c r="AI50" i="83"/>
  <c r="AN50" i="83"/>
  <c r="AH60" i="52"/>
  <c r="AQ60" i="52" s="1"/>
  <c r="AH45" i="50"/>
  <c r="AQ45" i="50" s="1"/>
  <c r="AI59" i="105"/>
  <c r="AN59" i="105"/>
  <c r="AI53" i="100"/>
  <c r="AN53" i="100"/>
  <c r="AH51" i="49"/>
  <c r="AQ51" i="49" s="1"/>
  <c r="Z54" i="44"/>
  <c r="Y54" i="84"/>
  <c r="X54" i="84"/>
  <c r="AR47" i="102"/>
  <c r="AH51" i="99"/>
  <c r="AQ51" i="99" s="1"/>
  <c r="AE45" i="10"/>
  <c r="AG45" i="10"/>
  <c r="AP45" i="10" s="1"/>
  <c r="W46" i="10"/>
  <c r="AF45" i="10"/>
  <c r="AO45" i="10" s="1"/>
  <c r="AR52" i="54"/>
  <c r="AH46" i="98"/>
  <c r="AQ46" i="98" s="1"/>
  <c r="AH47" i="82"/>
  <c r="AQ47" i="82" s="1"/>
  <c r="Y47" i="42"/>
  <c r="X47" i="42"/>
  <c r="AR51" i="16"/>
  <c r="Y53" i="43"/>
  <c r="X53" i="43"/>
  <c r="Z47" i="42" l="1"/>
  <c r="Z54" i="84"/>
  <c r="AF46" i="98"/>
  <c r="AO46" i="98" s="1"/>
  <c r="Z53" i="43"/>
  <c r="W54" i="43" s="1"/>
  <c r="Z49" i="48"/>
  <c r="AF51" i="87"/>
  <c r="AO51" i="87" s="1"/>
  <c r="W52" i="87"/>
  <c r="AG51" i="87"/>
  <c r="AP51" i="87" s="1"/>
  <c r="AE51" i="87"/>
  <c r="AE53" i="43"/>
  <c r="AF53" i="43"/>
  <c r="AO53" i="43" s="1"/>
  <c r="AG53" i="43"/>
  <c r="AP53" i="43" s="1"/>
  <c r="AG47" i="42"/>
  <c r="AP47" i="42" s="1"/>
  <c r="W48" i="42"/>
  <c r="AF47" i="42"/>
  <c r="AO47" i="42" s="1"/>
  <c r="AE47" i="42"/>
  <c r="W54" i="96"/>
  <c r="AG53" i="96"/>
  <c r="AP53" i="96" s="1"/>
  <c r="AF53" i="96"/>
  <c r="AO53" i="96" s="1"/>
  <c r="AE53" i="96"/>
  <c r="AG54" i="84"/>
  <c r="AP54" i="84" s="1"/>
  <c r="AF54" i="84"/>
  <c r="AO54" i="84" s="1"/>
  <c r="AE54" i="84"/>
  <c r="W55" i="84"/>
  <c r="AH54" i="84"/>
  <c r="AQ54" i="84" s="1"/>
  <c r="AR59" i="105"/>
  <c r="AR50" i="83"/>
  <c r="AE53" i="54"/>
  <c r="W54" i="54"/>
  <c r="AF53" i="54"/>
  <c r="AO53" i="54" s="1"/>
  <c r="AG53" i="54"/>
  <c r="AP53" i="54" s="1"/>
  <c r="AR55" i="92"/>
  <c r="AR46" i="42"/>
  <c r="AF48" i="35"/>
  <c r="AO48" i="35" s="1"/>
  <c r="W49" i="35"/>
  <c r="AE48" i="35"/>
  <c r="AG48" i="35"/>
  <c r="AP48" i="35" s="1"/>
  <c r="Y60" i="32"/>
  <c r="X60" i="32"/>
  <c r="AR53" i="84"/>
  <c r="AI46" i="94"/>
  <c r="AN46" i="94"/>
  <c r="AH49" i="18"/>
  <c r="AQ49" i="18" s="1"/>
  <c r="Y47" i="98"/>
  <c r="X47" i="98"/>
  <c r="AI45" i="50"/>
  <c r="AN45" i="50"/>
  <c r="Y48" i="82"/>
  <c r="X48" i="82"/>
  <c r="Y52" i="91"/>
  <c r="X52" i="91"/>
  <c r="W59" i="53"/>
  <c r="AG58" i="53"/>
  <c r="AP58" i="53" s="1"/>
  <c r="AF58" i="53"/>
  <c r="AO58" i="53" s="1"/>
  <c r="AE58" i="53"/>
  <c r="W55" i="88"/>
  <c r="AE54" i="88"/>
  <c r="AF54" i="88"/>
  <c r="AO54" i="88" s="1"/>
  <c r="AG54" i="88"/>
  <c r="AP54" i="88" s="1"/>
  <c r="AE50" i="55"/>
  <c r="AF50" i="55"/>
  <c r="AO50" i="55" s="1"/>
  <c r="AG50" i="55"/>
  <c r="AP50" i="55" s="1"/>
  <c r="W51" i="55"/>
  <c r="AE58" i="46"/>
  <c r="AG58" i="46"/>
  <c r="AP58" i="46" s="1"/>
  <c r="W59" i="46"/>
  <c r="AF58" i="46"/>
  <c r="AO58" i="46" s="1"/>
  <c r="W61" i="101"/>
  <c r="AG60" i="101"/>
  <c r="AP60" i="101" s="1"/>
  <c r="AE60" i="101"/>
  <c r="AF60" i="101"/>
  <c r="AO60" i="101" s="1"/>
  <c r="AH51" i="87"/>
  <c r="AQ51" i="87" s="1"/>
  <c r="AG59" i="47"/>
  <c r="AP59" i="47" s="1"/>
  <c r="AE59" i="47"/>
  <c r="AF59" i="47"/>
  <c r="AO59" i="47" s="1"/>
  <c r="W60" i="47"/>
  <c r="AR52" i="45"/>
  <c r="AR48" i="48"/>
  <c r="AH53" i="20"/>
  <c r="AQ53" i="20" s="1"/>
  <c r="Z49" i="18"/>
  <c r="AI51" i="49"/>
  <c r="AN51" i="49"/>
  <c r="Y61" i="52"/>
  <c r="X61" i="52"/>
  <c r="Y62" i="97"/>
  <c r="X62" i="97"/>
  <c r="AH49" i="48"/>
  <c r="AQ49" i="48" s="1"/>
  <c r="AH60" i="105"/>
  <c r="AQ60" i="105" s="1"/>
  <c r="AR50" i="87"/>
  <c r="W49" i="103"/>
  <c r="AG48" i="103"/>
  <c r="AP48" i="103" s="1"/>
  <c r="AE48" i="103"/>
  <c r="AF48" i="103"/>
  <c r="AO48" i="103" s="1"/>
  <c r="AH56" i="92"/>
  <c r="AQ56" i="92" s="1"/>
  <c r="AG62" i="89"/>
  <c r="AP62" i="89" s="1"/>
  <c r="AF62" i="89"/>
  <c r="AO62" i="89" s="1"/>
  <c r="AE62" i="89"/>
  <c r="W63" i="89"/>
  <c r="AR52" i="96"/>
  <c r="AI57" i="93"/>
  <c r="AN57" i="93"/>
  <c r="W54" i="20"/>
  <c r="AF53" i="20"/>
  <c r="AO53" i="20" s="1"/>
  <c r="AG53" i="20"/>
  <c r="AP53" i="20" s="1"/>
  <c r="AE53" i="20"/>
  <c r="Y52" i="49"/>
  <c r="X52" i="49"/>
  <c r="AI60" i="52"/>
  <c r="AR60" i="52" s="1"/>
  <c r="AN60" i="52"/>
  <c r="AI52" i="16"/>
  <c r="AN52" i="16"/>
  <c r="AH60" i="15"/>
  <c r="AQ60" i="15" s="1"/>
  <c r="AF49" i="48"/>
  <c r="AO49" i="48" s="1"/>
  <c r="AG49" i="48"/>
  <c r="AP49" i="48" s="1"/>
  <c r="AE49" i="48"/>
  <c r="W50" i="48"/>
  <c r="AG51" i="41"/>
  <c r="AP51" i="41" s="1"/>
  <c r="AF51" i="41"/>
  <c r="AO51" i="41" s="1"/>
  <c r="W52" i="41"/>
  <c r="AE51" i="41"/>
  <c r="AF48" i="102"/>
  <c r="AO48" i="102" s="1"/>
  <c r="AE48" i="102"/>
  <c r="W49" i="102"/>
  <c r="AG48" i="102"/>
  <c r="AP48" i="102" s="1"/>
  <c r="W61" i="105"/>
  <c r="AF60" i="105"/>
  <c r="AO60" i="105" s="1"/>
  <c r="AG60" i="105"/>
  <c r="AP60" i="105" s="1"/>
  <c r="AE60" i="105"/>
  <c r="AE58" i="86"/>
  <c r="W59" i="86"/>
  <c r="AF58" i="86"/>
  <c r="AO58" i="86" s="1"/>
  <c r="AG58" i="86"/>
  <c r="AP58" i="86" s="1"/>
  <c r="AH53" i="45"/>
  <c r="AQ53" i="45" s="1"/>
  <c r="AI46" i="85"/>
  <c r="AN46" i="85"/>
  <c r="AI59" i="32"/>
  <c r="AO59" i="32"/>
  <c r="AF56" i="92"/>
  <c r="AO56" i="92" s="1"/>
  <c r="AE56" i="92"/>
  <c r="W57" i="92"/>
  <c r="AG56" i="92"/>
  <c r="AP56" i="92" s="1"/>
  <c r="AR52" i="20"/>
  <c r="Y47" i="90"/>
  <c r="X47" i="90"/>
  <c r="AR52" i="43"/>
  <c r="Y54" i="95"/>
  <c r="X54" i="95"/>
  <c r="AR48" i="18"/>
  <c r="AI51" i="99"/>
  <c r="AN51" i="99"/>
  <c r="AH53" i="43"/>
  <c r="AQ53" i="43" s="1"/>
  <c r="AI45" i="10"/>
  <c r="AN45" i="10"/>
  <c r="AR53" i="100"/>
  <c r="Z60" i="15"/>
  <c r="AE56" i="104"/>
  <c r="AG56" i="104"/>
  <c r="AP56" i="104" s="1"/>
  <c r="AF56" i="104"/>
  <c r="AO56" i="104" s="1"/>
  <c r="W57" i="104"/>
  <c r="Z53" i="45"/>
  <c r="Y47" i="85"/>
  <c r="X47" i="85"/>
  <c r="Z47" i="85" s="1"/>
  <c r="AR59" i="15"/>
  <c r="AH54" i="100"/>
  <c r="AQ54" i="100" s="1"/>
  <c r="AI46" i="90"/>
  <c r="AN46" i="90"/>
  <c r="Y54" i="11"/>
  <c r="Z54" i="11" s="1"/>
  <c r="X54" i="11"/>
  <c r="AH51" i="83"/>
  <c r="AQ51" i="83" s="1"/>
  <c r="AI46" i="98"/>
  <c r="AR46" i="98" s="1"/>
  <c r="AN46" i="98"/>
  <c r="Y46" i="50"/>
  <c r="X46" i="50"/>
  <c r="AI61" i="97"/>
  <c r="AN61" i="97"/>
  <c r="Y53" i="16"/>
  <c r="X53" i="16"/>
  <c r="Z53" i="16" s="1"/>
  <c r="Y46" i="10"/>
  <c r="X46" i="10"/>
  <c r="AH47" i="42"/>
  <c r="AQ47" i="42" s="1"/>
  <c r="W55" i="44"/>
  <c r="AF54" i="44"/>
  <c r="AO54" i="44" s="1"/>
  <c r="AG54" i="44"/>
  <c r="AP54" i="44" s="1"/>
  <c r="AE54" i="44"/>
  <c r="AH53" i="96"/>
  <c r="AQ53" i="96" s="1"/>
  <c r="AF56" i="13"/>
  <c r="AO56" i="13" s="1"/>
  <c r="AE56" i="13"/>
  <c r="W57" i="13"/>
  <c r="AG56" i="13"/>
  <c r="AP56" i="13" s="1"/>
  <c r="AE54" i="51"/>
  <c r="W55" i="51"/>
  <c r="AF54" i="51"/>
  <c r="AO54" i="51" s="1"/>
  <c r="AG54" i="51"/>
  <c r="AP54" i="51" s="1"/>
  <c r="Y47" i="94"/>
  <c r="X47" i="94"/>
  <c r="Z54" i="100"/>
  <c r="Y58" i="93"/>
  <c r="X58" i="93"/>
  <c r="AI53" i="11"/>
  <c r="AN53" i="11"/>
  <c r="AI53" i="95"/>
  <c r="AN53" i="95"/>
  <c r="Z51" i="83"/>
  <c r="Y52" i="99"/>
  <c r="X52" i="99"/>
  <c r="AI47" i="82"/>
  <c r="AN47" i="82"/>
  <c r="AI51" i="91"/>
  <c r="AN51" i="91"/>
  <c r="Z48" i="82" l="1"/>
  <c r="Z54" i="95"/>
  <c r="Z61" i="52"/>
  <c r="AG61" i="52" s="1"/>
  <c r="AP61" i="52" s="1"/>
  <c r="W55" i="95"/>
  <c r="AG54" i="95"/>
  <c r="AP54" i="95" s="1"/>
  <c r="AF54" i="95"/>
  <c r="AO54" i="95" s="1"/>
  <c r="AE54" i="95"/>
  <c r="AG48" i="82"/>
  <c r="AP48" i="82" s="1"/>
  <c r="AE48" i="82"/>
  <c r="W49" i="82"/>
  <c r="AF48" i="82"/>
  <c r="AO48" i="82" s="1"/>
  <c r="W62" i="52"/>
  <c r="AF61" i="52"/>
  <c r="Z46" i="50"/>
  <c r="AH46" i="50"/>
  <c r="AQ46" i="50" s="1"/>
  <c r="AE53" i="45"/>
  <c r="AG53" i="45"/>
  <c r="AP53" i="45" s="1"/>
  <c r="AF53" i="45"/>
  <c r="AO53" i="45" s="1"/>
  <c r="W54" i="45"/>
  <c r="AF60" i="15"/>
  <c r="AO60" i="15" s="1"/>
  <c r="AG60" i="15"/>
  <c r="AE60" i="15"/>
  <c r="AN60" i="15" s="1"/>
  <c r="W61" i="15"/>
  <c r="AR59" i="32"/>
  <c r="AI58" i="86"/>
  <c r="AN58" i="86"/>
  <c r="AI51" i="41"/>
  <c r="AN51" i="41"/>
  <c r="AI49" i="48"/>
  <c r="AN49" i="48"/>
  <c r="Z52" i="49"/>
  <c r="AH52" i="49"/>
  <c r="AQ52" i="49" s="1"/>
  <c r="Y54" i="20"/>
  <c r="X54" i="20"/>
  <c r="Y63" i="89"/>
  <c r="X63" i="89"/>
  <c r="AI54" i="88"/>
  <c r="AN54" i="88"/>
  <c r="Y59" i="53"/>
  <c r="X59" i="53"/>
  <c r="AR46" i="94"/>
  <c r="Y54" i="54"/>
  <c r="X54" i="54"/>
  <c r="Z54" i="54" s="1"/>
  <c r="Y55" i="84"/>
  <c r="X55" i="84"/>
  <c r="Z55" i="84" s="1"/>
  <c r="Y48" i="42"/>
  <c r="X48" i="42"/>
  <c r="AI53" i="43"/>
  <c r="AN53" i="43"/>
  <c r="AH52" i="99"/>
  <c r="AQ52" i="99" s="1"/>
  <c r="AH47" i="94"/>
  <c r="AQ47" i="94" s="1"/>
  <c r="Y55" i="51"/>
  <c r="X55" i="51"/>
  <c r="Z52" i="99"/>
  <c r="AR53" i="11"/>
  <c r="Z47" i="94"/>
  <c r="AI54" i="51"/>
  <c r="AN54" i="51"/>
  <c r="AI54" i="44"/>
  <c r="AN54" i="44"/>
  <c r="AH53" i="16"/>
  <c r="AQ53" i="16" s="1"/>
  <c r="AR46" i="90"/>
  <c r="AH47" i="90"/>
  <c r="AQ47" i="90" s="1"/>
  <c r="Y52" i="41"/>
  <c r="X52" i="41"/>
  <c r="Z52" i="41" s="1"/>
  <c r="AI62" i="89"/>
  <c r="AN62" i="89"/>
  <c r="Y49" i="103"/>
  <c r="X49" i="103"/>
  <c r="Y59" i="46"/>
  <c r="X59" i="46"/>
  <c r="Y55" i="88"/>
  <c r="X55" i="88"/>
  <c r="AH52" i="91"/>
  <c r="AQ52" i="91" s="1"/>
  <c r="AI53" i="54"/>
  <c r="AN53" i="54"/>
  <c r="AI54" i="84"/>
  <c r="AN54" i="84"/>
  <c r="Y55" i="44"/>
  <c r="X55" i="44"/>
  <c r="AH46" i="10"/>
  <c r="AQ46" i="10" s="1"/>
  <c r="AG47" i="85"/>
  <c r="AP47" i="85" s="1"/>
  <c r="W48" i="85"/>
  <c r="AF47" i="85"/>
  <c r="AO47" i="85" s="1"/>
  <c r="AE47" i="85"/>
  <c r="AR45" i="10"/>
  <c r="AF53" i="16"/>
  <c r="AO53" i="16" s="1"/>
  <c r="W54" i="16"/>
  <c r="AG53" i="16"/>
  <c r="AP53" i="16" s="1"/>
  <c r="AE53" i="16"/>
  <c r="Y57" i="104"/>
  <c r="X57" i="104"/>
  <c r="AH54" i="95"/>
  <c r="AQ54" i="95" s="1"/>
  <c r="Z47" i="90"/>
  <c r="Y57" i="92"/>
  <c r="X57" i="92"/>
  <c r="AR46" i="85"/>
  <c r="AI60" i="105"/>
  <c r="AN60" i="105"/>
  <c r="Y49" i="102"/>
  <c r="X49" i="102"/>
  <c r="Z49" i="102" s="1"/>
  <c r="AR57" i="93"/>
  <c r="AH62" i="97"/>
  <c r="AQ62" i="97" s="1"/>
  <c r="AI60" i="101"/>
  <c r="AN60" i="101"/>
  <c r="AI50" i="55"/>
  <c r="AN50" i="55"/>
  <c r="Z52" i="91"/>
  <c r="AR45" i="50"/>
  <c r="AI48" i="35"/>
  <c r="AN48" i="35"/>
  <c r="Y54" i="96"/>
  <c r="X54" i="96"/>
  <c r="AI51" i="87"/>
  <c r="AN51" i="87"/>
  <c r="AH58" i="93"/>
  <c r="AQ58" i="93" s="1"/>
  <c r="AR51" i="91"/>
  <c r="AE51" i="83"/>
  <c r="AG51" i="83"/>
  <c r="AP51" i="83" s="1"/>
  <c r="W52" i="83"/>
  <c r="AF51" i="83"/>
  <c r="AO51" i="83" s="1"/>
  <c r="Z58" i="93"/>
  <c r="AH54" i="11"/>
  <c r="AQ54" i="11" s="1"/>
  <c r="AH47" i="85"/>
  <c r="AQ47" i="85" s="1"/>
  <c r="AI56" i="92"/>
  <c r="AN56" i="92"/>
  <c r="AI48" i="102"/>
  <c r="AN48" i="102"/>
  <c r="AR52" i="16"/>
  <c r="AI53" i="20"/>
  <c r="AN53" i="20"/>
  <c r="Z62" i="97"/>
  <c r="AR51" i="49"/>
  <c r="Y60" i="47"/>
  <c r="X60" i="47"/>
  <c r="AI58" i="46"/>
  <c r="AR58" i="46" s="1"/>
  <c r="AN58" i="46"/>
  <c r="AI58" i="53"/>
  <c r="AN58" i="53"/>
  <c r="AH47" i="98"/>
  <c r="AQ47" i="98" s="1"/>
  <c r="AH60" i="32"/>
  <c r="AQ60" i="32" s="1"/>
  <c r="Y49" i="35"/>
  <c r="X49" i="35"/>
  <c r="Y54" i="43"/>
  <c r="X54" i="43"/>
  <c r="AG49" i="18"/>
  <c r="AP49" i="18" s="1"/>
  <c r="AF49" i="18"/>
  <c r="AO49" i="18" s="1"/>
  <c r="AE49" i="18"/>
  <c r="W50" i="18"/>
  <c r="Y61" i="101"/>
  <c r="X61" i="101"/>
  <c r="AH48" i="82"/>
  <c r="AQ48" i="82" s="1"/>
  <c r="Z47" i="98"/>
  <c r="Z60" i="32"/>
  <c r="AI47" i="42"/>
  <c r="AN47" i="42"/>
  <c r="Y52" i="87"/>
  <c r="X52" i="87"/>
  <c r="Z52" i="87" s="1"/>
  <c r="Y57" i="13"/>
  <c r="X57" i="13"/>
  <c r="AF54" i="11"/>
  <c r="AO54" i="11" s="1"/>
  <c r="AG54" i="11"/>
  <c r="AP54" i="11" s="1"/>
  <c r="AE54" i="11"/>
  <c r="W55" i="11"/>
  <c r="AR47" i="82"/>
  <c r="AR53" i="95"/>
  <c r="W55" i="100"/>
  <c r="AG54" i="100"/>
  <c r="AP54" i="100" s="1"/>
  <c r="AF54" i="100"/>
  <c r="AO54" i="100" s="1"/>
  <c r="AE54" i="100"/>
  <c r="AI56" i="13"/>
  <c r="AN56" i="13"/>
  <c r="Z46" i="10"/>
  <c r="AR61" i="97"/>
  <c r="AI56" i="104"/>
  <c r="AN56" i="104"/>
  <c r="AR51" i="99"/>
  <c r="Y59" i="86"/>
  <c r="X59" i="86"/>
  <c r="Z59" i="86" s="1"/>
  <c r="Y61" i="105"/>
  <c r="X61" i="105"/>
  <c r="Y50" i="48"/>
  <c r="X50" i="48"/>
  <c r="AI48" i="103"/>
  <c r="AN48" i="103"/>
  <c r="AH61" i="52"/>
  <c r="AQ61" i="52" s="1"/>
  <c r="AI59" i="47"/>
  <c r="AN59" i="47"/>
  <c r="Y51" i="55"/>
  <c r="X51" i="55"/>
  <c r="AI53" i="96"/>
  <c r="AN53" i="96"/>
  <c r="Z55" i="44" l="1"/>
  <c r="Z61" i="101"/>
  <c r="AE61" i="52"/>
  <c r="AN61" i="52" s="1"/>
  <c r="Z51" i="55"/>
  <c r="Z54" i="96"/>
  <c r="AE54" i="96" s="1"/>
  <c r="Z48" i="42"/>
  <c r="AG48" i="42" s="1"/>
  <c r="AP48" i="42" s="1"/>
  <c r="Z55" i="51"/>
  <c r="Z54" i="43"/>
  <c r="AE54" i="43"/>
  <c r="AF54" i="43"/>
  <c r="AO54" i="43" s="1"/>
  <c r="W55" i="43"/>
  <c r="AG54" i="43"/>
  <c r="AP54" i="43" s="1"/>
  <c r="AE55" i="51"/>
  <c r="AF55" i="51"/>
  <c r="AO55" i="51" s="1"/>
  <c r="AG55" i="51"/>
  <c r="AP55" i="51" s="1"/>
  <c r="W56" i="51"/>
  <c r="AF55" i="44"/>
  <c r="AO55" i="44" s="1"/>
  <c r="AG55" i="44"/>
  <c r="AP55" i="44" s="1"/>
  <c r="AE55" i="44"/>
  <c r="W56" i="44"/>
  <c r="AG54" i="96"/>
  <c r="AP54" i="96" s="1"/>
  <c r="AF54" i="96"/>
  <c r="AO54" i="96" s="1"/>
  <c r="W55" i="96"/>
  <c r="AF59" i="86"/>
  <c r="AO59" i="86" s="1"/>
  <c r="AE59" i="86"/>
  <c r="AG59" i="86"/>
  <c r="AP59" i="86" s="1"/>
  <c r="W60" i="86"/>
  <c r="W62" i="101"/>
  <c r="AF61" i="101"/>
  <c r="AO61" i="101" s="1"/>
  <c r="AE61" i="101"/>
  <c r="AG61" i="101"/>
  <c r="AP61" i="101" s="1"/>
  <c r="AG51" i="55"/>
  <c r="AP51" i="55" s="1"/>
  <c r="W52" i="55"/>
  <c r="AF51" i="55"/>
  <c r="AO51" i="55" s="1"/>
  <c r="AE51" i="55"/>
  <c r="AR56" i="104"/>
  <c r="AF62" i="97"/>
  <c r="AO62" i="97" s="1"/>
  <c r="AE62" i="97"/>
  <c r="W63" i="97"/>
  <c r="AG62" i="97"/>
  <c r="AP62" i="97" s="1"/>
  <c r="AR48" i="102"/>
  <c r="AI51" i="83"/>
  <c r="AN51" i="83"/>
  <c r="AF49" i="102"/>
  <c r="AO49" i="102" s="1"/>
  <c r="W50" i="102"/>
  <c r="AE49" i="102"/>
  <c r="AN49" i="102" s="1"/>
  <c r="AG49" i="102"/>
  <c r="AH57" i="92"/>
  <c r="AQ57" i="92" s="1"/>
  <c r="AI53" i="16"/>
  <c r="AN53" i="16"/>
  <c r="W49" i="42"/>
  <c r="AE48" i="42"/>
  <c r="AF48" i="42"/>
  <c r="AO48" i="42" s="1"/>
  <c r="AG54" i="54"/>
  <c r="AP54" i="54" s="1"/>
  <c r="W55" i="54"/>
  <c r="AE54" i="54"/>
  <c r="AF54" i="54"/>
  <c r="AO54" i="54" s="1"/>
  <c r="AH54" i="20"/>
  <c r="AQ54" i="20" s="1"/>
  <c r="AR51" i="41"/>
  <c r="X61" i="15"/>
  <c r="Y61" i="15"/>
  <c r="Z61" i="15" s="1"/>
  <c r="AI54" i="100"/>
  <c r="AN54" i="100"/>
  <c r="AH61" i="105"/>
  <c r="AQ61" i="105" s="1"/>
  <c r="Y50" i="18"/>
  <c r="X50" i="18"/>
  <c r="AH60" i="47"/>
  <c r="AQ60" i="47" s="1"/>
  <c r="W59" i="93"/>
  <c r="AG58" i="93"/>
  <c r="AP58" i="93" s="1"/>
  <c r="AF58" i="93"/>
  <c r="AO58" i="93" s="1"/>
  <c r="AE58" i="93"/>
  <c r="AR50" i="55"/>
  <c r="Z57" i="92"/>
  <c r="AI47" i="85"/>
  <c r="AN47" i="85"/>
  <c r="AH59" i="46"/>
  <c r="AQ59" i="46" s="1"/>
  <c r="AR54" i="44"/>
  <c r="AG52" i="99"/>
  <c r="AP52" i="99" s="1"/>
  <c r="W53" i="99"/>
  <c r="AF52" i="99"/>
  <c r="AO52" i="99" s="1"/>
  <c r="AE52" i="99"/>
  <c r="Z54" i="20"/>
  <c r="Y62" i="52"/>
  <c r="X62" i="52"/>
  <c r="AH50" i="48"/>
  <c r="AQ50" i="48" s="1"/>
  <c r="AH54" i="43"/>
  <c r="AQ54" i="43" s="1"/>
  <c r="AH57" i="13"/>
  <c r="AQ57" i="13" s="1"/>
  <c r="AR47" i="42"/>
  <c r="Y55" i="100"/>
  <c r="X55" i="100"/>
  <c r="Z55" i="100" s="1"/>
  <c r="Y55" i="11"/>
  <c r="X55" i="11"/>
  <c r="W61" i="32"/>
  <c r="AG60" i="32"/>
  <c r="AP60" i="32" s="1"/>
  <c r="AF60" i="32"/>
  <c r="AO60" i="32" s="1"/>
  <c r="AE60" i="32"/>
  <c r="AI49" i="18"/>
  <c r="AR49" i="18" s="1"/>
  <c r="AN49" i="18"/>
  <c r="AH49" i="35"/>
  <c r="AQ49" i="35" s="1"/>
  <c r="Z60" i="47"/>
  <c r="AR53" i="20"/>
  <c r="AR56" i="92"/>
  <c r="AR48" i="35"/>
  <c r="Y54" i="16"/>
  <c r="X54" i="16"/>
  <c r="Z54" i="16" s="1"/>
  <c r="AR54" i="84"/>
  <c r="Z59" i="46"/>
  <c r="AR62" i="89"/>
  <c r="AH55" i="51"/>
  <c r="AQ55" i="51" s="1"/>
  <c r="AH55" i="84"/>
  <c r="AQ55" i="84" s="1"/>
  <c r="AR54" i="88"/>
  <c r="AE52" i="49"/>
  <c r="AG52" i="49"/>
  <c r="AP52" i="49" s="1"/>
  <c r="W53" i="49"/>
  <c r="AF52" i="49"/>
  <c r="AO52" i="49" s="1"/>
  <c r="AR58" i="86"/>
  <c r="AI60" i="15"/>
  <c r="AP60" i="15"/>
  <c r="AI53" i="45"/>
  <c r="AN53" i="45"/>
  <c r="AE46" i="50"/>
  <c r="AG46" i="50"/>
  <c r="AP46" i="50" s="1"/>
  <c r="W47" i="50"/>
  <c r="AF46" i="50"/>
  <c r="AO46" i="50" s="1"/>
  <c r="AI54" i="95"/>
  <c r="AN54" i="95"/>
  <c r="Z50" i="48"/>
  <c r="AE46" i="10"/>
  <c r="W47" i="10"/>
  <c r="AG46" i="10"/>
  <c r="AP46" i="10" s="1"/>
  <c r="AF46" i="10"/>
  <c r="AO46" i="10" s="1"/>
  <c r="Z57" i="13"/>
  <c r="AR59" i="47"/>
  <c r="Z61" i="105"/>
  <c r="AR53" i="96"/>
  <c r="AR48" i="103"/>
  <c r="AR56" i="13"/>
  <c r="AI54" i="11"/>
  <c r="AN54" i="11"/>
  <c r="AH52" i="87"/>
  <c r="AQ52" i="87" s="1"/>
  <c r="W48" i="98"/>
  <c r="AF47" i="98"/>
  <c r="AO47" i="98" s="1"/>
  <c r="AE47" i="98"/>
  <c r="AG47" i="98"/>
  <c r="AP47" i="98" s="1"/>
  <c r="AH61" i="101"/>
  <c r="AQ61" i="101" s="1"/>
  <c r="Z49" i="35"/>
  <c r="AR51" i="87"/>
  <c r="AR60" i="101"/>
  <c r="AR60" i="105"/>
  <c r="W48" i="90"/>
  <c r="AG47" i="90"/>
  <c r="AP47" i="90" s="1"/>
  <c r="AF47" i="90"/>
  <c r="AO47" i="90" s="1"/>
  <c r="AE47" i="90"/>
  <c r="Z57" i="104"/>
  <c r="AH57" i="104"/>
  <c r="AQ57" i="104" s="1"/>
  <c r="Y48" i="85"/>
  <c r="X48" i="85"/>
  <c r="Z48" i="85" s="1"/>
  <c r="AH52" i="41"/>
  <c r="AQ52" i="41" s="1"/>
  <c r="AR54" i="51"/>
  <c r="W56" i="84"/>
  <c r="AF55" i="84"/>
  <c r="AO55" i="84" s="1"/>
  <c r="AE55" i="84"/>
  <c r="AG55" i="84"/>
  <c r="AP55" i="84" s="1"/>
  <c r="AH63" i="89"/>
  <c r="AQ63" i="89" s="1"/>
  <c r="AH51" i="55"/>
  <c r="AQ51" i="55" s="1"/>
  <c r="AH59" i="86"/>
  <c r="AQ59" i="86" s="1"/>
  <c r="W53" i="87"/>
  <c r="AF52" i="87"/>
  <c r="AO52" i="87" s="1"/>
  <c r="AE52" i="87"/>
  <c r="AG52" i="87"/>
  <c r="AP52" i="87" s="1"/>
  <c r="AR58" i="53"/>
  <c r="Y52" i="83"/>
  <c r="X52" i="83"/>
  <c r="Z52" i="83" s="1"/>
  <c r="AH54" i="96"/>
  <c r="AQ54" i="96" s="1"/>
  <c r="AH55" i="44"/>
  <c r="AQ55" i="44" s="1"/>
  <c r="AR53" i="54"/>
  <c r="AH55" i="88"/>
  <c r="AQ55" i="88" s="1"/>
  <c r="AH49" i="103"/>
  <c r="AQ49" i="103" s="1"/>
  <c r="AG52" i="41"/>
  <c r="AP52" i="41" s="1"/>
  <c r="AF52" i="41"/>
  <c r="AO52" i="41" s="1"/>
  <c r="AE52" i="41"/>
  <c r="W53" i="41"/>
  <c r="W48" i="94"/>
  <c r="AG47" i="94"/>
  <c r="AP47" i="94" s="1"/>
  <c r="AE47" i="94"/>
  <c r="AF47" i="94"/>
  <c r="AO47" i="94" s="1"/>
  <c r="AR53" i="43"/>
  <c r="AH59" i="53"/>
  <c r="AQ59" i="53" s="1"/>
  <c r="Z63" i="89"/>
  <c r="AR49" i="48"/>
  <c r="AI61" i="52"/>
  <c r="AO61" i="52"/>
  <c r="Y49" i="82"/>
  <c r="X49" i="82"/>
  <c r="AG52" i="91"/>
  <c r="AP52" i="91" s="1"/>
  <c r="AF52" i="91"/>
  <c r="AO52" i="91" s="1"/>
  <c r="AE52" i="91"/>
  <c r="W53" i="91"/>
  <c r="AH49" i="102"/>
  <c r="AQ49" i="102" s="1"/>
  <c r="Z55" i="88"/>
  <c r="Z49" i="103"/>
  <c r="AH48" i="42"/>
  <c r="AQ48" i="42" s="1"/>
  <c r="AH54" i="54"/>
  <c r="AQ54" i="54" s="1"/>
  <c r="Z59" i="53"/>
  <c r="Y54" i="45"/>
  <c r="X54" i="45"/>
  <c r="AI48" i="82"/>
  <c r="AN48" i="82"/>
  <c r="Y55" i="95"/>
  <c r="X55" i="95"/>
  <c r="Z55" i="95" s="1"/>
  <c r="Z49" i="82" l="1"/>
  <c r="AF49" i="82" s="1"/>
  <c r="AO49" i="82" s="1"/>
  <c r="W49" i="85"/>
  <c r="AG48" i="85"/>
  <c r="AP48" i="85" s="1"/>
  <c r="AF48" i="85"/>
  <c r="AO48" i="85" s="1"/>
  <c r="AE48" i="85"/>
  <c r="AG49" i="82"/>
  <c r="AP49" i="82" s="1"/>
  <c r="AE49" i="82"/>
  <c r="AG55" i="100"/>
  <c r="AP55" i="100" s="1"/>
  <c r="AE55" i="100"/>
  <c r="AF55" i="100"/>
  <c r="AO55" i="100" s="1"/>
  <c r="W56" i="100"/>
  <c r="Y48" i="98"/>
  <c r="X48" i="98"/>
  <c r="AG54" i="16"/>
  <c r="AP54" i="16" s="1"/>
  <c r="AE54" i="16"/>
  <c r="W55" i="16"/>
  <c r="AF54" i="16"/>
  <c r="AO54" i="16" s="1"/>
  <c r="AH54" i="45"/>
  <c r="AQ54" i="45" s="1"/>
  <c r="AR61" i="52"/>
  <c r="AH55" i="95"/>
  <c r="AQ55" i="95" s="1"/>
  <c r="Z54" i="45"/>
  <c r="AI47" i="94"/>
  <c r="AN47" i="94"/>
  <c r="AH52" i="83"/>
  <c r="AQ52" i="83" s="1"/>
  <c r="W58" i="13"/>
  <c r="AE57" i="13"/>
  <c r="AG57" i="13"/>
  <c r="AP57" i="13" s="1"/>
  <c r="AF57" i="13"/>
  <c r="AO57" i="13" s="1"/>
  <c r="W51" i="48"/>
  <c r="AE50" i="48"/>
  <c r="AG50" i="48"/>
  <c r="AP50" i="48" s="1"/>
  <c r="AF50" i="48"/>
  <c r="AO50" i="48" s="1"/>
  <c r="AI52" i="49"/>
  <c r="AN52" i="49"/>
  <c r="AH54" i="16"/>
  <c r="AQ54" i="16" s="1"/>
  <c r="AI60" i="32"/>
  <c r="AN60" i="32"/>
  <c r="AF54" i="20"/>
  <c r="AO54" i="20" s="1"/>
  <c r="AE54" i="20"/>
  <c r="W55" i="20"/>
  <c r="AG54" i="20"/>
  <c r="AP54" i="20" s="1"/>
  <c r="AR54" i="100"/>
  <c r="Y60" i="86"/>
  <c r="X60" i="86"/>
  <c r="Z60" i="86" s="1"/>
  <c r="AI55" i="51"/>
  <c r="AN55" i="51"/>
  <c r="W56" i="95"/>
  <c r="AE55" i="95"/>
  <c r="AG55" i="95"/>
  <c r="AP55" i="95" s="1"/>
  <c r="AF55" i="95"/>
  <c r="AO55" i="95" s="1"/>
  <c r="AI52" i="87"/>
  <c r="AN52" i="87"/>
  <c r="AG61" i="15"/>
  <c r="AP61" i="15" s="1"/>
  <c r="W62" i="15"/>
  <c r="AF61" i="15"/>
  <c r="AO61" i="15" s="1"/>
  <c r="AE61" i="15"/>
  <c r="X50" i="102"/>
  <c r="Y50" i="102"/>
  <c r="Z50" i="102"/>
  <c r="AE59" i="53"/>
  <c r="AF59" i="53"/>
  <c r="AO59" i="53" s="1"/>
  <c r="AG59" i="53"/>
  <c r="AP59" i="53" s="1"/>
  <c r="W60" i="53"/>
  <c r="W56" i="88"/>
  <c r="AF55" i="88"/>
  <c r="AO55" i="88" s="1"/>
  <c r="AE55" i="88"/>
  <c r="AG55" i="88"/>
  <c r="AP55" i="88" s="1"/>
  <c r="AF63" i="89"/>
  <c r="AO63" i="89" s="1"/>
  <c r="W64" i="89"/>
  <c r="AG63" i="89"/>
  <c r="AP63" i="89" s="1"/>
  <c r="AE63" i="89"/>
  <c r="Y48" i="94"/>
  <c r="X48" i="94"/>
  <c r="Y48" i="90"/>
  <c r="X48" i="90"/>
  <c r="AR54" i="11"/>
  <c r="AR54" i="95"/>
  <c r="AI52" i="99"/>
  <c r="AN52" i="99"/>
  <c r="AR47" i="85"/>
  <c r="Y55" i="54"/>
  <c r="Z55" i="54" s="1"/>
  <c r="X55" i="54"/>
  <c r="Y49" i="42"/>
  <c r="X49" i="42"/>
  <c r="AI61" i="101"/>
  <c r="AN61" i="101"/>
  <c r="AI59" i="86"/>
  <c r="AR59" i="86" s="1"/>
  <c r="AN59" i="86"/>
  <c r="AI54" i="96"/>
  <c r="AN54" i="96"/>
  <c r="AG52" i="83"/>
  <c r="AP52" i="83" s="1"/>
  <c r="AF52" i="83"/>
  <c r="AO52" i="83" s="1"/>
  <c r="AE52" i="83"/>
  <c r="W53" i="83"/>
  <c r="AI46" i="50"/>
  <c r="AN46" i="50"/>
  <c r="AH55" i="100"/>
  <c r="AQ55" i="100" s="1"/>
  <c r="Y53" i="91"/>
  <c r="X53" i="91"/>
  <c r="Y53" i="87"/>
  <c r="X53" i="87"/>
  <c r="Z53" i="87" s="1"/>
  <c r="AI55" i="84"/>
  <c r="AN55" i="84"/>
  <c r="AG57" i="104"/>
  <c r="AP57" i="104" s="1"/>
  <c r="AF57" i="104"/>
  <c r="AO57" i="104" s="1"/>
  <c r="AE57" i="104"/>
  <c r="W58" i="104"/>
  <c r="AF49" i="35"/>
  <c r="AO49" i="35" s="1"/>
  <c r="AG49" i="35"/>
  <c r="AP49" i="35" s="1"/>
  <c r="W50" i="35"/>
  <c r="AE49" i="35"/>
  <c r="W62" i="105"/>
  <c r="AG61" i="105"/>
  <c r="AP61" i="105" s="1"/>
  <c r="AF61" i="105"/>
  <c r="AO61" i="105" s="1"/>
  <c r="AE61" i="105"/>
  <c r="AR53" i="45"/>
  <c r="AG59" i="46"/>
  <c r="AP59" i="46" s="1"/>
  <c r="AE59" i="46"/>
  <c r="AF59" i="46"/>
  <c r="AO59" i="46" s="1"/>
  <c r="W60" i="46"/>
  <c r="W61" i="47"/>
  <c r="AE60" i="47"/>
  <c r="AF60" i="47"/>
  <c r="AO60" i="47" s="1"/>
  <c r="AG60" i="47"/>
  <c r="AP60" i="47" s="1"/>
  <c r="Y61" i="32"/>
  <c r="X61" i="32"/>
  <c r="AH62" i="52"/>
  <c r="AQ62" i="52" s="1"/>
  <c r="AG57" i="92"/>
  <c r="AP57" i="92" s="1"/>
  <c r="W58" i="92"/>
  <c r="AF57" i="92"/>
  <c r="AO57" i="92" s="1"/>
  <c r="AE57" i="92"/>
  <c r="AH61" i="15"/>
  <c r="AQ61" i="15" s="1"/>
  <c r="Y63" i="97"/>
  <c r="X63" i="97"/>
  <c r="AI51" i="55"/>
  <c r="AN51" i="55"/>
  <c r="Y56" i="51"/>
  <c r="X56" i="51"/>
  <c r="Y55" i="43"/>
  <c r="X55" i="43"/>
  <c r="AH49" i="82"/>
  <c r="AQ49" i="82" s="1"/>
  <c r="AI58" i="93"/>
  <c r="AN58" i="93"/>
  <c r="AI54" i="54"/>
  <c r="AN54" i="54"/>
  <c r="AI48" i="42"/>
  <c r="AN48" i="42"/>
  <c r="AR48" i="82"/>
  <c r="AI52" i="91"/>
  <c r="AN52" i="91"/>
  <c r="Y53" i="41"/>
  <c r="X53" i="41"/>
  <c r="Y47" i="10"/>
  <c r="X47" i="10"/>
  <c r="Z47" i="10" s="1"/>
  <c r="Y53" i="49"/>
  <c r="X53" i="49"/>
  <c r="AH55" i="11"/>
  <c r="AQ55" i="11" s="1"/>
  <c r="Z62" i="52"/>
  <c r="Y53" i="99"/>
  <c r="X53" i="99"/>
  <c r="Y59" i="93"/>
  <c r="Z59" i="93" s="1"/>
  <c r="X59" i="93"/>
  <c r="Z50" i="18"/>
  <c r="AH50" i="18"/>
  <c r="AQ50" i="18" s="1"/>
  <c r="AR53" i="16"/>
  <c r="AR51" i="83"/>
  <c r="AI62" i="97"/>
  <c r="AN62" i="97"/>
  <c r="Y62" i="101"/>
  <c r="X62" i="101"/>
  <c r="X56" i="44"/>
  <c r="Y56" i="44"/>
  <c r="AE49" i="103"/>
  <c r="AF49" i="103"/>
  <c r="AO49" i="103" s="1"/>
  <c r="W50" i="103"/>
  <c r="AG49" i="103"/>
  <c r="AP49" i="103" s="1"/>
  <c r="AH48" i="85"/>
  <c r="AQ48" i="85" s="1"/>
  <c r="AI52" i="41"/>
  <c r="AR52" i="41" s="1"/>
  <c r="AN52" i="41"/>
  <c r="Y56" i="84"/>
  <c r="X56" i="84"/>
  <c r="AI47" i="90"/>
  <c r="AN47" i="90"/>
  <c r="AI47" i="98"/>
  <c r="AN47" i="98"/>
  <c r="AI46" i="10"/>
  <c r="AN46" i="10"/>
  <c r="Y47" i="50"/>
  <c r="X47" i="50"/>
  <c r="AR60" i="15"/>
  <c r="Z55" i="11"/>
  <c r="AI49" i="102"/>
  <c r="AP49" i="102"/>
  <c r="Y52" i="55"/>
  <c r="X52" i="55"/>
  <c r="Y55" i="96"/>
  <c r="X55" i="96"/>
  <c r="AI55" i="44"/>
  <c r="AN55" i="44"/>
  <c r="AI54" i="43"/>
  <c r="AN54" i="43"/>
  <c r="Z53" i="41" l="1"/>
  <c r="Z63" i="97"/>
  <c r="Z48" i="98"/>
  <c r="W50" i="82"/>
  <c r="Z56" i="51"/>
  <c r="Z55" i="96"/>
  <c r="W56" i="96" s="1"/>
  <c r="Z61" i="32"/>
  <c r="Z47" i="50"/>
  <c r="Z53" i="91"/>
  <c r="AG53" i="91" s="1"/>
  <c r="AP53" i="91" s="1"/>
  <c r="W54" i="41"/>
  <c r="AE53" i="41"/>
  <c r="AF53" i="41"/>
  <c r="AO53" i="41" s="1"/>
  <c r="AG53" i="41"/>
  <c r="AP53" i="41" s="1"/>
  <c r="AF53" i="91"/>
  <c r="AO53" i="91" s="1"/>
  <c r="AE53" i="91"/>
  <c r="AE55" i="54"/>
  <c r="AF55" i="54"/>
  <c r="AO55" i="54" s="1"/>
  <c r="W56" i="54"/>
  <c r="AG55" i="54"/>
  <c r="AP55" i="54" s="1"/>
  <c r="W60" i="93"/>
  <c r="AG59" i="93"/>
  <c r="AP59" i="93" s="1"/>
  <c r="AF59" i="93"/>
  <c r="AO59" i="93" s="1"/>
  <c r="AE59" i="93"/>
  <c r="AF55" i="96"/>
  <c r="AO55" i="96" s="1"/>
  <c r="AG55" i="96"/>
  <c r="AP55" i="96" s="1"/>
  <c r="AF61" i="32"/>
  <c r="AO61" i="32" s="1"/>
  <c r="AE61" i="32"/>
  <c r="W62" i="32"/>
  <c r="AG61" i="32"/>
  <c r="AP61" i="32" s="1"/>
  <c r="AF63" i="97"/>
  <c r="AO63" i="97" s="1"/>
  <c r="AE63" i="97"/>
  <c r="W64" i="97"/>
  <c r="AG63" i="97"/>
  <c r="AP63" i="97" s="1"/>
  <c r="AE47" i="50"/>
  <c r="AF47" i="50"/>
  <c r="AO47" i="50" s="1"/>
  <c r="AG47" i="50"/>
  <c r="AP47" i="50" s="1"/>
  <c r="W48" i="50"/>
  <c r="AR46" i="10"/>
  <c r="AR49" i="102"/>
  <c r="AR47" i="90"/>
  <c r="AH56" i="44"/>
  <c r="AQ56" i="44" s="1"/>
  <c r="AR48" i="42"/>
  <c r="AH63" i="97"/>
  <c r="AQ63" i="97" s="1"/>
  <c r="AH61" i="32"/>
  <c r="AQ61" i="32" s="1"/>
  <c r="AI60" i="47"/>
  <c r="AN60" i="47"/>
  <c r="AI59" i="53"/>
  <c r="AN59" i="53"/>
  <c r="AH60" i="86"/>
  <c r="AQ60" i="86" s="1"/>
  <c r="AR52" i="49"/>
  <c r="AG54" i="45"/>
  <c r="AP54" i="45" s="1"/>
  <c r="AE54" i="45"/>
  <c r="W55" i="45"/>
  <c r="AF54" i="45"/>
  <c r="AO54" i="45" s="1"/>
  <c r="AH48" i="98"/>
  <c r="AQ48" i="98" s="1"/>
  <c r="AI55" i="100"/>
  <c r="AN55" i="100"/>
  <c r="AH53" i="99"/>
  <c r="AQ53" i="99" s="1"/>
  <c r="AH47" i="10"/>
  <c r="AQ47" i="10" s="1"/>
  <c r="AH56" i="51"/>
  <c r="AQ56" i="51" s="1"/>
  <c r="Y61" i="47"/>
  <c r="X61" i="47"/>
  <c r="Y62" i="105"/>
  <c r="X62" i="105"/>
  <c r="AR55" i="84"/>
  <c r="AR61" i="101"/>
  <c r="AH48" i="94"/>
  <c r="AQ48" i="94" s="1"/>
  <c r="X64" i="89"/>
  <c r="Z64" i="89" s="1"/>
  <c r="Y64" i="89"/>
  <c r="Y56" i="88"/>
  <c r="X56" i="88"/>
  <c r="W51" i="102"/>
  <c r="AG50" i="102"/>
  <c r="AP50" i="102" s="1"/>
  <c r="AF50" i="102"/>
  <c r="AO50" i="102" s="1"/>
  <c r="AE50" i="102"/>
  <c r="Y62" i="15"/>
  <c r="X62" i="15"/>
  <c r="W61" i="86"/>
  <c r="AE60" i="86"/>
  <c r="AG60" i="86"/>
  <c r="AP60" i="86" s="1"/>
  <c r="AF60" i="86"/>
  <c r="AO60" i="86" s="1"/>
  <c r="Y55" i="20"/>
  <c r="X55" i="20"/>
  <c r="Z55" i="20" s="1"/>
  <c r="AE48" i="98"/>
  <c r="AF48" i="98"/>
  <c r="AO48" i="98" s="1"/>
  <c r="W49" i="98"/>
  <c r="AG48" i="98"/>
  <c r="AP48" i="98" s="1"/>
  <c r="AE47" i="10"/>
  <c r="AG47" i="10"/>
  <c r="AP47" i="10" s="1"/>
  <c r="AF47" i="10"/>
  <c r="AO47" i="10" s="1"/>
  <c r="W48" i="10"/>
  <c r="AR52" i="91"/>
  <c r="W57" i="51"/>
  <c r="AG56" i="51"/>
  <c r="AP56" i="51" s="1"/>
  <c r="AE56" i="51"/>
  <c r="AF56" i="51"/>
  <c r="AO56" i="51" s="1"/>
  <c r="X58" i="104"/>
  <c r="Y58" i="104"/>
  <c r="AH53" i="87"/>
  <c r="AQ53" i="87" s="1"/>
  <c r="AR46" i="50"/>
  <c r="AH49" i="42"/>
  <c r="AQ49" i="42" s="1"/>
  <c r="Z48" i="94"/>
  <c r="AI55" i="95"/>
  <c r="AN55" i="95"/>
  <c r="AI54" i="20"/>
  <c r="AN54" i="20"/>
  <c r="AI48" i="85"/>
  <c r="AN48" i="85"/>
  <c r="AE50" i="18"/>
  <c r="AG50" i="18"/>
  <c r="AP50" i="18" s="1"/>
  <c r="AF50" i="18"/>
  <c r="AO50" i="18" s="1"/>
  <c r="W51" i="18"/>
  <c r="AI57" i="92"/>
  <c r="AN57" i="92"/>
  <c r="Y60" i="46"/>
  <c r="X60" i="46"/>
  <c r="AI49" i="35"/>
  <c r="AN49" i="35"/>
  <c r="AI57" i="104"/>
  <c r="AN57" i="104"/>
  <c r="W54" i="87"/>
  <c r="AE53" i="87"/>
  <c r="AF53" i="87"/>
  <c r="AO53" i="87" s="1"/>
  <c r="AG53" i="87"/>
  <c r="AP53" i="87" s="1"/>
  <c r="AR54" i="96"/>
  <c r="Z49" i="42"/>
  <c r="Y60" i="53"/>
  <c r="X60" i="53"/>
  <c r="AH50" i="102"/>
  <c r="AQ50" i="102" s="1"/>
  <c r="Y56" i="95"/>
  <c r="X56" i="95"/>
  <c r="Z56" i="95" s="1"/>
  <c r="AI57" i="13"/>
  <c r="AN57" i="13"/>
  <c r="Y55" i="16"/>
  <c r="X55" i="16"/>
  <c r="Y50" i="82"/>
  <c r="Z50" i="82" s="1"/>
  <c r="X50" i="82"/>
  <c r="W56" i="11"/>
  <c r="AE55" i="11"/>
  <c r="AF55" i="11"/>
  <c r="AO55" i="11" s="1"/>
  <c r="AG55" i="11"/>
  <c r="AP55" i="11" s="1"/>
  <c r="AH56" i="84"/>
  <c r="AQ56" i="84" s="1"/>
  <c r="Y50" i="103"/>
  <c r="X50" i="103"/>
  <c r="AR54" i="43"/>
  <c r="Z56" i="84"/>
  <c r="Z53" i="99"/>
  <c r="AI49" i="103"/>
  <c r="AN49" i="103"/>
  <c r="AR55" i="44"/>
  <c r="AH47" i="50"/>
  <c r="AQ47" i="50" s="1"/>
  <c r="AR47" i="98"/>
  <c r="Z56" i="44"/>
  <c r="AH59" i="93"/>
  <c r="AQ59" i="93" s="1"/>
  <c r="AE62" i="52"/>
  <c r="AF62" i="52"/>
  <c r="AO62" i="52" s="1"/>
  <c r="AG62" i="52"/>
  <c r="AP62" i="52" s="1"/>
  <c r="W63" i="52"/>
  <c r="AH53" i="49"/>
  <c r="AQ53" i="49" s="1"/>
  <c r="AH53" i="41"/>
  <c r="AQ53" i="41" s="1"/>
  <c r="AR58" i="93"/>
  <c r="AH55" i="43"/>
  <c r="AQ55" i="43" s="1"/>
  <c r="AI61" i="105"/>
  <c r="AN61" i="105"/>
  <c r="X50" i="35"/>
  <c r="Y50" i="35"/>
  <c r="Y53" i="83"/>
  <c r="X53" i="83"/>
  <c r="AH48" i="90"/>
  <c r="AQ48" i="90" s="1"/>
  <c r="AR52" i="87"/>
  <c r="AI50" i="48"/>
  <c r="AN50" i="48"/>
  <c r="Y58" i="13"/>
  <c r="X58" i="13"/>
  <c r="AI54" i="16"/>
  <c r="AN54" i="16"/>
  <c r="Y56" i="100"/>
  <c r="X56" i="100"/>
  <c r="AH62" i="101"/>
  <c r="AQ62" i="101" s="1"/>
  <c r="AH52" i="55"/>
  <c r="AQ52" i="55" s="1"/>
  <c r="Z62" i="101"/>
  <c r="AR54" i="54"/>
  <c r="Z52" i="55"/>
  <c r="AH55" i="96"/>
  <c r="AQ55" i="96" s="1"/>
  <c r="AR62" i="97"/>
  <c r="Z53" i="49"/>
  <c r="Z55" i="43"/>
  <c r="AR51" i="55"/>
  <c r="Y58" i="92"/>
  <c r="X58" i="92"/>
  <c r="AI59" i="46"/>
  <c r="AN59" i="46"/>
  <c r="AH53" i="91"/>
  <c r="AQ53" i="91" s="1"/>
  <c r="AI52" i="83"/>
  <c r="AN52" i="83"/>
  <c r="AH55" i="54"/>
  <c r="AQ55" i="54" s="1"/>
  <c r="AR52" i="99"/>
  <c r="Z48" i="90"/>
  <c r="AI63" i="89"/>
  <c r="AN63" i="89"/>
  <c r="AI55" i="88"/>
  <c r="AN55" i="88"/>
  <c r="AI61" i="15"/>
  <c r="AN61" i="15"/>
  <c r="AR55" i="51"/>
  <c r="AR60" i="32"/>
  <c r="Y51" i="48"/>
  <c r="X51" i="48"/>
  <c r="AR47" i="94"/>
  <c r="AI49" i="82"/>
  <c r="AN49" i="82"/>
  <c r="Y49" i="85"/>
  <c r="X49" i="85"/>
  <c r="Z61" i="47" l="1"/>
  <c r="Z56" i="100"/>
  <c r="Z50" i="35"/>
  <c r="AE55" i="96"/>
  <c r="W54" i="91"/>
  <c r="Z56" i="88"/>
  <c r="AF56" i="88" s="1"/>
  <c r="AO56" i="88" s="1"/>
  <c r="Z58" i="13"/>
  <c r="Z60" i="46"/>
  <c r="W61" i="46" s="1"/>
  <c r="Z51" i="48"/>
  <c r="AG51" i="48" s="1"/>
  <c r="AP51" i="48" s="1"/>
  <c r="AE56" i="88"/>
  <c r="AG56" i="88"/>
  <c r="AP56" i="88" s="1"/>
  <c r="AE58" i="13"/>
  <c r="AF58" i="13"/>
  <c r="AO58" i="13" s="1"/>
  <c r="AG58" i="13"/>
  <c r="AP58" i="13" s="1"/>
  <c r="W59" i="13"/>
  <c r="W52" i="48"/>
  <c r="AG50" i="82"/>
  <c r="AP50" i="82" s="1"/>
  <c r="AE50" i="82"/>
  <c r="W51" i="82"/>
  <c r="AF50" i="82"/>
  <c r="AO50" i="82" s="1"/>
  <c r="AG61" i="47"/>
  <c r="AP61" i="47" s="1"/>
  <c r="AE61" i="47"/>
  <c r="W62" i="47"/>
  <c r="AF61" i="47"/>
  <c r="AO61" i="47" s="1"/>
  <c r="AE60" i="46"/>
  <c r="AF60" i="46"/>
  <c r="AO60" i="46" s="1"/>
  <c r="AE56" i="100"/>
  <c r="W57" i="100"/>
  <c r="AG56" i="100"/>
  <c r="AP56" i="100" s="1"/>
  <c r="AF56" i="100"/>
  <c r="AO56" i="100" s="1"/>
  <c r="AR55" i="88"/>
  <c r="AH49" i="85"/>
  <c r="AQ49" i="85" s="1"/>
  <c r="W56" i="43"/>
  <c r="AE55" i="43"/>
  <c r="AG55" i="43"/>
  <c r="AP55" i="43" s="1"/>
  <c r="AF55" i="43"/>
  <c r="AO55" i="43" s="1"/>
  <c r="AR61" i="15"/>
  <c r="AF52" i="55"/>
  <c r="AO52" i="55" s="1"/>
  <c r="AG52" i="55"/>
  <c r="AP52" i="55" s="1"/>
  <c r="AE52" i="55"/>
  <c r="W53" i="55"/>
  <c r="AH58" i="13"/>
  <c r="AQ58" i="13" s="1"/>
  <c r="AH53" i="83"/>
  <c r="AQ53" i="83" s="1"/>
  <c r="W57" i="84"/>
  <c r="AG56" i="84"/>
  <c r="AP56" i="84" s="1"/>
  <c r="AE56" i="84"/>
  <c r="AF56" i="84"/>
  <c r="AO56" i="84" s="1"/>
  <c r="AH56" i="95"/>
  <c r="AQ56" i="95" s="1"/>
  <c r="Y54" i="87"/>
  <c r="X54" i="87"/>
  <c r="AR54" i="20"/>
  <c r="AH58" i="104"/>
  <c r="AQ58" i="104" s="1"/>
  <c r="AI47" i="10"/>
  <c r="AN47" i="10"/>
  <c r="AH55" i="20"/>
  <c r="AQ55" i="20" s="1"/>
  <c r="AI60" i="86"/>
  <c r="AN60" i="86"/>
  <c r="AI50" i="102"/>
  <c r="AR50" i="102" s="1"/>
  <c r="AN50" i="102"/>
  <c r="AR59" i="53"/>
  <c r="AI47" i="50"/>
  <c r="AN47" i="50"/>
  <c r="AH56" i="100"/>
  <c r="AQ56" i="100" s="1"/>
  <c r="Z53" i="83"/>
  <c r="AR61" i="105"/>
  <c r="AH55" i="16"/>
  <c r="AQ55" i="16" s="1"/>
  <c r="AE56" i="95"/>
  <c r="W57" i="95"/>
  <c r="AG56" i="95"/>
  <c r="AP56" i="95" s="1"/>
  <c r="AF56" i="95"/>
  <c r="AO56" i="95" s="1"/>
  <c r="AE55" i="20"/>
  <c r="AF55" i="20"/>
  <c r="AO55" i="20" s="1"/>
  <c r="W56" i="20"/>
  <c r="AG55" i="20"/>
  <c r="AP55" i="20" s="1"/>
  <c r="Y61" i="86"/>
  <c r="X61" i="86"/>
  <c r="W65" i="89"/>
  <c r="AF64" i="89"/>
  <c r="AO64" i="89" s="1"/>
  <c r="AE64" i="89"/>
  <c r="AG64" i="89"/>
  <c r="AP64" i="89" s="1"/>
  <c r="AH62" i="105"/>
  <c r="AQ62" i="105" s="1"/>
  <c r="X55" i="45"/>
  <c r="Z55" i="45" s="1"/>
  <c r="Y55" i="45"/>
  <c r="AI55" i="54"/>
  <c r="AN55" i="54"/>
  <c r="AR52" i="83"/>
  <c r="Y63" i="52"/>
  <c r="X63" i="52"/>
  <c r="AI55" i="11"/>
  <c r="AN55" i="11"/>
  <c r="Z55" i="16"/>
  <c r="AH60" i="53"/>
  <c r="AQ60" i="53" s="1"/>
  <c r="AR57" i="104"/>
  <c r="AI50" i="18"/>
  <c r="AN50" i="18"/>
  <c r="AR55" i="95"/>
  <c r="AH62" i="15"/>
  <c r="AQ62" i="15" s="1"/>
  <c r="Z62" i="105"/>
  <c r="AI54" i="45"/>
  <c r="AN54" i="45"/>
  <c r="AR60" i="47"/>
  <c r="Y62" i="32"/>
  <c r="X62" i="32"/>
  <c r="Z62" i="32" s="1"/>
  <c r="AI55" i="96"/>
  <c r="AN55" i="96"/>
  <c r="Y60" i="93"/>
  <c r="X60" i="93"/>
  <c r="W63" i="101"/>
  <c r="AG62" i="101"/>
  <c r="AP62" i="101" s="1"/>
  <c r="AE62" i="101"/>
  <c r="AF62" i="101"/>
  <c r="AO62" i="101" s="1"/>
  <c r="AE50" i="35"/>
  <c r="AF50" i="35"/>
  <c r="AO50" i="35" s="1"/>
  <c r="AG50" i="35"/>
  <c r="AP50" i="35" s="1"/>
  <c r="W51" i="35"/>
  <c r="AH50" i="103"/>
  <c r="AQ50" i="103" s="1"/>
  <c r="Y56" i="11"/>
  <c r="X56" i="11"/>
  <c r="Z60" i="53"/>
  <c r="AR57" i="92"/>
  <c r="W49" i="94"/>
  <c r="AG48" i="94"/>
  <c r="AP48" i="94" s="1"/>
  <c r="AF48" i="94"/>
  <c r="AO48" i="94" s="1"/>
  <c r="AE48" i="94"/>
  <c r="AI56" i="51"/>
  <c r="AN56" i="51"/>
  <c r="Y48" i="10"/>
  <c r="X48" i="10"/>
  <c r="Z48" i="10" s="1"/>
  <c r="Y49" i="98"/>
  <c r="X49" i="98"/>
  <c r="Z62" i="15"/>
  <c r="Y51" i="102"/>
  <c r="X51" i="102"/>
  <c r="AH64" i="89"/>
  <c r="AQ64" i="89" s="1"/>
  <c r="Y48" i="50"/>
  <c r="X48" i="50"/>
  <c r="Y64" i="97"/>
  <c r="X64" i="97"/>
  <c r="AI61" i="32"/>
  <c r="AN61" i="32"/>
  <c r="Y56" i="96"/>
  <c r="X56" i="96"/>
  <c r="AI53" i="91"/>
  <c r="AN53" i="91"/>
  <c r="AR59" i="46"/>
  <c r="AH51" i="48"/>
  <c r="AQ51" i="48" s="1"/>
  <c r="AR63" i="89"/>
  <c r="AH58" i="92"/>
  <c r="AQ58" i="92" s="1"/>
  <c r="AE53" i="49"/>
  <c r="AG53" i="49"/>
  <c r="AP53" i="49" s="1"/>
  <c r="AF53" i="49"/>
  <c r="AO53" i="49" s="1"/>
  <c r="W54" i="49"/>
  <c r="AR50" i="48"/>
  <c r="AR49" i="103"/>
  <c r="Z50" i="103"/>
  <c r="AH50" i="82"/>
  <c r="AQ50" i="82" s="1"/>
  <c r="AR49" i="35"/>
  <c r="AR48" i="85"/>
  <c r="Z58" i="104"/>
  <c r="AH56" i="88"/>
  <c r="AQ56" i="88" s="1"/>
  <c r="AH61" i="47"/>
  <c r="AQ61" i="47" s="1"/>
  <c r="AI63" i="97"/>
  <c r="AN63" i="97"/>
  <c r="AI53" i="41"/>
  <c r="AR53" i="41" s="1"/>
  <c r="AN53" i="41"/>
  <c r="AR49" i="82"/>
  <c r="Z49" i="85"/>
  <c r="AE48" i="90"/>
  <c r="W49" i="90"/>
  <c r="AF48" i="90"/>
  <c r="AO48" i="90" s="1"/>
  <c r="AG48" i="90"/>
  <c r="AP48" i="90" s="1"/>
  <c r="Z58" i="92"/>
  <c r="AR54" i="16"/>
  <c r="AH50" i="35"/>
  <c r="AQ50" i="35" s="1"/>
  <c r="AI62" i="52"/>
  <c r="AN62" i="52"/>
  <c r="AF56" i="44"/>
  <c r="AO56" i="44" s="1"/>
  <c r="W57" i="44"/>
  <c r="AE56" i="44"/>
  <c r="AG56" i="44"/>
  <c r="AP56" i="44" s="1"/>
  <c r="AG53" i="99"/>
  <c r="AP53" i="99" s="1"/>
  <c r="AF53" i="99"/>
  <c r="AO53" i="99" s="1"/>
  <c r="AE53" i="99"/>
  <c r="W54" i="99"/>
  <c r="AR57" i="13"/>
  <c r="W50" i="42"/>
  <c r="AF49" i="42"/>
  <c r="AO49" i="42" s="1"/>
  <c r="AG49" i="42"/>
  <c r="AP49" i="42" s="1"/>
  <c r="AE49" i="42"/>
  <c r="AI53" i="87"/>
  <c r="AN53" i="87"/>
  <c r="AH60" i="46"/>
  <c r="AQ60" i="46" s="1"/>
  <c r="X51" i="18"/>
  <c r="Y51" i="18"/>
  <c r="Y57" i="51"/>
  <c r="X57" i="51"/>
  <c r="AI48" i="98"/>
  <c r="AN48" i="98"/>
  <c r="AR55" i="100"/>
  <c r="AI59" i="93"/>
  <c r="AN59" i="93"/>
  <c r="Y56" i="54"/>
  <c r="X56" i="54"/>
  <c r="Y54" i="91"/>
  <c r="X54" i="91"/>
  <c r="Y54" i="41"/>
  <c r="X54" i="41"/>
  <c r="Z63" i="52" l="1"/>
  <c r="Z64" i="97"/>
  <c r="W57" i="88"/>
  <c r="Z56" i="54"/>
  <c r="AG56" i="54" s="1"/>
  <c r="AP56" i="54" s="1"/>
  <c r="AF51" i="48"/>
  <c r="AO51" i="48" s="1"/>
  <c r="Z54" i="41"/>
  <c r="W55" i="41" s="1"/>
  <c r="Z48" i="50"/>
  <c r="AE48" i="50" s="1"/>
  <c r="Z49" i="98"/>
  <c r="W50" i="98" s="1"/>
  <c r="AG60" i="46"/>
  <c r="AP60" i="46" s="1"/>
  <c r="AE51" i="48"/>
  <c r="AN51" i="48" s="1"/>
  <c r="Z54" i="91"/>
  <c r="AG54" i="91" s="1"/>
  <c r="AP54" i="91" s="1"/>
  <c r="AE56" i="54"/>
  <c r="W57" i="54"/>
  <c r="AF54" i="41"/>
  <c r="AO54" i="41" s="1"/>
  <c r="AG54" i="41"/>
  <c r="AG48" i="50"/>
  <c r="AP48" i="50" s="1"/>
  <c r="W49" i="50"/>
  <c r="AF48" i="50"/>
  <c r="AO48" i="50" s="1"/>
  <c r="AF54" i="91"/>
  <c r="AO54" i="91" s="1"/>
  <c r="W55" i="91"/>
  <c r="AG63" i="52"/>
  <c r="AP63" i="52" s="1"/>
  <c r="AE63" i="52"/>
  <c r="AF63" i="52"/>
  <c r="AO63" i="52" s="1"/>
  <c r="W64" i="52"/>
  <c r="AF49" i="98"/>
  <c r="AO49" i="98" s="1"/>
  <c r="AG49" i="98"/>
  <c r="AP49" i="98" s="1"/>
  <c r="AE49" i="98"/>
  <c r="AR56" i="51"/>
  <c r="Y51" i="35"/>
  <c r="X51" i="35"/>
  <c r="AI62" i="101"/>
  <c r="AN62" i="101"/>
  <c r="AR50" i="18"/>
  <c r="Y65" i="89"/>
  <c r="X65" i="89"/>
  <c r="Y56" i="20"/>
  <c r="X56" i="20"/>
  <c r="Y57" i="95"/>
  <c r="X57" i="95"/>
  <c r="Y51" i="82"/>
  <c r="X51" i="82"/>
  <c r="Z51" i="82" s="1"/>
  <c r="AI51" i="48"/>
  <c r="AI58" i="13"/>
  <c r="AN58" i="13"/>
  <c r="AG50" i="103"/>
  <c r="AP50" i="103" s="1"/>
  <c r="AE50" i="103"/>
  <c r="W51" i="103"/>
  <c r="AF50" i="103"/>
  <c r="AO50" i="103" s="1"/>
  <c r="Y54" i="49"/>
  <c r="X54" i="49"/>
  <c r="AR61" i="32"/>
  <c r="AH51" i="102"/>
  <c r="AQ51" i="102" s="1"/>
  <c r="AR55" i="96"/>
  <c r="AG55" i="45"/>
  <c r="AP55" i="45" s="1"/>
  <c r="AF55" i="45"/>
  <c r="AO55" i="45" s="1"/>
  <c r="W56" i="45"/>
  <c r="AE55" i="45"/>
  <c r="AH61" i="86"/>
  <c r="AQ61" i="86" s="1"/>
  <c r="AI56" i="95"/>
  <c r="AN56" i="95"/>
  <c r="AH54" i="87"/>
  <c r="AQ54" i="87" s="1"/>
  <c r="Y57" i="84"/>
  <c r="X57" i="84"/>
  <c r="Y53" i="55"/>
  <c r="X53" i="55"/>
  <c r="Y62" i="47"/>
  <c r="X62" i="47"/>
  <c r="AI50" i="82"/>
  <c r="AN50" i="82"/>
  <c r="AR48" i="98"/>
  <c r="AR62" i="52"/>
  <c r="Y49" i="90"/>
  <c r="X49" i="90"/>
  <c r="AR53" i="91"/>
  <c r="AH64" i="97"/>
  <c r="AQ64" i="97" s="1"/>
  <c r="Z51" i="102"/>
  <c r="AH48" i="10"/>
  <c r="AQ48" i="10" s="1"/>
  <c r="AI48" i="94"/>
  <c r="AN48" i="94"/>
  <c r="AE60" i="53"/>
  <c r="AF60" i="53"/>
  <c r="AO60" i="53" s="1"/>
  <c r="AG60" i="53"/>
  <c r="AP60" i="53" s="1"/>
  <c r="W61" i="53"/>
  <c r="Y63" i="101"/>
  <c r="X63" i="101"/>
  <c r="AH62" i="32"/>
  <c r="AQ62" i="32" s="1"/>
  <c r="AR54" i="45"/>
  <c r="AG55" i="16"/>
  <c r="AP55" i="16" s="1"/>
  <c r="AE55" i="16"/>
  <c r="AF55" i="16"/>
  <c r="AO55" i="16" s="1"/>
  <c r="W56" i="16"/>
  <c r="AH55" i="45"/>
  <c r="AQ55" i="45" s="1"/>
  <c r="Z61" i="86"/>
  <c r="AI55" i="20"/>
  <c r="AN55" i="20"/>
  <c r="Z54" i="87"/>
  <c r="AI52" i="55"/>
  <c r="AR52" i="55" s="1"/>
  <c r="AN52" i="55"/>
  <c r="AI60" i="46"/>
  <c r="AN60" i="46"/>
  <c r="AI61" i="47"/>
  <c r="AN61" i="47"/>
  <c r="AR53" i="87"/>
  <c r="AG58" i="104"/>
  <c r="AP58" i="104" s="1"/>
  <c r="AE58" i="104"/>
  <c r="W59" i="104"/>
  <c r="AF58" i="104"/>
  <c r="AO58" i="104" s="1"/>
  <c r="AH56" i="96"/>
  <c r="AQ56" i="96" s="1"/>
  <c r="W65" i="97"/>
  <c r="AF64" i="97"/>
  <c r="AO64" i="97" s="1"/>
  <c r="AG64" i="97"/>
  <c r="AP64" i="97" s="1"/>
  <c r="AE64" i="97"/>
  <c r="AE48" i="10"/>
  <c r="AF48" i="10"/>
  <c r="AO48" i="10" s="1"/>
  <c r="AG48" i="10"/>
  <c r="AP48" i="10" s="1"/>
  <c r="W49" i="10"/>
  <c r="AH56" i="11"/>
  <c r="AQ56" i="11" s="1"/>
  <c r="AI50" i="35"/>
  <c r="AN50" i="35"/>
  <c r="AH60" i="93"/>
  <c r="AQ60" i="93" s="1"/>
  <c r="AF62" i="32"/>
  <c r="AO62" i="32" s="1"/>
  <c r="AG62" i="32"/>
  <c r="AP62" i="32" s="1"/>
  <c r="AE62" i="32"/>
  <c r="W63" i="32"/>
  <c r="W63" i="105"/>
  <c r="AF62" i="105"/>
  <c r="AO62" i="105" s="1"/>
  <c r="AG62" i="105"/>
  <c r="AP62" i="105" s="1"/>
  <c r="AE62" i="105"/>
  <c r="AE53" i="83"/>
  <c r="W54" i="83"/>
  <c r="AG53" i="83"/>
  <c r="AP53" i="83" s="1"/>
  <c r="AF53" i="83"/>
  <c r="AO53" i="83" s="1"/>
  <c r="Y59" i="13"/>
  <c r="X59" i="13"/>
  <c r="AH51" i="18"/>
  <c r="AQ51" i="18" s="1"/>
  <c r="Y50" i="42"/>
  <c r="X50" i="42"/>
  <c r="Z50" i="42" s="1"/>
  <c r="AH54" i="41"/>
  <c r="AQ54" i="41" s="1"/>
  <c r="AH56" i="54"/>
  <c r="AQ56" i="54" s="1"/>
  <c r="Z51" i="18"/>
  <c r="Y54" i="99"/>
  <c r="X54" i="99"/>
  <c r="Z54" i="99" s="1"/>
  <c r="AI56" i="44"/>
  <c r="AN56" i="44"/>
  <c r="AE58" i="92"/>
  <c r="AF58" i="92"/>
  <c r="AO58" i="92" s="1"/>
  <c r="W59" i="92"/>
  <c r="AG58" i="92"/>
  <c r="AP58" i="92" s="1"/>
  <c r="AF49" i="85"/>
  <c r="AO49" i="85" s="1"/>
  <c r="AE49" i="85"/>
  <c r="W50" i="85"/>
  <c r="AG49" i="85"/>
  <c r="AP49" i="85" s="1"/>
  <c r="AR63" i="97"/>
  <c r="AI53" i="49"/>
  <c r="AN53" i="49"/>
  <c r="Z56" i="96"/>
  <c r="AG62" i="15"/>
  <c r="AP62" i="15" s="1"/>
  <c r="AE62" i="15"/>
  <c r="W63" i="15"/>
  <c r="AF62" i="15"/>
  <c r="AO62" i="15" s="1"/>
  <c r="Z56" i="11"/>
  <c r="Z60" i="93"/>
  <c r="AR55" i="11"/>
  <c r="AI64" i="89"/>
  <c r="AN64" i="89"/>
  <c r="AR47" i="50"/>
  <c r="AR60" i="86"/>
  <c r="AI55" i="43"/>
  <c r="AN55" i="43"/>
  <c r="Y57" i="100"/>
  <c r="X57" i="100"/>
  <c r="Y61" i="46"/>
  <c r="X61" i="46"/>
  <c r="Z61" i="46" s="1"/>
  <c r="Y52" i="48"/>
  <c r="X52" i="48"/>
  <c r="AI56" i="88"/>
  <c r="AN56" i="88"/>
  <c r="AH54" i="91"/>
  <c r="AQ54" i="91" s="1"/>
  <c r="AH57" i="51"/>
  <c r="AQ57" i="51" s="1"/>
  <c r="AR59" i="93"/>
  <c r="Z57" i="51"/>
  <c r="AI49" i="42"/>
  <c r="AN49" i="42"/>
  <c r="AI48" i="90"/>
  <c r="AN48" i="90"/>
  <c r="AI53" i="99"/>
  <c r="AN53" i="99"/>
  <c r="X57" i="44"/>
  <c r="Y57" i="44"/>
  <c r="AH48" i="50"/>
  <c r="AQ48" i="50" s="1"/>
  <c r="AH49" i="98"/>
  <c r="AQ49" i="98" s="1"/>
  <c r="Y49" i="94"/>
  <c r="Z49" i="94" s="1"/>
  <c r="X49" i="94"/>
  <c r="AH63" i="52"/>
  <c r="AQ63" i="52" s="1"/>
  <c r="AR55" i="54"/>
  <c r="AR47" i="10"/>
  <c r="AI56" i="84"/>
  <c r="AN56" i="84"/>
  <c r="Y56" i="43"/>
  <c r="X56" i="43"/>
  <c r="Z56" i="43" s="1"/>
  <c r="AI56" i="100"/>
  <c r="AN56" i="100"/>
  <c r="Y57" i="88"/>
  <c r="X57" i="88"/>
  <c r="Z53" i="55" l="1"/>
  <c r="AE54" i="41"/>
  <c r="AN54" i="41" s="1"/>
  <c r="Z59" i="13"/>
  <c r="Z54" i="49"/>
  <c r="AE54" i="91"/>
  <c r="AF56" i="54"/>
  <c r="AO56" i="54" s="1"/>
  <c r="Z56" i="20"/>
  <c r="Z49" i="90"/>
  <c r="AF49" i="90" s="1"/>
  <c r="AO49" i="90" s="1"/>
  <c r="AE53" i="55"/>
  <c r="AF53" i="55"/>
  <c r="AO53" i="55" s="1"/>
  <c r="W54" i="55"/>
  <c r="AG53" i="55"/>
  <c r="AP53" i="55" s="1"/>
  <c r="W50" i="90"/>
  <c r="AG49" i="90"/>
  <c r="AP49" i="90" s="1"/>
  <c r="AE49" i="90"/>
  <c r="AE56" i="43"/>
  <c r="AF56" i="43"/>
  <c r="AO56" i="43" s="1"/>
  <c r="AG56" i="43"/>
  <c r="AP56" i="43" s="1"/>
  <c r="W57" i="43"/>
  <c r="AR53" i="99"/>
  <c r="W62" i="46"/>
  <c r="AE61" i="46"/>
  <c r="AF61" i="46"/>
  <c r="AO61" i="46" s="1"/>
  <c r="AG61" i="46"/>
  <c r="AP61" i="46" s="1"/>
  <c r="AR55" i="43"/>
  <c r="AR64" i="89"/>
  <c r="AR53" i="49"/>
  <c r="AI49" i="85"/>
  <c r="AN49" i="85"/>
  <c r="AI58" i="92"/>
  <c r="AN58" i="92"/>
  <c r="AE51" i="18"/>
  <c r="W52" i="18"/>
  <c r="AG51" i="18"/>
  <c r="AP51" i="18" s="1"/>
  <c r="AF51" i="18"/>
  <c r="AO51" i="18" s="1"/>
  <c r="AE50" i="42"/>
  <c r="AG50" i="42"/>
  <c r="AP50" i="42" s="1"/>
  <c r="W51" i="42"/>
  <c r="AF50" i="42"/>
  <c r="AO50" i="42" s="1"/>
  <c r="Y59" i="104"/>
  <c r="X59" i="104"/>
  <c r="AR61" i="47"/>
  <c r="Y61" i="53"/>
  <c r="Z61" i="53" s="1"/>
  <c r="X61" i="53"/>
  <c r="AR58" i="13"/>
  <c r="AH57" i="95"/>
  <c r="AQ57" i="95" s="1"/>
  <c r="AH65" i="89"/>
  <c r="AQ65" i="89" s="1"/>
  <c r="AR62" i="101"/>
  <c r="Y64" i="52"/>
  <c r="X64" i="52"/>
  <c r="Y49" i="50"/>
  <c r="X49" i="50"/>
  <c r="AR56" i="100"/>
  <c r="AF56" i="96"/>
  <c r="AO56" i="96" s="1"/>
  <c r="W57" i="96"/>
  <c r="AG56" i="96"/>
  <c r="AP56" i="96" s="1"/>
  <c r="AE56" i="96"/>
  <c r="AI62" i="105"/>
  <c r="AN62" i="105"/>
  <c r="AH57" i="88"/>
  <c r="AQ57" i="88" s="1"/>
  <c r="Z57" i="88"/>
  <c r="AH49" i="94"/>
  <c r="AQ49" i="94" s="1"/>
  <c r="AR56" i="88"/>
  <c r="Y63" i="15"/>
  <c r="X63" i="15"/>
  <c r="AH59" i="13"/>
  <c r="AQ59" i="13" s="1"/>
  <c r="Y54" i="83"/>
  <c r="X54" i="83"/>
  <c r="Z54" i="83" s="1"/>
  <c r="Y63" i="105"/>
  <c r="X63" i="105"/>
  <c r="AR50" i="35"/>
  <c r="AI64" i="97"/>
  <c r="AN64" i="97"/>
  <c r="AI58" i="104"/>
  <c r="AN58" i="104"/>
  <c r="AR55" i="20"/>
  <c r="AH49" i="90"/>
  <c r="AQ49" i="90" s="1"/>
  <c r="AH53" i="55"/>
  <c r="AQ53" i="55" s="1"/>
  <c r="AR56" i="95"/>
  <c r="Z57" i="95"/>
  <c r="Z65" i="89"/>
  <c r="AH51" i="35"/>
  <c r="AQ51" i="35" s="1"/>
  <c r="Y50" i="98"/>
  <c r="X50" i="98"/>
  <c r="Y55" i="91"/>
  <c r="X55" i="91"/>
  <c r="Z55" i="91" s="1"/>
  <c r="AH52" i="48"/>
  <c r="AQ52" i="48" s="1"/>
  <c r="AH57" i="100"/>
  <c r="AQ57" i="100" s="1"/>
  <c r="AI62" i="15"/>
  <c r="AN62" i="15"/>
  <c r="AR56" i="44"/>
  <c r="AG59" i="13"/>
  <c r="AP59" i="13" s="1"/>
  <c r="W60" i="13"/>
  <c r="AE59" i="13"/>
  <c r="AF59" i="13"/>
  <c r="AO59" i="13" s="1"/>
  <c r="AI53" i="83"/>
  <c r="AN53" i="83"/>
  <c r="Y49" i="10"/>
  <c r="X49" i="10"/>
  <c r="AR60" i="46"/>
  <c r="AF61" i="86"/>
  <c r="AO61" i="86" s="1"/>
  <c r="AE61" i="86"/>
  <c r="W62" i="86"/>
  <c r="AG61" i="86"/>
  <c r="AP61" i="86" s="1"/>
  <c r="AH63" i="101"/>
  <c r="AQ63" i="101" s="1"/>
  <c r="AI55" i="45"/>
  <c r="AN55" i="45"/>
  <c r="Y51" i="103"/>
  <c r="X51" i="103"/>
  <c r="AR51" i="48"/>
  <c r="Z51" i="35"/>
  <c r="AI49" i="98"/>
  <c r="AN49" i="98"/>
  <c r="AI63" i="52"/>
  <c r="AN63" i="52"/>
  <c r="Y57" i="54"/>
  <c r="X57" i="54"/>
  <c r="AH57" i="44"/>
  <c r="AQ57" i="44" s="1"/>
  <c r="AE56" i="11"/>
  <c r="W57" i="11"/>
  <c r="AG56" i="11"/>
  <c r="AP56" i="11" s="1"/>
  <c r="AF56" i="11"/>
  <c r="AO56" i="11" s="1"/>
  <c r="AF54" i="99"/>
  <c r="AO54" i="99" s="1"/>
  <c r="AE54" i="99"/>
  <c r="W55" i="99"/>
  <c r="AG54" i="99"/>
  <c r="AP54" i="99" s="1"/>
  <c r="AF49" i="94"/>
  <c r="AO49" i="94" s="1"/>
  <c r="W50" i="94"/>
  <c r="AE49" i="94"/>
  <c r="AG49" i="94"/>
  <c r="AP49" i="94" s="1"/>
  <c r="Z57" i="44"/>
  <c r="AR48" i="90"/>
  <c r="AR56" i="84"/>
  <c r="Z52" i="48"/>
  <c r="Z57" i="100"/>
  <c r="AF60" i="93"/>
  <c r="AO60" i="93" s="1"/>
  <c r="AG60" i="93"/>
  <c r="AP60" i="93" s="1"/>
  <c r="W61" i="93"/>
  <c r="AE60" i="93"/>
  <c r="AH54" i="99"/>
  <c r="AQ54" i="99" s="1"/>
  <c r="Y63" i="32"/>
  <c r="X63" i="32"/>
  <c r="Z63" i="32" s="1"/>
  <c r="Y56" i="16"/>
  <c r="X56" i="16"/>
  <c r="Z63" i="101"/>
  <c r="AI60" i="53"/>
  <c r="AR60" i="53" s="1"/>
  <c r="AN60" i="53"/>
  <c r="AR50" i="82"/>
  <c r="Y56" i="45"/>
  <c r="X56" i="45"/>
  <c r="AH54" i="49"/>
  <c r="AQ54" i="49" s="1"/>
  <c r="AI50" i="103"/>
  <c r="AN50" i="103"/>
  <c r="AH51" i="82"/>
  <c r="AQ51" i="82" s="1"/>
  <c r="AH56" i="20"/>
  <c r="AQ56" i="20" s="1"/>
  <c r="Y55" i="41"/>
  <c r="X55" i="41"/>
  <c r="AI48" i="50"/>
  <c r="AN48" i="50"/>
  <c r="AI54" i="41"/>
  <c r="AP54" i="41"/>
  <c r="AR49" i="42"/>
  <c r="Y59" i="92"/>
  <c r="X59" i="92"/>
  <c r="AI62" i="32"/>
  <c r="AN62" i="32"/>
  <c r="Y65" i="97"/>
  <c r="X65" i="97"/>
  <c r="AH62" i="47"/>
  <c r="AQ62" i="47" s="1"/>
  <c r="AH57" i="84"/>
  <c r="AQ57" i="84" s="1"/>
  <c r="AE54" i="49"/>
  <c r="W55" i="49"/>
  <c r="AF54" i="49"/>
  <c r="AO54" i="49" s="1"/>
  <c r="AG54" i="49"/>
  <c r="AP54" i="49" s="1"/>
  <c r="AG51" i="82"/>
  <c r="AP51" i="82" s="1"/>
  <c r="AE51" i="82"/>
  <c r="AF51" i="82"/>
  <c r="AO51" i="82" s="1"/>
  <c r="W52" i="82"/>
  <c r="AG56" i="20"/>
  <c r="AP56" i="20" s="1"/>
  <c r="W57" i="20"/>
  <c r="AE56" i="20"/>
  <c r="AF56" i="20"/>
  <c r="AO56" i="20" s="1"/>
  <c r="AH56" i="43"/>
  <c r="AQ56" i="43" s="1"/>
  <c r="W58" i="51"/>
  <c r="AF57" i="51"/>
  <c r="AO57" i="51" s="1"/>
  <c r="AE57" i="51"/>
  <c r="AG57" i="51"/>
  <c r="AP57" i="51" s="1"/>
  <c r="AH61" i="46"/>
  <c r="AQ61" i="46" s="1"/>
  <c r="Y50" i="85"/>
  <c r="X50" i="85"/>
  <c r="Z50" i="85" s="1"/>
  <c r="AH50" i="42"/>
  <c r="AQ50" i="42" s="1"/>
  <c r="AI48" i="10"/>
  <c r="AN48" i="10"/>
  <c r="AE54" i="87"/>
  <c r="AN54" i="87" s="1"/>
  <c r="W55" i="87"/>
  <c r="AF54" i="87"/>
  <c r="AO54" i="87" s="1"/>
  <c r="AG54" i="87"/>
  <c r="AI55" i="16"/>
  <c r="AN55" i="16"/>
  <c r="AR48" i="94"/>
  <c r="AF51" i="102"/>
  <c r="AO51" i="102" s="1"/>
  <c r="AE51" i="102"/>
  <c r="W52" i="102"/>
  <c r="AG51" i="102"/>
  <c r="AP51" i="102" s="1"/>
  <c r="Z62" i="47"/>
  <c r="Z57" i="84"/>
  <c r="AI54" i="91"/>
  <c r="AN54" i="91"/>
  <c r="AI56" i="54"/>
  <c r="AN56" i="54"/>
  <c r="Z49" i="10" l="1"/>
  <c r="Z64" i="52"/>
  <c r="AG61" i="53"/>
  <c r="AP61" i="53" s="1"/>
  <c r="AE61" i="53"/>
  <c r="AF61" i="53"/>
  <c r="AO61" i="53" s="1"/>
  <c r="W62" i="53"/>
  <c r="W51" i="85"/>
  <c r="AG50" i="85"/>
  <c r="AP50" i="85" s="1"/>
  <c r="AF50" i="85"/>
  <c r="AO50" i="85" s="1"/>
  <c r="AE50" i="85"/>
  <c r="AR62" i="32"/>
  <c r="AR50" i="103"/>
  <c r="AH56" i="45"/>
  <c r="AQ56" i="45" s="1"/>
  <c r="W64" i="32"/>
  <c r="AG63" i="32"/>
  <c r="AP63" i="32" s="1"/>
  <c r="AE63" i="32"/>
  <c r="AF63" i="32"/>
  <c r="AO63" i="32" s="1"/>
  <c r="W58" i="100"/>
  <c r="AG57" i="100"/>
  <c r="AP57" i="100" s="1"/>
  <c r="AE57" i="100"/>
  <c r="AF57" i="100"/>
  <c r="AO57" i="100" s="1"/>
  <c r="W58" i="44"/>
  <c r="AE57" i="44"/>
  <c r="AF57" i="44"/>
  <c r="AO57" i="44" s="1"/>
  <c r="AG57" i="44"/>
  <c r="AP57" i="44" s="1"/>
  <c r="Y62" i="86"/>
  <c r="X62" i="86"/>
  <c r="W50" i="10"/>
  <c r="AG49" i="10"/>
  <c r="AP49" i="10" s="1"/>
  <c r="AF49" i="10"/>
  <c r="AO49" i="10" s="1"/>
  <c r="AE49" i="10"/>
  <c r="AI59" i="13"/>
  <c r="AN59" i="13"/>
  <c r="AR62" i="15"/>
  <c r="AF55" i="91"/>
  <c r="AO55" i="91" s="1"/>
  <c r="W56" i="91"/>
  <c r="AG55" i="91"/>
  <c r="AP55" i="91" s="1"/>
  <c r="AE55" i="91"/>
  <c r="AF54" i="83"/>
  <c r="AO54" i="83" s="1"/>
  <c r="AG54" i="83"/>
  <c r="AP54" i="83" s="1"/>
  <c r="AE54" i="83"/>
  <c r="W55" i="83"/>
  <c r="AR62" i="105"/>
  <c r="AE64" i="52"/>
  <c r="AF64" i="52"/>
  <c r="AO64" i="52" s="1"/>
  <c r="W65" i="52"/>
  <c r="AG64" i="52"/>
  <c r="AP64" i="52" s="1"/>
  <c r="Y62" i="46"/>
  <c r="X62" i="46"/>
  <c r="Y50" i="90"/>
  <c r="X50" i="90"/>
  <c r="AH59" i="92"/>
  <c r="AQ59" i="92" s="1"/>
  <c r="AR54" i="41"/>
  <c r="Z56" i="45"/>
  <c r="AF63" i="101"/>
  <c r="AO63" i="101" s="1"/>
  <c r="W64" i="101"/>
  <c r="AE63" i="101"/>
  <c r="AG63" i="101"/>
  <c r="AP63" i="101" s="1"/>
  <c r="AF52" i="48"/>
  <c r="AO52" i="48" s="1"/>
  <c r="AG52" i="48"/>
  <c r="AP52" i="48" s="1"/>
  <c r="W53" i="48"/>
  <c r="AE52" i="48"/>
  <c r="AR63" i="52"/>
  <c r="AH51" i="103"/>
  <c r="AQ51" i="103" s="1"/>
  <c r="AI61" i="86"/>
  <c r="AN61" i="86"/>
  <c r="Y60" i="13"/>
  <c r="X60" i="13"/>
  <c r="AH63" i="15"/>
  <c r="AQ63" i="15" s="1"/>
  <c r="AR49" i="85"/>
  <c r="AI56" i="43"/>
  <c r="AN56" i="43"/>
  <c r="Y55" i="49"/>
  <c r="X55" i="49"/>
  <c r="AH65" i="97"/>
  <c r="AQ65" i="97" s="1"/>
  <c r="Z59" i="92"/>
  <c r="AH56" i="16"/>
  <c r="AQ56" i="16" s="1"/>
  <c r="AI60" i="93"/>
  <c r="AN60" i="93"/>
  <c r="Y55" i="99"/>
  <c r="X55" i="99"/>
  <c r="Y57" i="11"/>
  <c r="X57" i="11"/>
  <c r="Z51" i="103"/>
  <c r="AH50" i="98"/>
  <c r="AQ50" i="98" s="1"/>
  <c r="AH63" i="105"/>
  <c r="AQ63" i="105" s="1"/>
  <c r="Z63" i="15"/>
  <c r="AI56" i="96"/>
  <c r="AN56" i="96"/>
  <c r="AH49" i="50"/>
  <c r="AQ49" i="50" s="1"/>
  <c r="Y51" i="42"/>
  <c r="X51" i="42"/>
  <c r="X52" i="18"/>
  <c r="Z52" i="18" s="1"/>
  <c r="Y52" i="18"/>
  <c r="AH50" i="85"/>
  <c r="AQ50" i="85" s="1"/>
  <c r="Y52" i="82"/>
  <c r="X52" i="82"/>
  <c r="Z65" i="97"/>
  <c r="AR48" i="50"/>
  <c r="Z56" i="16"/>
  <c r="Y61" i="93"/>
  <c r="X61" i="93"/>
  <c r="AI49" i="94"/>
  <c r="AN49" i="94"/>
  <c r="AI54" i="99"/>
  <c r="AN54" i="99"/>
  <c r="AI56" i="11"/>
  <c r="AN56" i="11"/>
  <c r="AH57" i="54"/>
  <c r="AQ57" i="54" s="1"/>
  <c r="AR49" i="98"/>
  <c r="AR53" i="83"/>
  <c r="Z50" i="98"/>
  <c r="AR58" i="104"/>
  <c r="Z63" i="105"/>
  <c r="Z49" i="50"/>
  <c r="AH59" i="104"/>
  <c r="AQ59" i="104" s="1"/>
  <c r="AI51" i="18"/>
  <c r="AN51" i="18"/>
  <c r="AI49" i="90"/>
  <c r="AN49" i="90"/>
  <c r="Y54" i="55"/>
  <c r="X54" i="55"/>
  <c r="W58" i="84"/>
  <c r="AF57" i="84"/>
  <c r="AO57" i="84" s="1"/>
  <c r="AE57" i="84"/>
  <c r="AG57" i="84"/>
  <c r="AP57" i="84" s="1"/>
  <c r="AI54" i="87"/>
  <c r="AP54" i="87"/>
  <c r="AF62" i="47"/>
  <c r="AO62" i="47" s="1"/>
  <c r="AG62" i="47"/>
  <c r="AP62" i="47" s="1"/>
  <c r="W63" i="47"/>
  <c r="AE62" i="47"/>
  <c r="Y55" i="87"/>
  <c r="X55" i="87"/>
  <c r="Y57" i="20"/>
  <c r="X57" i="20"/>
  <c r="Z57" i="20" s="1"/>
  <c r="AH55" i="41"/>
  <c r="AQ55" i="41" s="1"/>
  <c r="Y50" i="94"/>
  <c r="Z50" i="94" s="1"/>
  <c r="X50" i="94"/>
  <c r="Z57" i="54"/>
  <c r="AF51" i="35"/>
  <c r="AO51" i="35" s="1"/>
  <c r="W52" i="35"/>
  <c r="AE51" i="35"/>
  <c r="AG51" i="35"/>
  <c r="AP51" i="35" s="1"/>
  <c r="AF65" i="89"/>
  <c r="AO65" i="89" s="1"/>
  <c r="AG65" i="89"/>
  <c r="AP65" i="89" s="1"/>
  <c r="W66" i="89"/>
  <c r="AE65" i="89"/>
  <c r="Y57" i="96"/>
  <c r="X57" i="96"/>
  <c r="AH61" i="53"/>
  <c r="AQ61" i="53" s="1"/>
  <c r="Z59" i="104"/>
  <c r="AI50" i="42"/>
  <c r="AN50" i="42"/>
  <c r="Y57" i="43"/>
  <c r="X57" i="43"/>
  <c r="Z57" i="43" s="1"/>
  <c r="Y52" i="102"/>
  <c r="X52" i="102"/>
  <c r="Z52" i="102" s="1"/>
  <c r="AR55" i="16"/>
  <c r="AR54" i="91"/>
  <c r="AI51" i="102"/>
  <c r="AN51" i="102"/>
  <c r="AR48" i="10"/>
  <c r="Y58" i="51"/>
  <c r="X58" i="51"/>
  <c r="AI56" i="20"/>
  <c r="AN56" i="20"/>
  <c r="AI51" i="82"/>
  <c r="AN51" i="82"/>
  <c r="AI54" i="49"/>
  <c r="AN54" i="49"/>
  <c r="AR56" i="54"/>
  <c r="AI57" i="51"/>
  <c r="AN57" i="51"/>
  <c r="Z55" i="41"/>
  <c r="AH63" i="32"/>
  <c r="AQ63" i="32" s="1"/>
  <c r="AR55" i="45"/>
  <c r="AH49" i="10"/>
  <c r="AQ49" i="10" s="1"/>
  <c r="AH55" i="91"/>
  <c r="AQ55" i="91" s="1"/>
  <c r="AF57" i="95"/>
  <c r="AO57" i="95" s="1"/>
  <c r="AG57" i="95"/>
  <c r="AP57" i="95" s="1"/>
  <c r="AE57" i="95"/>
  <c r="W58" i="95"/>
  <c r="AR64" i="97"/>
  <c r="AH54" i="83"/>
  <c r="AQ54" i="83" s="1"/>
  <c r="AF57" i="88"/>
  <c r="AO57" i="88" s="1"/>
  <c r="AE57" i="88"/>
  <c r="W58" i="88"/>
  <c r="AG57" i="88"/>
  <c r="AP57" i="88" s="1"/>
  <c r="AH64" i="52"/>
  <c r="AQ64" i="52" s="1"/>
  <c r="AR58" i="92"/>
  <c r="AI61" i="46"/>
  <c r="AN61" i="46"/>
  <c r="AI53" i="55"/>
  <c r="AR53" i="55" s="1"/>
  <c r="AN53" i="55"/>
  <c r="Z55" i="87" l="1"/>
  <c r="Z55" i="99"/>
  <c r="Z62" i="86"/>
  <c r="AF62" i="86" s="1"/>
  <c r="AO62" i="86" s="1"/>
  <c r="Z52" i="82"/>
  <c r="AE52" i="82" s="1"/>
  <c r="Z62" i="46"/>
  <c r="AF62" i="46" s="1"/>
  <c r="AO62" i="46" s="1"/>
  <c r="AE50" i="94"/>
  <c r="AG50" i="94"/>
  <c r="AP50" i="94" s="1"/>
  <c r="W51" i="94"/>
  <c r="AF50" i="94"/>
  <c r="AO50" i="94" s="1"/>
  <c r="W56" i="99"/>
  <c r="AG55" i="99"/>
  <c r="AP55" i="99" s="1"/>
  <c r="AF55" i="99"/>
  <c r="AO55" i="99" s="1"/>
  <c r="AE55" i="99"/>
  <c r="AG62" i="86"/>
  <c r="AP62" i="86" s="1"/>
  <c r="W63" i="86"/>
  <c r="AE62" i="86"/>
  <c r="AE62" i="46"/>
  <c r="AG62" i="46"/>
  <c r="AP62" i="46" s="1"/>
  <c r="W53" i="82"/>
  <c r="AF52" i="82"/>
  <c r="AO52" i="82" s="1"/>
  <c r="AG52" i="82"/>
  <c r="AP52" i="82" s="1"/>
  <c r="W56" i="87"/>
  <c r="AE55" i="87"/>
  <c r="AF55" i="87"/>
  <c r="AO55" i="87" s="1"/>
  <c r="AG55" i="87"/>
  <c r="AP55" i="87" s="1"/>
  <c r="AR57" i="51"/>
  <c r="AR51" i="82"/>
  <c r="AE57" i="43"/>
  <c r="AG57" i="43"/>
  <c r="AP57" i="43" s="1"/>
  <c r="W58" i="43"/>
  <c r="AF57" i="43"/>
  <c r="AO57" i="43" s="1"/>
  <c r="AH50" i="94"/>
  <c r="AQ50" i="94" s="1"/>
  <c r="AR49" i="90"/>
  <c r="AG50" i="98"/>
  <c r="AP50" i="98" s="1"/>
  <c r="AF50" i="98"/>
  <c r="AO50" i="98" s="1"/>
  <c r="AE50" i="98"/>
  <c r="W51" i="98"/>
  <c r="AH62" i="46"/>
  <c r="AQ62" i="46" s="1"/>
  <c r="AI54" i="83"/>
  <c r="AN54" i="83"/>
  <c r="Y56" i="91"/>
  <c r="Z56" i="91" s="1"/>
  <c r="X56" i="91"/>
  <c r="Y58" i="44"/>
  <c r="X58" i="44"/>
  <c r="Y51" i="85"/>
  <c r="X51" i="85"/>
  <c r="Y58" i="84"/>
  <c r="X58" i="84"/>
  <c r="AR54" i="99"/>
  <c r="W57" i="16"/>
  <c r="AE56" i="16"/>
  <c r="AG56" i="16"/>
  <c r="AP56" i="16" s="1"/>
  <c r="AF56" i="16"/>
  <c r="AO56" i="16" s="1"/>
  <c r="W53" i="18"/>
  <c r="AE52" i="18"/>
  <c r="AN52" i="18" s="1"/>
  <c r="AF52" i="18"/>
  <c r="AO52" i="18" s="1"/>
  <c r="AG52" i="18"/>
  <c r="AR56" i="96"/>
  <c r="AF51" i="103"/>
  <c r="AO51" i="103" s="1"/>
  <c r="AE51" i="103"/>
  <c r="W52" i="103"/>
  <c r="AG51" i="103"/>
  <c r="AP51" i="103" s="1"/>
  <c r="AR56" i="43"/>
  <c r="AR61" i="86"/>
  <c r="W57" i="45"/>
  <c r="AE56" i="45"/>
  <c r="AG56" i="45"/>
  <c r="AP56" i="45" s="1"/>
  <c r="AF56" i="45"/>
  <c r="AO56" i="45" s="1"/>
  <c r="AI64" i="52"/>
  <c r="AN64" i="52"/>
  <c r="AI49" i="10"/>
  <c r="AN49" i="10"/>
  <c r="AR56" i="20"/>
  <c r="AH52" i="102"/>
  <c r="AQ52" i="102" s="1"/>
  <c r="AI65" i="89"/>
  <c r="AN65" i="89"/>
  <c r="AI51" i="35"/>
  <c r="AN51" i="35"/>
  <c r="AH57" i="20"/>
  <c r="AQ57" i="20" s="1"/>
  <c r="AR54" i="87"/>
  <c r="AH54" i="55"/>
  <c r="AQ54" i="55" s="1"/>
  <c r="AR51" i="18"/>
  <c r="W50" i="50"/>
  <c r="AE49" i="50"/>
  <c r="AF49" i="50"/>
  <c r="AO49" i="50" s="1"/>
  <c r="AG49" i="50"/>
  <c r="AP49" i="50" s="1"/>
  <c r="AE63" i="15"/>
  <c r="W64" i="15"/>
  <c r="AF63" i="15"/>
  <c r="AO63" i="15" s="1"/>
  <c r="AG63" i="15"/>
  <c r="AP63" i="15" s="1"/>
  <c r="AH57" i="11"/>
  <c r="AQ57" i="11" s="1"/>
  <c r="AI63" i="32"/>
  <c r="AN63" i="32"/>
  <c r="Y62" i="53"/>
  <c r="X62" i="53"/>
  <c r="Y58" i="95"/>
  <c r="X58" i="95"/>
  <c r="Z58" i="95" s="1"/>
  <c r="Y58" i="88"/>
  <c r="X58" i="88"/>
  <c r="AF52" i="102"/>
  <c r="AO52" i="102" s="1"/>
  <c r="AG52" i="102"/>
  <c r="AP52" i="102" s="1"/>
  <c r="W53" i="102"/>
  <c r="AE52" i="102"/>
  <c r="Y66" i="89"/>
  <c r="X66" i="89"/>
  <c r="Y52" i="35"/>
  <c r="X52" i="35"/>
  <c r="AG57" i="20"/>
  <c r="AP57" i="20" s="1"/>
  <c r="AF57" i="20"/>
  <c r="AO57" i="20" s="1"/>
  <c r="AE57" i="20"/>
  <c r="W58" i="20"/>
  <c r="AI62" i="47"/>
  <c r="AN62" i="47"/>
  <c r="Z54" i="55"/>
  <c r="W64" i="105"/>
  <c r="AG63" i="105"/>
  <c r="AP63" i="105" s="1"/>
  <c r="AF63" i="105"/>
  <c r="AO63" i="105" s="1"/>
  <c r="AE63" i="105"/>
  <c r="AR49" i="94"/>
  <c r="AH52" i="18"/>
  <c r="AQ52" i="18" s="1"/>
  <c r="Z57" i="11"/>
  <c r="AR60" i="93"/>
  <c r="AF59" i="92"/>
  <c r="AO59" i="92" s="1"/>
  <c r="AE59" i="92"/>
  <c r="AG59" i="92"/>
  <c r="AP59" i="92" s="1"/>
  <c r="W60" i="92"/>
  <c r="AH55" i="49"/>
  <c r="AQ55" i="49" s="1"/>
  <c r="AH60" i="13"/>
  <c r="AQ60" i="13" s="1"/>
  <c r="AH50" i="90"/>
  <c r="AQ50" i="90" s="1"/>
  <c r="AI57" i="100"/>
  <c r="AN57" i="100"/>
  <c r="AI50" i="85"/>
  <c r="AN50" i="85"/>
  <c r="AI57" i="95"/>
  <c r="AN57" i="95"/>
  <c r="AI57" i="88"/>
  <c r="AN57" i="88"/>
  <c r="AH58" i="51"/>
  <c r="AQ58" i="51" s="1"/>
  <c r="AR51" i="102"/>
  <c r="AR50" i="42"/>
  <c r="AR61" i="46"/>
  <c r="W56" i="41"/>
  <c r="AF55" i="41"/>
  <c r="AO55" i="41" s="1"/>
  <c r="AG55" i="41"/>
  <c r="AP55" i="41" s="1"/>
  <c r="AE55" i="41"/>
  <c r="AR54" i="49"/>
  <c r="Z58" i="51"/>
  <c r="AF59" i="104"/>
  <c r="AO59" i="104" s="1"/>
  <c r="AE59" i="104"/>
  <c r="AG59" i="104"/>
  <c r="AP59" i="104" s="1"/>
  <c r="W60" i="104"/>
  <c r="AH57" i="96"/>
  <c r="AQ57" i="96" s="1"/>
  <c r="Y63" i="47"/>
  <c r="X63" i="47"/>
  <c r="Z63" i="47" s="1"/>
  <c r="AH61" i="93"/>
  <c r="AQ61" i="93" s="1"/>
  <c r="W66" i="97"/>
  <c r="AG65" i="97"/>
  <c r="AP65" i="97" s="1"/>
  <c r="AE65" i="97"/>
  <c r="AF65" i="97"/>
  <c r="AO65" i="97" s="1"/>
  <c r="AH51" i="42"/>
  <c r="AQ51" i="42" s="1"/>
  <c r="Z55" i="49"/>
  <c r="Z60" i="13"/>
  <c r="AI52" i="48"/>
  <c r="AR52" i="48" s="1"/>
  <c r="AN52" i="48"/>
  <c r="AI63" i="101"/>
  <c r="AN63" i="101"/>
  <c r="Z50" i="90"/>
  <c r="AI55" i="91"/>
  <c r="AN55" i="91"/>
  <c r="Y50" i="10"/>
  <c r="X50" i="10"/>
  <c r="Y64" i="32"/>
  <c r="X64" i="32"/>
  <c r="Z64" i="32" s="1"/>
  <c r="AI61" i="53"/>
  <c r="AN61" i="53"/>
  <c r="AH57" i="43"/>
  <c r="AQ57" i="43" s="1"/>
  <c r="Z57" i="96"/>
  <c r="AG57" i="54"/>
  <c r="AP57" i="54" s="1"/>
  <c r="W58" i="54"/>
  <c r="AE57" i="54"/>
  <c r="AF57" i="54"/>
  <c r="AO57" i="54" s="1"/>
  <c r="AH55" i="87"/>
  <c r="AQ55" i="87" s="1"/>
  <c r="AI57" i="84"/>
  <c r="AN57" i="84"/>
  <c r="AR56" i="11"/>
  <c r="Z61" i="93"/>
  <c r="AH52" i="82"/>
  <c r="AQ52" i="82" s="1"/>
  <c r="Z51" i="42"/>
  <c r="AH55" i="99"/>
  <c r="AQ55" i="99" s="1"/>
  <c r="Y53" i="48"/>
  <c r="X53" i="48"/>
  <c r="Z53" i="48" s="1"/>
  <c r="Y64" i="101"/>
  <c r="X64" i="101"/>
  <c r="Z64" i="101" s="1"/>
  <c r="Y65" i="52"/>
  <c r="X65" i="52"/>
  <c r="Y55" i="83"/>
  <c r="X55" i="83"/>
  <c r="AR59" i="13"/>
  <c r="AH62" i="86"/>
  <c r="AQ62" i="86" s="1"/>
  <c r="AI57" i="44"/>
  <c r="AN57" i="44"/>
  <c r="Y58" i="100"/>
  <c r="X58" i="100"/>
  <c r="Z58" i="100" s="1"/>
  <c r="Z58" i="44" l="1"/>
  <c r="Z58" i="84"/>
  <c r="W63" i="46"/>
  <c r="Z65" i="52"/>
  <c r="AG65" i="52" s="1"/>
  <c r="AP65" i="52" s="1"/>
  <c r="Z50" i="10"/>
  <c r="Z51" i="85"/>
  <c r="AG51" i="85" s="1"/>
  <c r="AP51" i="85" s="1"/>
  <c r="AF65" i="52"/>
  <c r="AO65" i="52" s="1"/>
  <c r="AE63" i="47"/>
  <c r="W64" i="47"/>
  <c r="AF63" i="47"/>
  <c r="AO63" i="47" s="1"/>
  <c r="AG63" i="47"/>
  <c r="AP63" i="47" s="1"/>
  <c r="AF56" i="91"/>
  <c r="AO56" i="91" s="1"/>
  <c r="AE56" i="91"/>
  <c r="AG56" i="91"/>
  <c r="AP56" i="91" s="1"/>
  <c r="W57" i="91"/>
  <c r="AE51" i="85"/>
  <c r="AF58" i="100"/>
  <c r="AO58" i="100" s="1"/>
  <c r="AE58" i="100"/>
  <c r="W59" i="100"/>
  <c r="AG58" i="100"/>
  <c r="AP58" i="100" s="1"/>
  <c r="W65" i="32"/>
  <c r="AG64" i="32"/>
  <c r="AP64" i="32" s="1"/>
  <c r="AE64" i="32"/>
  <c r="AF64" i="32"/>
  <c r="AO64" i="32" s="1"/>
  <c r="AF64" i="101"/>
  <c r="AO64" i="101" s="1"/>
  <c r="AE64" i="101"/>
  <c r="AG64" i="101"/>
  <c r="AP64" i="101" s="1"/>
  <c r="W65" i="101"/>
  <c r="AG53" i="48"/>
  <c r="AP53" i="48" s="1"/>
  <c r="AE53" i="48"/>
  <c r="W54" i="48"/>
  <c r="AF53" i="48"/>
  <c r="AO53" i="48" s="1"/>
  <c r="AF50" i="10"/>
  <c r="AO50" i="10" s="1"/>
  <c r="AE50" i="10"/>
  <c r="W51" i="10"/>
  <c r="AG50" i="10"/>
  <c r="AP50" i="10" s="1"/>
  <c r="AR57" i="84"/>
  <c r="AR57" i="44"/>
  <c r="W52" i="42"/>
  <c r="AG51" i="42"/>
  <c r="AP51" i="42" s="1"/>
  <c r="AF51" i="42"/>
  <c r="AO51" i="42" s="1"/>
  <c r="AE51" i="42"/>
  <c r="W62" i="93"/>
  <c r="AE61" i="93"/>
  <c r="AG61" i="93"/>
  <c r="AP61" i="93" s="1"/>
  <c r="AF61" i="93"/>
  <c r="AO61" i="93" s="1"/>
  <c r="AI57" i="54"/>
  <c r="AN57" i="54"/>
  <c r="AR55" i="91"/>
  <c r="AF60" i="13"/>
  <c r="AO60" i="13" s="1"/>
  <c r="AE60" i="13"/>
  <c r="W61" i="13"/>
  <c r="AG60" i="13"/>
  <c r="AP60" i="13" s="1"/>
  <c r="AE58" i="51"/>
  <c r="AF58" i="51"/>
  <c r="AO58" i="51" s="1"/>
  <c r="AG58" i="51"/>
  <c r="AP58" i="51" s="1"/>
  <c r="W59" i="51"/>
  <c r="AR50" i="85"/>
  <c r="Y58" i="20"/>
  <c r="X58" i="20"/>
  <c r="Y53" i="102"/>
  <c r="X53" i="102"/>
  <c r="AH58" i="95"/>
  <c r="AQ58" i="95" s="1"/>
  <c r="Y53" i="18"/>
  <c r="X53" i="18"/>
  <c r="AI52" i="82"/>
  <c r="AN52" i="82"/>
  <c r="Y63" i="46"/>
  <c r="X63" i="46"/>
  <c r="Y56" i="99"/>
  <c r="X56" i="99"/>
  <c r="AH55" i="83"/>
  <c r="AQ55" i="83" s="1"/>
  <c r="Y58" i="54"/>
  <c r="X58" i="54"/>
  <c r="AG50" i="90"/>
  <c r="AP50" i="90" s="1"/>
  <c r="AE50" i="90"/>
  <c r="AF50" i="90"/>
  <c r="AO50" i="90" s="1"/>
  <c r="W51" i="90"/>
  <c r="AG55" i="49"/>
  <c r="AP55" i="49" s="1"/>
  <c r="W56" i="49"/>
  <c r="AE55" i="49"/>
  <c r="AF55" i="49"/>
  <c r="AO55" i="49" s="1"/>
  <c r="Y56" i="41"/>
  <c r="X56" i="41"/>
  <c r="Y60" i="92"/>
  <c r="X60" i="92"/>
  <c r="AE57" i="11"/>
  <c r="AG57" i="11"/>
  <c r="AP57" i="11" s="1"/>
  <c r="W58" i="11"/>
  <c r="AF57" i="11"/>
  <c r="AO57" i="11" s="1"/>
  <c r="Y64" i="105"/>
  <c r="X64" i="105"/>
  <c r="AI57" i="20"/>
  <c r="AN57" i="20"/>
  <c r="AH66" i="89"/>
  <c r="AQ66" i="89" s="1"/>
  <c r="AF58" i="95"/>
  <c r="AO58" i="95" s="1"/>
  <c r="AE58" i="95"/>
  <c r="AG58" i="95"/>
  <c r="AP58" i="95" s="1"/>
  <c r="W59" i="95"/>
  <c r="AR63" i="32"/>
  <c r="AR49" i="10"/>
  <c r="AI56" i="45"/>
  <c r="AN56" i="45"/>
  <c r="AI57" i="43"/>
  <c r="AN57" i="43"/>
  <c r="AH50" i="10"/>
  <c r="AQ50" i="10" s="1"/>
  <c r="Y60" i="104"/>
  <c r="X60" i="104"/>
  <c r="AR57" i="88"/>
  <c r="AR57" i="100"/>
  <c r="W55" i="55"/>
  <c r="AE54" i="55"/>
  <c r="AF54" i="55"/>
  <c r="AO54" i="55" s="1"/>
  <c r="AG54" i="55"/>
  <c r="AP54" i="55" s="1"/>
  <c r="Z66" i="89"/>
  <c r="AR51" i="35"/>
  <c r="Y57" i="45"/>
  <c r="X57" i="45"/>
  <c r="AH58" i="84"/>
  <c r="AQ58" i="84" s="1"/>
  <c r="AH58" i="44"/>
  <c r="AQ58" i="44" s="1"/>
  <c r="AI62" i="46"/>
  <c r="AN62" i="46"/>
  <c r="AH58" i="100"/>
  <c r="AQ58" i="100" s="1"/>
  <c r="AI65" i="97"/>
  <c r="AN65" i="97"/>
  <c r="AI59" i="92"/>
  <c r="AN59" i="92"/>
  <c r="AH58" i="88"/>
  <c r="AQ58" i="88" s="1"/>
  <c r="AH62" i="53"/>
  <c r="AQ62" i="53" s="1"/>
  <c r="AI49" i="50"/>
  <c r="AN49" i="50"/>
  <c r="AR64" i="52"/>
  <c r="Y52" i="103"/>
  <c r="X52" i="103"/>
  <c r="AI52" i="18"/>
  <c r="AP52" i="18"/>
  <c r="W59" i="84"/>
  <c r="AG58" i="84"/>
  <c r="AP58" i="84" s="1"/>
  <c r="AF58" i="84"/>
  <c r="AO58" i="84" s="1"/>
  <c r="AE58" i="84"/>
  <c r="W59" i="44"/>
  <c r="AG58" i="44"/>
  <c r="AP58" i="44" s="1"/>
  <c r="AE58" i="44"/>
  <c r="AF58" i="44"/>
  <c r="AO58" i="44" s="1"/>
  <c r="AR54" i="83"/>
  <c r="AI55" i="87"/>
  <c r="AN55" i="87"/>
  <c r="Y53" i="82"/>
  <c r="X53" i="82"/>
  <c r="Z53" i="82" s="1"/>
  <c r="AI55" i="99"/>
  <c r="AN55" i="99"/>
  <c r="Y51" i="94"/>
  <c r="X51" i="94"/>
  <c r="AH64" i="101"/>
  <c r="AQ64" i="101" s="1"/>
  <c r="Z55" i="83"/>
  <c r="AE57" i="96"/>
  <c r="AN57" i="96" s="1"/>
  <c r="AF57" i="96"/>
  <c r="AO57" i="96" s="1"/>
  <c r="W58" i="96"/>
  <c r="AG57" i="96"/>
  <c r="AH53" i="48"/>
  <c r="AQ53" i="48" s="1"/>
  <c r="AR61" i="53"/>
  <c r="AI59" i="104"/>
  <c r="AN59" i="104"/>
  <c r="AI55" i="41"/>
  <c r="AN55" i="41"/>
  <c r="AR57" i="95"/>
  <c r="AI63" i="105"/>
  <c r="AN63" i="105"/>
  <c r="AR62" i="47"/>
  <c r="AH52" i="35"/>
  <c r="AQ52" i="35" s="1"/>
  <c r="Z58" i="88"/>
  <c r="Z62" i="53"/>
  <c r="Y64" i="15"/>
  <c r="X64" i="15"/>
  <c r="Y50" i="50"/>
  <c r="X50" i="50"/>
  <c r="AR65" i="89"/>
  <c r="AI51" i="103"/>
  <c r="AR51" i="103" s="1"/>
  <c r="AN51" i="103"/>
  <c r="AI56" i="16"/>
  <c r="AN56" i="16"/>
  <c r="Y51" i="98"/>
  <c r="X51" i="98"/>
  <c r="Z51" i="98" s="1"/>
  <c r="Y56" i="87"/>
  <c r="X56" i="87"/>
  <c r="AI62" i="86"/>
  <c r="AN62" i="86"/>
  <c r="AR63" i="101"/>
  <c r="AH65" i="52"/>
  <c r="AQ65" i="52" s="1"/>
  <c r="AH64" i="32"/>
  <c r="AQ64" i="32" s="1"/>
  <c r="Y66" i="97"/>
  <c r="Z66" i="97" s="1"/>
  <c r="X66" i="97"/>
  <c r="AH63" i="47"/>
  <c r="AQ63" i="47" s="1"/>
  <c r="Z52" i="35"/>
  <c r="AI52" i="102"/>
  <c r="AN52" i="102"/>
  <c r="AI63" i="15"/>
  <c r="AN63" i="15"/>
  <c r="Y57" i="16"/>
  <c r="X57" i="16"/>
  <c r="AH51" i="85"/>
  <c r="AQ51" i="85" s="1"/>
  <c r="AH56" i="91"/>
  <c r="AQ56" i="91" s="1"/>
  <c r="AI50" i="98"/>
  <c r="AN50" i="98"/>
  <c r="Y58" i="43"/>
  <c r="X58" i="43"/>
  <c r="X63" i="86"/>
  <c r="Y63" i="86"/>
  <c r="AI50" i="94"/>
  <c r="AN50" i="94"/>
  <c r="Z60" i="104" l="1"/>
  <c r="Z58" i="20"/>
  <c r="W52" i="85"/>
  <c r="AE65" i="52"/>
  <c r="AF51" i="85"/>
  <c r="AO51" i="85" s="1"/>
  <c r="W66" i="52"/>
  <c r="Z64" i="15"/>
  <c r="Z56" i="99"/>
  <c r="Z60" i="92"/>
  <c r="AG60" i="92" s="1"/>
  <c r="AP60" i="92" s="1"/>
  <c r="W61" i="104"/>
  <c r="AF60" i="104"/>
  <c r="AO60" i="104" s="1"/>
  <c r="AG60" i="104"/>
  <c r="AP60" i="104" s="1"/>
  <c r="AE60" i="104"/>
  <c r="W59" i="20"/>
  <c r="AG58" i="20"/>
  <c r="AP58" i="20" s="1"/>
  <c r="AE58" i="20"/>
  <c r="AF58" i="20"/>
  <c r="AO58" i="20" s="1"/>
  <c r="W57" i="99"/>
  <c r="AG56" i="99"/>
  <c r="AP56" i="99" s="1"/>
  <c r="AF56" i="99"/>
  <c r="AO56" i="99" s="1"/>
  <c r="AE56" i="99"/>
  <c r="W67" i="97"/>
  <c r="AG66" i="97"/>
  <c r="AP66" i="97" s="1"/>
  <c r="AE66" i="97"/>
  <c r="AF66" i="97"/>
  <c r="AO66" i="97" s="1"/>
  <c r="W61" i="92"/>
  <c r="AF60" i="92"/>
  <c r="AO60" i="92" s="1"/>
  <c r="AE60" i="92"/>
  <c r="AH51" i="98"/>
  <c r="AQ51" i="98" s="1"/>
  <c r="AH64" i="15"/>
  <c r="AQ64" i="15" s="1"/>
  <c r="AH53" i="82"/>
  <c r="AQ53" i="82" s="1"/>
  <c r="AR52" i="18"/>
  <c r="AR49" i="50"/>
  <c r="AR59" i="92"/>
  <c r="Y55" i="55"/>
  <c r="X55" i="55"/>
  <c r="AI58" i="95"/>
  <c r="AN58" i="95"/>
  <c r="AR52" i="82"/>
  <c r="AH58" i="20"/>
  <c r="AQ58" i="20" s="1"/>
  <c r="Y59" i="51"/>
  <c r="X59" i="51"/>
  <c r="Y61" i="13"/>
  <c r="X61" i="13"/>
  <c r="AR57" i="54"/>
  <c r="AI50" i="10"/>
  <c r="AN50" i="10"/>
  <c r="Y52" i="85"/>
  <c r="Z52" i="85" s="1"/>
  <c r="X52" i="85"/>
  <c r="AI56" i="91"/>
  <c r="AN56" i="91"/>
  <c r="AI63" i="47"/>
  <c r="AN63" i="47"/>
  <c r="AH63" i="86"/>
  <c r="AQ63" i="86" s="1"/>
  <c r="AH58" i="43"/>
  <c r="AQ58" i="43" s="1"/>
  <c r="Z58" i="43"/>
  <c r="AE51" i="98"/>
  <c r="AN51" i="98" s="1"/>
  <c r="AF51" i="98"/>
  <c r="AO51" i="98" s="1"/>
  <c r="W52" i="98"/>
  <c r="AG51" i="98"/>
  <c r="AF64" i="15"/>
  <c r="AO64" i="15" s="1"/>
  <c r="AG64" i="15"/>
  <c r="AP64" i="15" s="1"/>
  <c r="W65" i="15"/>
  <c r="AE64" i="15"/>
  <c r="AR63" i="105"/>
  <c r="AR59" i="104"/>
  <c r="AH51" i="94"/>
  <c r="AQ51" i="94" s="1"/>
  <c r="W54" i="82"/>
  <c r="AF53" i="82"/>
  <c r="AO53" i="82" s="1"/>
  <c r="AE53" i="82"/>
  <c r="AG53" i="82"/>
  <c r="AP53" i="82" s="1"/>
  <c r="AI58" i="84"/>
  <c r="AN58" i="84"/>
  <c r="Z52" i="103"/>
  <c r="AH52" i="103"/>
  <c r="AQ52" i="103" s="1"/>
  <c r="AE66" i="89"/>
  <c r="W67" i="89"/>
  <c r="AG66" i="89"/>
  <c r="AP66" i="89" s="1"/>
  <c r="AF66" i="89"/>
  <c r="AO66" i="89" s="1"/>
  <c r="AI55" i="49"/>
  <c r="AN55" i="49"/>
  <c r="AI50" i="90"/>
  <c r="AN50" i="90"/>
  <c r="AH53" i="18"/>
  <c r="AQ53" i="18" s="1"/>
  <c r="AI60" i="13"/>
  <c r="AN60" i="13"/>
  <c r="AI51" i="42"/>
  <c r="AN51" i="42"/>
  <c r="Y59" i="100"/>
  <c r="X59" i="100"/>
  <c r="AR62" i="86"/>
  <c r="AF55" i="83"/>
  <c r="AO55" i="83" s="1"/>
  <c r="W56" i="83"/>
  <c r="AE55" i="83"/>
  <c r="AG55" i="83"/>
  <c r="AP55" i="83" s="1"/>
  <c r="Z51" i="94"/>
  <c r="AR65" i="97"/>
  <c r="AH57" i="45"/>
  <c r="AQ57" i="45" s="1"/>
  <c r="AR57" i="43"/>
  <c r="AR57" i="20"/>
  <c r="Y58" i="11"/>
  <c r="X58" i="11"/>
  <c r="AH56" i="41"/>
  <c r="AQ56" i="41" s="1"/>
  <c r="Y56" i="49"/>
  <c r="X56" i="49"/>
  <c r="AH63" i="46"/>
  <c r="AQ63" i="46" s="1"/>
  <c r="Z53" i="18"/>
  <c r="Y65" i="101"/>
  <c r="X65" i="101"/>
  <c r="AI64" i="32"/>
  <c r="AN64" i="32"/>
  <c r="AI58" i="100"/>
  <c r="AN58" i="100"/>
  <c r="AH56" i="87"/>
  <c r="AQ56" i="87" s="1"/>
  <c r="AH50" i="50"/>
  <c r="AQ50" i="50" s="1"/>
  <c r="AF62" i="53"/>
  <c r="AO62" i="53" s="1"/>
  <c r="W63" i="53"/>
  <c r="AE62" i="53"/>
  <c r="AG62" i="53"/>
  <c r="AP62" i="53" s="1"/>
  <c r="AI58" i="44"/>
  <c r="AN58" i="44"/>
  <c r="AR62" i="46"/>
  <c r="Z57" i="45"/>
  <c r="AH64" i="105"/>
  <c r="AQ64" i="105" s="1"/>
  <c r="Z56" i="41"/>
  <c r="AH58" i="54"/>
  <c r="AQ58" i="54" s="1"/>
  <c r="Z63" i="46"/>
  <c r="AH53" i="102"/>
  <c r="AQ53" i="102" s="1"/>
  <c r="AI58" i="51"/>
  <c r="AN58" i="51"/>
  <c r="AI65" i="52"/>
  <c r="AN65" i="52"/>
  <c r="AR63" i="15"/>
  <c r="AR50" i="94"/>
  <c r="AH57" i="16"/>
  <c r="AQ57" i="16" s="1"/>
  <c r="AR52" i="102"/>
  <c r="Z63" i="86"/>
  <c r="AR50" i="98"/>
  <c r="Z57" i="16"/>
  <c r="W53" i="35"/>
  <c r="AE52" i="35"/>
  <c r="AF52" i="35"/>
  <c r="AO52" i="35" s="1"/>
  <c r="AG52" i="35"/>
  <c r="AP52" i="35" s="1"/>
  <c r="AH66" i="97"/>
  <c r="AQ66" i="97" s="1"/>
  <c r="Z56" i="87"/>
  <c r="AR56" i="16"/>
  <c r="Z50" i="50"/>
  <c r="AE58" i="88"/>
  <c r="W59" i="88"/>
  <c r="AG58" i="88"/>
  <c r="AP58" i="88" s="1"/>
  <c r="AF58" i="88"/>
  <c r="AO58" i="88" s="1"/>
  <c r="AI57" i="96"/>
  <c r="AP57" i="96"/>
  <c r="AR55" i="87"/>
  <c r="Y59" i="84"/>
  <c r="X59" i="84"/>
  <c r="AR56" i="45"/>
  <c r="Y59" i="95"/>
  <c r="X59" i="95"/>
  <c r="Z64" i="105"/>
  <c r="AI57" i="11"/>
  <c r="AN57" i="11"/>
  <c r="Z58" i="54"/>
  <c r="Z53" i="102"/>
  <c r="AI61" i="93"/>
  <c r="AN61" i="93"/>
  <c r="Y52" i="42"/>
  <c r="X52" i="42"/>
  <c r="Y54" i="48"/>
  <c r="X54" i="48"/>
  <c r="Z54" i="48" s="1"/>
  <c r="AI64" i="101"/>
  <c r="AN64" i="101"/>
  <c r="Y65" i="32"/>
  <c r="X65" i="32"/>
  <c r="Y57" i="91"/>
  <c r="X57" i="91"/>
  <c r="Z57" i="91" s="1"/>
  <c r="Y66" i="52"/>
  <c r="X66" i="52"/>
  <c r="AR55" i="41"/>
  <c r="Y58" i="96"/>
  <c r="X58" i="96"/>
  <c r="Z58" i="96" s="1"/>
  <c r="AR55" i="99"/>
  <c r="Y59" i="44"/>
  <c r="X59" i="44"/>
  <c r="Z59" i="44" s="1"/>
  <c r="AI54" i="55"/>
  <c r="AN54" i="55"/>
  <c r="AH60" i="104"/>
  <c r="AQ60" i="104" s="1"/>
  <c r="AH60" i="92"/>
  <c r="AQ60" i="92" s="1"/>
  <c r="Y51" i="90"/>
  <c r="X51" i="90"/>
  <c r="AH56" i="99"/>
  <c r="AQ56" i="99" s="1"/>
  <c r="Y62" i="93"/>
  <c r="X62" i="93"/>
  <c r="Y51" i="10"/>
  <c r="X51" i="10"/>
  <c r="Z51" i="10" s="1"/>
  <c r="AI53" i="48"/>
  <c r="AN53" i="48"/>
  <c r="AI51" i="85"/>
  <c r="AN51" i="85"/>
  <c r="Y64" i="47"/>
  <c r="X64" i="47"/>
  <c r="Z64" i="47" s="1"/>
  <c r="Z56" i="49" l="1"/>
  <c r="Z65" i="101"/>
  <c r="Z59" i="84"/>
  <c r="Z59" i="100"/>
  <c r="AF59" i="100" s="1"/>
  <c r="AO59" i="100" s="1"/>
  <c r="Z58" i="11"/>
  <c r="AF58" i="11" s="1"/>
  <c r="AO58" i="11" s="1"/>
  <c r="Z59" i="51"/>
  <c r="AE59" i="51" s="1"/>
  <c r="Z55" i="55"/>
  <c r="Z51" i="90"/>
  <c r="W52" i="90" s="1"/>
  <c r="AF51" i="10"/>
  <c r="AO51" i="10" s="1"/>
  <c r="AE51" i="10"/>
  <c r="W52" i="10"/>
  <c r="AG51" i="10"/>
  <c r="AP51" i="10" s="1"/>
  <c r="AF51" i="90"/>
  <c r="AO51" i="90" s="1"/>
  <c r="AG51" i="90"/>
  <c r="AP51" i="90" s="1"/>
  <c r="AE51" i="90"/>
  <c r="W60" i="100"/>
  <c r="AE59" i="100"/>
  <c r="AG59" i="100"/>
  <c r="AP59" i="100" s="1"/>
  <c r="AE52" i="85"/>
  <c r="AF52" i="85"/>
  <c r="AO52" i="85" s="1"/>
  <c r="W53" i="85"/>
  <c r="AG52" i="85"/>
  <c r="AP52" i="85" s="1"/>
  <c r="W56" i="55"/>
  <c r="AE55" i="55"/>
  <c r="AF55" i="55"/>
  <c r="AO55" i="55" s="1"/>
  <c r="AG55" i="55"/>
  <c r="AP55" i="55" s="1"/>
  <c r="AF59" i="51"/>
  <c r="AO59" i="51" s="1"/>
  <c r="AG59" i="51"/>
  <c r="AP59" i="51" s="1"/>
  <c r="W60" i="51"/>
  <c r="AE58" i="11"/>
  <c r="W59" i="11"/>
  <c r="AG58" i="11"/>
  <c r="AP58" i="11" s="1"/>
  <c r="W60" i="44"/>
  <c r="AE59" i="44"/>
  <c r="AF59" i="44"/>
  <c r="AO59" i="44" s="1"/>
  <c r="AG59" i="44"/>
  <c r="AP59" i="44" s="1"/>
  <c r="W57" i="49"/>
  <c r="AE56" i="49"/>
  <c r="AF56" i="49"/>
  <c r="AO56" i="49" s="1"/>
  <c r="AG56" i="49"/>
  <c r="AP56" i="49" s="1"/>
  <c r="AF64" i="47"/>
  <c r="AO64" i="47" s="1"/>
  <c r="AG64" i="47"/>
  <c r="AP64" i="47" s="1"/>
  <c r="AE64" i="47"/>
  <c r="W65" i="47"/>
  <c r="AF58" i="96"/>
  <c r="AO58" i="96" s="1"/>
  <c r="AE58" i="96"/>
  <c r="W59" i="96"/>
  <c r="AG58" i="96"/>
  <c r="AP58" i="96" s="1"/>
  <c r="AR51" i="85"/>
  <c r="AH62" i="93"/>
  <c r="AQ62" i="93" s="1"/>
  <c r="Z62" i="93"/>
  <c r="AH64" i="47"/>
  <c r="AQ64" i="47" s="1"/>
  <c r="AR53" i="48"/>
  <c r="AH51" i="90"/>
  <c r="AQ51" i="90" s="1"/>
  <c r="AH54" i="48"/>
  <c r="AQ54" i="48" s="1"/>
  <c r="W65" i="105"/>
  <c r="AG64" i="105"/>
  <c r="AP64" i="105" s="1"/>
  <c r="AF64" i="105"/>
  <c r="AO64" i="105" s="1"/>
  <c r="AE64" i="105"/>
  <c r="AH59" i="84"/>
  <c r="AQ59" i="84" s="1"/>
  <c r="AR57" i="96"/>
  <c r="AF50" i="50"/>
  <c r="AO50" i="50" s="1"/>
  <c r="AE50" i="50"/>
  <c r="AN50" i="50" s="1"/>
  <c r="AG50" i="50"/>
  <c r="W51" i="50"/>
  <c r="AI52" i="35"/>
  <c r="AN52" i="35"/>
  <c r="AR65" i="52"/>
  <c r="AR58" i="44"/>
  <c r="AI55" i="83"/>
  <c r="AN55" i="83"/>
  <c r="AR50" i="90"/>
  <c r="Y67" i="89"/>
  <c r="X67" i="89"/>
  <c r="AI53" i="82"/>
  <c r="AN53" i="82"/>
  <c r="AI51" i="98"/>
  <c r="AP51" i="98"/>
  <c r="AR56" i="91"/>
  <c r="AI60" i="92"/>
  <c r="AN60" i="92"/>
  <c r="AI66" i="97"/>
  <c r="AN66" i="97"/>
  <c r="Y59" i="20"/>
  <c r="X59" i="20"/>
  <c r="AH66" i="52"/>
  <c r="AQ66" i="52" s="1"/>
  <c r="AH65" i="32"/>
  <c r="AQ65" i="32" s="1"/>
  <c r="W55" i="48"/>
  <c r="AF54" i="48"/>
  <c r="AO54" i="48" s="1"/>
  <c r="AG54" i="48"/>
  <c r="AP54" i="48" s="1"/>
  <c r="AE54" i="48"/>
  <c r="AR61" i="93"/>
  <c r="AH59" i="95"/>
  <c r="AQ59" i="95" s="1"/>
  <c r="AG59" i="84"/>
  <c r="AP59" i="84" s="1"/>
  <c r="AF59" i="84"/>
  <c r="AO59" i="84" s="1"/>
  <c r="AE59" i="84"/>
  <c r="W60" i="84"/>
  <c r="Y53" i="35"/>
  <c r="X53" i="35"/>
  <c r="AR64" i="32"/>
  <c r="AH58" i="11"/>
  <c r="AQ58" i="11" s="1"/>
  <c r="Y56" i="83"/>
  <c r="Z56" i="83" s="1"/>
  <c r="X56" i="83"/>
  <c r="AI66" i="89"/>
  <c r="AN66" i="89"/>
  <c r="W53" i="103"/>
  <c r="AG52" i="103"/>
  <c r="AP52" i="103" s="1"/>
  <c r="AE52" i="103"/>
  <c r="AF52" i="103"/>
  <c r="AO52" i="103" s="1"/>
  <c r="AI64" i="15"/>
  <c r="AN64" i="15"/>
  <c r="X52" i="98"/>
  <c r="Y52" i="98"/>
  <c r="AH52" i="85"/>
  <c r="AQ52" i="85" s="1"/>
  <c r="Y57" i="99"/>
  <c r="X57" i="99"/>
  <c r="AR54" i="55"/>
  <c r="AH58" i="96"/>
  <c r="AQ58" i="96" s="1"/>
  <c r="Z66" i="52"/>
  <c r="Z65" i="32"/>
  <c r="AF53" i="102"/>
  <c r="AO53" i="102" s="1"/>
  <c r="W54" i="102"/>
  <c r="AG53" i="102"/>
  <c r="AP53" i="102" s="1"/>
  <c r="AE53" i="102"/>
  <c r="Z59" i="95"/>
  <c r="AE57" i="16"/>
  <c r="AN57" i="16" s="1"/>
  <c r="AG57" i="16"/>
  <c r="W58" i="16"/>
  <c r="AF57" i="16"/>
  <c r="AO57" i="16" s="1"/>
  <c r="AR58" i="51"/>
  <c r="AF63" i="46"/>
  <c r="AO63" i="46" s="1"/>
  <c r="AE63" i="46"/>
  <c r="AN63" i="46" s="1"/>
  <c r="AG63" i="46"/>
  <c r="W64" i="46"/>
  <c r="AE56" i="41"/>
  <c r="W57" i="41"/>
  <c r="AF56" i="41"/>
  <c r="AO56" i="41" s="1"/>
  <c r="AG56" i="41"/>
  <c r="AP56" i="41" s="1"/>
  <c r="AF57" i="45"/>
  <c r="AO57" i="45" s="1"/>
  <c r="AG57" i="45"/>
  <c r="AP57" i="45" s="1"/>
  <c r="W58" i="45"/>
  <c r="AE57" i="45"/>
  <c r="AH65" i="101"/>
  <c r="AQ65" i="101" s="1"/>
  <c r="AR55" i="49"/>
  <c r="Y54" i="82"/>
  <c r="Z54" i="82" s="1"/>
  <c r="X54" i="82"/>
  <c r="Y65" i="15"/>
  <c r="X65" i="15"/>
  <c r="AH61" i="13"/>
  <c r="AQ61" i="13" s="1"/>
  <c r="Y61" i="92"/>
  <c r="Z61" i="92" s="1"/>
  <c r="X61" i="92"/>
  <c r="Y67" i="97"/>
  <c r="X67" i="97"/>
  <c r="AI60" i="104"/>
  <c r="AN60" i="104"/>
  <c r="AH52" i="42"/>
  <c r="AQ52" i="42" s="1"/>
  <c r="W59" i="54"/>
  <c r="AG58" i="54"/>
  <c r="AP58" i="54" s="1"/>
  <c r="AE58" i="54"/>
  <c r="AF58" i="54"/>
  <c r="AO58" i="54" s="1"/>
  <c r="AI62" i="53"/>
  <c r="AN62" i="53"/>
  <c r="AG65" i="101"/>
  <c r="AP65" i="101" s="1"/>
  <c r="AE65" i="101"/>
  <c r="W66" i="101"/>
  <c r="AF65" i="101"/>
  <c r="AO65" i="101" s="1"/>
  <c r="W52" i="94"/>
  <c r="AE51" i="94"/>
  <c r="AG51" i="94"/>
  <c r="AP51" i="94" s="1"/>
  <c r="AF51" i="94"/>
  <c r="AO51" i="94" s="1"/>
  <c r="AR51" i="42"/>
  <c r="AR58" i="84"/>
  <c r="Z61" i="13"/>
  <c r="AH51" i="10"/>
  <c r="AQ51" i="10" s="1"/>
  <c r="AH57" i="91"/>
  <c r="AQ57" i="91" s="1"/>
  <c r="Z52" i="42"/>
  <c r="Y59" i="88"/>
  <c r="X59" i="88"/>
  <c r="Y63" i="53"/>
  <c r="X63" i="53"/>
  <c r="W59" i="43"/>
  <c r="AG58" i="43"/>
  <c r="AP58" i="43" s="1"/>
  <c r="AF58" i="43"/>
  <c r="AO58" i="43" s="1"/>
  <c r="AE58" i="43"/>
  <c r="AR63" i="47"/>
  <c r="AR58" i="95"/>
  <c r="AI56" i="99"/>
  <c r="AN56" i="99"/>
  <c r="AI58" i="20"/>
  <c r="AN58" i="20"/>
  <c r="AH59" i="44"/>
  <c r="AQ59" i="44" s="1"/>
  <c r="AE56" i="87"/>
  <c r="AG56" i="87"/>
  <c r="AP56" i="87" s="1"/>
  <c r="W57" i="87"/>
  <c r="AF56" i="87"/>
  <c r="AO56" i="87" s="1"/>
  <c r="AG57" i="91"/>
  <c r="AP57" i="91" s="1"/>
  <c r="AF57" i="91"/>
  <c r="AO57" i="91" s="1"/>
  <c r="AE57" i="91"/>
  <c r="W58" i="91"/>
  <c r="AR64" i="101"/>
  <c r="AR57" i="11"/>
  <c r="AI58" i="88"/>
  <c r="AN58" i="88"/>
  <c r="W64" i="86"/>
  <c r="AG63" i="86"/>
  <c r="AP63" i="86" s="1"/>
  <c r="AF63" i="86"/>
  <c r="AO63" i="86" s="1"/>
  <c r="AE63" i="86"/>
  <c r="AR58" i="100"/>
  <c r="AG53" i="18"/>
  <c r="AP53" i="18" s="1"/>
  <c r="AE53" i="18"/>
  <c r="W54" i="18"/>
  <c r="AF53" i="18"/>
  <c r="AO53" i="18" s="1"/>
  <c r="AH56" i="49"/>
  <c r="AQ56" i="49" s="1"/>
  <c r="AH59" i="100"/>
  <c r="AQ59" i="100" s="1"/>
  <c r="AR60" i="13"/>
  <c r="AR50" i="10"/>
  <c r="AH59" i="51"/>
  <c r="AQ59" i="51" s="1"/>
  <c r="AH55" i="55"/>
  <c r="AQ55" i="55" s="1"/>
  <c r="Y61" i="104"/>
  <c r="X61" i="104"/>
  <c r="Z67" i="89" l="1"/>
  <c r="Z61" i="104"/>
  <c r="W68" i="89"/>
  <c r="AF67" i="89"/>
  <c r="AO67" i="89" s="1"/>
  <c r="AE67" i="89"/>
  <c r="AG67" i="89"/>
  <c r="AP67" i="89" s="1"/>
  <c r="W55" i="82"/>
  <c r="AE54" i="82"/>
  <c r="AF54" i="82"/>
  <c r="AO54" i="82" s="1"/>
  <c r="AG54" i="82"/>
  <c r="AP54" i="82" s="1"/>
  <c r="AE56" i="83"/>
  <c r="W57" i="83"/>
  <c r="AF56" i="83"/>
  <c r="AO56" i="83" s="1"/>
  <c r="AG56" i="83"/>
  <c r="AP56" i="83" s="1"/>
  <c r="AR58" i="20"/>
  <c r="Z63" i="53"/>
  <c r="AH63" i="53"/>
  <c r="AQ63" i="53" s="1"/>
  <c r="AI51" i="94"/>
  <c r="AN51" i="94"/>
  <c r="AH61" i="92"/>
  <c r="AQ61" i="92" s="1"/>
  <c r="AF59" i="95"/>
  <c r="AO59" i="95" s="1"/>
  <c r="AE59" i="95"/>
  <c r="AG59" i="95"/>
  <c r="AP59" i="95" s="1"/>
  <c r="W60" i="95"/>
  <c r="AE65" i="32"/>
  <c r="AF65" i="32"/>
  <c r="AO65" i="32" s="1"/>
  <c r="AG65" i="32"/>
  <c r="AP65" i="32" s="1"/>
  <c r="W66" i="32"/>
  <c r="AI52" i="103"/>
  <c r="AN52" i="103"/>
  <c r="Y51" i="50"/>
  <c r="X51" i="50"/>
  <c r="AI64" i="105"/>
  <c r="AN64" i="105"/>
  <c r="AI64" i="47"/>
  <c r="AN64" i="47"/>
  <c r="AI56" i="49"/>
  <c r="AN56" i="49"/>
  <c r="Y60" i="44"/>
  <c r="X60" i="44"/>
  <c r="Z60" i="44" s="1"/>
  <c r="Y53" i="85"/>
  <c r="X53" i="85"/>
  <c r="AI59" i="100"/>
  <c r="AN59" i="100"/>
  <c r="Y52" i="90"/>
  <c r="X52" i="90"/>
  <c r="AE61" i="104"/>
  <c r="W62" i="104"/>
  <c r="AF61" i="104"/>
  <c r="AO61" i="104" s="1"/>
  <c r="AG61" i="104"/>
  <c r="AP61" i="104" s="1"/>
  <c r="Y64" i="86"/>
  <c r="X64" i="86"/>
  <c r="Y52" i="94"/>
  <c r="X52" i="94"/>
  <c r="Y59" i="54"/>
  <c r="X59" i="54"/>
  <c r="W62" i="92"/>
  <c r="AG61" i="92"/>
  <c r="AP61" i="92" s="1"/>
  <c r="AF61" i="92"/>
  <c r="AO61" i="92" s="1"/>
  <c r="AE61" i="92"/>
  <c r="Y64" i="46"/>
  <c r="Z64" i="46" s="1"/>
  <c r="X64" i="46"/>
  <c r="AE66" i="52"/>
  <c r="W67" i="52"/>
  <c r="AF66" i="52"/>
  <c r="AO66" i="52" s="1"/>
  <c r="AG66" i="52"/>
  <c r="AP66" i="52" s="1"/>
  <c r="AH52" i="98"/>
  <c r="AQ52" i="98" s="1"/>
  <c r="Y60" i="84"/>
  <c r="X60" i="84"/>
  <c r="AI54" i="48"/>
  <c r="AN54" i="48"/>
  <c r="AR66" i="97"/>
  <c r="AR51" i="98"/>
  <c r="AI50" i="50"/>
  <c r="AP50" i="50"/>
  <c r="Y59" i="96"/>
  <c r="X59" i="96"/>
  <c r="Z59" i="96" s="1"/>
  <c r="Y57" i="49"/>
  <c r="X57" i="49"/>
  <c r="AI59" i="51"/>
  <c r="AN59" i="51"/>
  <c r="Y60" i="100"/>
  <c r="X60" i="100"/>
  <c r="AR56" i="99"/>
  <c r="AI58" i="43"/>
  <c r="AN58" i="43"/>
  <c r="AH59" i="88"/>
  <c r="AQ59" i="88" s="1"/>
  <c r="AR62" i="53"/>
  <c r="AR60" i="104"/>
  <c r="AH65" i="15"/>
  <c r="AQ65" i="15" s="1"/>
  <c r="AI63" i="46"/>
  <c r="AP63" i="46"/>
  <c r="AI53" i="102"/>
  <c r="AN53" i="102"/>
  <c r="Y53" i="103"/>
  <c r="X53" i="103"/>
  <c r="AI59" i="84"/>
  <c r="AN59" i="84"/>
  <c r="AI58" i="96"/>
  <c r="AN58" i="96"/>
  <c r="Y60" i="51"/>
  <c r="X60" i="51"/>
  <c r="AI55" i="55"/>
  <c r="AN55" i="55"/>
  <c r="AI52" i="85"/>
  <c r="AN52" i="85"/>
  <c r="AR58" i="88"/>
  <c r="Y58" i="91"/>
  <c r="X58" i="91"/>
  <c r="Y57" i="87"/>
  <c r="X57" i="87"/>
  <c r="Z59" i="88"/>
  <c r="AH67" i="97"/>
  <c r="AQ67" i="97" s="1"/>
  <c r="Z65" i="15"/>
  <c r="AI57" i="45"/>
  <c r="AN57" i="45"/>
  <c r="Y58" i="16"/>
  <c r="X58" i="16"/>
  <c r="AH57" i="99"/>
  <c r="AQ57" i="99" s="1"/>
  <c r="AR64" i="15"/>
  <c r="AH53" i="35"/>
  <c r="AQ53" i="35" s="1"/>
  <c r="AH59" i="20"/>
  <c r="AQ59" i="20" s="1"/>
  <c r="AR60" i="92"/>
  <c r="AR53" i="82"/>
  <c r="Y65" i="105"/>
  <c r="X65" i="105"/>
  <c r="Z65" i="105" s="1"/>
  <c r="W63" i="93"/>
  <c r="AG62" i="93"/>
  <c r="AP62" i="93" s="1"/>
  <c r="AF62" i="93"/>
  <c r="AO62" i="93" s="1"/>
  <c r="AE62" i="93"/>
  <c r="Y59" i="11"/>
  <c r="X59" i="11"/>
  <c r="Z59" i="11" s="1"/>
  <c r="Y56" i="55"/>
  <c r="X56" i="55"/>
  <c r="AI51" i="90"/>
  <c r="AN51" i="90"/>
  <c r="Y52" i="10"/>
  <c r="X52" i="10"/>
  <c r="AI57" i="91"/>
  <c r="AN57" i="91"/>
  <c r="AG61" i="13"/>
  <c r="AP61" i="13" s="1"/>
  <c r="W62" i="13"/>
  <c r="AF61" i="13"/>
  <c r="AO61" i="13" s="1"/>
  <c r="AE61" i="13"/>
  <c r="Y66" i="101"/>
  <c r="X66" i="101"/>
  <c r="Z66" i="101" s="1"/>
  <c r="Z67" i="97"/>
  <c r="Y58" i="45"/>
  <c r="X58" i="45"/>
  <c r="Z58" i="45" s="1"/>
  <c r="Y57" i="41"/>
  <c r="X57" i="41"/>
  <c r="AI57" i="16"/>
  <c r="AP57" i="16"/>
  <c r="Y54" i="102"/>
  <c r="X54" i="102"/>
  <c r="Z54" i="102" s="1"/>
  <c r="Z57" i="99"/>
  <c r="AR66" i="89"/>
  <c r="Z53" i="35"/>
  <c r="Y55" i="48"/>
  <c r="X55" i="48"/>
  <c r="Z55" i="48" s="1"/>
  <c r="Z59" i="20"/>
  <c r="AH67" i="89"/>
  <c r="AQ67" i="89" s="1"/>
  <c r="AR55" i="83"/>
  <c r="AR52" i="35"/>
  <c r="AI58" i="11"/>
  <c r="AN58" i="11"/>
  <c r="AI51" i="10"/>
  <c r="AN51" i="10"/>
  <c r="Y54" i="18"/>
  <c r="X54" i="18"/>
  <c r="Z54" i="18" s="1"/>
  <c r="AI63" i="86"/>
  <c r="AN63" i="86"/>
  <c r="AH61" i="104"/>
  <c r="AQ61" i="104" s="1"/>
  <c r="AI53" i="18"/>
  <c r="AR53" i="18" s="1"/>
  <c r="AN53" i="18"/>
  <c r="AI56" i="87"/>
  <c r="AN56" i="87"/>
  <c r="Y59" i="43"/>
  <c r="X59" i="43"/>
  <c r="AE52" i="42"/>
  <c r="AG52" i="42"/>
  <c r="AP52" i="42" s="1"/>
  <c r="AF52" i="42"/>
  <c r="AO52" i="42" s="1"/>
  <c r="W53" i="42"/>
  <c r="AI65" i="101"/>
  <c r="AN65" i="101"/>
  <c r="AI58" i="54"/>
  <c r="AN58" i="54"/>
  <c r="AH54" i="82"/>
  <c r="AQ54" i="82" s="1"/>
  <c r="AI56" i="41"/>
  <c r="AN56" i="41"/>
  <c r="Z52" i="98"/>
  <c r="AH56" i="83"/>
  <c r="AQ56" i="83" s="1"/>
  <c r="Y65" i="47"/>
  <c r="X65" i="47"/>
  <c r="AI59" i="44"/>
  <c r="AN59" i="44"/>
  <c r="Z53" i="103" l="1"/>
  <c r="Z52" i="94"/>
  <c r="AF52" i="94" s="1"/>
  <c r="Z58" i="91"/>
  <c r="AE58" i="91" s="1"/>
  <c r="Z60" i="84"/>
  <c r="AE60" i="84" s="1"/>
  <c r="Z57" i="41"/>
  <c r="AE57" i="41" s="1"/>
  <c r="AN57" i="41" s="1"/>
  <c r="AE55" i="48"/>
  <c r="AF55" i="48"/>
  <c r="AO55" i="48" s="1"/>
  <c r="AG55" i="48"/>
  <c r="AP55" i="48" s="1"/>
  <c r="W56" i="48"/>
  <c r="AG52" i="94"/>
  <c r="AP52" i="94" s="1"/>
  <c r="W53" i="94"/>
  <c r="AE52" i="94"/>
  <c r="AN52" i="94" s="1"/>
  <c r="W59" i="91"/>
  <c r="AG58" i="91"/>
  <c r="AP58" i="91" s="1"/>
  <c r="AF58" i="91"/>
  <c r="AO58" i="91" s="1"/>
  <c r="AH65" i="47"/>
  <c r="AQ65" i="47" s="1"/>
  <c r="Z65" i="47"/>
  <c r="Y53" i="42"/>
  <c r="X53" i="42"/>
  <c r="AH54" i="18"/>
  <c r="AQ54" i="18" s="1"/>
  <c r="AR58" i="11"/>
  <c r="AH54" i="102"/>
  <c r="AQ54" i="102" s="1"/>
  <c r="AH66" i="101"/>
  <c r="AQ66" i="101" s="1"/>
  <c r="Y62" i="13"/>
  <c r="X62" i="13"/>
  <c r="AH59" i="11"/>
  <c r="AQ59" i="11" s="1"/>
  <c r="AR57" i="45"/>
  <c r="AR58" i="96"/>
  <c r="AH59" i="96"/>
  <c r="AQ59" i="96" s="1"/>
  <c r="AH64" i="46"/>
  <c r="AQ64" i="46" s="1"/>
  <c r="AH60" i="44"/>
  <c r="AQ60" i="44" s="1"/>
  <c r="AR64" i="47"/>
  <c r="AI65" i="32"/>
  <c r="AN65" i="32"/>
  <c r="AR51" i="94"/>
  <c r="AE63" i="53"/>
  <c r="AF63" i="53"/>
  <c r="AO63" i="53" s="1"/>
  <c r="AG63" i="53"/>
  <c r="AP63" i="53" s="1"/>
  <c r="W64" i="53"/>
  <c r="Y57" i="83"/>
  <c r="X57" i="83"/>
  <c r="Y55" i="82"/>
  <c r="X55" i="82"/>
  <c r="W55" i="102"/>
  <c r="AF54" i="102"/>
  <c r="AO54" i="102" s="1"/>
  <c r="AE54" i="102"/>
  <c r="AN54" i="102" s="1"/>
  <c r="AG54" i="102"/>
  <c r="AG66" i="101"/>
  <c r="AP66" i="101" s="1"/>
  <c r="W67" i="101"/>
  <c r="AF66" i="101"/>
  <c r="AO66" i="101" s="1"/>
  <c r="AE66" i="101"/>
  <c r="AF59" i="11"/>
  <c r="AO59" i="11" s="1"/>
  <c r="AG59" i="11"/>
  <c r="AP59" i="11" s="1"/>
  <c r="AE59" i="11"/>
  <c r="W60" i="11"/>
  <c r="Y63" i="93"/>
  <c r="Z63" i="93"/>
  <c r="X63" i="93"/>
  <c r="W66" i="15"/>
  <c r="AG65" i="15"/>
  <c r="AF65" i="15"/>
  <c r="AO65" i="15" s="1"/>
  <c r="AE65" i="15"/>
  <c r="AN65" i="15" s="1"/>
  <c r="W60" i="88"/>
  <c r="AG59" i="88"/>
  <c r="AP59" i="88" s="1"/>
  <c r="AE59" i="88"/>
  <c r="AF59" i="88"/>
  <c r="AO59" i="88" s="1"/>
  <c r="AR55" i="55"/>
  <c r="AR53" i="102"/>
  <c r="AR58" i="43"/>
  <c r="AG59" i="96"/>
  <c r="AP59" i="96" s="1"/>
  <c r="AF59" i="96"/>
  <c r="AO59" i="96" s="1"/>
  <c r="AE59" i="96"/>
  <c r="W60" i="96"/>
  <c r="AG64" i="46"/>
  <c r="AP64" i="46" s="1"/>
  <c r="AE64" i="46"/>
  <c r="AF64" i="46"/>
  <c r="AO64" i="46" s="1"/>
  <c r="W65" i="46"/>
  <c r="Y62" i="92"/>
  <c r="X62" i="92"/>
  <c r="AE60" i="44"/>
  <c r="AF60" i="44"/>
  <c r="AO60" i="44" s="1"/>
  <c r="W61" i="44"/>
  <c r="AG60" i="44"/>
  <c r="AP60" i="44" s="1"/>
  <c r="AR52" i="103"/>
  <c r="AI56" i="83"/>
  <c r="AN56" i="83"/>
  <c r="AR58" i="54"/>
  <c r="AR56" i="87"/>
  <c r="W54" i="35"/>
  <c r="AE53" i="35"/>
  <c r="AG53" i="35"/>
  <c r="AP53" i="35" s="1"/>
  <c r="AF53" i="35"/>
  <c r="AO53" i="35" s="1"/>
  <c r="AH58" i="45"/>
  <c r="AQ58" i="45" s="1"/>
  <c r="AR51" i="90"/>
  <c r="AH65" i="105"/>
  <c r="AQ65" i="105" s="1"/>
  <c r="AH58" i="16"/>
  <c r="AQ58" i="16" s="1"/>
  <c r="AH57" i="87"/>
  <c r="AQ57" i="87" s="1"/>
  <c r="AH60" i="51"/>
  <c r="AQ60" i="51" s="1"/>
  <c r="AR59" i="84"/>
  <c r="AR59" i="51"/>
  <c r="AH59" i="54"/>
  <c r="AQ59" i="54" s="1"/>
  <c r="AH64" i="86"/>
  <c r="AQ64" i="86" s="1"/>
  <c r="Y62" i="104"/>
  <c r="X62" i="104"/>
  <c r="AR59" i="100"/>
  <c r="AR64" i="105"/>
  <c r="Y60" i="95"/>
  <c r="X60" i="95"/>
  <c r="AR56" i="41"/>
  <c r="AG58" i="45"/>
  <c r="AP58" i="45" s="1"/>
  <c r="W59" i="45"/>
  <c r="AE58" i="45"/>
  <c r="AF58" i="45"/>
  <c r="AO58" i="45" s="1"/>
  <c r="AR57" i="91"/>
  <c r="AH56" i="55"/>
  <c r="AQ56" i="55" s="1"/>
  <c r="AG65" i="105"/>
  <c r="AP65" i="105" s="1"/>
  <c r="AE65" i="105"/>
  <c r="W66" i="105"/>
  <c r="AF65" i="105"/>
  <c r="AO65" i="105" s="1"/>
  <c r="Z58" i="16"/>
  <c r="Z57" i="87"/>
  <c r="Z60" i="51"/>
  <c r="AH53" i="103"/>
  <c r="AQ53" i="103" s="1"/>
  <c r="AR63" i="46"/>
  <c r="AH57" i="49"/>
  <c r="AQ57" i="49" s="1"/>
  <c r="Z59" i="54"/>
  <c r="Z64" i="86"/>
  <c r="AI61" i="104"/>
  <c r="AN61" i="104"/>
  <c r="AH53" i="85"/>
  <c r="AQ53" i="85" s="1"/>
  <c r="AH51" i="50"/>
  <c r="AQ51" i="50" s="1"/>
  <c r="Y66" i="32"/>
  <c r="X66" i="32"/>
  <c r="AI67" i="89"/>
  <c r="AN67" i="89"/>
  <c r="AR59" i="44"/>
  <c r="AH59" i="43"/>
  <c r="AQ59" i="43" s="1"/>
  <c r="AR51" i="10"/>
  <c r="W60" i="20"/>
  <c r="AG59" i="20"/>
  <c r="AP59" i="20" s="1"/>
  <c r="AF59" i="20"/>
  <c r="AO59" i="20" s="1"/>
  <c r="AE59" i="20"/>
  <c r="AR57" i="16"/>
  <c r="AI61" i="13"/>
  <c r="AN61" i="13"/>
  <c r="AH52" i="10"/>
  <c r="AQ52" i="10" s="1"/>
  <c r="Z56" i="55"/>
  <c r="AI62" i="93"/>
  <c r="AN62" i="93"/>
  <c r="AG53" i="103"/>
  <c r="AP53" i="103" s="1"/>
  <c r="AE53" i="103"/>
  <c r="AF53" i="103"/>
  <c r="AO53" i="103" s="1"/>
  <c r="W54" i="103"/>
  <c r="AH60" i="100"/>
  <c r="AQ60" i="100" s="1"/>
  <c r="Z57" i="49"/>
  <c r="AR50" i="50"/>
  <c r="AR54" i="48"/>
  <c r="Y67" i="52"/>
  <c r="Z67" i="52"/>
  <c r="X67" i="52"/>
  <c r="AI61" i="92"/>
  <c r="AN61" i="92"/>
  <c r="AH52" i="90"/>
  <c r="AQ52" i="90" s="1"/>
  <c r="Z53" i="85"/>
  <c r="AR56" i="49"/>
  <c r="Z51" i="50"/>
  <c r="AI59" i="95"/>
  <c r="AN59" i="95"/>
  <c r="AE54" i="18"/>
  <c r="AG54" i="18"/>
  <c r="AP54" i="18" s="1"/>
  <c r="W55" i="18"/>
  <c r="AF54" i="18"/>
  <c r="AO54" i="18" s="1"/>
  <c r="AI52" i="42"/>
  <c r="AN52" i="42"/>
  <c r="AR65" i="101"/>
  <c r="AE52" i="98"/>
  <c r="AF52" i="98"/>
  <c r="AO52" i="98" s="1"/>
  <c r="AG52" i="98"/>
  <c r="AP52" i="98" s="1"/>
  <c r="W53" i="98"/>
  <c r="Z59" i="43"/>
  <c r="AR63" i="86"/>
  <c r="AH55" i="48"/>
  <c r="AQ55" i="48" s="1"/>
  <c r="W58" i="99"/>
  <c r="AF57" i="99"/>
  <c r="AO57" i="99" s="1"/>
  <c r="AG57" i="99"/>
  <c r="AP57" i="99" s="1"/>
  <c r="AE57" i="99"/>
  <c r="AH57" i="41"/>
  <c r="AQ57" i="41" s="1"/>
  <c r="AF67" i="97"/>
  <c r="AO67" i="97" s="1"/>
  <c r="AG67" i="97"/>
  <c r="AP67" i="97" s="1"/>
  <c r="AE67" i="97"/>
  <c r="W68" i="97"/>
  <c r="Z52" i="10"/>
  <c r="AH58" i="91"/>
  <c r="AQ58" i="91" s="1"/>
  <c r="AR52" i="85"/>
  <c r="Z60" i="100"/>
  <c r="AH60" i="84"/>
  <c r="AQ60" i="84" s="1"/>
  <c r="AI66" i="52"/>
  <c r="AN66" i="52"/>
  <c r="AH52" i="94"/>
  <c r="AQ52" i="94" s="1"/>
  <c r="Z52" i="90"/>
  <c r="AI54" i="82"/>
  <c r="AN54" i="82"/>
  <c r="Y68" i="89"/>
  <c r="X68" i="89"/>
  <c r="W58" i="41" l="1"/>
  <c r="AG57" i="41"/>
  <c r="AF57" i="41"/>
  <c r="AO57" i="41" s="1"/>
  <c r="AG60" i="84"/>
  <c r="AP60" i="84" s="1"/>
  <c r="W61" i="84"/>
  <c r="Z62" i="13"/>
  <c r="AG62" i="13" s="1"/>
  <c r="AP62" i="13" s="1"/>
  <c r="Z60" i="95"/>
  <c r="AF60" i="84"/>
  <c r="AO60" i="84" s="1"/>
  <c r="AE62" i="13"/>
  <c r="AG60" i="95"/>
  <c r="AP60" i="95" s="1"/>
  <c r="AF60" i="95"/>
  <c r="AO60" i="95" s="1"/>
  <c r="AE60" i="95"/>
  <c r="W61" i="95"/>
  <c r="AR66" i="52"/>
  <c r="AG60" i="100"/>
  <c r="AP60" i="100" s="1"/>
  <c r="W61" i="100"/>
  <c r="AE60" i="100"/>
  <c r="AF60" i="100"/>
  <c r="AO60" i="100" s="1"/>
  <c r="AI52" i="98"/>
  <c r="AN52" i="98"/>
  <c r="AE51" i="50"/>
  <c r="AF51" i="50"/>
  <c r="AO51" i="50" s="1"/>
  <c r="AG51" i="50"/>
  <c r="AP51" i="50" s="1"/>
  <c r="W52" i="50"/>
  <c r="W68" i="52"/>
  <c r="AE67" i="52"/>
  <c r="AF67" i="52"/>
  <c r="AO67" i="52" s="1"/>
  <c r="AG67" i="52"/>
  <c r="AP67" i="52" s="1"/>
  <c r="AE57" i="49"/>
  <c r="AG57" i="49"/>
  <c r="AP57" i="49" s="1"/>
  <c r="AF57" i="49"/>
  <c r="AO57" i="49" s="1"/>
  <c r="W58" i="49"/>
  <c r="AR62" i="93"/>
  <c r="AI59" i="20"/>
  <c r="AN59" i="20"/>
  <c r="W65" i="86"/>
  <c r="AF64" i="86"/>
  <c r="AO64" i="86" s="1"/>
  <c r="AG64" i="86"/>
  <c r="AP64" i="86" s="1"/>
  <c r="AE64" i="86"/>
  <c r="AH60" i="95"/>
  <c r="AQ60" i="95" s="1"/>
  <c r="Y54" i="35"/>
  <c r="X54" i="35"/>
  <c r="AR56" i="83"/>
  <c r="Y65" i="46"/>
  <c r="X65" i="46"/>
  <c r="AI59" i="96"/>
  <c r="AN59" i="96"/>
  <c r="Y66" i="15"/>
  <c r="X66" i="15"/>
  <c r="AI59" i="11"/>
  <c r="AN59" i="11"/>
  <c r="Y67" i="101"/>
  <c r="X67" i="101"/>
  <c r="Z67" i="101" s="1"/>
  <c r="Y55" i="102"/>
  <c r="X55" i="102"/>
  <c r="AH62" i="13"/>
  <c r="AQ62" i="13" s="1"/>
  <c r="X58" i="41"/>
  <c r="Y58" i="41"/>
  <c r="AE59" i="43"/>
  <c r="AF59" i="43"/>
  <c r="AO59" i="43" s="1"/>
  <c r="W60" i="43"/>
  <c r="AG59" i="43"/>
  <c r="AP59" i="43" s="1"/>
  <c r="Y55" i="18"/>
  <c r="X55" i="18"/>
  <c r="Z55" i="18" s="1"/>
  <c r="Y54" i="103"/>
  <c r="X54" i="103"/>
  <c r="AG56" i="55"/>
  <c r="AP56" i="55" s="1"/>
  <c r="AE56" i="55"/>
  <c r="AF56" i="55"/>
  <c r="AO56" i="55" s="1"/>
  <c r="W57" i="55"/>
  <c r="AE59" i="54"/>
  <c r="W60" i="54"/>
  <c r="AG59" i="54"/>
  <c r="AP59" i="54" s="1"/>
  <c r="AF59" i="54"/>
  <c r="AO59" i="54" s="1"/>
  <c r="Y66" i="105"/>
  <c r="X66" i="105"/>
  <c r="AI58" i="45"/>
  <c r="AN58" i="45"/>
  <c r="Z62" i="104"/>
  <c r="AH62" i="104"/>
  <c r="AQ62" i="104" s="1"/>
  <c r="AI60" i="44"/>
  <c r="AN60" i="44"/>
  <c r="Y60" i="88"/>
  <c r="X60" i="88"/>
  <c r="AH63" i="93"/>
  <c r="AQ63" i="93" s="1"/>
  <c r="AH55" i="82"/>
  <c r="AQ55" i="82" s="1"/>
  <c r="AI57" i="41"/>
  <c r="AP57" i="41"/>
  <c r="AI60" i="84"/>
  <c r="AN60" i="84"/>
  <c r="AG52" i="10"/>
  <c r="AP52" i="10" s="1"/>
  <c r="AE52" i="10"/>
  <c r="W53" i="10"/>
  <c r="AF52" i="10"/>
  <c r="AO52" i="10" s="1"/>
  <c r="AI57" i="99"/>
  <c r="AN57" i="99"/>
  <c r="AR61" i="13"/>
  <c r="AR67" i="89"/>
  <c r="W61" i="51"/>
  <c r="AF60" i="51"/>
  <c r="AO60" i="51" s="1"/>
  <c r="AG60" i="51"/>
  <c r="AP60" i="51" s="1"/>
  <c r="AE60" i="51"/>
  <c r="AI65" i="105"/>
  <c r="AN65" i="105"/>
  <c r="Y59" i="45"/>
  <c r="X59" i="45"/>
  <c r="Z59" i="45" s="1"/>
  <c r="AH62" i="92"/>
  <c r="AQ62" i="92" s="1"/>
  <c r="AI64" i="46"/>
  <c r="AN64" i="46"/>
  <c r="W64" i="93"/>
  <c r="AG63" i="93"/>
  <c r="AP63" i="93" s="1"/>
  <c r="AF63" i="93"/>
  <c r="AO63" i="93" s="1"/>
  <c r="AE63" i="93"/>
  <c r="Z55" i="82"/>
  <c r="Y64" i="53"/>
  <c r="X64" i="53"/>
  <c r="AH53" i="42"/>
  <c r="AQ53" i="42" s="1"/>
  <c r="Y59" i="91"/>
  <c r="X59" i="91"/>
  <c r="Y56" i="48"/>
  <c r="X56" i="48"/>
  <c r="Y53" i="98"/>
  <c r="X53" i="98"/>
  <c r="AI54" i="18"/>
  <c r="AN54" i="18"/>
  <c r="AF53" i="85"/>
  <c r="AO53" i="85" s="1"/>
  <c r="AE53" i="85"/>
  <c r="AG53" i="85"/>
  <c r="AP53" i="85" s="1"/>
  <c r="W54" i="85"/>
  <c r="AI53" i="103"/>
  <c r="AN53" i="103"/>
  <c r="Y60" i="20"/>
  <c r="X60" i="20"/>
  <c r="AH66" i="32"/>
  <c r="AQ66" i="32" s="1"/>
  <c r="W58" i="87"/>
  <c r="AE57" i="87"/>
  <c r="AF57" i="87"/>
  <c r="AO57" i="87" s="1"/>
  <c r="AG57" i="87"/>
  <c r="AP57" i="87" s="1"/>
  <c r="Z62" i="92"/>
  <c r="AI54" i="102"/>
  <c r="AP54" i="102"/>
  <c r="AR65" i="32"/>
  <c r="Z53" i="42"/>
  <c r="AI52" i="94"/>
  <c r="AO52" i="94"/>
  <c r="AH68" i="89"/>
  <c r="AQ68" i="89" s="1"/>
  <c r="Z68" i="89"/>
  <c r="Y68" i="97"/>
  <c r="X68" i="97"/>
  <c r="AR52" i="42"/>
  <c r="AR61" i="92"/>
  <c r="Z66" i="32"/>
  <c r="W59" i="16"/>
  <c r="AG58" i="16"/>
  <c r="AP58" i="16" s="1"/>
  <c r="AE58" i="16"/>
  <c r="AF58" i="16"/>
  <c r="AO58" i="16" s="1"/>
  <c r="AI66" i="101"/>
  <c r="AN66" i="101"/>
  <c r="AH57" i="83"/>
  <c r="AQ57" i="83" s="1"/>
  <c r="AR54" i="82"/>
  <c r="AG52" i="90"/>
  <c r="AP52" i="90" s="1"/>
  <c r="AE52" i="90"/>
  <c r="AF52" i="90"/>
  <c r="AO52" i="90" s="1"/>
  <c r="W53" i="90"/>
  <c r="AI67" i="97"/>
  <c r="AN67" i="97"/>
  <c r="Y58" i="99"/>
  <c r="X58" i="99"/>
  <c r="AR59" i="95"/>
  <c r="AH67" i="52"/>
  <c r="AQ67" i="52" s="1"/>
  <c r="AR61" i="104"/>
  <c r="AI53" i="35"/>
  <c r="AN53" i="35"/>
  <c r="Y61" i="44"/>
  <c r="X61" i="44"/>
  <c r="Y60" i="96"/>
  <c r="X60" i="96"/>
  <c r="AI59" i="88"/>
  <c r="AN59" i="88"/>
  <c r="AI65" i="15"/>
  <c r="AP65" i="15"/>
  <c r="Y60" i="11"/>
  <c r="X60" i="11"/>
  <c r="Z57" i="83"/>
  <c r="AI63" i="53"/>
  <c r="AN63" i="53"/>
  <c r="AE65" i="47"/>
  <c r="AG65" i="47"/>
  <c r="AP65" i="47" s="1"/>
  <c r="AF65" i="47"/>
  <c r="AO65" i="47" s="1"/>
  <c r="W66" i="47"/>
  <c r="AI58" i="91"/>
  <c r="AN58" i="91"/>
  <c r="Y61" i="84"/>
  <c r="X61" i="84"/>
  <c r="Z61" i="84" s="1"/>
  <c r="X53" i="94"/>
  <c r="Y53" i="94"/>
  <c r="Z53" i="94" s="1"/>
  <c r="AI55" i="48"/>
  <c r="AN55" i="48"/>
  <c r="Z56" i="48" l="1"/>
  <c r="Z65" i="46"/>
  <c r="W63" i="13"/>
  <c r="AF62" i="13"/>
  <c r="AO62" i="13" s="1"/>
  <c r="Z68" i="97"/>
  <c r="AG68" i="97" s="1"/>
  <c r="AP68" i="97" s="1"/>
  <c r="Z58" i="41"/>
  <c r="Z66" i="15"/>
  <c r="Z64" i="53"/>
  <c r="Z61" i="44"/>
  <c r="AF61" i="44" s="1"/>
  <c r="AO61" i="44" s="1"/>
  <c r="AG61" i="44"/>
  <c r="AP61" i="44" s="1"/>
  <c r="AE61" i="44"/>
  <c r="W65" i="53"/>
  <c r="AE64" i="53"/>
  <c r="AF64" i="53"/>
  <c r="AO64" i="53" s="1"/>
  <c r="AG64" i="53"/>
  <c r="AP64" i="53" s="1"/>
  <c r="AG65" i="46"/>
  <c r="AP65" i="46" s="1"/>
  <c r="W66" i="46"/>
  <c r="AF65" i="46"/>
  <c r="AO65" i="46" s="1"/>
  <c r="AE65" i="46"/>
  <c r="AG66" i="15"/>
  <c r="AP66" i="15" s="1"/>
  <c r="AE66" i="15"/>
  <c r="W67" i="15"/>
  <c r="AF66" i="15"/>
  <c r="AO66" i="15" s="1"/>
  <c r="AR66" i="101"/>
  <c r="AG66" i="32"/>
  <c r="AP66" i="32" s="1"/>
  <c r="W67" i="32"/>
  <c r="AF66" i="32"/>
  <c r="AO66" i="32" s="1"/>
  <c r="AE66" i="32"/>
  <c r="AF68" i="97"/>
  <c r="AO68" i="97" s="1"/>
  <c r="W69" i="97"/>
  <c r="AR53" i="103"/>
  <c r="AF56" i="48"/>
  <c r="AO56" i="48" s="1"/>
  <c r="AG56" i="48"/>
  <c r="AP56" i="48" s="1"/>
  <c r="W57" i="48"/>
  <c r="AE56" i="48"/>
  <c r="Y64" i="93"/>
  <c r="X64" i="93"/>
  <c r="Z64" i="93" s="1"/>
  <c r="AR65" i="105"/>
  <c r="AR60" i="84"/>
  <c r="AH55" i="18"/>
  <c r="AQ55" i="18" s="1"/>
  <c r="AH67" i="101"/>
  <c r="AQ67" i="101" s="1"/>
  <c r="AI64" i="86"/>
  <c r="AN64" i="86"/>
  <c r="AI57" i="49"/>
  <c r="AN57" i="49"/>
  <c r="AR52" i="98"/>
  <c r="AH60" i="11"/>
  <c r="AQ60" i="11" s="1"/>
  <c r="AI57" i="87"/>
  <c r="AN57" i="87"/>
  <c r="AR54" i="18"/>
  <c r="W56" i="82"/>
  <c r="AG55" i="82"/>
  <c r="AP55" i="82" s="1"/>
  <c r="AE55" i="82"/>
  <c r="AF55" i="82"/>
  <c r="AO55" i="82" s="1"/>
  <c r="AH60" i="88"/>
  <c r="AQ60" i="88" s="1"/>
  <c r="AR58" i="45"/>
  <c r="AI56" i="55"/>
  <c r="AR56" i="55" s="1"/>
  <c r="AN56" i="55"/>
  <c r="AE55" i="18"/>
  <c r="AG55" i="18"/>
  <c r="AP55" i="18" s="1"/>
  <c r="W56" i="18"/>
  <c r="AF55" i="18"/>
  <c r="AO55" i="18" s="1"/>
  <c r="AI59" i="43"/>
  <c r="AN59" i="43"/>
  <c r="W68" i="101"/>
  <c r="AE67" i="101"/>
  <c r="AN67" i="101" s="1"/>
  <c r="AF67" i="101"/>
  <c r="AO67" i="101" s="1"/>
  <c r="AG67" i="101"/>
  <c r="Y52" i="50"/>
  <c r="X52" i="50"/>
  <c r="Z52" i="50" s="1"/>
  <c r="AR59" i="88"/>
  <c r="Y53" i="90"/>
  <c r="X53" i="90"/>
  <c r="AG68" i="89"/>
  <c r="AP68" i="89" s="1"/>
  <c r="W69" i="89"/>
  <c r="AF68" i="89"/>
  <c r="AO68" i="89" s="1"/>
  <c r="AE68" i="89"/>
  <c r="AR54" i="102"/>
  <c r="Y58" i="87"/>
  <c r="X58" i="87"/>
  <c r="AH60" i="20"/>
  <c r="AQ60" i="20" s="1"/>
  <c r="Y54" i="85"/>
  <c r="X54" i="85"/>
  <c r="AH53" i="98"/>
  <c r="AQ53" i="98" s="1"/>
  <c r="AH59" i="91"/>
  <c r="AQ59" i="91" s="1"/>
  <c r="AR64" i="46"/>
  <c r="AH59" i="45"/>
  <c r="AQ59" i="45" s="1"/>
  <c r="AI60" i="51"/>
  <c r="AN60" i="51"/>
  <c r="Y53" i="10"/>
  <c r="X53" i="10"/>
  <c r="AR57" i="41"/>
  <c r="Z60" i="88"/>
  <c r="AH66" i="105"/>
  <c r="AQ66" i="105" s="1"/>
  <c r="Y60" i="54"/>
  <c r="X60" i="54"/>
  <c r="W59" i="41"/>
  <c r="AF58" i="41"/>
  <c r="AO58" i="41" s="1"/>
  <c r="AG58" i="41"/>
  <c r="AP58" i="41" s="1"/>
  <c r="AE58" i="41"/>
  <c r="AI62" i="13"/>
  <c r="AN62" i="13"/>
  <c r="AE61" i="84"/>
  <c r="W62" i="84"/>
  <c r="AG61" i="84"/>
  <c r="AP61" i="84" s="1"/>
  <c r="AF61" i="84"/>
  <c r="AO61" i="84" s="1"/>
  <c r="W54" i="94"/>
  <c r="AE53" i="94"/>
  <c r="AG53" i="94"/>
  <c r="AP53" i="94" s="1"/>
  <c r="AF53" i="94"/>
  <c r="AO53" i="94" s="1"/>
  <c r="Z60" i="20"/>
  <c r="Z53" i="98"/>
  <c r="Z59" i="91"/>
  <c r="AI63" i="93"/>
  <c r="AN63" i="93"/>
  <c r="AF59" i="45"/>
  <c r="AO59" i="45" s="1"/>
  <c r="W60" i="45"/>
  <c r="AE59" i="45"/>
  <c r="AG59" i="45"/>
  <c r="AP59" i="45" s="1"/>
  <c r="AI52" i="10"/>
  <c r="AN52" i="10"/>
  <c r="Z66" i="105"/>
  <c r="AI59" i="54"/>
  <c r="AN59" i="54"/>
  <c r="AH54" i="103"/>
  <c r="AQ54" i="103" s="1"/>
  <c r="AH58" i="41"/>
  <c r="AQ58" i="41" s="1"/>
  <c r="AH55" i="102"/>
  <c r="AQ55" i="102" s="1"/>
  <c r="AR59" i="96"/>
  <c r="AH54" i="35"/>
  <c r="AQ54" i="35" s="1"/>
  <c r="Y65" i="86"/>
  <c r="X65" i="86"/>
  <c r="Y58" i="49"/>
  <c r="X58" i="49"/>
  <c r="AI60" i="100"/>
  <c r="AN60" i="100"/>
  <c r="Y61" i="95"/>
  <c r="X61" i="95"/>
  <c r="Y63" i="13"/>
  <c r="X63" i="13"/>
  <c r="AH58" i="99"/>
  <c r="AQ58" i="99" s="1"/>
  <c r="AH60" i="96"/>
  <c r="AQ60" i="96" s="1"/>
  <c r="AR53" i="35"/>
  <c r="AI58" i="16"/>
  <c r="AN58" i="16"/>
  <c r="AR52" i="94"/>
  <c r="AE62" i="92"/>
  <c r="AG62" i="92"/>
  <c r="AP62" i="92" s="1"/>
  <c r="W63" i="92"/>
  <c r="AF62" i="92"/>
  <c r="AO62" i="92" s="1"/>
  <c r="AH53" i="94"/>
  <c r="AQ53" i="94" s="1"/>
  <c r="AR63" i="53"/>
  <c r="AR65" i="15"/>
  <c r="AH61" i="44"/>
  <c r="AQ61" i="44" s="1"/>
  <c r="AR67" i="97"/>
  <c r="AG53" i="42"/>
  <c r="AP53" i="42" s="1"/>
  <c r="AF53" i="42"/>
  <c r="W54" i="42"/>
  <c r="AE53" i="42"/>
  <c r="AN53" i="42" s="1"/>
  <c r="AI53" i="85"/>
  <c r="AN53" i="85"/>
  <c r="AH64" i="53"/>
  <c r="AQ64" i="53" s="1"/>
  <c r="Z54" i="103"/>
  <c r="Z55" i="102"/>
  <c r="AR59" i="11"/>
  <c r="AH65" i="46"/>
  <c r="AQ65" i="46" s="1"/>
  <c r="Z54" i="35"/>
  <c r="AI67" i="52"/>
  <c r="AN67" i="52"/>
  <c r="AI51" i="50"/>
  <c r="AN51" i="50"/>
  <c r="Y61" i="100"/>
  <c r="X61" i="100"/>
  <c r="AI60" i="95"/>
  <c r="AN60" i="95"/>
  <c r="AR55" i="48"/>
  <c r="Z60" i="11"/>
  <c r="Z58" i="99"/>
  <c r="AI65" i="47"/>
  <c r="AN65" i="47"/>
  <c r="Z60" i="96"/>
  <c r="AI52" i="90"/>
  <c r="AN52" i="90"/>
  <c r="AR58" i="91"/>
  <c r="AH61" i="84"/>
  <c r="AQ61" i="84" s="1"/>
  <c r="Y66" i="47"/>
  <c r="X66" i="47"/>
  <c r="AF57" i="83"/>
  <c r="AO57" i="83" s="1"/>
  <c r="AE57" i="83"/>
  <c r="AG57" i="83"/>
  <c r="AP57" i="83" s="1"/>
  <c r="W58" i="83"/>
  <c r="Y59" i="16"/>
  <c r="X59" i="16"/>
  <c r="Z59" i="16" s="1"/>
  <c r="AH68" i="97"/>
  <c r="AQ68" i="97" s="1"/>
  <c r="AH56" i="48"/>
  <c r="AQ56" i="48" s="1"/>
  <c r="Y61" i="51"/>
  <c r="X61" i="51"/>
  <c r="AR57" i="99"/>
  <c r="AR60" i="44"/>
  <c r="AG62" i="104"/>
  <c r="AP62" i="104" s="1"/>
  <c r="AE62" i="104"/>
  <c r="AF62" i="104"/>
  <c r="AO62" i="104" s="1"/>
  <c r="W63" i="104"/>
  <c r="Y57" i="55"/>
  <c r="X57" i="55"/>
  <c r="Y60" i="43"/>
  <c r="X60" i="43"/>
  <c r="AH66" i="15"/>
  <c r="AQ66" i="15" s="1"/>
  <c r="AR59" i="20"/>
  <c r="Y68" i="52"/>
  <c r="X68" i="52"/>
  <c r="W62" i="44" l="1"/>
  <c r="Z61" i="51"/>
  <c r="AE68" i="97"/>
  <c r="Z60" i="43"/>
  <c r="AE60" i="43" s="1"/>
  <c r="Z58" i="87"/>
  <c r="Z61" i="100"/>
  <c r="AG61" i="100" s="1"/>
  <c r="AP61" i="100" s="1"/>
  <c r="Z57" i="55"/>
  <c r="AG57" i="55" s="1"/>
  <c r="AP57" i="55" s="1"/>
  <c r="Z63" i="13"/>
  <c r="AG63" i="13" s="1"/>
  <c r="AP63" i="13" s="1"/>
  <c r="W58" i="55"/>
  <c r="AE57" i="55"/>
  <c r="AF57" i="55"/>
  <c r="AO57" i="55" s="1"/>
  <c r="W62" i="51"/>
  <c r="AE61" i="51"/>
  <c r="AF61" i="51"/>
  <c r="AO61" i="51" s="1"/>
  <c r="AG61" i="51"/>
  <c r="AP61" i="51" s="1"/>
  <c r="AF63" i="13"/>
  <c r="AO63" i="13" s="1"/>
  <c r="W64" i="13"/>
  <c r="AE63" i="13"/>
  <c r="AF60" i="43"/>
  <c r="AO60" i="43" s="1"/>
  <c r="AG60" i="43"/>
  <c r="AP60" i="43" s="1"/>
  <c r="AE61" i="100"/>
  <c r="W62" i="100"/>
  <c r="AH66" i="47"/>
  <c r="AQ66" i="47" s="1"/>
  <c r="AH59" i="16"/>
  <c r="AQ59" i="16" s="1"/>
  <c r="AI57" i="83"/>
  <c r="AN57" i="83"/>
  <c r="W61" i="11"/>
  <c r="AF60" i="11"/>
  <c r="AO60" i="11" s="1"/>
  <c r="AE60" i="11"/>
  <c r="AG60" i="11"/>
  <c r="AP60" i="11" s="1"/>
  <c r="AF54" i="35"/>
  <c r="AO54" i="35" s="1"/>
  <c r="W55" i="35"/>
  <c r="AE54" i="35"/>
  <c r="AN54" i="35" s="1"/>
  <c r="AG54" i="35"/>
  <c r="AI62" i="92"/>
  <c r="AN62" i="92"/>
  <c r="AR60" i="100"/>
  <c r="AR59" i="54"/>
  <c r="AI59" i="45"/>
  <c r="AN59" i="45"/>
  <c r="AF53" i="98"/>
  <c r="AO53" i="98" s="1"/>
  <c r="AE53" i="98"/>
  <c r="W54" i="98"/>
  <c r="AG53" i="98"/>
  <c r="AP53" i="98" s="1"/>
  <c r="Y54" i="94"/>
  <c r="X54" i="94"/>
  <c r="Y59" i="41"/>
  <c r="X59" i="41"/>
  <c r="Z59" i="41" s="1"/>
  <c r="Z53" i="10"/>
  <c r="AH53" i="10"/>
  <c r="AQ53" i="10" s="1"/>
  <c r="AE58" i="87"/>
  <c r="W59" i="87"/>
  <c r="AG58" i="87"/>
  <c r="AP58" i="87" s="1"/>
  <c r="AF58" i="87"/>
  <c r="AO58" i="87" s="1"/>
  <c r="AI67" i="101"/>
  <c r="AP67" i="101"/>
  <c r="Y56" i="82"/>
  <c r="X56" i="82"/>
  <c r="AH64" i="93"/>
  <c r="AQ64" i="93" s="1"/>
  <c r="AI68" i="97"/>
  <c r="AN68" i="97"/>
  <c r="Y67" i="32"/>
  <c r="X67" i="32"/>
  <c r="Y67" i="15"/>
  <c r="X67" i="15"/>
  <c r="Y66" i="46"/>
  <c r="X66" i="46"/>
  <c r="Y65" i="53"/>
  <c r="X65" i="53"/>
  <c r="AE59" i="16"/>
  <c r="AF59" i="16"/>
  <c r="AO59" i="16" s="1"/>
  <c r="AG59" i="16"/>
  <c r="AP59" i="16" s="1"/>
  <c r="W60" i="16"/>
  <c r="AR52" i="90"/>
  <c r="X54" i="42"/>
  <c r="Z54" i="42" s="1"/>
  <c r="Y54" i="42"/>
  <c r="AH58" i="49"/>
  <c r="AQ58" i="49" s="1"/>
  <c r="W67" i="105"/>
  <c r="AG66" i="105"/>
  <c r="AP66" i="105" s="1"/>
  <c r="AF66" i="105"/>
  <c r="AO66" i="105" s="1"/>
  <c r="AE66" i="105"/>
  <c r="Y60" i="45"/>
  <c r="X60" i="45"/>
  <c r="AG60" i="20"/>
  <c r="AP60" i="20" s="1"/>
  <c r="AE60" i="20"/>
  <c r="AF60" i="20"/>
  <c r="AO60" i="20" s="1"/>
  <c r="W61" i="20"/>
  <c r="AR62" i="13"/>
  <c r="AH60" i="54"/>
  <c r="AQ60" i="54" s="1"/>
  <c r="Y69" i="89"/>
  <c r="X69" i="89"/>
  <c r="AR57" i="49"/>
  <c r="AE64" i="93"/>
  <c r="AG64" i="93"/>
  <c r="AP64" i="93" s="1"/>
  <c r="AF64" i="93"/>
  <c r="AO64" i="93" s="1"/>
  <c r="W65" i="93"/>
  <c r="AI66" i="15"/>
  <c r="AN66" i="15"/>
  <c r="AH60" i="43"/>
  <c r="AQ60" i="43" s="1"/>
  <c r="W61" i="96"/>
  <c r="AF60" i="96"/>
  <c r="AO60" i="96" s="1"/>
  <c r="AG60" i="96"/>
  <c r="AP60" i="96" s="1"/>
  <c r="AE60" i="96"/>
  <c r="AE55" i="102"/>
  <c r="W56" i="102"/>
  <c r="AG55" i="102"/>
  <c r="AP55" i="102" s="1"/>
  <c r="AF55" i="102"/>
  <c r="AO55" i="102" s="1"/>
  <c r="AI53" i="42"/>
  <c r="AO53" i="42"/>
  <c r="AH61" i="95"/>
  <c r="AQ61" i="95" s="1"/>
  <c r="Z58" i="49"/>
  <c r="Z60" i="54"/>
  <c r="AH52" i="50"/>
  <c r="AQ52" i="50" s="1"/>
  <c r="Y56" i="18"/>
  <c r="X56" i="18"/>
  <c r="Z56" i="18" s="1"/>
  <c r="AR51" i="50"/>
  <c r="AG54" i="103"/>
  <c r="AP54" i="103" s="1"/>
  <c r="AE54" i="103"/>
  <c r="AN54" i="103" s="1"/>
  <c r="W55" i="103"/>
  <c r="AF54" i="103"/>
  <c r="Z61" i="95"/>
  <c r="AR52" i="10"/>
  <c r="AI58" i="41"/>
  <c r="AN58" i="41"/>
  <c r="AG60" i="88"/>
  <c r="AP60" i="88" s="1"/>
  <c r="AE60" i="88"/>
  <c r="AF60" i="88"/>
  <c r="AO60" i="88" s="1"/>
  <c r="W61" i="88"/>
  <c r="AR60" i="51"/>
  <c r="AH54" i="85"/>
  <c r="AQ54" i="85" s="1"/>
  <c r="AH53" i="90"/>
  <c r="AQ53" i="90" s="1"/>
  <c r="AG52" i="50"/>
  <c r="AP52" i="50" s="1"/>
  <c r="AE52" i="50"/>
  <c r="AF52" i="50"/>
  <c r="AO52" i="50" s="1"/>
  <c r="W53" i="50"/>
  <c r="Y68" i="101"/>
  <c r="X68" i="101"/>
  <c r="AR64" i="86"/>
  <c r="AI61" i="44"/>
  <c r="AN61" i="44"/>
  <c r="Y63" i="104"/>
  <c r="X63" i="104"/>
  <c r="Z66" i="47"/>
  <c r="Y58" i="83"/>
  <c r="X58" i="83"/>
  <c r="Z58" i="83" s="1"/>
  <c r="AR65" i="47"/>
  <c r="AR60" i="95"/>
  <c r="AR53" i="85"/>
  <c r="Y63" i="92"/>
  <c r="X63" i="92"/>
  <c r="AR58" i="16"/>
  <c r="AH65" i="86"/>
  <c r="AQ65" i="86" s="1"/>
  <c r="AR63" i="93"/>
  <c r="Y62" i="84"/>
  <c r="X62" i="84"/>
  <c r="Z54" i="85"/>
  <c r="Z53" i="90"/>
  <c r="AI55" i="18"/>
  <c r="AN55" i="18"/>
  <c r="AI55" i="82"/>
  <c r="AN55" i="82"/>
  <c r="AR57" i="87"/>
  <c r="AI56" i="48"/>
  <c r="AN56" i="48"/>
  <c r="AI66" i="32"/>
  <c r="AN66" i="32"/>
  <c r="AI65" i="46"/>
  <c r="AN65" i="46"/>
  <c r="AH68" i="52"/>
  <c r="AQ68" i="52" s="1"/>
  <c r="Z68" i="52"/>
  <c r="AH57" i="55"/>
  <c r="AQ57" i="55" s="1"/>
  <c r="AI62" i="104"/>
  <c r="AN62" i="104"/>
  <c r="AH61" i="51"/>
  <c r="AQ61" i="51" s="1"/>
  <c r="AG58" i="99"/>
  <c r="AP58" i="99" s="1"/>
  <c r="W59" i="99"/>
  <c r="AE58" i="99"/>
  <c r="AF58" i="99"/>
  <c r="AO58" i="99" s="1"/>
  <c r="AH61" i="100"/>
  <c r="AQ61" i="100" s="1"/>
  <c r="AR67" i="52"/>
  <c r="AH63" i="13"/>
  <c r="AQ63" i="13" s="1"/>
  <c r="Z65" i="86"/>
  <c r="W60" i="91"/>
  <c r="AG59" i="91"/>
  <c r="AP59" i="91" s="1"/>
  <c r="AE59" i="91"/>
  <c r="AF59" i="91"/>
  <c r="AO59" i="91" s="1"/>
  <c r="AI53" i="94"/>
  <c r="AN53" i="94"/>
  <c r="AI61" i="84"/>
  <c r="AN61" i="84"/>
  <c r="AH58" i="87"/>
  <c r="AQ58" i="87" s="1"/>
  <c r="AI68" i="89"/>
  <c r="AN68" i="89"/>
  <c r="AR59" i="43"/>
  <c r="Y57" i="48"/>
  <c r="X57" i="48"/>
  <c r="Y69" i="97"/>
  <c r="X69" i="97"/>
  <c r="AI64" i="53"/>
  <c r="AR64" i="53" s="1"/>
  <c r="AN64" i="53"/>
  <c r="Y62" i="44"/>
  <c r="X62" i="44"/>
  <c r="Z62" i="44" s="1"/>
  <c r="Z68" i="101" l="1"/>
  <c r="AF68" i="101" s="1"/>
  <c r="AO68" i="101" s="1"/>
  <c r="AF61" i="100"/>
  <c r="AO61" i="100" s="1"/>
  <c r="W61" i="43"/>
  <c r="Z69" i="89"/>
  <c r="AX69" i="89" s="1"/>
  <c r="S69" i="89" s="1"/>
  <c r="AC69" i="89" s="1"/>
  <c r="AE69" i="89"/>
  <c r="AF69" i="89"/>
  <c r="AO69" i="89" s="1"/>
  <c r="AO71" i="89" s="1"/>
  <c r="AE68" i="101"/>
  <c r="W69" i="101"/>
  <c r="AG68" i="101"/>
  <c r="AP68" i="101" s="1"/>
  <c r="W63" i="44"/>
  <c r="AE62" i="44"/>
  <c r="AF62" i="44"/>
  <c r="AO62" i="44" s="1"/>
  <c r="AG62" i="44"/>
  <c r="AP62" i="44" s="1"/>
  <c r="Y60" i="91"/>
  <c r="X60" i="91"/>
  <c r="AR56" i="48"/>
  <c r="AR55" i="18"/>
  <c r="AH58" i="83"/>
  <c r="AQ58" i="83" s="1"/>
  <c r="AI54" i="103"/>
  <c r="AR54" i="103" s="1"/>
  <c r="AO54" i="103"/>
  <c r="AH56" i="18"/>
  <c r="AQ56" i="18" s="1"/>
  <c r="AI60" i="20"/>
  <c r="AN60" i="20"/>
  <c r="AI66" i="105"/>
  <c r="AN66" i="105"/>
  <c r="AI59" i="16"/>
  <c r="AN59" i="16"/>
  <c r="AR67" i="101"/>
  <c r="AH59" i="41"/>
  <c r="AQ59" i="41" s="1"/>
  <c r="AR59" i="45"/>
  <c r="AR62" i="92"/>
  <c r="AR57" i="83"/>
  <c r="Y62" i="51"/>
  <c r="Z62" i="51"/>
  <c r="X62" i="51"/>
  <c r="AE65" i="86"/>
  <c r="AG65" i="86"/>
  <c r="AP65" i="86" s="1"/>
  <c r="W66" i="86"/>
  <c r="AF65" i="86"/>
  <c r="AO65" i="86" s="1"/>
  <c r="AR62" i="104"/>
  <c r="AE68" i="52"/>
  <c r="W69" i="52"/>
  <c r="AG68" i="52"/>
  <c r="AP68" i="52" s="1"/>
  <c r="AF68" i="52"/>
  <c r="AO68" i="52" s="1"/>
  <c r="AE53" i="90"/>
  <c r="W54" i="90"/>
  <c r="AG53" i="90"/>
  <c r="AP53" i="90" s="1"/>
  <c r="AF53" i="90"/>
  <c r="AO53" i="90" s="1"/>
  <c r="AG58" i="83"/>
  <c r="AP58" i="83" s="1"/>
  <c r="AF58" i="83"/>
  <c r="AO58" i="83" s="1"/>
  <c r="AE58" i="83"/>
  <c r="W59" i="83"/>
  <c r="AR58" i="41"/>
  <c r="Y55" i="103"/>
  <c r="X55" i="103"/>
  <c r="Z55" i="103" s="1"/>
  <c r="AF56" i="18"/>
  <c r="AO56" i="18" s="1"/>
  <c r="AG56" i="18"/>
  <c r="AP56" i="18" s="1"/>
  <c r="AE56" i="18"/>
  <c r="W57" i="18"/>
  <c r="AH65" i="53"/>
  <c r="AQ65" i="53" s="1"/>
  <c r="AH67" i="15"/>
  <c r="AQ67" i="15" s="1"/>
  <c r="W60" i="41"/>
  <c r="AE59" i="41"/>
  <c r="AF59" i="41"/>
  <c r="AO59" i="41" s="1"/>
  <c r="AG59" i="41"/>
  <c r="AP59" i="41" s="1"/>
  <c r="Y61" i="43"/>
  <c r="X61" i="43"/>
  <c r="AR65" i="46"/>
  <c r="AG54" i="85"/>
  <c r="AP54" i="85" s="1"/>
  <c r="AE54" i="85"/>
  <c r="AF54" i="85"/>
  <c r="AO54" i="85" s="1"/>
  <c r="W55" i="85"/>
  <c r="AR61" i="44"/>
  <c r="Y61" i="88"/>
  <c r="X61" i="88"/>
  <c r="W61" i="54"/>
  <c r="AG60" i="54"/>
  <c r="AP60" i="54" s="1"/>
  <c r="AE60" i="54"/>
  <c r="AF60" i="54"/>
  <c r="AO60" i="54" s="1"/>
  <c r="Y56" i="102"/>
  <c r="X56" i="102"/>
  <c r="Y61" i="96"/>
  <c r="X61" i="96"/>
  <c r="AI64" i="93"/>
  <c r="AN64" i="93"/>
  <c r="AH60" i="45"/>
  <c r="AQ60" i="45" s="1"/>
  <c r="Z65" i="53"/>
  <c r="Z67" i="15"/>
  <c r="AR68" i="97"/>
  <c r="AH56" i="82"/>
  <c r="AQ56" i="82" s="1"/>
  <c r="Y54" i="98"/>
  <c r="X54" i="98"/>
  <c r="AI54" i="35"/>
  <c r="AP54" i="35"/>
  <c r="AI60" i="11"/>
  <c r="AN60" i="11"/>
  <c r="Y62" i="100"/>
  <c r="X62" i="100"/>
  <c r="Z62" i="100" s="1"/>
  <c r="AI60" i="43"/>
  <c r="AN60" i="43"/>
  <c r="AH69" i="97"/>
  <c r="AQ69" i="97" s="1"/>
  <c r="AQ71" i="97" s="1"/>
  <c r="AZ3" i="97"/>
  <c r="AX7" i="97" s="1"/>
  <c r="S7" i="97" s="1"/>
  <c r="AC7" i="97" s="1"/>
  <c r="AB8" i="97" s="1"/>
  <c r="AX3" i="97"/>
  <c r="S3" i="97" s="1"/>
  <c r="AC3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8" i="97"/>
  <c r="S68" i="97" s="1"/>
  <c r="AC68" i="97" s="1"/>
  <c r="AB69" i="97" s="1"/>
  <c r="AX66" i="97"/>
  <c r="S66" i="97" s="1"/>
  <c r="AC66" i="97" s="1"/>
  <c r="AB67" i="97" s="1"/>
  <c r="AX65" i="97"/>
  <c r="S65" i="97" s="1"/>
  <c r="AC65" i="97" s="1"/>
  <c r="AB66" i="97" s="1"/>
  <c r="AX64" i="97"/>
  <c r="S64" i="97" s="1"/>
  <c r="AC64" i="97" s="1"/>
  <c r="AB65" i="97" s="1"/>
  <c r="AX67" i="97"/>
  <c r="S67" i="97" s="1"/>
  <c r="AC67" i="97" s="1"/>
  <c r="AB68" i="97" s="1"/>
  <c r="AH62" i="84"/>
  <c r="AQ62" i="84" s="1"/>
  <c r="AH63" i="92"/>
  <c r="AQ63" i="92" s="1"/>
  <c r="AE66" i="47"/>
  <c r="AG66" i="47"/>
  <c r="AP66" i="47" s="1"/>
  <c r="AF66" i="47"/>
  <c r="AO66" i="47" s="1"/>
  <c r="W67" i="47"/>
  <c r="Y53" i="50"/>
  <c r="X53" i="50"/>
  <c r="Z53" i="50" s="1"/>
  <c r="AG58" i="49"/>
  <c r="AP58" i="49" s="1"/>
  <c r="AF58" i="49"/>
  <c r="AE58" i="49"/>
  <c r="AN58" i="49" s="1"/>
  <c r="W59" i="49"/>
  <c r="AI55" i="102"/>
  <c r="AN55" i="102"/>
  <c r="AR66" i="15"/>
  <c r="Z60" i="45"/>
  <c r="Y67" i="105"/>
  <c r="X67" i="105"/>
  <c r="AE54" i="42"/>
  <c r="AF54" i="42"/>
  <c r="AO54" i="42" s="1"/>
  <c r="AG54" i="42"/>
  <c r="AP54" i="42" s="1"/>
  <c r="W55" i="42"/>
  <c r="Y60" i="16"/>
  <c r="X60" i="16"/>
  <c r="Z56" i="82"/>
  <c r="AH54" i="94"/>
  <c r="AQ54" i="94" s="1"/>
  <c r="AI53" i="98"/>
  <c r="AN53" i="98"/>
  <c r="AI61" i="100"/>
  <c r="AN61" i="100"/>
  <c r="AH57" i="48"/>
  <c r="AQ57" i="48" s="1"/>
  <c r="AR68" i="89"/>
  <c r="AI59" i="91"/>
  <c r="AN59" i="91"/>
  <c r="AI58" i="99"/>
  <c r="AN58" i="99"/>
  <c r="AR66" i="32"/>
  <c r="AR55" i="82"/>
  <c r="Z62" i="84"/>
  <c r="Z63" i="92"/>
  <c r="AH63" i="104"/>
  <c r="AQ63" i="104" s="1"/>
  <c r="AI60" i="88"/>
  <c r="AN60" i="88"/>
  <c r="AG61" i="95"/>
  <c r="AP61" i="95" s="1"/>
  <c r="AF61" i="95"/>
  <c r="AO61" i="95" s="1"/>
  <c r="W62" i="95"/>
  <c r="AE61" i="95"/>
  <c r="AR53" i="42"/>
  <c r="Y61" i="20"/>
  <c r="X61" i="20"/>
  <c r="AH66" i="46"/>
  <c r="AQ66" i="46" s="1"/>
  <c r="AH67" i="32"/>
  <c r="AQ67" i="32" s="1"/>
  <c r="Y59" i="87"/>
  <c r="X59" i="87"/>
  <c r="Z54" i="94"/>
  <c r="Y55" i="35"/>
  <c r="Z55" i="35" s="1"/>
  <c r="X55" i="35"/>
  <c r="Y61" i="11"/>
  <c r="Z61" i="11" s="1"/>
  <c r="X61" i="11"/>
  <c r="AI63" i="13"/>
  <c r="AN63" i="13"/>
  <c r="AI57" i="55"/>
  <c r="AN57" i="55"/>
  <c r="AR53" i="94"/>
  <c r="AH62" i="44"/>
  <c r="AQ62" i="44" s="1"/>
  <c r="Z69" i="97"/>
  <c r="Z57" i="48"/>
  <c r="AR61" i="84"/>
  <c r="Y59" i="99"/>
  <c r="X59" i="99"/>
  <c r="Z63" i="104"/>
  <c r="AH68" i="101"/>
  <c r="AQ68" i="101" s="1"/>
  <c r="AI52" i="50"/>
  <c r="AN52" i="50"/>
  <c r="AI60" i="96"/>
  <c r="AN60" i="96"/>
  <c r="X65" i="93"/>
  <c r="Y65" i="93"/>
  <c r="AH69" i="89"/>
  <c r="AQ69" i="89" s="1"/>
  <c r="AQ71" i="89" s="1"/>
  <c r="AZ3" i="89"/>
  <c r="AX10" i="89" s="1"/>
  <c r="S10" i="89" s="1"/>
  <c r="AC10" i="89" s="1"/>
  <c r="AB11" i="89" s="1"/>
  <c r="AX15" i="89"/>
  <c r="S15" i="89" s="1"/>
  <c r="AC15" i="89" s="1"/>
  <c r="AB16" i="89" s="1"/>
  <c r="AX23" i="89"/>
  <c r="S23" i="89" s="1"/>
  <c r="AC23" i="89" s="1"/>
  <c r="AB24" i="89" s="1"/>
  <c r="AX27" i="89"/>
  <c r="S27" i="89" s="1"/>
  <c r="AC27" i="89" s="1"/>
  <c r="AB28" i="89" s="1"/>
  <c r="AX33" i="89"/>
  <c r="S33" i="89" s="1"/>
  <c r="AC33" i="89" s="1"/>
  <c r="AB34" i="89" s="1"/>
  <c r="AX35" i="89"/>
  <c r="S35" i="89" s="1"/>
  <c r="AC35" i="89" s="1"/>
  <c r="AB36" i="89" s="1"/>
  <c r="AX41" i="89"/>
  <c r="S41" i="89" s="1"/>
  <c r="AC41" i="89" s="1"/>
  <c r="AB42" i="89" s="1"/>
  <c r="AX45" i="89"/>
  <c r="S45" i="89" s="1"/>
  <c r="AC45" i="89" s="1"/>
  <c r="AB46" i="89" s="1"/>
  <c r="AX49" i="89"/>
  <c r="S49" i="89" s="1"/>
  <c r="AC49" i="89" s="1"/>
  <c r="AB50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7" i="89"/>
  <c r="S67" i="89" s="1"/>
  <c r="AC67" i="89" s="1"/>
  <c r="AB68" i="89" s="1"/>
  <c r="AX65" i="89"/>
  <c r="S65" i="89" s="1"/>
  <c r="AC65" i="89" s="1"/>
  <c r="AB66" i="89" s="1"/>
  <c r="AX66" i="89"/>
  <c r="S66" i="89" s="1"/>
  <c r="AC66" i="89" s="1"/>
  <c r="AB67" i="89" s="1"/>
  <c r="AX68" i="89"/>
  <c r="S68" i="89" s="1"/>
  <c r="AC68" i="89" s="1"/>
  <c r="AB69" i="89" s="1"/>
  <c r="AH54" i="42"/>
  <c r="AQ54" i="42" s="1"/>
  <c r="Z66" i="46"/>
  <c r="Z67" i="32"/>
  <c r="AI58" i="87"/>
  <c r="AN58" i="87"/>
  <c r="AF53" i="10"/>
  <c r="AO53" i="10" s="1"/>
  <c r="AE53" i="10"/>
  <c r="W54" i="10"/>
  <c r="AG53" i="10"/>
  <c r="AP53" i="10" s="1"/>
  <c r="Y64" i="13"/>
  <c r="X64" i="13"/>
  <c r="AI61" i="51"/>
  <c r="AN61" i="51"/>
  <c r="Y58" i="55"/>
  <c r="X58" i="55"/>
  <c r="Z58" i="55" s="1"/>
  <c r="Z64" i="13" l="1"/>
  <c r="AX48" i="89"/>
  <c r="S48" i="89" s="1"/>
  <c r="AC48" i="89" s="1"/>
  <c r="AB49" i="89" s="1"/>
  <c r="AX40" i="89"/>
  <c r="S40" i="89" s="1"/>
  <c r="AC40" i="89" s="1"/>
  <c r="AB41" i="89" s="1"/>
  <c r="AX30" i="89"/>
  <c r="S30" i="89" s="1"/>
  <c r="AC30" i="89" s="1"/>
  <c r="AB31" i="89" s="1"/>
  <c r="AX22" i="89"/>
  <c r="S22" i="89" s="1"/>
  <c r="AC22" i="89" s="1"/>
  <c r="AB23" i="89" s="1"/>
  <c r="AX47" i="89"/>
  <c r="S47" i="89" s="1"/>
  <c r="AC47" i="89" s="1"/>
  <c r="AB48" i="89" s="1"/>
  <c r="AX39" i="89"/>
  <c r="S39" i="89" s="1"/>
  <c r="AC39" i="89" s="1"/>
  <c r="AB40" i="89" s="1"/>
  <c r="AX29" i="89"/>
  <c r="S29" i="89" s="1"/>
  <c r="AC29" i="89" s="1"/>
  <c r="AB30" i="89" s="1"/>
  <c r="AX21" i="89"/>
  <c r="S21" i="89" s="1"/>
  <c r="AC21" i="89" s="1"/>
  <c r="AB22" i="89" s="1"/>
  <c r="Z59" i="87"/>
  <c r="AX46" i="89"/>
  <c r="S46" i="89" s="1"/>
  <c r="AC46" i="89" s="1"/>
  <c r="AB47" i="89" s="1"/>
  <c r="AX36" i="89"/>
  <c r="S36" i="89" s="1"/>
  <c r="AC36" i="89" s="1"/>
  <c r="AB37" i="89" s="1"/>
  <c r="AX28" i="89"/>
  <c r="S28" i="89" s="1"/>
  <c r="AC28" i="89" s="1"/>
  <c r="AB29" i="89" s="1"/>
  <c r="AX16" i="89"/>
  <c r="S16" i="89" s="1"/>
  <c r="AC16" i="89" s="1"/>
  <c r="AB17" i="89" s="1"/>
  <c r="AX50" i="89"/>
  <c r="S50" i="89" s="1"/>
  <c r="AC50" i="89" s="1"/>
  <c r="AB51" i="89" s="1"/>
  <c r="AX42" i="89"/>
  <c r="S42" i="89" s="1"/>
  <c r="AC42" i="89" s="1"/>
  <c r="AB43" i="89" s="1"/>
  <c r="AX34" i="89"/>
  <c r="S34" i="89" s="1"/>
  <c r="AC34" i="89" s="1"/>
  <c r="AB35" i="89" s="1"/>
  <c r="AX24" i="89"/>
  <c r="S24" i="89" s="1"/>
  <c r="AC24" i="89" s="1"/>
  <c r="AB25" i="89" s="1"/>
  <c r="AX14" i="89"/>
  <c r="S14" i="89" s="1"/>
  <c r="AC14" i="89" s="1"/>
  <c r="AB15" i="89" s="1"/>
  <c r="Z59" i="99"/>
  <c r="AX14" i="97"/>
  <c r="S14" i="97" s="1"/>
  <c r="AC14" i="97" s="1"/>
  <c r="AB15" i="97" s="1"/>
  <c r="AG69" i="89"/>
  <c r="AP69" i="89" s="1"/>
  <c r="AP71" i="89" s="1"/>
  <c r="AX17" i="89"/>
  <c r="S17" i="89" s="1"/>
  <c r="AC17" i="89" s="1"/>
  <c r="AB18" i="89" s="1"/>
  <c r="AX8" i="89"/>
  <c r="S8" i="89" s="1"/>
  <c r="AC8" i="89" s="1"/>
  <c r="AB9" i="89" s="1"/>
  <c r="AX8" i="97"/>
  <c r="S8" i="97" s="1"/>
  <c r="AC8" i="97" s="1"/>
  <c r="AB9" i="97" s="1"/>
  <c r="AX5" i="89"/>
  <c r="S5" i="89" s="1"/>
  <c r="AC5" i="89" s="1"/>
  <c r="AB6" i="89" s="1"/>
  <c r="AX6" i="97"/>
  <c r="S6" i="97" s="1"/>
  <c r="AC6" i="97" s="1"/>
  <c r="AB7" i="97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1" i="89"/>
  <c r="S11" i="89" s="1"/>
  <c r="AC11" i="89" s="1"/>
  <c r="AB12" i="89" s="1"/>
  <c r="AX16" i="97"/>
  <c r="S16" i="97" s="1"/>
  <c r="AC16" i="97" s="1"/>
  <c r="AB17" i="97" s="1"/>
  <c r="AX10" i="97"/>
  <c r="S10" i="97" s="1"/>
  <c r="AC10" i="97" s="1"/>
  <c r="AB11" i="97" s="1"/>
  <c r="AX4" i="97"/>
  <c r="S4" i="97" s="1"/>
  <c r="AC4" i="97" s="1"/>
  <c r="AB5" i="97" s="1"/>
  <c r="Z60" i="91"/>
  <c r="AX43" i="89"/>
  <c r="S43" i="89" s="1"/>
  <c r="AC43" i="89" s="1"/>
  <c r="AB44" i="89" s="1"/>
  <c r="AX37" i="89"/>
  <c r="S37" i="89" s="1"/>
  <c r="AC37" i="89" s="1"/>
  <c r="AB38" i="89" s="1"/>
  <c r="AX31" i="89"/>
  <c r="S31" i="89" s="1"/>
  <c r="AC31" i="89" s="1"/>
  <c r="AB32" i="89" s="1"/>
  <c r="AX25" i="89"/>
  <c r="S25" i="89" s="1"/>
  <c r="AC25" i="89" s="1"/>
  <c r="AB26" i="89" s="1"/>
  <c r="AX18" i="89"/>
  <c r="S18" i="89" s="1"/>
  <c r="AC18" i="89" s="1"/>
  <c r="AB19" i="89" s="1"/>
  <c r="AX9" i="89"/>
  <c r="S9" i="89" s="1"/>
  <c r="AC9" i="89" s="1"/>
  <c r="AB10" i="89" s="1"/>
  <c r="AX21" i="97"/>
  <c r="S21" i="97" s="1"/>
  <c r="AC21" i="97" s="1"/>
  <c r="AB22" i="97" s="1"/>
  <c r="AX15" i="97"/>
  <c r="S15" i="97" s="1"/>
  <c r="AC15" i="97" s="1"/>
  <c r="AB16" i="97" s="1"/>
  <c r="AX9" i="97"/>
  <c r="S9" i="97" s="1"/>
  <c r="AC9" i="97" s="1"/>
  <c r="AB10" i="97" s="1"/>
  <c r="AE64" i="13"/>
  <c r="W65" i="13"/>
  <c r="AG64" i="13"/>
  <c r="AP64" i="13" s="1"/>
  <c r="AF64" i="13"/>
  <c r="AO64" i="13" s="1"/>
  <c r="AE59" i="99"/>
  <c r="W60" i="99"/>
  <c r="AG59" i="99"/>
  <c r="AP59" i="99" s="1"/>
  <c r="AF59" i="99"/>
  <c r="AO59" i="99" s="1"/>
  <c r="W62" i="11"/>
  <c r="AG61" i="11"/>
  <c r="AP61" i="11" s="1"/>
  <c r="AF61" i="11"/>
  <c r="AO61" i="11" s="1"/>
  <c r="AE61" i="11"/>
  <c r="AF55" i="35"/>
  <c r="AO55" i="35" s="1"/>
  <c r="AG55" i="35"/>
  <c r="AP55" i="35" s="1"/>
  <c r="AE55" i="35"/>
  <c r="W56" i="35"/>
  <c r="AG60" i="91"/>
  <c r="AP60" i="91" s="1"/>
  <c r="W61" i="91"/>
  <c r="AE60" i="91"/>
  <c r="AF60" i="91"/>
  <c r="AO60" i="91" s="1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K6" i="89"/>
  <c r="AT6" i="89" s="1"/>
  <c r="AG59" i="87"/>
  <c r="AP59" i="87" s="1"/>
  <c r="AF59" i="87"/>
  <c r="AO59" i="87" s="1"/>
  <c r="AE59" i="87"/>
  <c r="W60" i="87"/>
  <c r="AH61" i="20"/>
  <c r="AQ61" i="20" s="1"/>
  <c r="AI61" i="95"/>
  <c r="AN61" i="95"/>
  <c r="AE62" i="84"/>
  <c r="W63" i="84"/>
  <c r="AG62" i="84"/>
  <c r="AP62" i="84" s="1"/>
  <c r="AF62" i="84"/>
  <c r="AO62" i="84" s="1"/>
  <c r="AR58" i="99"/>
  <c r="Y55" i="42"/>
  <c r="X55" i="42"/>
  <c r="AF53" i="50"/>
  <c r="AO53" i="50" s="1"/>
  <c r="AE53" i="50"/>
  <c r="AN53" i="50" s="1"/>
  <c r="W54" i="50"/>
  <c r="AG53" i="50"/>
  <c r="AI66" i="47"/>
  <c r="AN66" i="47"/>
  <c r="AK65" i="97"/>
  <c r="AT65" i="97" s="1"/>
  <c r="AJ65" i="97"/>
  <c r="AK62" i="97"/>
  <c r="AT62" i="97" s="1"/>
  <c r="AJ62" i="97"/>
  <c r="AK56" i="97"/>
  <c r="AT56" i="97" s="1"/>
  <c r="AJ56" i="97"/>
  <c r="AJ50" i="97"/>
  <c r="AK50" i="97"/>
  <c r="AT50" i="97" s="1"/>
  <c r="AJ44" i="97"/>
  <c r="AK44" i="97"/>
  <c r="AT44" i="97" s="1"/>
  <c r="AK38" i="97"/>
  <c r="AT38" i="97" s="1"/>
  <c r="AJ38" i="97"/>
  <c r="AJ32" i="97"/>
  <c r="AK32" i="97"/>
  <c r="AT32" i="97" s="1"/>
  <c r="AK26" i="97"/>
  <c r="AT26" i="97" s="1"/>
  <c r="AJ26" i="97"/>
  <c r="AJ20" i="97"/>
  <c r="AK20" i="97"/>
  <c r="AT20" i="97" s="1"/>
  <c r="AJ14" i="97"/>
  <c r="AK14" i="97"/>
  <c r="AT14" i="97" s="1"/>
  <c r="AJ7" i="97"/>
  <c r="AK7" i="97"/>
  <c r="AT7" i="97" s="1"/>
  <c r="AR60" i="11"/>
  <c r="AI60" i="54"/>
  <c r="AN60" i="54"/>
  <c r="W63" i="51"/>
  <c r="AE62" i="51"/>
  <c r="AG62" i="51"/>
  <c r="AP62" i="51" s="1"/>
  <c r="AF62" i="51"/>
  <c r="AO62" i="51" s="1"/>
  <c r="AR66" i="105"/>
  <c r="AI68" i="101"/>
  <c r="AN68" i="10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K10" i="89"/>
  <c r="AT10" i="89" s="1"/>
  <c r="AJ10" i="89"/>
  <c r="AK11" i="89"/>
  <c r="AT11" i="89" s="1"/>
  <c r="AJ11" i="89"/>
  <c r="AR60" i="96"/>
  <c r="AR57" i="55"/>
  <c r="AH55" i="35"/>
  <c r="AQ55" i="35" s="1"/>
  <c r="Z61" i="20"/>
  <c r="X62" i="95"/>
  <c r="Y62" i="95"/>
  <c r="AR53" i="98"/>
  <c r="W57" i="82"/>
  <c r="AF56" i="82"/>
  <c r="AO56" i="82" s="1"/>
  <c r="AE56" i="82"/>
  <c r="AG56" i="82"/>
  <c r="AP56" i="82" s="1"/>
  <c r="AE60" i="45"/>
  <c r="AF60" i="45"/>
  <c r="AO60" i="45" s="1"/>
  <c r="AG60" i="45"/>
  <c r="AP60" i="45" s="1"/>
  <c r="W61" i="45"/>
  <c r="Y59" i="49"/>
  <c r="X59" i="49"/>
  <c r="AK66" i="97"/>
  <c r="AT66" i="97" s="1"/>
  <c r="AJ66" i="97"/>
  <c r="AK61" i="97"/>
  <c r="AT61" i="97" s="1"/>
  <c r="AJ61" i="97"/>
  <c r="AK55" i="97"/>
  <c r="AT55" i="97" s="1"/>
  <c r="AJ55" i="97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J3" i="97"/>
  <c r="AB4" i="97"/>
  <c r="AR60" i="43"/>
  <c r="W68" i="15"/>
  <c r="AF67" i="15"/>
  <c r="AO67" i="15" s="1"/>
  <c r="AE67" i="15"/>
  <c r="AG67" i="15"/>
  <c r="AP67" i="15" s="1"/>
  <c r="AH56" i="102"/>
  <c r="AQ56" i="102" s="1"/>
  <c r="AH60" i="91"/>
  <c r="AQ60" i="91" s="1"/>
  <c r="AI62" i="44"/>
  <c r="AN62" i="44"/>
  <c r="AK65" i="89"/>
  <c r="AT65" i="89" s="1"/>
  <c r="AJ65" i="89"/>
  <c r="AK58" i="89"/>
  <c r="AT58" i="89" s="1"/>
  <c r="AJ58" i="89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X3" i="89"/>
  <c r="S3" i="89" s="1"/>
  <c r="AC3" i="89" s="1"/>
  <c r="AR59" i="91"/>
  <c r="AH60" i="16"/>
  <c r="AQ60" i="16" s="1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K30" i="97"/>
  <c r="AT30" i="97" s="1"/>
  <c r="AJ30" i="97"/>
  <c r="AK24" i="97"/>
  <c r="AT24" i="97" s="1"/>
  <c r="AJ24" i="97"/>
  <c r="AJ18" i="97"/>
  <c r="AK18" i="97"/>
  <c r="AT18" i="97" s="1"/>
  <c r="AJ12" i="97"/>
  <c r="AK12" i="97"/>
  <c r="AT12" i="97" s="1"/>
  <c r="AX5" i="97"/>
  <c r="S5" i="97" s="1"/>
  <c r="AC5" i="97" s="1"/>
  <c r="AB6" i="97" s="1"/>
  <c r="AH62" i="100"/>
  <c r="AQ62" i="100" s="1"/>
  <c r="AR54" i="35"/>
  <c r="AE65" i="53"/>
  <c r="AG65" i="53"/>
  <c r="AP65" i="53" s="1"/>
  <c r="W66" i="53"/>
  <c r="AF65" i="53"/>
  <c r="AO65" i="53" s="1"/>
  <c r="Z56" i="102"/>
  <c r="Y61" i="54"/>
  <c r="X61" i="54"/>
  <c r="AH55" i="103"/>
  <c r="AQ55" i="103" s="1"/>
  <c r="Y59" i="83"/>
  <c r="X59" i="83"/>
  <c r="Y69" i="52"/>
  <c r="Z69" i="52" s="1"/>
  <c r="X69" i="52"/>
  <c r="Y66" i="86"/>
  <c r="X66" i="86"/>
  <c r="AR60" i="20"/>
  <c r="Y63" i="44"/>
  <c r="X63" i="44"/>
  <c r="AE58" i="55"/>
  <c r="W59" i="55"/>
  <c r="AF58" i="55"/>
  <c r="AO58" i="55" s="1"/>
  <c r="AG58" i="55"/>
  <c r="AP58" i="55" s="1"/>
  <c r="AK59" i="89"/>
  <c r="AT59" i="89" s="1"/>
  <c r="AJ59" i="89"/>
  <c r="AJ69" i="89"/>
  <c r="AS69" i="89" s="1"/>
  <c r="AK69" i="89"/>
  <c r="AT69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K21" i="89"/>
  <c r="AT21" i="89" s="1"/>
  <c r="AJ21" i="89"/>
  <c r="AJ15" i="89"/>
  <c r="AK15" i="89"/>
  <c r="AT15" i="89" s="1"/>
  <c r="AX7" i="89"/>
  <c r="S7" i="89" s="1"/>
  <c r="AC7" i="89" s="1"/>
  <c r="AB8" i="89" s="1"/>
  <c r="AR52" i="50"/>
  <c r="W64" i="104"/>
  <c r="AF63" i="104"/>
  <c r="AO63" i="104" s="1"/>
  <c r="AE63" i="104"/>
  <c r="AG63" i="104"/>
  <c r="AP63" i="104" s="1"/>
  <c r="W58" i="48"/>
  <c r="AG57" i="48"/>
  <c r="AP57" i="48" s="1"/>
  <c r="AE57" i="48"/>
  <c r="AF57" i="48"/>
  <c r="AO57" i="48" s="1"/>
  <c r="AR63" i="13"/>
  <c r="Z60" i="16"/>
  <c r="AI54" i="42"/>
  <c r="AN54" i="42"/>
  <c r="AI58" i="49"/>
  <c r="AO58" i="49"/>
  <c r="Y67" i="47"/>
  <c r="X67" i="47"/>
  <c r="AK59" i="97"/>
  <c r="AT59" i="97" s="1"/>
  <c r="AJ59" i="97"/>
  <c r="AK53" i="97"/>
  <c r="AT53" i="97" s="1"/>
  <c r="AJ53" i="97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8" i="97"/>
  <c r="AT8" i="97" s="1"/>
  <c r="AJ8" i="97"/>
  <c r="AE62" i="100"/>
  <c r="W63" i="100"/>
  <c r="AG62" i="100"/>
  <c r="AP62" i="100" s="1"/>
  <c r="AF62" i="100"/>
  <c r="AO62" i="100" s="1"/>
  <c r="AH54" i="98"/>
  <c r="AQ54" i="98" s="1"/>
  <c r="AR64" i="93"/>
  <c r="AH61" i="88"/>
  <c r="AQ61" i="88" s="1"/>
  <c r="Y55" i="85"/>
  <c r="X55" i="85"/>
  <c r="AH61" i="43"/>
  <c r="AQ61" i="43" s="1"/>
  <c r="AI59" i="41"/>
  <c r="AN59" i="41"/>
  <c r="W56" i="103"/>
  <c r="AF55" i="103"/>
  <c r="AO55" i="103" s="1"/>
  <c r="AE55" i="103"/>
  <c r="AG55" i="103"/>
  <c r="AP55" i="103" s="1"/>
  <c r="AI58" i="83"/>
  <c r="AN58" i="83"/>
  <c r="Y54" i="90"/>
  <c r="X54" i="90"/>
  <c r="AI68" i="52"/>
  <c r="AN68" i="52"/>
  <c r="AF67" i="32"/>
  <c r="AO67" i="32" s="1"/>
  <c r="W68" i="32"/>
  <c r="AG67" i="32"/>
  <c r="AP67" i="32" s="1"/>
  <c r="AE67" i="32"/>
  <c r="AR61" i="51"/>
  <c r="Y54" i="10"/>
  <c r="X54" i="10"/>
  <c r="AF66" i="46"/>
  <c r="AO66" i="46" s="1"/>
  <c r="AG66" i="46"/>
  <c r="AP66" i="46" s="1"/>
  <c r="AE66" i="46"/>
  <c r="W67" i="46"/>
  <c r="AK63" i="89"/>
  <c r="AT63" i="89" s="1"/>
  <c r="AJ63" i="89"/>
  <c r="AH64" i="13"/>
  <c r="AQ64" i="13" s="1"/>
  <c r="AI53" i="10"/>
  <c r="AN53" i="10"/>
  <c r="AJ67" i="89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Z65" i="93"/>
  <c r="AH59" i="99"/>
  <c r="AQ59" i="99" s="1"/>
  <c r="AX69" i="97"/>
  <c r="S69" i="97" s="1"/>
  <c r="AC69" i="97" s="1"/>
  <c r="AJ69" i="97" s="1"/>
  <c r="AS69" i="97" s="1"/>
  <c r="AF69" i="97"/>
  <c r="AO69" i="97" s="1"/>
  <c r="AO71" i="97" s="1"/>
  <c r="AE69" i="97"/>
  <c r="AN69" i="97" s="1"/>
  <c r="AN71" i="97" s="1"/>
  <c r="AG69" i="97"/>
  <c r="AH61" i="11"/>
  <c r="AQ61" i="11" s="1"/>
  <c r="AG54" i="94"/>
  <c r="AP54" i="94" s="1"/>
  <c r="AF54" i="94"/>
  <c r="AO54" i="94" s="1"/>
  <c r="AE54" i="94"/>
  <c r="W55" i="94"/>
  <c r="AH67" i="105"/>
  <c r="AQ67" i="105" s="1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5" i="97"/>
  <c r="AT5" i="97" s="1"/>
  <c r="AJ5" i="97"/>
  <c r="Z54" i="98"/>
  <c r="AH61" i="96"/>
  <c r="AQ61" i="96" s="1"/>
  <c r="Z61" i="88"/>
  <c r="Z61" i="43"/>
  <c r="Y60" i="41"/>
  <c r="X60" i="41"/>
  <c r="Y57" i="18"/>
  <c r="X57" i="18"/>
  <c r="AI53" i="90"/>
  <c r="AN53" i="90"/>
  <c r="AI65" i="86"/>
  <c r="AN65" i="86"/>
  <c r="AR59" i="16"/>
  <c r="AI69" i="89"/>
  <c r="AN69" i="89"/>
  <c r="AN71" i="89" s="1"/>
  <c r="AR58" i="87"/>
  <c r="AK64" i="89"/>
  <c r="AT64" i="89" s="1"/>
  <c r="AJ64" i="89"/>
  <c r="AH58" i="55"/>
  <c r="AQ58" i="55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X12" i="89"/>
  <c r="S12" i="89" s="1"/>
  <c r="AC12" i="89" s="1"/>
  <c r="AB13" i="89" s="1"/>
  <c r="AX4" i="89"/>
  <c r="S4" i="89" s="1"/>
  <c r="AC4" i="89" s="1"/>
  <c r="AB5" i="89" s="1"/>
  <c r="AH65" i="93"/>
  <c r="AQ65" i="93" s="1"/>
  <c r="AH59" i="87"/>
  <c r="AQ59" i="87" s="1"/>
  <c r="AR60" i="88"/>
  <c r="AF63" i="92"/>
  <c r="AO63" i="92" s="1"/>
  <c r="AG63" i="92"/>
  <c r="AP63" i="92" s="1"/>
  <c r="AE63" i="92"/>
  <c r="W64" i="92"/>
  <c r="AR61" i="100"/>
  <c r="Z67" i="105"/>
  <c r="AR55" i="102"/>
  <c r="AH53" i="50"/>
  <c r="AQ53" i="50" s="1"/>
  <c r="AJ68" i="97"/>
  <c r="AK68" i="97"/>
  <c r="AT68" i="97" s="1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Z61" i="96"/>
  <c r="AI54" i="85"/>
  <c r="AN54" i="85"/>
  <c r="AI56" i="18"/>
  <c r="AN56" i="18"/>
  <c r="AH62" i="51"/>
  <c r="AQ62" i="51" s="1"/>
  <c r="Y69" i="101"/>
  <c r="X69" i="101"/>
  <c r="Z69" i="101" s="1"/>
  <c r="Z62" i="95" l="1"/>
  <c r="AK69" i="97"/>
  <c r="AT69" i="97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F62" i="95"/>
  <c r="AO62" i="95" s="1"/>
  <c r="W63" i="95"/>
  <c r="AE62" i="95"/>
  <c r="AN62" i="95" s="1"/>
  <c r="AG62" i="95"/>
  <c r="AS5" i="97"/>
  <c r="AL5" i="97"/>
  <c r="AU5" i="97" s="1"/>
  <c r="AK14" i="89"/>
  <c r="AT14" i="89" s="1"/>
  <c r="AJ14" i="89"/>
  <c r="AS56" i="89"/>
  <c r="AL56" i="89"/>
  <c r="AU56" i="89" s="1"/>
  <c r="AR58" i="83"/>
  <c r="AS11" i="97"/>
  <c r="AL11" i="97"/>
  <c r="AU11" i="97" s="1"/>
  <c r="AS29" i="97"/>
  <c r="AL29" i="97"/>
  <c r="AU29" i="97" s="1"/>
  <c r="AS47" i="97"/>
  <c r="AL47" i="97"/>
  <c r="AU47" i="97" s="1"/>
  <c r="AI63" i="104"/>
  <c r="AN63" i="104"/>
  <c r="AS33" i="89"/>
  <c r="AL33" i="89"/>
  <c r="AU33" i="89" s="1"/>
  <c r="AS59" i="89"/>
  <c r="AL59" i="89"/>
  <c r="AU59" i="89" s="1"/>
  <c r="AI58" i="55"/>
  <c r="AN58" i="55"/>
  <c r="AH66" i="86"/>
  <c r="AQ66" i="86" s="1"/>
  <c r="AH59" i="83"/>
  <c r="AQ59" i="83" s="1"/>
  <c r="AK6" i="97"/>
  <c r="AT6" i="97" s="1"/>
  <c r="AJ6" i="97"/>
  <c r="AS42" i="97"/>
  <c r="AL42" i="97"/>
  <c r="AU42" i="97" s="1"/>
  <c r="AS9" i="89"/>
  <c r="AL9" i="89"/>
  <c r="AU9" i="89" s="1"/>
  <c r="AS28" i="89"/>
  <c r="AL28" i="89"/>
  <c r="AU28" i="89" s="1"/>
  <c r="AS46" i="89"/>
  <c r="AL46" i="89"/>
  <c r="AU46" i="89" s="1"/>
  <c r="AS19" i="97"/>
  <c r="AL19" i="97"/>
  <c r="AU19" i="97" s="1"/>
  <c r="AL37" i="97"/>
  <c r="AU37" i="97" s="1"/>
  <c r="AS37" i="97"/>
  <c r="AS55" i="97"/>
  <c r="AL55" i="97"/>
  <c r="AU55" i="97" s="1"/>
  <c r="Z59" i="49"/>
  <c r="AH59" i="49"/>
  <c r="AQ59" i="49" s="1"/>
  <c r="AI60" i="45"/>
  <c r="AN60" i="45"/>
  <c r="AS65" i="97"/>
  <c r="AL65" i="97"/>
  <c r="AU65" i="97" s="1"/>
  <c r="Y54" i="50"/>
  <c r="X54" i="50"/>
  <c r="Z54" i="50" s="1"/>
  <c r="AI62" i="84"/>
  <c r="AN62" i="84"/>
  <c r="AS36" i="89"/>
  <c r="AL36" i="89"/>
  <c r="AU36" i="89" s="1"/>
  <c r="AS54" i="89"/>
  <c r="AL54" i="89"/>
  <c r="AU54" i="89" s="1"/>
  <c r="AI55" i="35"/>
  <c r="AN55" i="35"/>
  <c r="AI59" i="99"/>
  <c r="AR59" i="99" s="1"/>
  <c r="AN59" i="99"/>
  <c r="AS21" i="97"/>
  <c r="AL21" i="97"/>
  <c r="AU21" i="97" s="1"/>
  <c r="AS43" i="89"/>
  <c r="AL43" i="89"/>
  <c r="AU43" i="89" s="1"/>
  <c r="AS61" i="89"/>
  <c r="AL61" i="89"/>
  <c r="AU61" i="89" s="1"/>
  <c r="AR65" i="86"/>
  <c r="AH60" i="41"/>
  <c r="AQ60" i="41" s="1"/>
  <c r="AS22" i="97"/>
  <c r="AL22" i="97"/>
  <c r="AU22" i="97" s="1"/>
  <c r="AS40" i="97"/>
  <c r="AL40" i="97"/>
  <c r="AU40" i="97" s="1"/>
  <c r="AS58" i="97"/>
  <c r="AL58" i="97"/>
  <c r="AU58" i="97" s="1"/>
  <c r="AI69" i="97"/>
  <c r="AP69" i="97"/>
  <c r="AP71" i="97" s="1"/>
  <c r="AK20" i="89"/>
  <c r="AT20" i="89" s="1"/>
  <c r="AJ20" i="89"/>
  <c r="AS38" i="89"/>
  <c r="AL38" i="89"/>
  <c r="AU38" i="89" s="1"/>
  <c r="AR53" i="10"/>
  <c r="AS63" i="89"/>
  <c r="AL63" i="89"/>
  <c r="AU63" i="89" s="1"/>
  <c r="AR68" i="52"/>
  <c r="AR59" i="41"/>
  <c r="AH55" i="85"/>
  <c r="AQ55" i="85" s="1"/>
  <c r="Y63" i="100"/>
  <c r="X63" i="100"/>
  <c r="Z63" i="100" s="1"/>
  <c r="AS53" i="97"/>
  <c r="AL53" i="97"/>
  <c r="AU53" i="97" s="1"/>
  <c r="AH67" i="47"/>
  <c r="AQ67" i="47" s="1"/>
  <c r="AR54" i="42"/>
  <c r="AI57" i="48"/>
  <c r="AN57" i="48"/>
  <c r="AS15" i="89"/>
  <c r="AL15" i="89"/>
  <c r="AU15" i="89" s="1"/>
  <c r="AS51" i="89"/>
  <c r="AL51" i="89"/>
  <c r="AU51" i="89" s="1"/>
  <c r="AH63" i="44"/>
  <c r="AQ63" i="44" s="1"/>
  <c r="Z66" i="86"/>
  <c r="Z59" i="83"/>
  <c r="AS30" i="97"/>
  <c r="AL30" i="97"/>
  <c r="AU30" i="97" s="1"/>
  <c r="AS67" i="97"/>
  <c r="AL67" i="97"/>
  <c r="AU67" i="97" s="1"/>
  <c r="AS16" i="89"/>
  <c r="AL16" i="89"/>
  <c r="AU16" i="89" s="1"/>
  <c r="AS52" i="89"/>
  <c r="AL52" i="89"/>
  <c r="AU52" i="89" s="1"/>
  <c r="AS35" i="89"/>
  <c r="AL35" i="89"/>
  <c r="AU35" i="89" s="1"/>
  <c r="AS53" i="89"/>
  <c r="AL53" i="89"/>
  <c r="AU53" i="89" s="1"/>
  <c r="AR60" i="54"/>
  <c r="AS14" i="97"/>
  <c r="AL14" i="97"/>
  <c r="AU14" i="97" s="1"/>
  <c r="AS32" i="97"/>
  <c r="AL32" i="97"/>
  <c r="AU32" i="97" s="1"/>
  <c r="AS50" i="97"/>
  <c r="AL50" i="97"/>
  <c r="AU50" i="97" s="1"/>
  <c r="AJ6" i="89"/>
  <c r="AS24" i="89"/>
  <c r="AL24" i="89"/>
  <c r="AU24" i="89" s="1"/>
  <c r="AS42" i="89"/>
  <c r="AL42" i="89"/>
  <c r="AU42" i="89" s="1"/>
  <c r="AI60" i="91"/>
  <c r="AN60" i="91"/>
  <c r="Y62" i="11"/>
  <c r="X62" i="11"/>
  <c r="Z62" i="11" s="1"/>
  <c r="AS27" i="97"/>
  <c r="AL27" i="97"/>
  <c r="AU27" i="97" s="1"/>
  <c r="AS45" i="97"/>
  <c r="AL45" i="97"/>
  <c r="AU45" i="97" s="1"/>
  <c r="AS25" i="89"/>
  <c r="AL25" i="89"/>
  <c r="AU25" i="89" s="1"/>
  <c r="Z60" i="41"/>
  <c r="AS10" i="97"/>
  <c r="AL10" i="97"/>
  <c r="AU10" i="97" s="1"/>
  <c r="AS28" i="97"/>
  <c r="AL28" i="97"/>
  <c r="AU28" i="97" s="1"/>
  <c r="AS46" i="97"/>
  <c r="AL46" i="97"/>
  <c r="AU46" i="97" s="1"/>
  <c r="AS44" i="89"/>
  <c r="AL44" i="89"/>
  <c r="AU44" i="89" s="1"/>
  <c r="AS62" i="89"/>
  <c r="AL62" i="89"/>
  <c r="AU62" i="89" s="1"/>
  <c r="AH54" i="10"/>
  <c r="AQ54" i="10" s="1"/>
  <c r="AI67" i="32"/>
  <c r="AN67" i="32"/>
  <c r="AH54" i="90"/>
  <c r="AQ54" i="90" s="1"/>
  <c r="Z55" i="85"/>
  <c r="AI62" i="100"/>
  <c r="AN62" i="100"/>
  <c r="AS17" i="97"/>
  <c r="AL17" i="97"/>
  <c r="AU17" i="97" s="1"/>
  <c r="AS35" i="97"/>
  <c r="AL35" i="97"/>
  <c r="AU35" i="97" s="1"/>
  <c r="Z67" i="47"/>
  <c r="AG60" i="16"/>
  <c r="AP60" i="16" s="1"/>
  <c r="AE60" i="16"/>
  <c r="AF60" i="16"/>
  <c r="AO60" i="16" s="1"/>
  <c r="W61" i="16"/>
  <c r="Y64" i="104"/>
  <c r="X64" i="104"/>
  <c r="Z64" i="104" s="1"/>
  <c r="AS21" i="89"/>
  <c r="AL21" i="89"/>
  <c r="AU21" i="89" s="1"/>
  <c r="AS39" i="89"/>
  <c r="AL39" i="89"/>
  <c r="AU39" i="89" s="1"/>
  <c r="Z63" i="44"/>
  <c r="AH61" i="54"/>
  <c r="AQ61" i="54" s="1"/>
  <c r="Y66" i="53"/>
  <c r="X66" i="53"/>
  <c r="AS12" i="97"/>
  <c r="AL12" i="97"/>
  <c r="AU12" i="97" s="1"/>
  <c r="AS48" i="97"/>
  <c r="AL48" i="97"/>
  <c r="AU48" i="97" s="1"/>
  <c r="AS34" i="89"/>
  <c r="AL34" i="89"/>
  <c r="AU34" i="89" s="1"/>
  <c r="AR62" i="44"/>
  <c r="AK4" i="97"/>
  <c r="AT4" i="97" s="1"/>
  <c r="AT71" i="97" s="1"/>
  <c r="AJ4" i="97"/>
  <c r="AS43" i="97"/>
  <c r="AL43" i="97"/>
  <c r="AU43" i="97" s="1"/>
  <c r="AS61" i="97"/>
  <c r="AL61" i="97"/>
  <c r="AU61" i="97" s="1"/>
  <c r="AS17" i="89"/>
  <c r="AL17" i="89"/>
  <c r="AU17" i="89" s="1"/>
  <c r="AS38" i="97"/>
  <c r="AL38" i="97"/>
  <c r="AU38" i="97" s="1"/>
  <c r="AS56" i="97"/>
  <c r="AL56" i="97"/>
  <c r="AU56" i="97" s="1"/>
  <c r="AR61" i="95"/>
  <c r="AS60" i="89"/>
  <c r="AL60" i="89"/>
  <c r="AU60" i="89" s="1"/>
  <c r="Y61" i="91"/>
  <c r="Z61" i="91" s="1"/>
  <c r="X61" i="91"/>
  <c r="AR54" i="85"/>
  <c r="AI63" i="92"/>
  <c r="AN63" i="92"/>
  <c r="W62" i="96"/>
  <c r="AG61" i="96"/>
  <c r="AP61" i="96" s="1"/>
  <c r="AF61" i="96"/>
  <c r="AO61" i="96" s="1"/>
  <c r="AE61" i="96"/>
  <c r="AS9" i="97"/>
  <c r="AL9" i="97"/>
  <c r="AU9" i="97" s="1"/>
  <c r="AS63" i="97"/>
  <c r="AL63" i="97"/>
  <c r="AU63" i="97" s="1"/>
  <c r="AK5" i="89"/>
  <c r="AT5" i="89" s="1"/>
  <c r="AJ5" i="89"/>
  <c r="AS31" i="89"/>
  <c r="AL31" i="89"/>
  <c r="AU31" i="89" s="1"/>
  <c r="AR69" i="89"/>
  <c r="AR71" i="89" s="1"/>
  <c r="AL69" i="89"/>
  <c r="AU69" i="89" s="1"/>
  <c r="AR53" i="90"/>
  <c r="AS64" i="97"/>
  <c r="AL64" i="97"/>
  <c r="AU64" i="97" s="1"/>
  <c r="AS26" i="89"/>
  <c r="AL26" i="89"/>
  <c r="AU26" i="89" s="1"/>
  <c r="Z54" i="10"/>
  <c r="Z54" i="90"/>
  <c r="AI55" i="103"/>
  <c r="AN55" i="103"/>
  <c r="AS8" i="97"/>
  <c r="AL8" i="97"/>
  <c r="AU8" i="97" s="1"/>
  <c r="AS41" i="97"/>
  <c r="AL41" i="97"/>
  <c r="AU41" i="97" s="1"/>
  <c r="AS59" i="97"/>
  <c r="AL59" i="97"/>
  <c r="AU59" i="97" s="1"/>
  <c r="Y58" i="48"/>
  <c r="X58" i="48"/>
  <c r="Z58" i="48" s="1"/>
  <c r="AS57" i="89"/>
  <c r="AL57" i="89"/>
  <c r="AU57" i="89" s="1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5" i="52"/>
  <c r="S5" i="52" s="1"/>
  <c r="AC5" i="52" s="1"/>
  <c r="AB6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4" i="52"/>
  <c r="S64" i="52" s="1"/>
  <c r="AC64" i="52" s="1"/>
  <c r="AB65" i="52" s="1"/>
  <c r="AX67" i="52"/>
  <c r="S67" i="52" s="1"/>
  <c r="AC67" i="52" s="1"/>
  <c r="AB68" i="52" s="1"/>
  <c r="AX68" i="52"/>
  <c r="S68" i="52" s="1"/>
  <c r="AC68" i="52" s="1"/>
  <c r="AB69" i="52" s="1"/>
  <c r="Z61" i="54"/>
  <c r="AS22" i="89"/>
  <c r="AL22" i="89"/>
  <c r="AU22" i="89" s="1"/>
  <c r="AS40" i="89"/>
  <c r="AL40" i="89"/>
  <c r="AU40" i="89" s="1"/>
  <c r="AS58" i="89"/>
  <c r="AL58" i="89"/>
  <c r="AU58" i="89" s="1"/>
  <c r="AI67" i="15"/>
  <c r="AN67" i="15"/>
  <c r="AL3" i="97"/>
  <c r="AU3" i="97" s="1"/>
  <c r="AS3" i="97"/>
  <c r="AS25" i="97"/>
  <c r="AL25" i="97"/>
  <c r="AU25" i="97" s="1"/>
  <c r="Y61" i="45"/>
  <c r="X61" i="45"/>
  <c r="AI56" i="82"/>
  <c r="AN56" i="82"/>
  <c r="AS11" i="89"/>
  <c r="AL11" i="89"/>
  <c r="AU11" i="89" s="1"/>
  <c r="AS23" i="89"/>
  <c r="AL23" i="89"/>
  <c r="AU23" i="89" s="1"/>
  <c r="AS20" i="97"/>
  <c r="AL20" i="97"/>
  <c r="AU20" i="97" s="1"/>
  <c r="AR66" i="47"/>
  <c r="AH55" i="42"/>
  <c r="AQ55" i="42" s="1"/>
  <c r="Y60" i="87"/>
  <c r="X60" i="87"/>
  <c r="AJ12" i="89"/>
  <c r="AS68" i="89"/>
  <c r="AL68" i="89"/>
  <c r="AU68" i="89" s="1"/>
  <c r="AS19" i="89"/>
  <c r="AL19" i="89"/>
  <c r="AU19" i="89" s="1"/>
  <c r="AS55" i="89"/>
  <c r="AL55" i="89"/>
  <c r="AU55" i="89" s="1"/>
  <c r="AF67" i="105"/>
  <c r="AO67" i="105" s="1"/>
  <c r="W68" i="105"/>
  <c r="AE67" i="105"/>
  <c r="AG67" i="105"/>
  <c r="AP67" i="105" s="1"/>
  <c r="AS66" i="89"/>
  <c r="AL66" i="89"/>
  <c r="AU66" i="89" s="1"/>
  <c r="AG61" i="43"/>
  <c r="AP61" i="43" s="1"/>
  <c r="W62" i="43"/>
  <c r="AF61" i="43"/>
  <c r="AO61" i="43" s="1"/>
  <c r="AE61" i="43"/>
  <c r="AS52" i="97"/>
  <c r="AL52" i="97"/>
  <c r="AU52" i="97" s="1"/>
  <c r="Y55" i="94"/>
  <c r="X55" i="94"/>
  <c r="AE65" i="93"/>
  <c r="W66" i="93"/>
  <c r="AG65" i="93"/>
  <c r="AP65" i="93" s="1"/>
  <c r="AF65" i="93"/>
  <c r="AO65" i="93" s="1"/>
  <c r="AS50" i="89"/>
  <c r="AL50" i="89"/>
  <c r="AU50" i="89" s="1"/>
  <c r="Y67" i="46"/>
  <c r="X67" i="46"/>
  <c r="Y68" i="32"/>
  <c r="X68" i="32"/>
  <c r="Z68" i="32" s="1"/>
  <c r="AS23" i="97"/>
  <c r="AL23" i="97"/>
  <c r="AU23" i="97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I65" i="53"/>
  <c r="AN65" i="53"/>
  <c r="AS18" i="97"/>
  <c r="AL18" i="97"/>
  <c r="AU18" i="97" s="1"/>
  <c r="AS36" i="97"/>
  <c r="AL36" i="97"/>
  <c r="AU36" i="97" s="1"/>
  <c r="AS54" i="97"/>
  <c r="AL54" i="97"/>
  <c r="AU54" i="97" s="1"/>
  <c r="AB4" i="89"/>
  <c r="AJ3" i="89"/>
  <c r="AS13" i="97"/>
  <c r="AL13" i="97"/>
  <c r="AU13" i="97" s="1"/>
  <c r="AS31" i="97"/>
  <c r="AL31" i="97"/>
  <c r="AU31" i="97" s="1"/>
  <c r="AS49" i="97"/>
  <c r="AL49" i="97"/>
  <c r="AU49" i="97" s="1"/>
  <c r="AS66" i="97"/>
  <c r="AL66" i="97"/>
  <c r="AU66" i="97" s="1"/>
  <c r="AH62" i="95"/>
  <c r="AQ62" i="95" s="1"/>
  <c r="AS41" i="89"/>
  <c r="AL41" i="89"/>
  <c r="AU41" i="89" s="1"/>
  <c r="AR68" i="101"/>
  <c r="AI62" i="51"/>
  <c r="AN62" i="51"/>
  <c r="AS26" i="97"/>
  <c r="AL26" i="97"/>
  <c r="AU26" i="97" s="1"/>
  <c r="AS62" i="97"/>
  <c r="AL62" i="97"/>
  <c r="AU62" i="97" s="1"/>
  <c r="Z55" i="42"/>
  <c r="AI59" i="87"/>
  <c r="AN59" i="87"/>
  <c r="AS30" i="89"/>
  <c r="AL30" i="89"/>
  <c r="AU30" i="89" s="1"/>
  <c r="AS48" i="89"/>
  <c r="AL48" i="89"/>
  <c r="AU48" i="89" s="1"/>
  <c r="AI61" i="11"/>
  <c r="AN61" i="11"/>
  <c r="Y65" i="13"/>
  <c r="X65" i="13"/>
  <c r="AS39" i="97"/>
  <c r="AL39" i="97"/>
  <c r="AU39" i="97" s="1"/>
  <c r="AH69" i="101"/>
  <c r="AQ69" i="101" s="1"/>
  <c r="AQ71" i="101" s="1"/>
  <c r="AZ3" i="101"/>
  <c r="AX61" i="101" s="1"/>
  <c r="S61" i="101" s="1"/>
  <c r="AC61" i="101" s="1"/>
  <c r="AB62" i="101" s="1"/>
  <c r="AX6" i="101"/>
  <c r="S6" i="101" s="1"/>
  <c r="AC6" i="101" s="1"/>
  <c r="AB7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8" i="101"/>
  <c r="S68" i="101" s="1"/>
  <c r="AC68" i="101" s="1"/>
  <c r="AB69" i="101" s="1"/>
  <c r="AX66" i="101"/>
  <c r="S66" i="101" s="1"/>
  <c r="AC66" i="101" s="1"/>
  <c r="AB67" i="101" s="1"/>
  <c r="AX67" i="101"/>
  <c r="S67" i="101" s="1"/>
  <c r="AC67" i="101" s="1"/>
  <c r="AB68" i="101" s="1"/>
  <c r="AS57" i="97"/>
  <c r="AL57" i="97"/>
  <c r="AU57" i="97" s="1"/>
  <c r="AR56" i="18"/>
  <c r="AS51" i="97"/>
  <c r="AL51" i="97"/>
  <c r="AU51" i="97" s="1"/>
  <c r="AK13" i="89"/>
  <c r="AT13" i="89" s="1"/>
  <c r="AJ13" i="89"/>
  <c r="AS49" i="89"/>
  <c r="AL49" i="89"/>
  <c r="AU49" i="89" s="1"/>
  <c r="AS64" i="89"/>
  <c r="AL64" i="89"/>
  <c r="AU64" i="89" s="1"/>
  <c r="AH57" i="18"/>
  <c r="AQ57" i="18" s="1"/>
  <c r="AS15" i="97"/>
  <c r="AL15" i="97"/>
  <c r="AU15" i="97" s="1"/>
  <c r="AS33" i="97"/>
  <c r="AL33" i="97"/>
  <c r="AU33" i="97" s="1"/>
  <c r="AS68" i="97"/>
  <c r="AL68" i="97"/>
  <c r="AU68" i="97" s="1"/>
  <c r="Y64" i="92"/>
  <c r="X64" i="92"/>
  <c r="AS37" i="89"/>
  <c r="AL37" i="89"/>
  <c r="AU37" i="89" s="1"/>
  <c r="Z57" i="18"/>
  <c r="W62" i="88"/>
  <c r="AG61" i="88"/>
  <c r="AP61" i="88" s="1"/>
  <c r="AF61" i="88"/>
  <c r="AO61" i="88" s="1"/>
  <c r="AE61" i="88"/>
  <c r="AE54" i="98"/>
  <c r="AF54" i="98"/>
  <c r="AO54" i="98" s="1"/>
  <c r="AG54" i="98"/>
  <c r="AP54" i="98" s="1"/>
  <c r="W55" i="98"/>
  <c r="AS16" i="97"/>
  <c r="AL16" i="97"/>
  <c r="AU16" i="97" s="1"/>
  <c r="AS34" i="97"/>
  <c r="AL34" i="97"/>
  <c r="AU34" i="97" s="1"/>
  <c r="AI54" i="94"/>
  <c r="AN54" i="94"/>
  <c r="AK7" i="89"/>
  <c r="AT7" i="89" s="1"/>
  <c r="AJ7" i="89"/>
  <c r="AS32" i="89"/>
  <c r="AL32" i="89"/>
  <c r="AU32" i="89" s="1"/>
  <c r="AS67" i="89"/>
  <c r="AL67" i="89"/>
  <c r="AU67" i="89" s="1"/>
  <c r="AI66" i="46"/>
  <c r="AN66" i="46"/>
  <c r="Y56" i="103"/>
  <c r="X56" i="103"/>
  <c r="AR58" i="49"/>
  <c r="AK8" i="89"/>
  <c r="AT8" i="89" s="1"/>
  <c r="AJ8" i="89"/>
  <c r="AS27" i="89"/>
  <c r="AL27" i="89"/>
  <c r="AU27" i="89" s="1"/>
  <c r="AS45" i="89"/>
  <c r="AL45" i="89"/>
  <c r="AU45" i="89" s="1"/>
  <c r="Y59" i="55"/>
  <c r="X59" i="55"/>
  <c r="W57" i="102"/>
  <c r="AG56" i="102"/>
  <c r="AP56" i="102" s="1"/>
  <c r="AF56" i="102"/>
  <c r="AO56" i="102" s="1"/>
  <c r="AE56" i="102"/>
  <c r="AS24" i="97"/>
  <c r="AL24" i="97"/>
  <c r="AU24" i="97" s="1"/>
  <c r="AS60" i="97"/>
  <c r="AL60" i="97"/>
  <c r="AU60" i="97" s="1"/>
  <c r="AS65" i="89"/>
  <c r="AL65" i="89"/>
  <c r="AU65" i="89" s="1"/>
  <c r="Y68" i="15"/>
  <c r="X68" i="15"/>
  <c r="Y57" i="82"/>
  <c r="X57" i="82"/>
  <c r="W62" i="20"/>
  <c r="AF61" i="20"/>
  <c r="AO61" i="20" s="1"/>
  <c r="AG61" i="20"/>
  <c r="AP61" i="20" s="1"/>
  <c r="AE61" i="20"/>
  <c r="AS10" i="89"/>
  <c r="AL10" i="89"/>
  <c r="AU10" i="89" s="1"/>
  <c r="AL29" i="89"/>
  <c r="AU29" i="89" s="1"/>
  <c r="AS29" i="89"/>
  <c r="AS47" i="89"/>
  <c r="AL47" i="89"/>
  <c r="AU47" i="89" s="1"/>
  <c r="Y63" i="51"/>
  <c r="X63" i="51"/>
  <c r="AS7" i="97"/>
  <c r="AL7" i="97"/>
  <c r="AU7" i="97" s="1"/>
  <c r="AS44" i="97"/>
  <c r="AL44" i="97"/>
  <c r="AU44" i="97" s="1"/>
  <c r="AI53" i="50"/>
  <c r="AP53" i="50"/>
  <c r="Y63" i="84"/>
  <c r="X63" i="84"/>
  <c r="AS18" i="89"/>
  <c r="AL18" i="89"/>
  <c r="AU18" i="89" s="1"/>
  <c r="Y56" i="35"/>
  <c r="X56" i="35"/>
  <c r="Y60" i="99"/>
  <c r="X60" i="99"/>
  <c r="AI64" i="13"/>
  <c r="AN64" i="13"/>
  <c r="Z63" i="84" l="1"/>
  <c r="AX5" i="101"/>
  <c r="S5" i="101" s="1"/>
  <c r="AC5" i="101" s="1"/>
  <c r="AB6" i="101" s="1"/>
  <c r="Z56" i="103"/>
  <c r="Z64" i="92"/>
  <c r="AX3" i="101"/>
  <c r="S3" i="101" s="1"/>
  <c r="AC3" i="101" s="1"/>
  <c r="Z63" i="51"/>
  <c r="Z65" i="13"/>
  <c r="Z67" i="46"/>
  <c r="AX32" i="101"/>
  <c r="S32" i="101" s="1"/>
  <c r="AC32" i="101" s="1"/>
  <c r="AB33" i="101" s="1"/>
  <c r="AX26" i="101"/>
  <c r="S26" i="101" s="1"/>
  <c r="AC26" i="101" s="1"/>
  <c r="AB27" i="101" s="1"/>
  <c r="AX20" i="101"/>
  <c r="S20" i="101" s="1"/>
  <c r="AC20" i="101" s="1"/>
  <c r="AB21" i="101" s="1"/>
  <c r="AX14" i="101"/>
  <c r="S14" i="101" s="1"/>
  <c r="AC14" i="101" s="1"/>
  <c r="AB15" i="101" s="1"/>
  <c r="AX8" i="101"/>
  <c r="S8" i="101" s="1"/>
  <c r="AC8" i="101" s="1"/>
  <c r="AB9" i="101" s="1"/>
  <c r="AX4" i="101"/>
  <c r="S4" i="101" s="1"/>
  <c r="AC4" i="101" s="1"/>
  <c r="AB5" i="101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Z68" i="15"/>
  <c r="AX31" i="101"/>
  <c r="S31" i="101" s="1"/>
  <c r="AC31" i="101" s="1"/>
  <c r="AB32" i="101" s="1"/>
  <c r="AX25" i="101"/>
  <c r="S25" i="101" s="1"/>
  <c r="AC25" i="101" s="1"/>
  <c r="AB26" i="101" s="1"/>
  <c r="AX19" i="101"/>
  <c r="S19" i="101" s="1"/>
  <c r="AC19" i="101" s="1"/>
  <c r="AB20" i="101" s="1"/>
  <c r="AX13" i="101"/>
  <c r="S13" i="101" s="1"/>
  <c r="AC13" i="101" s="1"/>
  <c r="AB14" i="101" s="1"/>
  <c r="AX7" i="101"/>
  <c r="S7" i="101" s="1"/>
  <c r="AC7" i="101" s="1"/>
  <c r="AB8" i="101" s="1"/>
  <c r="AX19" i="52"/>
  <c r="S19" i="52" s="1"/>
  <c r="AC19" i="52" s="1"/>
  <c r="AB20" i="52" s="1"/>
  <c r="AX13" i="52"/>
  <c r="S13" i="52" s="1"/>
  <c r="AC13" i="52" s="1"/>
  <c r="AB14" i="52" s="1"/>
  <c r="AX6" i="52"/>
  <c r="S6" i="52" s="1"/>
  <c r="AC6" i="52" s="1"/>
  <c r="AB7" i="52" s="1"/>
  <c r="AG63" i="100"/>
  <c r="AP63" i="100" s="1"/>
  <c r="W64" i="100"/>
  <c r="AF63" i="100"/>
  <c r="AO63" i="100" s="1"/>
  <c r="AE63" i="100"/>
  <c r="AE62" i="11"/>
  <c r="AG62" i="11"/>
  <c r="AP62" i="11" s="1"/>
  <c r="W63" i="11"/>
  <c r="AF62" i="11"/>
  <c r="AO62" i="11" s="1"/>
  <c r="W66" i="13"/>
  <c r="AF65" i="13"/>
  <c r="AO65" i="13" s="1"/>
  <c r="AE65" i="13"/>
  <c r="AG65" i="13"/>
  <c r="AP65" i="13" s="1"/>
  <c r="W68" i="46"/>
  <c r="AE67" i="46"/>
  <c r="AF67" i="46"/>
  <c r="AO67" i="46" s="1"/>
  <c r="AG67" i="46"/>
  <c r="AP67" i="46" s="1"/>
  <c r="AF68" i="15"/>
  <c r="AO68" i="15" s="1"/>
  <c r="W69" i="15"/>
  <c r="AE68" i="15"/>
  <c r="AG68" i="15"/>
  <c r="AP68" i="15" s="1"/>
  <c r="AH59" i="55"/>
  <c r="AQ59" i="55" s="1"/>
  <c r="AK39" i="101"/>
  <c r="AT39" i="101" s="1"/>
  <c r="AJ39" i="101"/>
  <c r="AJ21" i="101"/>
  <c r="AK21" i="101"/>
  <c r="AT21" i="101" s="1"/>
  <c r="AR65" i="53"/>
  <c r="Y66" i="93"/>
  <c r="X66" i="93"/>
  <c r="AK51" i="52"/>
  <c r="AT51" i="52" s="1"/>
  <c r="AJ51" i="52"/>
  <c r="AE59" i="83"/>
  <c r="AF59" i="83"/>
  <c r="AO59" i="83" s="1"/>
  <c r="AG59" i="83"/>
  <c r="AP59" i="83" s="1"/>
  <c r="W60" i="83"/>
  <c r="AR64" i="13"/>
  <c r="AH63" i="51"/>
  <c r="AQ63" i="51" s="1"/>
  <c r="Y57" i="102"/>
  <c r="X57" i="102"/>
  <c r="AH56" i="103"/>
  <c r="AQ56" i="103" s="1"/>
  <c r="AR54" i="94"/>
  <c r="Y55" i="98"/>
  <c r="Z55" i="98"/>
  <c r="X55" i="98"/>
  <c r="AH64" i="92"/>
  <c r="AQ64" i="92" s="1"/>
  <c r="AS13" i="89"/>
  <c r="AL13" i="89"/>
  <c r="AU13" i="89" s="1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K16" i="101"/>
  <c r="AT16" i="101" s="1"/>
  <c r="AJ16" i="101"/>
  <c r="AK10" i="101"/>
  <c r="AT10" i="101" s="1"/>
  <c r="AJ10" i="101"/>
  <c r="AJ6" i="101"/>
  <c r="AK6" i="101"/>
  <c r="AT6" i="101" s="1"/>
  <c r="Y68" i="105"/>
  <c r="X68" i="105"/>
  <c r="W62" i="54"/>
  <c r="AE61" i="54"/>
  <c r="AG61" i="54"/>
  <c r="AP61" i="54" s="1"/>
  <c r="AF61" i="54"/>
  <c r="AO61" i="54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H61" i="91"/>
  <c r="AQ61" i="91" s="1"/>
  <c r="W68" i="47"/>
  <c r="AF67" i="47"/>
  <c r="AO67" i="47" s="1"/>
  <c r="AG67" i="47"/>
  <c r="AP67" i="47" s="1"/>
  <c r="AE67" i="47"/>
  <c r="AR62" i="100"/>
  <c r="AF60" i="41"/>
  <c r="AO60" i="41" s="1"/>
  <c r="AE60" i="41"/>
  <c r="W61" i="41"/>
  <c r="AG60" i="41"/>
  <c r="AP60" i="41" s="1"/>
  <c r="AR58" i="55"/>
  <c r="AR63" i="104"/>
  <c r="Y63" i="95"/>
  <c r="X63" i="95"/>
  <c r="AR53" i="50"/>
  <c r="AE64" i="92"/>
  <c r="AF64" i="92"/>
  <c r="AO64" i="92" s="1"/>
  <c r="AG64" i="92"/>
  <c r="AP64" i="92" s="1"/>
  <c r="W65" i="92"/>
  <c r="AJ33" i="101"/>
  <c r="AK33" i="101"/>
  <c r="AT33" i="101" s="1"/>
  <c r="AK21" i="52"/>
  <c r="AT21" i="52" s="1"/>
  <c r="AJ21" i="52"/>
  <c r="AR55" i="35"/>
  <c r="AR62" i="84"/>
  <c r="AH60" i="99"/>
  <c r="AQ60" i="99" s="1"/>
  <c r="AK64" i="101"/>
  <c r="AT64" i="101" s="1"/>
  <c r="AJ64" i="101"/>
  <c r="AJ27" i="101"/>
  <c r="AK27" i="101"/>
  <c r="AT27" i="101" s="1"/>
  <c r="AK57" i="52"/>
  <c r="AT57" i="52" s="1"/>
  <c r="AJ57" i="52"/>
  <c r="AK27" i="52"/>
  <c r="AT27" i="52" s="1"/>
  <c r="AJ27" i="52"/>
  <c r="Y62" i="96"/>
  <c r="Z62" i="96"/>
  <c r="X62" i="96"/>
  <c r="AG61" i="91"/>
  <c r="AP61" i="91" s="1"/>
  <c r="AF61" i="91"/>
  <c r="AO61" i="91" s="1"/>
  <c r="AE61" i="91"/>
  <c r="W62" i="91"/>
  <c r="Z60" i="99"/>
  <c r="AH57" i="82"/>
  <c r="AQ57" i="82" s="1"/>
  <c r="Z59" i="55"/>
  <c r="AS8" i="89"/>
  <c r="AL8" i="89"/>
  <c r="AU8" i="89" s="1"/>
  <c r="Y62" i="88"/>
  <c r="X62" i="88"/>
  <c r="AJ68" i="101"/>
  <c r="AK68" i="101"/>
  <c r="AT68" i="101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AH68" i="32"/>
  <c r="AQ68" i="32" s="1"/>
  <c r="AI65" i="93"/>
  <c r="AN65" i="93"/>
  <c r="AS12" i="89"/>
  <c r="AL12" i="89"/>
  <c r="AU12" i="89" s="1"/>
  <c r="AR56" i="8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X7" i="52"/>
  <c r="S7" i="52" s="1"/>
  <c r="AC7" i="52" s="1"/>
  <c r="AB8" i="52" s="1"/>
  <c r="AR55" i="103"/>
  <c r="X61" i="16"/>
  <c r="Y61" i="16"/>
  <c r="AR67" i="32"/>
  <c r="W67" i="86"/>
  <c r="AF66" i="86"/>
  <c r="AO66" i="86" s="1"/>
  <c r="AE66" i="86"/>
  <c r="AN66" i="86" s="1"/>
  <c r="AG66" i="86"/>
  <c r="AR69" i="97"/>
  <c r="AR71" i="97" s="1"/>
  <c r="AL69" i="97"/>
  <c r="AU69" i="97" s="1"/>
  <c r="AH54" i="50"/>
  <c r="AQ54" i="50" s="1"/>
  <c r="AR60" i="45"/>
  <c r="AE59" i="49"/>
  <c r="AF59" i="49"/>
  <c r="AO59" i="49" s="1"/>
  <c r="AG59" i="49"/>
  <c r="AP59" i="49" s="1"/>
  <c r="W60" i="49"/>
  <c r="AI69" i="101"/>
  <c r="AN69" i="101"/>
  <c r="AN71" i="101" s="1"/>
  <c r="Y62" i="20"/>
  <c r="X62" i="20"/>
  <c r="Z62" i="20" s="1"/>
  <c r="AJ57" i="101"/>
  <c r="AK57" i="101"/>
  <c r="AT57" i="101" s="1"/>
  <c r="AK15" i="101"/>
  <c r="AT15" i="101" s="1"/>
  <c r="AJ15" i="101"/>
  <c r="AJ69" i="52"/>
  <c r="AS69" i="52" s="1"/>
  <c r="AK69" i="52"/>
  <c r="AT69" i="52" s="1"/>
  <c r="AK33" i="52"/>
  <c r="AT33" i="52" s="1"/>
  <c r="AJ33" i="52"/>
  <c r="AK9" i="52"/>
  <c r="AT9" i="52" s="1"/>
  <c r="AJ9" i="52"/>
  <c r="AE55" i="85"/>
  <c r="AF55" i="85"/>
  <c r="AO55" i="85" s="1"/>
  <c r="AG55" i="85"/>
  <c r="AP55" i="85" s="1"/>
  <c r="W56" i="85"/>
  <c r="AH62" i="11"/>
  <c r="AQ62" i="11" s="1"/>
  <c r="AH63" i="84"/>
  <c r="AQ63" i="84" s="1"/>
  <c r="Z57" i="82"/>
  <c r="AI56" i="102"/>
  <c r="AN56" i="102"/>
  <c r="AS7" i="89"/>
  <c r="AL7" i="89"/>
  <c r="AU7" i="89" s="1"/>
  <c r="AI54" i="98"/>
  <c r="AN54" i="98"/>
  <c r="AE57" i="18"/>
  <c r="W58" i="18"/>
  <c r="AF57" i="18"/>
  <c r="AO57" i="18" s="1"/>
  <c r="AG57" i="18"/>
  <c r="AP57" i="18" s="1"/>
  <c r="AJ67" i="101"/>
  <c r="AK67" i="101"/>
  <c r="AT67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R61" i="11"/>
  <c r="AR59" i="87"/>
  <c r="AI69" i="52"/>
  <c r="AN69" i="52"/>
  <c r="AN71" i="52" s="1"/>
  <c r="AF68" i="32"/>
  <c r="AO68" i="32" s="1"/>
  <c r="AE68" i="32"/>
  <c r="AG68" i="32"/>
  <c r="AP68" i="32" s="1"/>
  <c r="W69" i="32"/>
  <c r="AH55" i="94"/>
  <c r="AQ55" i="94" s="1"/>
  <c r="AI61" i="43"/>
  <c r="AN61" i="43"/>
  <c r="AH60" i="87"/>
  <c r="AQ60" i="87" s="1"/>
  <c r="AH61" i="45"/>
  <c r="AQ61" i="45" s="1"/>
  <c r="AJ65" i="52"/>
  <c r="AK65" i="52"/>
  <c r="AT65" i="52" s="1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W55" i="90"/>
  <c r="AE54" i="90"/>
  <c r="AF54" i="90"/>
  <c r="AO54" i="90" s="1"/>
  <c r="AG54" i="90"/>
  <c r="AP54" i="90" s="1"/>
  <c r="AS5" i="89"/>
  <c r="AL5" i="89"/>
  <c r="AU5" i="89" s="1"/>
  <c r="AR63" i="92"/>
  <c r="AH66" i="53"/>
  <c r="AQ66" i="53" s="1"/>
  <c r="W55" i="50"/>
  <c r="AE54" i="50"/>
  <c r="AF54" i="50"/>
  <c r="AO54" i="50" s="1"/>
  <c r="AG54" i="50"/>
  <c r="AP54" i="50" s="1"/>
  <c r="AE63" i="51"/>
  <c r="AF63" i="51"/>
  <c r="AO63" i="51" s="1"/>
  <c r="AG63" i="51"/>
  <c r="AP63" i="51" s="1"/>
  <c r="W64" i="51"/>
  <c r="AJ45" i="101"/>
  <c r="AK45" i="101"/>
  <c r="AT45" i="101" s="1"/>
  <c r="AK9" i="101"/>
  <c r="AT9" i="101" s="1"/>
  <c r="AJ9" i="101"/>
  <c r="AK45" i="52"/>
  <c r="AT45" i="52" s="1"/>
  <c r="AJ45" i="52"/>
  <c r="AJ69" i="101"/>
  <c r="AS69" i="101" s="1"/>
  <c r="AK69" i="101"/>
  <c r="AT69" i="101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F55" i="42"/>
  <c r="AO55" i="42" s="1"/>
  <c r="AG55" i="42"/>
  <c r="AP55" i="42" s="1"/>
  <c r="W56" i="42"/>
  <c r="AE55" i="42"/>
  <c r="AR62" i="51"/>
  <c r="AS3" i="89"/>
  <c r="AL3" i="89"/>
  <c r="AU3" i="89" s="1"/>
  <c r="Z55" i="94"/>
  <c r="Z60" i="87"/>
  <c r="Z61" i="45"/>
  <c r="AK66" i="52"/>
  <c r="AT66" i="52" s="1"/>
  <c r="AJ66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J6" i="52"/>
  <c r="AK6" i="52"/>
  <c r="AT6" i="52" s="1"/>
  <c r="AH58" i="48"/>
  <c r="AQ58" i="48" s="1"/>
  <c r="AE54" i="10"/>
  <c r="AF54" i="10"/>
  <c r="AO54" i="10" s="1"/>
  <c r="AG54" i="10"/>
  <c r="AP54" i="10" s="1"/>
  <c r="W55" i="10"/>
  <c r="AI61" i="96"/>
  <c r="AN61" i="96"/>
  <c r="Z66" i="53"/>
  <c r="AH64" i="104"/>
  <c r="AQ64" i="104" s="1"/>
  <c r="AI60" i="16"/>
  <c r="AN60" i="16"/>
  <c r="AS6" i="89"/>
  <c r="AL6" i="89"/>
  <c r="AU6" i="89" s="1"/>
  <c r="AI62" i="95"/>
  <c r="AP62" i="95"/>
  <c r="W57" i="103"/>
  <c r="AG56" i="103"/>
  <c r="AP56" i="103" s="1"/>
  <c r="AE56" i="103"/>
  <c r="AF56" i="103"/>
  <c r="AO56" i="103" s="1"/>
  <c r="AJ51" i="101"/>
  <c r="AK51" i="101"/>
  <c r="AT51" i="101" s="1"/>
  <c r="AK5" i="101"/>
  <c r="AT5" i="101" s="1"/>
  <c r="AJ5" i="101"/>
  <c r="AK63" i="52"/>
  <c r="AT63" i="52" s="1"/>
  <c r="AJ63" i="52"/>
  <c r="AK39" i="52"/>
  <c r="AT39" i="52" s="1"/>
  <c r="AJ39" i="52"/>
  <c r="AJ15" i="52"/>
  <c r="AK15" i="52"/>
  <c r="AT15" i="52" s="1"/>
  <c r="AR57" i="48"/>
  <c r="AH56" i="35"/>
  <c r="AQ56" i="35" s="1"/>
  <c r="AG63" i="84"/>
  <c r="AP63" i="84" s="1"/>
  <c r="AE63" i="84"/>
  <c r="AF63" i="84"/>
  <c r="AO63" i="84" s="1"/>
  <c r="W64" i="84"/>
  <c r="AI61" i="20"/>
  <c r="AN61" i="20"/>
  <c r="AR66" i="46"/>
  <c r="Z56" i="35"/>
  <c r="AH68" i="15"/>
  <c r="AQ68" i="15" s="1"/>
  <c r="AI61" i="88"/>
  <c r="AN61" i="88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H65" i="13"/>
  <c r="AQ65" i="13" s="1"/>
  <c r="AK4" i="89"/>
  <c r="AT4" i="89" s="1"/>
  <c r="AT71" i="89" s="1"/>
  <c r="AJ4" i="89"/>
  <c r="AH67" i="46"/>
  <c r="AQ67" i="46" s="1"/>
  <c r="Y62" i="43"/>
  <c r="Z62" i="43" s="1"/>
  <c r="X62" i="43"/>
  <c r="AI67" i="105"/>
  <c r="AN67" i="105"/>
  <c r="AR67" i="15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K23" i="52"/>
  <c r="AT23" i="52" s="1"/>
  <c r="AJ23" i="52"/>
  <c r="AK17" i="52"/>
  <c r="AT17" i="52" s="1"/>
  <c r="AJ17" i="52"/>
  <c r="AJ11" i="52"/>
  <c r="AK11" i="52"/>
  <c r="AT11" i="52" s="1"/>
  <c r="AB4" i="52"/>
  <c r="AJ3" i="52"/>
  <c r="W59" i="48"/>
  <c r="AE58" i="48"/>
  <c r="AG58" i="48"/>
  <c r="AP58" i="48" s="1"/>
  <c r="AF58" i="48"/>
  <c r="AO58" i="48" s="1"/>
  <c r="AL4" i="97"/>
  <c r="AU4" i="97" s="1"/>
  <c r="AU71" i="97" s="1"/>
  <c r="C11" i="97" s="1"/>
  <c r="F41" i="57" s="1"/>
  <c r="AS4" i="97"/>
  <c r="AG63" i="44"/>
  <c r="AP63" i="44" s="1"/>
  <c r="AE63" i="44"/>
  <c r="W64" i="44"/>
  <c r="AF63" i="44"/>
  <c r="AO63" i="44" s="1"/>
  <c r="AF64" i="104"/>
  <c r="AO64" i="104" s="1"/>
  <c r="AE64" i="104"/>
  <c r="AG64" i="104"/>
  <c r="AP64" i="104" s="1"/>
  <c r="W65" i="104"/>
  <c r="AR60" i="91"/>
  <c r="AH63" i="100"/>
  <c r="AQ63" i="100" s="1"/>
  <c r="AL20" i="89"/>
  <c r="AU20" i="89" s="1"/>
  <c r="AS20" i="89"/>
  <c r="AS6" i="97"/>
  <c r="AL6" i="97"/>
  <c r="AU6" i="97" s="1"/>
  <c r="AS14" i="89"/>
  <c r="AL14" i="89"/>
  <c r="AU14" i="89" s="1"/>
  <c r="Z61" i="16" l="1"/>
  <c r="AF62" i="43"/>
  <c r="AO62" i="43" s="1"/>
  <c r="AE62" i="43"/>
  <c r="W63" i="43"/>
  <c r="AG62" i="43"/>
  <c r="AP62" i="43" s="1"/>
  <c r="AF61" i="16"/>
  <c r="AO61" i="16" s="1"/>
  <c r="W62" i="16"/>
  <c r="AE61" i="16"/>
  <c r="AG61" i="16"/>
  <c r="AP61" i="16" s="1"/>
  <c r="AS17" i="52"/>
  <c r="AL17" i="52"/>
  <c r="AU17" i="52" s="1"/>
  <c r="AL4" i="89"/>
  <c r="AU4" i="89" s="1"/>
  <c r="AU71" i="89" s="1"/>
  <c r="C11" i="89" s="1"/>
  <c r="F33" i="57" s="1"/>
  <c r="AS4" i="89"/>
  <c r="AS71" i="89" s="1"/>
  <c r="AS53" i="101"/>
  <c r="AL53" i="101"/>
  <c r="AU53" i="101" s="1"/>
  <c r="AS36" i="52"/>
  <c r="AL36" i="52"/>
  <c r="AU36" i="52" s="1"/>
  <c r="AS60" i="101"/>
  <c r="AL60" i="101"/>
  <c r="AU60" i="101" s="1"/>
  <c r="AE62" i="20"/>
  <c r="W63" i="20"/>
  <c r="AF62" i="20"/>
  <c r="AO62" i="20" s="1"/>
  <c r="AG62" i="20"/>
  <c r="AP62" i="20" s="1"/>
  <c r="AI63" i="44"/>
  <c r="AN63" i="44"/>
  <c r="AS11" i="52"/>
  <c r="AL11" i="52"/>
  <c r="AU11" i="52" s="1"/>
  <c r="AS47" i="52"/>
  <c r="AL47" i="52"/>
  <c r="AU47" i="52" s="1"/>
  <c r="AS17" i="101"/>
  <c r="AL17" i="101"/>
  <c r="AU17" i="101" s="1"/>
  <c r="AS35" i="101"/>
  <c r="AL35" i="101"/>
  <c r="AU35" i="101" s="1"/>
  <c r="AS5" i="101"/>
  <c r="AL5" i="101"/>
  <c r="AU5" i="101" s="1"/>
  <c r="AI56" i="103"/>
  <c r="AN56" i="103"/>
  <c r="X55" i="10"/>
  <c r="Y55" i="10"/>
  <c r="AS12" i="52"/>
  <c r="AL12" i="52"/>
  <c r="AU12" i="52" s="1"/>
  <c r="AS30" i="52"/>
  <c r="AL30" i="52"/>
  <c r="AU30" i="52" s="1"/>
  <c r="AS48" i="52"/>
  <c r="AL48" i="52"/>
  <c r="AU48" i="52" s="1"/>
  <c r="AS18" i="101"/>
  <c r="AL18" i="101"/>
  <c r="AU18" i="101" s="1"/>
  <c r="AS54" i="101"/>
  <c r="AL54" i="101"/>
  <c r="AU54" i="101" s="1"/>
  <c r="Y64" i="51"/>
  <c r="X64" i="51"/>
  <c r="Z64" i="51" s="1"/>
  <c r="AS25" i="52"/>
  <c r="AL25" i="52"/>
  <c r="AU25" i="52" s="1"/>
  <c r="AS43" i="52"/>
  <c r="AL43" i="52"/>
  <c r="AU43" i="52" s="1"/>
  <c r="AS61" i="52"/>
  <c r="AL61" i="52"/>
  <c r="AU61" i="52" s="1"/>
  <c r="AS19" i="101"/>
  <c r="AL19" i="101"/>
  <c r="AU19" i="101" s="1"/>
  <c r="AS37" i="101"/>
  <c r="AL37" i="101"/>
  <c r="AU37" i="101" s="1"/>
  <c r="AS55" i="101"/>
  <c r="AL55" i="101"/>
  <c r="AU55" i="101" s="1"/>
  <c r="AH62" i="20"/>
  <c r="AQ62" i="20" s="1"/>
  <c r="Y60" i="49"/>
  <c r="X60" i="49"/>
  <c r="AS32" i="101"/>
  <c r="AL32" i="101"/>
  <c r="AU32" i="101" s="1"/>
  <c r="AS68" i="101"/>
  <c r="AL68" i="101"/>
  <c r="AU68" i="101" s="1"/>
  <c r="W60" i="55"/>
  <c r="AE59" i="55"/>
  <c r="AF59" i="55"/>
  <c r="AO59" i="55" s="1"/>
  <c r="AG59" i="55"/>
  <c r="AP59" i="55" s="1"/>
  <c r="AG60" i="99"/>
  <c r="AP60" i="99" s="1"/>
  <c r="W61" i="99"/>
  <c r="AF60" i="99"/>
  <c r="AO60" i="99" s="1"/>
  <c r="AE60" i="99"/>
  <c r="AH62" i="96"/>
  <c r="AQ62" i="96" s="1"/>
  <c r="AS16" i="52"/>
  <c r="AL16" i="52"/>
  <c r="AU16" i="52" s="1"/>
  <c r="AS52" i="52"/>
  <c r="AL52" i="52"/>
  <c r="AU52" i="52" s="1"/>
  <c r="AS34" i="101"/>
  <c r="AL34" i="101"/>
  <c r="AU34" i="101" s="1"/>
  <c r="AH55" i="98"/>
  <c r="AQ55" i="98" s="1"/>
  <c r="AI59" i="83"/>
  <c r="AN59" i="83"/>
  <c r="AI62" i="11"/>
  <c r="AN62" i="11"/>
  <c r="AS35" i="52"/>
  <c r="AL35" i="52"/>
  <c r="AU35" i="52" s="1"/>
  <c r="Y64" i="84"/>
  <c r="X64" i="84"/>
  <c r="AS18" i="52"/>
  <c r="AL18" i="52"/>
  <c r="AU18" i="52" s="1"/>
  <c r="AJ8" i="52"/>
  <c r="AK8" i="52"/>
  <c r="AT8" i="52" s="1"/>
  <c r="AS26" i="52"/>
  <c r="AL26" i="52"/>
  <c r="AU26" i="52" s="1"/>
  <c r="AS44" i="52"/>
  <c r="AL44" i="52"/>
  <c r="AU44" i="52" s="1"/>
  <c r="AS62" i="52"/>
  <c r="AL62" i="52"/>
  <c r="AU62" i="52" s="1"/>
  <c r="AH62" i="88"/>
  <c r="AQ62" i="88" s="1"/>
  <c r="AG62" i="96"/>
  <c r="AP62" i="96" s="1"/>
  <c r="AF62" i="96"/>
  <c r="AO62" i="96" s="1"/>
  <c r="AE62" i="96"/>
  <c r="W63" i="96"/>
  <c r="Y65" i="92"/>
  <c r="X65" i="92"/>
  <c r="AH63" i="95"/>
  <c r="AQ63" i="95" s="1"/>
  <c r="Y68" i="47"/>
  <c r="X68" i="47"/>
  <c r="Z68" i="47" s="1"/>
  <c r="AS5" i="52"/>
  <c r="AL5" i="52"/>
  <c r="AU5" i="52" s="1"/>
  <c r="AS58" i="52"/>
  <c r="AL58" i="52"/>
  <c r="AU58" i="52" s="1"/>
  <c r="AS22" i="101"/>
  <c r="AL22" i="101"/>
  <c r="AU22" i="101" s="1"/>
  <c r="AG55" i="98"/>
  <c r="AP55" i="98" s="1"/>
  <c r="AF55" i="98"/>
  <c r="AO55" i="98" s="1"/>
  <c r="W56" i="98"/>
  <c r="AE55" i="98"/>
  <c r="AS51" i="52"/>
  <c r="AL51" i="52"/>
  <c r="AU51" i="52" s="1"/>
  <c r="AI68" i="15"/>
  <c r="AN68" i="15"/>
  <c r="AI67" i="46"/>
  <c r="AN67" i="46"/>
  <c r="Y66" i="13"/>
  <c r="X66" i="13"/>
  <c r="Z66" i="13" s="1"/>
  <c r="AR61" i="88"/>
  <c r="AS24" i="101"/>
  <c r="AL24" i="101"/>
  <c r="AU24" i="101" s="1"/>
  <c r="AS71" i="97"/>
  <c r="Y59" i="48"/>
  <c r="X59" i="48"/>
  <c r="AS53" i="52"/>
  <c r="AL53" i="52"/>
  <c r="AU53" i="52" s="1"/>
  <c r="AS23" i="101"/>
  <c r="AL23" i="101"/>
  <c r="AU23" i="101" s="1"/>
  <c r="AS41" i="101"/>
  <c r="AL41" i="101"/>
  <c r="AU41" i="101" s="1"/>
  <c r="AS59" i="101"/>
  <c r="AL59" i="101"/>
  <c r="AU59" i="101" s="1"/>
  <c r="AS39" i="52"/>
  <c r="AL39" i="52"/>
  <c r="AU39" i="52" s="1"/>
  <c r="Y57" i="103"/>
  <c r="X57" i="103"/>
  <c r="AR60" i="16"/>
  <c r="AE66" i="53"/>
  <c r="W67" i="53"/>
  <c r="AF66" i="53"/>
  <c r="AO66" i="53" s="1"/>
  <c r="AG66" i="53"/>
  <c r="AP66" i="53" s="1"/>
  <c r="AE60" i="87"/>
  <c r="W61" i="87"/>
  <c r="AG60" i="87"/>
  <c r="AP60" i="87" s="1"/>
  <c r="AF60" i="87"/>
  <c r="AO60" i="87" s="1"/>
  <c r="AJ4" i="101"/>
  <c r="AK4" i="101"/>
  <c r="AT4" i="101" s="1"/>
  <c r="AT71" i="101" s="1"/>
  <c r="AS42" i="101"/>
  <c r="AL42" i="101"/>
  <c r="AU42" i="101" s="1"/>
  <c r="Y55" i="50"/>
  <c r="X55" i="50"/>
  <c r="Z55" i="50" s="1"/>
  <c r="AS13" i="52"/>
  <c r="AL13" i="52"/>
  <c r="AU13" i="52" s="1"/>
  <c r="AS31" i="52"/>
  <c r="AL31" i="52"/>
  <c r="AU31" i="52" s="1"/>
  <c r="AS49" i="52"/>
  <c r="AL49" i="52"/>
  <c r="AU49" i="52" s="1"/>
  <c r="AS65" i="52"/>
  <c r="AL65" i="52"/>
  <c r="AU65" i="52" s="1"/>
  <c r="AR61" i="43"/>
  <c r="AR69" i="52"/>
  <c r="AR71" i="52" s="1"/>
  <c r="AL69" i="52"/>
  <c r="AU69" i="52" s="1"/>
  <c r="AS25" i="101"/>
  <c r="AL25" i="101"/>
  <c r="AU25" i="101" s="1"/>
  <c r="AS43" i="101"/>
  <c r="AL43" i="101"/>
  <c r="AU43" i="101" s="1"/>
  <c r="AS61" i="101"/>
  <c r="AL61" i="101"/>
  <c r="AU61" i="101" s="1"/>
  <c r="Y58" i="18"/>
  <c r="X58" i="18"/>
  <c r="AS9" i="52"/>
  <c r="AL9" i="52"/>
  <c r="AU9" i="52" s="1"/>
  <c r="AS15" i="101"/>
  <c r="AL15" i="101"/>
  <c r="AU15" i="101" s="1"/>
  <c r="AI66" i="86"/>
  <c r="AP66" i="86"/>
  <c r="AS50" i="52"/>
  <c r="AL50" i="52"/>
  <c r="AU50" i="52" s="1"/>
  <c r="AS68" i="52"/>
  <c r="AL68" i="52"/>
  <c r="AU68" i="52" s="1"/>
  <c r="AS38" i="101"/>
  <c r="AL38" i="101"/>
  <c r="AU38" i="101" s="1"/>
  <c r="AS56" i="101"/>
  <c r="AL56" i="101"/>
  <c r="AU56" i="101" s="1"/>
  <c r="Z62" i="88"/>
  <c r="Y62" i="91"/>
  <c r="X62" i="91"/>
  <c r="AS27" i="101"/>
  <c r="AL27" i="101"/>
  <c r="AU27" i="101" s="1"/>
  <c r="AS21" i="52"/>
  <c r="AL21" i="52"/>
  <c r="AU21" i="52" s="1"/>
  <c r="Z63" i="95"/>
  <c r="AS22" i="52"/>
  <c r="AL22" i="52"/>
  <c r="AU22" i="52" s="1"/>
  <c r="AS40" i="52"/>
  <c r="AL40" i="52"/>
  <c r="AU40" i="52" s="1"/>
  <c r="AI61" i="54"/>
  <c r="AN61" i="54"/>
  <c r="AS6" i="101"/>
  <c r="AL6" i="101"/>
  <c r="AU6" i="101" s="1"/>
  <c r="AS40" i="101"/>
  <c r="AL40" i="101"/>
  <c r="AU40" i="101" s="1"/>
  <c r="AS58" i="101"/>
  <c r="AL58" i="101"/>
  <c r="AU58" i="101" s="1"/>
  <c r="Y69" i="15"/>
  <c r="X69" i="15"/>
  <c r="Y68" i="46"/>
  <c r="X68" i="46"/>
  <c r="Z68" i="46" s="1"/>
  <c r="AI63" i="100"/>
  <c r="AN63" i="100"/>
  <c r="AL3" i="101"/>
  <c r="AU3" i="101" s="1"/>
  <c r="AS3" i="101"/>
  <c r="AS20" i="101"/>
  <c r="AL20" i="101"/>
  <c r="AU20" i="101" s="1"/>
  <c r="AS62" i="101"/>
  <c r="AL62" i="101"/>
  <c r="AU62" i="101" s="1"/>
  <c r="AI63" i="84"/>
  <c r="AN63" i="84"/>
  <c r="AS51" i="101"/>
  <c r="AL51" i="101"/>
  <c r="AU51" i="101" s="1"/>
  <c r="AI54" i="10"/>
  <c r="AN54" i="10"/>
  <c r="AS24" i="52"/>
  <c r="AL24" i="52"/>
  <c r="AU24" i="52" s="1"/>
  <c r="AL60" i="52"/>
  <c r="AU60" i="52" s="1"/>
  <c r="AS60" i="52"/>
  <c r="W56" i="94"/>
  <c r="AF55" i="94"/>
  <c r="AO55" i="94" s="1"/>
  <c r="AE55" i="94"/>
  <c r="AG55" i="94"/>
  <c r="AP55" i="94" s="1"/>
  <c r="AI55" i="42"/>
  <c r="AN55" i="42"/>
  <c r="AI63" i="51"/>
  <c r="AN63" i="51"/>
  <c r="AI54" i="90"/>
  <c r="AN54" i="90"/>
  <c r="AS37" i="52"/>
  <c r="AL37" i="52"/>
  <c r="AU37" i="52" s="1"/>
  <c r="Y69" i="32"/>
  <c r="X69" i="32"/>
  <c r="Z69" i="32" s="1"/>
  <c r="AS31" i="101"/>
  <c r="AL31" i="101"/>
  <c r="AU31" i="101" s="1"/>
  <c r="AI57" i="18"/>
  <c r="AN57" i="18"/>
  <c r="AR56" i="102"/>
  <c r="AI59" i="49"/>
  <c r="AR59" i="49" s="1"/>
  <c r="AN59" i="49"/>
  <c r="AS14" i="52"/>
  <c r="AL14" i="52"/>
  <c r="AU14" i="52" s="1"/>
  <c r="AS32" i="52"/>
  <c r="AL32" i="52"/>
  <c r="AU32" i="52" s="1"/>
  <c r="AR65" i="93"/>
  <c r="AS8" i="101"/>
  <c r="AL8" i="101"/>
  <c r="AU8" i="101" s="1"/>
  <c r="AS26" i="101"/>
  <c r="AL26" i="101"/>
  <c r="AU26" i="101" s="1"/>
  <c r="AS63" i="101"/>
  <c r="AL63" i="101"/>
  <c r="AU63" i="101" s="1"/>
  <c r="AI61" i="91"/>
  <c r="AN61" i="91"/>
  <c r="AS27" i="52"/>
  <c r="AL27" i="52"/>
  <c r="AU27" i="52" s="1"/>
  <c r="AS64" i="101"/>
  <c r="AL64" i="101"/>
  <c r="AU64" i="101" s="1"/>
  <c r="AS10" i="52"/>
  <c r="AL10" i="52"/>
  <c r="AU10" i="52" s="1"/>
  <c r="Y62" i="54"/>
  <c r="X62" i="54"/>
  <c r="AS10" i="101"/>
  <c r="AL10" i="101"/>
  <c r="AU10" i="101" s="1"/>
  <c r="AS28" i="101"/>
  <c r="AL28" i="101"/>
  <c r="AU28" i="101" s="1"/>
  <c r="Y60" i="83"/>
  <c r="X60" i="83"/>
  <c r="Z60" i="83" s="1"/>
  <c r="AH66" i="93"/>
  <c r="AQ66" i="93" s="1"/>
  <c r="AS21" i="101"/>
  <c r="AL21" i="101"/>
  <c r="AU21" i="101" s="1"/>
  <c r="AI58" i="48"/>
  <c r="AN58" i="48"/>
  <c r="AE56" i="35"/>
  <c r="W57" i="35"/>
  <c r="AF56" i="35"/>
  <c r="AO56" i="35" s="1"/>
  <c r="AG56" i="35"/>
  <c r="AP56" i="35" s="1"/>
  <c r="AS15" i="52"/>
  <c r="AL15" i="52"/>
  <c r="AU15" i="52" s="1"/>
  <c r="AS54" i="52"/>
  <c r="AL54" i="52"/>
  <c r="AU54" i="52" s="1"/>
  <c r="AI54" i="50"/>
  <c r="AR54" i="50" s="1"/>
  <c r="AN54" i="50"/>
  <c r="AS3" i="52"/>
  <c r="AL3" i="52"/>
  <c r="AU3" i="52" s="1"/>
  <c r="AS41" i="52"/>
  <c r="AL41" i="52"/>
  <c r="AU41" i="52" s="1"/>
  <c r="AJ4" i="52"/>
  <c r="AK4" i="52"/>
  <c r="AT4" i="52" s="1"/>
  <c r="AT71" i="52" s="1"/>
  <c r="AS59" i="52"/>
  <c r="AL59" i="52"/>
  <c r="AU59" i="52" s="1"/>
  <c r="AR67" i="105"/>
  <c r="AS11" i="101"/>
  <c r="AL11" i="101"/>
  <c r="AU11" i="101" s="1"/>
  <c r="AS66" i="101"/>
  <c r="AL66" i="101"/>
  <c r="AU66" i="101" s="1"/>
  <c r="AS63" i="52"/>
  <c r="AL63" i="52"/>
  <c r="AU63" i="52" s="1"/>
  <c r="AR62" i="95"/>
  <c r="AR61" i="96"/>
  <c r="AS6" i="52"/>
  <c r="AL6" i="52"/>
  <c r="AU6" i="52" s="1"/>
  <c r="AS42" i="52"/>
  <c r="AL42" i="52"/>
  <c r="AU42" i="52" s="1"/>
  <c r="Y56" i="42"/>
  <c r="X56" i="42"/>
  <c r="AS12" i="101"/>
  <c r="AL12" i="101"/>
  <c r="AU12" i="101" s="1"/>
  <c r="AS30" i="101"/>
  <c r="AL30" i="101"/>
  <c r="AU30" i="101" s="1"/>
  <c r="AS48" i="101"/>
  <c r="AL48" i="101"/>
  <c r="AU48" i="101" s="1"/>
  <c r="AS45" i="101"/>
  <c r="AL45" i="101"/>
  <c r="AU45" i="101" s="1"/>
  <c r="Y55" i="90"/>
  <c r="X55" i="90"/>
  <c r="Z55" i="90" s="1"/>
  <c r="AS19" i="52"/>
  <c r="AL19" i="52"/>
  <c r="AU19" i="52" s="1"/>
  <c r="AS55" i="52"/>
  <c r="AL55" i="52"/>
  <c r="AU55" i="52" s="1"/>
  <c r="AS13" i="101"/>
  <c r="AL13" i="101"/>
  <c r="AU13" i="101" s="1"/>
  <c r="AS49" i="101"/>
  <c r="AL49" i="101"/>
  <c r="AU49" i="101" s="1"/>
  <c r="AS67" i="101"/>
  <c r="AL67" i="101"/>
  <c r="AU67" i="101" s="1"/>
  <c r="AG57" i="82"/>
  <c r="AP57" i="82" s="1"/>
  <c r="W58" i="82"/>
  <c r="AF57" i="82"/>
  <c r="AO57" i="82" s="1"/>
  <c r="AE57" i="82"/>
  <c r="Y56" i="85"/>
  <c r="X56" i="85"/>
  <c r="AS33" i="52"/>
  <c r="AL33" i="52"/>
  <c r="AU33" i="52" s="1"/>
  <c r="AR69" i="101"/>
  <c r="AR71" i="101" s="1"/>
  <c r="AL69" i="101"/>
  <c r="AU69" i="101" s="1"/>
  <c r="AH61" i="16"/>
  <c r="AQ61" i="16" s="1"/>
  <c r="AS56" i="52"/>
  <c r="AL56" i="52"/>
  <c r="AU56" i="52" s="1"/>
  <c r="AS44" i="101"/>
  <c r="AL44" i="101"/>
  <c r="AU44" i="101" s="1"/>
  <c r="AI64" i="92"/>
  <c r="AN64" i="92"/>
  <c r="Y61" i="41"/>
  <c r="X61" i="41"/>
  <c r="Z61" i="41" s="1"/>
  <c r="AI67" i="47"/>
  <c r="AN67" i="47"/>
  <c r="AS28" i="52"/>
  <c r="AL28" i="52"/>
  <c r="AU28" i="52" s="1"/>
  <c r="AS46" i="52"/>
  <c r="AL46" i="52"/>
  <c r="AU46" i="52" s="1"/>
  <c r="AS64" i="52"/>
  <c r="AL64" i="52"/>
  <c r="AU64" i="52" s="1"/>
  <c r="AH68" i="105"/>
  <c r="AQ68" i="105" s="1"/>
  <c r="AS46" i="101"/>
  <c r="AL46" i="101"/>
  <c r="AU46" i="101" s="1"/>
  <c r="AS65" i="101"/>
  <c r="AL65" i="101"/>
  <c r="AU65" i="101" s="1"/>
  <c r="AH57" i="102"/>
  <c r="AQ57" i="102" s="1"/>
  <c r="Z66" i="93"/>
  <c r="AS39" i="101"/>
  <c r="AL39" i="101"/>
  <c r="AU39" i="101" s="1"/>
  <c r="Y63" i="11"/>
  <c r="X63" i="11"/>
  <c r="Z63" i="11" s="1"/>
  <c r="Y64" i="100"/>
  <c r="X64" i="100"/>
  <c r="AI64" i="104"/>
  <c r="AR64" i="104" s="1"/>
  <c r="AN64" i="104"/>
  <c r="W62" i="45"/>
  <c r="AF61" i="45"/>
  <c r="AO61" i="45" s="1"/>
  <c r="AG61" i="45"/>
  <c r="AP61" i="45" s="1"/>
  <c r="AE61" i="45"/>
  <c r="AS9" i="101"/>
  <c r="AL9" i="101"/>
  <c r="AU9" i="101" s="1"/>
  <c r="AS7" i="101"/>
  <c r="AL7" i="101"/>
  <c r="AU7" i="101" s="1"/>
  <c r="AI55" i="85"/>
  <c r="AN55" i="85"/>
  <c r="AS23" i="52"/>
  <c r="AL23" i="52"/>
  <c r="AU23" i="52" s="1"/>
  <c r="Y65" i="104"/>
  <c r="X65" i="104"/>
  <c r="Y64" i="44"/>
  <c r="X64" i="44"/>
  <c r="Z64" i="44" s="1"/>
  <c r="AS29" i="52"/>
  <c r="AL29" i="52"/>
  <c r="AU29" i="52" s="1"/>
  <c r="AS67" i="52"/>
  <c r="AL67" i="52"/>
  <c r="AU67" i="52" s="1"/>
  <c r="AH62" i="43"/>
  <c r="AQ62" i="43" s="1"/>
  <c r="AS29" i="101"/>
  <c r="AL29" i="101"/>
  <c r="AU29" i="101" s="1"/>
  <c r="AS47" i="101"/>
  <c r="AL47" i="101"/>
  <c r="AU47" i="101" s="1"/>
  <c r="AR61" i="20"/>
  <c r="AS66" i="52"/>
  <c r="AL66" i="52"/>
  <c r="AU66" i="52" s="1"/>
  <c r="AL36" i="101"/>
  <c r="AU36" i="101" s="1"/>
  <c r="AS36" i="101"/>
  <c r="AS45" i="52"/>
  <c r="AL45" i="52"/>
  <c r="AU45" i="52" s="1"/>
  <c r="AJ7" i="52"/>
  <c r="AI68" i="32"/>
  <c r="AR68" i="32" s="1"/>
  <c r="AN68" i="32"/>
  <c r="AR54" i="98"/>
  <c r="AS57" i="101"/>
  <c r="AL57" i="101"/>
  <c r="AU57" i="101" s="1"/>
  <c r="Y67" i="86"/>
  <c r="X67" i="86"/>
  <c r="AS20" i="52"/>
  <c r="AL20" i="52"/>
  <c r="AU20" i="52" s="1"/>
  <c r="AS38" i="52"/>
  <c r="AL38" i="52"/>
  <c r="AU38" i="52" s="1"/>
  <c r="AS14" i="101"/>
  <c r="AL14" i="101"/>
  <c r="AU14" i="101" s="1"/>
  <c r="AS50" i="101"/>
  <c r="AL50" i="101"/>
  <c r="AU50" i="101" s="1"/>
  <c r="AS57" i="52"/>
  <c r="AL57" i="52"/>
  <c r="AU57" i="52" s="1"/>
  <c r="AS33" i="101"/>
  <c r="AL33" i="101"/>
  <c r="AU33" i="101" s="1"/>
  <c r="AI60" i="41"/>
  <c r="AN60" i="41"/>
  <c r="AS34" i="52"/>
  <c r="AL34" i="52"/>
  <c r="AU34" i="52" s="1"/>
  <c r="Z68" i="105"/>
  <c r="AS16" i="101"/>
  <c r="AL16" i="101"/>
  <c r="AU16" i="101" s="1"/>
  <c r="AS52" i="101"/>
  <c r="AL52" i="101"/>
  <c r="AU52" i="101" s="1"/>
  <c r="Z57" i="102"/>
  <c r="AI65" i="13"/>
  <c r="AN65" i="13"/>
  <c r="Z56" i="85" l="1"/>
  <c r="Z62" i="91"/>
  <c r="Z58" i="18"/>
  <c r="AF58" i="18" s="1"/>
  <c r="AO58" i="18" s="1"/>
  <c r="Z55" i="10"/>
  <c r="W69" i="47"/>
  <c r="AF68" i="47"/>
  <c r="AO68" i="47" s="1"/>
  <c r="AE68" i="47"/>
  <c r="AG68" i="47"/>
  <c r="AP68" i="47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G58" i="18"/>
  <c r="AP58" i="18" s="1"/>
  <c r="AE58" i="18"/>
  <c r="AE61" i="41"/>
  <c r="AF61" i="41"/>
  <c r="AO61" i="41" s="1"/>
  <c r="W62" i="41"/>
  <c r="AG61" i="41"/>
  <c r="AP61" i="41" s="1"/>
  <c r="AG55" i="90"/>
  <c r="AP55" i="90" s="1"/>
  <c r="AF55" i="90"/>
  <c r="AO55" i="90" s="1"/>
  <c r="AE55" i="90"/>
  <c r="W56" i="90"/>
  <c r="AF62" i="91"/>
  <c r="AO62" i="91" s="1"/>
  <c r="AG62" i="91"/>
  <c r="AP62" i="91" s="1"/>
  <c r="W63" i="91"/>
  <c r="AE62" i="91"/>
  <c r="AE64" i="51"/>
  <c r="AF64" i="51"/>
  <c r="AO64" i="51" s="1"/>
  <c r="AG64" i="51"/>
  <c r="AP64" i="51" s="1"/>
  <c r="W65" i="51"/>
  <c r="AE55" i="10"/>
  <c r="AF55" i="10"/>
  <c r="AO55" i="10" s="1"/>
  <c r="AG55" i="10"/>
  <c r="AP55" i="10" s="1"/>
  <c r="W56" i="10"/>
  <c r="AH65" i="104"/>
  <c r="AQ65" i="104" s="1"/>
  <c r="AR61" i="54"/>
  <c r="AE66" i="13"/>
  <c r="W67" i="13"/>
  <c r="AG66" i="13"/>
  <c r="AP66" i="13" s="1"/>
  <c r="AF66" i="13"/>
  <c r="AO66" i="13" s="1"/>
  <c r="AE56" i="85"/>
  <c r="AG56" i="85"/>
  <c r="AP56" i="85" s="1"/>
  <c r="W57" i="85"/>
  <c r="AF56" i="85"/>
  <c r="AO56" i="85" s="1"/>
  <c r="AI55" i="94"/>
  <c r="AN55" i="94"/>
  <c r="AR63" i="84"/>
  <c r="AH69" i="15"/>
  <c r="AQ69" i="15" s="1"/>
  <c r="AQ71" i="15" s="1"/>
  <c r="AZ3" i="15"/>
  <c r="AX13" i="15" s="1"/>
  <c r="S13" i="15" s="1"/>
  <c r="AC13" i="15" s="1"/>
  <c r="AB14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8" i="15"/>
  <c r="S68" i="15" s="1"/>
  <c r="AC68" i="15" s="1"/>
  <c r="AB69" i="15" s="1"/>
  <c r="AX64" i="15"/>
  <c r="S64" i="15" s="1"/>
  <c r="AC64" i="15" s="1"/>
  <c r="AB65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E55" i="50"/>
  <c r="AF55" i="50"/>
  <c r="AO55" i="50" s="1"/>
  <c r="AG55" i="50"/>
  <c r="AP55" i="50" s="1"/>
  <c r="W56" i="50"/>
  <c r="AH57" i="103"/>
  <c r="AQ57" i="103" s="1"/>
  <c r="AI62" i="96"/>
  <c r="AN62" i="96"/>
  <c r="AH64" i="84"/>
  <c r="AQ64" i="84" s="1"/>
  <c r="AR62" i="11"/>
  <c r="AI61" i="45"/>
  <c r="AN61" i="45"/>
  <c r="AH56" i="42"/>
  <c r="AQ56" i="42" s="1"/>
  <c r="Y57" i="35"/>
  <c r="X57" i="35"/>
  <c r="AF68" i="46"/>
  <c r="AO68" i="46" s="1"/>
  <c r="AE68" i="46"/>
  <c r="W69" i="46"/>
  <c r="AG68" i="46"/>
  <c r="AP68" i="46" s="1"/>
  <c r="AR60" i="41"/>
  <c r="AH67" i="86"/>
  <c r="AQ67" i="86" s="1"/>
  <c r="W67" i="93"/>
  <c r="AG66" i="93"/>
  <c r="AP66" i="93" s="1"/>
  <c r="AF66" i="93"/>
  <c r="AO66" i="93" s="1"/>
  <c r="AE66" i="93"/>
  <c r="AR65" i="13"/>
  <c r="W69" i="105"/>
  <c r="AE68" i="105"/>
  <c r="AG68" i="105"/>
  <c r="AP68" i="105" s="1"/>
  <c r="AF68" i="105"/>
  <c r="AO68" i="105" s="1"/>
  <c r="Z67" i="86"/>
  <c r="AH64" i="44"/>
  <c r="AQ64" i="44" s="1"/>
  <c r="Y62" i="45"/>
  <c r="X62" i="45"/>
  <c r="AH63" i="11"/>
  <c r="AQ63" i="11" s="1"/>
  <c r="AR58" i="48"/>
  <c r="AR63" i="51"/>
  <c r="Z69" i="15"/>
  <c r="Z57" i="103"/>
  <c r="AH59" i="48"/>
  <c r="AQ59" i="48" s="1"/>
  <c r="AR67" i="46"/>
  <c r="AI55" i="98"/>
  <c r="AN55" i="98"/>
  <c r="AH65" i="92"/>
  <c r="AQ65" i="92" s="1"/>
  <c r="Z64" i="84"/>
  <c r="AR55" i="85"/>
  <c r="AH62" i="54"/>
  <c r="AQ62" i="54" s="1"/>
  <c r="W58" i="102"/>
  <c r="AG57" i="102"/>
  <c r="AP57" i="102" s="1"/>
  <c r="AF57" i="102"/>
  <c r="AO57" i="102" s="1"/>
  <c r="AE57" i="102"/>
  <c r="AF63" i="11"/>
  <c r="AO63" i="11" s="1"/>
  <c r="W64" i="11"/>
  <c r="AG63" i="11"/>
  <c r="AP63" i="11" s="1"/>
  <c r="AE63" i="11"/>
  <c r="AL4" i="52"/>
  <c r="AU4" i="52" s="1"/>
  <c r="AS4" i="52"/>
  <c r="AR61" i="91"/>
  <c r="AR57" i="18"/>
  <c r="Y56" i="94"/>
  <c r="Z56" i="94" s="1"/>
  <c r="X56" i="94"/>
  <c r="AR54" i="10"/>
  <c r="AR63" i="100"/>
  <c r="AH62" i="91"/>
  <c r="AQ62" i="91" s="1"/>
  <c r="AH58" i="18"/>
  <c r="AQ58" i="18" s="1"/>
  <c r="Y67" i="53"/>
  <c r="X67" i="53"/>
  <c r="Z59" i="48"/>
  <c r="Y56" i="98"/>
  <c r="X56" i="98"/>
  <c r="Z65" i="92"/>
  <c r="AR59" i="83"/>
  <c r="AI60" i="99"/>
  <c r="AN60" i="99"/>
  <c r="AH55" i="10"/>
  <c r="AQ55" i="10" s="1"/>
  <c r="Y63" i="20"/>
  <c r="X63" i="20"/>
  <c r="AH64" i="100"/>
  <c r="AQ64" i="100" s="1"/>
  <c r="AF64" i="44"/>
  <c r="AO64" i="44" s="1"/>
  <c r="AG64" i="44"/>
  <c r="AP64" i="44" s="1"/>
  <c r="AE64" i="44"/>
  <c r="W65" i="44"/>
  <c r="AS7" i="52"/>
  <c r="AL7" i="52"/>
  <c r="AU7" i="52" s="1"/>
  <c r="AR64" i="92"/>
  <c r="AI57" i="82"/>
  <c r="AN57" i="82"/>
  <c r="AH60" i="83"/>
  <c r="AQ60" i="83" s="1"/>
  <c r="AR55" i="42"/>
  <c r="AH68" i="46"/>
  <c r="AQ68" i="46" s="1"/>
  <c r="AE63" i="95"/>
  <c r="AG63" i="95"/>
  <c r="AP63" i="95" s="1"/>
  <c r="AF63" i="95"/>
  <c r="AO63" i="95" s="1"/>
  <c r="W64" i="95"/>
  <c r="AR66" i="86"/>
  <c r="Y61" i="87"/>
  <c r="X61" i="87"/>
  <c r="AI66" i="53"/>
  <c r="AN66" i="53"/>
  <c r="AH66" i="13"/>
  <c r="AQ66" i="13" s="1"/>
  <c r="AR68" i="15"/>
  <c r="AS8" i="52"/>
  <c r="AL8" i="52"/>
  <c r="AU8" i="52" s="1"/>
  <c r="AI59" i="55"/>
  <c r="AN59" i="55"/>
  <c r="AH60" i="49"/>
  <c r="AQ60" i="49" s="1"/>
  <c r="AI62" i="20"/>
  <c r="AN62" i="20"/>
  <c r="Y63" i="43"/>
  <c r="X63" i="43"/>
  <c r="Z63" i="43" s="1"/>
  <c r="Y61" i="99"/>
  <c r="X61" i="99"/>
  <c r="Y60" i="55"/>
  <c r="X60" i="55"/>
  <c r="Z60" i="49"/>
  <c r="AR56" i="103"/>
  <c r="AR63" i="44"/>
  <c r="AI61" i="16"/>
  <c r="AN61" i="16"/>
  <c r="AI62" i="43"/>
  <c r="AN62" i="43"/>
  <c r="AR67" i="47"/>
  <c r="AG60" i="83"/>
  <c r="AP60" i="83" s="1"/>
  <c r="W61" i="83"/>
  <c r="AF60" i="83"/>
  <c r="AO60" i="83" s="1"/>
  <c r="AE60" i="83"/>
  <c r="AI60" i="87"/>
  <c r="AN60" i="87"/>
  <c r="Z65" i="104"/>
  <c r="Z64" i="100"/>
  <c r="AH61" i="41"/>
  <c r="AQ61" i="41" s="1"/>
  <c r="AH56" i="85"/>
  <c r="AQ56" i="85" s="1"/>
  <c r="Y58" i="82"/>
  <c r="X58" i="82"/>
  <c r="AH55" i="90"/>
  <c r="AQ55" i="90" s="1"/>
  <c r="Z56" i="42"/>
  <c r="AI56" i="35"/>
  <c r="AN56" i="35"/>
  <c r="Z62" i="54"/>
  <c r="AH69" i="32"/>
  <c r="AQ69" i="32" s="1"/>
  <c r="AQ71" i="32" s="1"/>
  <c r="AZ3" i="32"/>
  <c r="AX7" i="32" s="1"/>
  <c r="S7" i="32" s="1"/>
  <c r="AC7" i="32" s="1"/>
  <c r="AB8" i="32" s="1"/>
  <c r="AX14" i="32"/>
  <c r="S14" i="32" s="1"/>
  <c r="AC14" i="32" s="1"/>
  <c r="AB15" i="32" s="1"/>
  <c r="AX16" i="32"/>
  <c r="S16" i="32" s="1"/>
  <c r="AC16" i="32" s="1"/>
  <c r="AB17" i="32" s="1"/>
  <c r="AX17" i="32"/>
  <c r="S17" i="32" s="1"/>
  <c r="AC17" i="32" s="1"/>
  <c r="AB18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X65" i="32"/>
  <c r="S65" i="32" s="1"/>
  <c r="AC65" i="32" s="1"/>
  <c r="AB66" i="32" s="1"/>
  <c r="AX64" i="32"/>
  <c r="S64" i="32" s="1"/>
  <c r="AC64" i="32" s="1"/>
  <c r="AB65" i="32" s="1"/>
  <c r="AR54" i="90"/>
  <c r="AF62" i="88"/>
  <c r="AO62" i="88" s="1"/>
  <c r="W63" i="88"/>
  <c r="AG62" i="88"/>
  <c r="AP62" i="88" s="1"/>
  <c r="AE62" i="88"/>
  <c r="AH55" i="50"/>
  <c r="AQ55" i="50" s="1"/>
  <c r="AS4" i="101"/>
  <c r="AS71" i="101" s="1"/>
  <c r="AL4" i="101"/>
  <c r="AU4" i="101" s="1"/>
  <c r="AU71" i="101" s="1"/>
  <c r="C11" i="101" s="1"/>
  <c r="F45" i="57" s="1"/>
  <c r="AH68" i="47"/>
  <c r="AQ68" i="47" s="1"/>
  <c r="Y63" i="96"/>
  <c r="X63" i="96"/>
  <c r="AH64" i="51"/>
  <c r="AQ64" i="51" s="1"/>
  <c r="Y62" i="16"/>
  <c r="X62" i="16"/>
  <c r="Z62" i="16" s="1"/>
  <c r="AX24" i="32" l="1"/>
  <c r="S24" i="32" s="1"/>
  <c r="AC24" i="32" s="1"/>
  <c r="AB25" i="32" s="1"/>
  <c r="AX18" i="32"/>
  <c r="S18" i="32" s="1"/>
  <c r="AC18" i="32" s="1"/>
  <c r="AB19" i="32" s="1"/>
  <c r="AX8" i="32"/>
  <c r="S8" i="32" s="1"/>
  <c r="AC8" i="32" s="1"/>
  <c r="AB9" i="32" s="1"/>
  <c r="AX10" i="15"/>
  <c r="S10" i="15" s="1"/>
  <c r="AC10" i="15" s="1"/>
  <c r="AB11" i="15" s="1"/>
  <c r="AX6" i="32"/>
  <c r="S6" i="32" s="1"/>
  <c r="AC6" i="32" s="1"/>
  <c r="AB7" i="32" s="1"/>
  <c r="AX9" i="15"/>
  <c r="S9" i="15" s="1"/>
  <c r="AC9" i="15" s="1"/>
  <c r="AB10" i="15" s="1"/>
  <c r="Z57" i="35"/>
  <c r="AX7" i="15"/>
  <c r="S7" i="15" s="1"/>
  <c r="AC7" i="15" s="1"/>
  <c r="AB8" i="15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3" i="32"/>
  <c r="S13" i="32" s="1"/>
  <c r="AC13" i="32" s="1"/>
  <c r="AB14" i="32" s="1"/>
  <c r="Z58" i="82"/>
  <c r="Z67" i="53"/>
  <c r="AX20" i="15"/>
  <c r="S20" i="15" s="1"/>
  <c r="AC20" i="15" s="1"/>
  <c r="AB21" i="15" s="1"/>
  <c r="AX14" i="15"/>
  <c r="S14" i="15" s="1"/>
  <c r="AC14" i="15" s="1"/>
  <c r="AB15" i="15" s="1"/>
  <c r="W59" i="18"/>
  <c r="Z63" i="96"/>
  <c r="AX31" i="32"/>
  <c r="S31" i="32" s="1"/>
  <c r="AC31" i="32" s="1"/>
  <c r="AB32" i="32" s="1"/>
  <c r="AX25" i="32"/>
  <c r="S25" i="32" s="1"/>
  <c r="AC25" i="32" s="1"/>
  <c r="AB26" i="32" s="1"/>
  <c r="AX19" i="32"/>
  <c r="S19" i="32" s="1"/>
  <c r="AC19" i="32" s="1"/>
  <c r="AB20" i="32" s="1"/>
  <c r="AX10" i="32"/>
  <c r="S10" i="32" s="1"/>
  <c r="AC10" i="32" s="1"/>
  <c r="AB11" i="32" s="1"/>
  <c r="Z60" i="55"/>
  <c r="AX19" i="15"/>
  <c r="S19" i="15" s="1"/>
  <c r="AC19" i="15" s="1"/>
  <c r="AB20" i="15" s="1"/>
  <c r="AX12" i="15"/>
  <c r="S12" i="15" s="1"/>
  <c r="AC12" i="15" s="1"/>
  <c r="AB13" i="15" s="1"/>
  <c r="AX12" i="32"/>
  <c r="S12" i="32" s="1"/>
  <c r="AC12" i="32" s="1"/>
  <c r="AB13" i="32" s="1"/>
  <c r="AX3" i="32"/>
  <c r="S3" i="32" s="1"/>
  <c r="AC3" i="32" s="1"/>
  <c r="AX8" i="15"/>
  <c r="S8" i="15" s="1"/>
  <c r="AC8" i="15" s="1"/>
  <c r="AB9" i="15" s="1"/>
  <c r="AX11" i="32"/>
  <c r="S11" i="32" s="1"/>
  <c r="AC11" i="32" s="1"/>
  <c r="AB12" i="32" s="1"/>
  <c r="AX4" i="32"/>
  <c r="S4" i="32" s="1"/>
  <c r="AC4" i="32" s="1"/>
  <c r="AB5" i="32" s="1"/>
  <c r="AK5" i="32" s="1"/>
  <c r="AT5" i="32" s="1"/>
  <c r="AX4" i="15"/>
  <c r="S4" i="15" s="1"/>
  <c r="AC4" i="15" s="1"/>
  <c r="AB5" i="15" s="1"/>
  <c r="AX15" i="32"/>
  <c r="S15" i="32" s="1"/>
  <c r="AC15" i="32" s="1"/>
  <c r="AB16" i="32" s="1"/>
  <c r="AX9" i="32"/>
  <c r="S9" i="32" s="1"/>
  <c r="AC9" i="32" s="1"/>
  <c r="AB10" i="32" s="1"/>
  <c r="AX5" i="32"/>
  <c r="S5" i="32" s="1"/>
  <c r="AC5" i="32" s="1"/>
  <c r="AB6" i="32" s="1"/>
  <c r="Z61" i="99"/>
  <c r="AF61" i="99" s="1"/>
  <c r="AO61" i="99" s="1"/>
  <c r="AX11" i="15"/>
  <c r="S11" i="15" s="1"/>
  <c r="AC11" i="15" s="1"/>
  <c r="AB12" i="15" s="1"/>
  <c r="AJ12" i="15" s="1"/>
  <c r="AX5" i="15"/>
  <c r="S5" i="15" s="1"/>
  <c r="AC5" i="15" s="1"/>
  <c r="AB6" i="15" s="1"/>
  <c r="W62" i="99"/>
  <c r="W64" i="43"/>
  <c r="AE63" i="43"/>
  <c r="AF63" i="43"/>
  <c r="AO63" i="43" s="1"/>
  <c r="AG63" i="43"/>
  <c r="AP63" i="43" s="1"/>
  <c r="AF60" i="55"/>
  <c r="AO60" i="55" s="1"/>
  <c r="AG60" i="55"/>
  <c r="AP60" i="55" s="1"/>
  <c r="AE60" i="55"/>
  <c r="W61" i="55"/>
  <c r="AF56" i="94"/>
  <c r="AO56" i="94" s="1"/>
  <c r="AE56" i="94"/>
  <c r="AN56" i="94" s="1"/>
  <c r="W57" i="94"/>
  <c r="AG56" i="94"/>
  <c r="W64" i="96"/>
  <c r="AG63" i="96"/>
  <c r="AP63" i="96" s="1"/>
  <c r="AF63" i="96"/>
  <c r="AO63" i="96" s="1"/>
  <c r="AE63" i="96"/>
  <c r="AF58" i="82"/>
  <c r="AO58" i="82" s="1"/>
  <c r="AG58" i="82"/>
  <c r="AP58" i="82" s="1"/>
  <c r="W59" i="82"/>
  <c r="AE58" i="8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B4" i="32"/>
  <c r="AJ3" i="32"/>
  <c r="AR60" i="87"/>
  <c r="AH63" i="20"/>
  <c r="AQ63" i="20" s="1"/>
  <c r="AG65" i="92"/>
  <c r="AP65" i="92" s="1"/>
  <c r="AF65" i="92"/>
  <c r="AO65" i="92" s="1"/>
  <c r="AE65" i="92"/>
  <c r="W66" i="92"/>
  <c r="AG67" i="53"/>
  <c r="AP67" i="53" s="1"/>
  <c r="AE67" i="53"/>
  <c r="AF67" i="53"/>
  <c r="AO67" i="53" s="1"/>
  <c r="W68" i="53"/>
  <c r="AU71" i="52"/>
  <c r="C11" i="52" s="1"/>
  <c r="AF64" i="84"/>
  <c r="AO64" i="84" s="1"/>
  <c r="W65" i="84"/>
  <c r="AG64" i="84"/>
  <c r="AP64" i="84" s="1"/>
  <c r="AE64" i="84"/>
  <c r="AE57" i="35"/>
  <c r="AG57" i="35"/>
  <c r="AP57" i="35" s="1"/>
  <c r="AF57" i="35"/>
  <c r="AO57" i="35" s="1"/>
  <c r="W58" i="35"/>
  <c r="Y56" i="50"/>
  <c r="X56" i="50"/>
  <c r="AJ67" i="15"/>
  <c r="AK67" i="15"/>
  <c r="AT67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K5" i="15"/>
  <c r="AT5" i="15" s="1"/>
  <c r="AJ5" i="15"/>
  <c r="Y57" i="85"/>
  <c r="X57" i="85"/>
  <c r="Y67" i="13"/>
  <c r="Z67" i="13" s="1"/>
  <c r="X67" i="13"/>
  <c r="AI64" i="51"/>
  <c r="AN64" i="51"/>
  <c r="Y63" i="88"/>
  <c r="X63" i="88"/>
  <c r="AK61" i="32"/>
  <c r="AT61" i="32" s="1"/>
  <c r="AJ61" i="32"/>
  <c r="AK68" i="32"/>
  <c r="AT68" i="32" s="1"/>
  <c r="AJ68" i="32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K30" i="32"/>
  <c r="AT30" i="32" s="1"/>
  <c r="AJ30" i="32"/>
  <c r="AK24" i="32"/>
  <c r="AT24" i="32" s="1"/>
  <c r="AJ24" i="32"/>
  <c r="AK18" i="32"/>
  <c r="AT18" i="32" s="1"/>
  <c r="AJ18" i="32"/>
  <c r="AK12" i="32"/>
  <c r="AT12" i="32" s="1"/>
  <c r="AJ5" i="32"/>
  <c r="AR56" i="35"/>
  <c r="AI63" i="95"/>
  <c r="AN63" i="95"/>
  <c r="Z63" i="20"/>
  <c r="AH56" i="98"/>
  <c r="AQ56" i="98" s="1"/>
  <c r="AI57" i="102"/>
  <c r="AR57" i="102" s="1"/>
  <c r="AN57" i="102"/>
  <c r="AR55" i="98"/>
  <c r="AI66" i="93"/>
  <c r="AN66" i="93"/>
  <c r="AJ65" i="15"/>
  <c r="AK65" i="15"/>
  <c r="AT65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K11" i="15"/>
  <c r="AT11" i="15" s="1"/>
  <c r="AJ11" i="15"/>
  <c r="AK6" i="15"/>
  <c r="AT6" i="15" s="1"/>
  <c r="AI66" i="13"/>
  <c r="AN66" i="13"/>
  <c r="AI55" i="10"/>
  <c r="AN55" i="10"/>
  <c r="Y56" i="90"/>
  <c r="Z56" i="90" s="1"/>
  <c r="X56" i="90"/>
  <c r="Y62" i="41"/>
  <c r="X62" i="41"/>
  <c r="Y59" i="18"/>
  <c r="X59" i="18"/>
  <c r="AJ69" i="32"/>
  <c r="AS69" i="32" s="1"/>
  <c r="AK69" i="32"/>
  <c r="AT69" i="32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K17" i="32"/>
  <c r="AT17" i="32" s="1"/>
  <c r="AJ17" i="32"/>
  <c r="AK11" i="32"/>
  <c r="AT11" i="32" s="1"/>
  <c r="AJ8" i="32"/>
  <c r="AK8" i="32"/>
  <c r="AT8" i="32" s="1"/>
  <c r="W57" i="42"/>
  <c r="AF56" i="42"/>
  <c r="AO56" i="42" s="1"/>
  <c r="AE56" i="42"/>
  <c r="AN56" i="42" s="1"/>
  <c r="AG56" i="42"/>
  <c r="AH58" i="82"/>
  <c r="AQ58" i="82" s="1"/>
  <c r="AI60" i="83"/>
  <c r="AN60" i="83"/>
  <c r="AH61" i="99"/>
  <c r="AQ61" i="99" s="1"/>
  <c r="Z56" i="98"/>
  <c r="AI63" i="11"/>
  <c r="AN63" i="11"/>
  <c r="AH62" i="45"/>
  <c r="AQ62" i="45" s="1"/>
  <c r="AI68" i="105"/>
  <c r="AN68" i="105"/>
  <c r="Y69" i="46"/>
  <c r="X69" i="46"/>
  <c r="Z69" i="46" s="1"/>
  <c r="AR61" i="45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X3" i="15"/>
  <c r="S3" i="15" s="1"/>
  <c r="AC3" i="15" s="1"/>
  <c r="AI56" i="85"/>
  <c r="AN56" i="85"/>
  <c r="AI62" i="91"/>
  <c r="AN62" i="91"/>
  <c r="AI55" i="90"/>
  <c r="AN55" i="90"/>
  <c r="AH63" i="96"/>
  <c r="AQ63" i="96" s="1"/>
  <c r="AH62" i="16"/>
  <c r="AQ62" i="16" s="1"/>
  <c r="AI62" i="88"/>
  <c r="AN62" i="88"/>
  <c r="AJ64" i="32"/>
  <c r="AK64" i="32"/>
  <c r="AT64" i="32" s="1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J6" i="32"/>
  <c r="AK6" i="32"/>
  <c r="AT6" i="32" s="1"/>
  <c r="W65" i="100"/>
  <c r="AG64" i="100"/>
  <c r="AP64" i="100" s="1"/>
  <c r="AF64" i="100"/>
  <c r="AO64" i="100" s="1"/>
  <c r="AE64" i="100"/>
  <c r="AR62" i="43"/>
  <c r="AR62" i="20"/>
  <c r="AR66" i="53"/>
  <c r="AR57" i="82"/>
  <c r="Y65" i="44"/>
  <c r="X65" i="44"/>
  <c r="AR60" i="99"/>
  <c r="AG57" i="103"/>
  <c r="AP57" i="103" s="1"/>
  <c r="AE57" i="103"/>
  <c r="AF57" i="103"/>
  <c r="AO57" i="103" s="1"/>
  <c r="W58" i="103"/>
  <c r="Z62" i="45"/>
  <c r="Y69" i="105"/>
  <c r="X69" i="105"/>
  <c r="AI68" i="46"/>
  <c r="AN68" i="46"/>
  <c r="AI55" i="50"/>
  <c r="AN55" i="50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55" i="94"/>
  <c r="Y65" i="51"/>
  <c r="X65" i="51"/>
  <c r="Y63" i="91"/>
  <c r="X63" i="91"/>
  <c r="AI61" i="41"/>
  <c r="AN61" i="41"/>
  <c r="AI68" i="47"/>
  <c r="AN68" i="47"/>
  <c r="AJ65" i="32"/>
  <c r="AK65" i="32"/>
  <c r="AT65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K15" i="32"/>
  <c r="AT15" i="32" s="1"/>
  <c r="AJ15" i="32"/>
  <c r="AK9" i="32"/>
  <c r="AT9" i="32" s="1"/>
  <c r="AJ9" i="32"/>
  <c r="AE65" i="104"/>
  <c r="W66" i="104"/>
  <c r="AF65" i="104"/>
  <c r="AO65" i="104" s="1"/>
  <c r="AG65" i="104"/>
  <c r="AP65" i="104" s="1"/>
  <c r="Y61" i="83"/>
  <c r="X61" i="83"/>
  <c r="W61" i="49"/>
  <c r="AF60" i="49"/>
  <c r="AO60" i="49" s="1"/>
  <c r="AG60" i="49"/>
  <c r="AP60" i="49" s="1"/>
  <c r="AE60" i="49"/>
  <c r="AR59" i="55"/>
  <c r="AH61" i="87"/>
  <c r="AQ61" i="87" s="1"/>
  <c r="Y64" i="95"/>
  <c r="X64" i="95"/>
  <c r="AI64" i="44"/>
  <c r="AN64" i="44"/>
  <c r="AG59" i="48"/>
  <c r="AP59" i="48" s="1"/>
  <c r="AF59" i="48"/>
  <c r="AO59" i="48" s="1"/>
  <c r="AE59" i="48"/>
  <c r="W60" i="48"/>
  <c r="AH56" i="94"/>
  <c r="AQ56" i="94" s="1"/>
  <c r="Y64" i="11"/>
  <c r="X64" i="11"/>
  <c r="Y58" i="102"/>
  <c r="X58" i="102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W68" i="86"/>
  <c r="AG67" i="86"/>
  <c r="AP67" i="86" s="1"/>
  <c r="AF67" i="86"/>
  <c r="AO67" i="86" s="1"/>
  <c r="AE67" i="86"/>
  <c r="Y67" i="93"/>
  <c r="X67" i="93"/>
  <c r="AK68" i="15"/>
  <c r="AT68" i="15" s="1"/>
  <c r="AJ68" i="15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K33" i="15"/>
  <c r="AT33" i="15" s="1"/>
  <c r="AJ33" i="15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Y56" i="10"/>
  <c r="X56" i="10"/>
  <c r="W63" i="16"/>
  <c r="AE62" i="16"/>
  <c r="AF62" i="16"/>
  <c r="AO62" i="16" s="1"/>
  <c r="AG62" i="16"/>
  <c r="AP62" i="16" s="1"/>
  <c r="AJ66" i="32"/>
  <c r="AK66" i="32"/>
  <c r="AT66" i="32" s="1"/>
  <c r="AK62" i="32"/>
  <c r="AT62" i="32" s="1"/>
  <c r="AJ62" i="32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J7" i="32"/>
  <c r="AK7" i="32"/>
  <c r="AT7" i="32" s="1"/>
  <c r="W63" i="54"/>
  <c r="AE62" i="54"/>
  <c r="AF62" i="54"/>
  <c r="AO62" i="54" s="1"/>
  <c r="AG62" i="54"/>
  <c r="AP62" i="54" s="1"/>
  <c r="AR61" i="16"/>
  <c r="AH60" i="55"/>
  <c r="AQ60" i="55" s="1"/>
  <c r="AH63" i="43"/>
  <c r="AQ63" i="43" s="1"/>
  <c r="Z61" i="87"/>
  <c r="AH67" i="53"/>
  <c r="AQ67" i="53" s="1"/>
  <c r="AS71" i="52"/>
  <c r="AH57" i="35"/>
  <c r="AQ57" i="35" s="1"/>
  <c r="AR62" i="96"/>
  <c r="AJ66" i="15"/>
  <c r="AK66" i="15"/>
  <c r="AT66" i="15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I58" i="18"/>
  <c r="AN58" i="18"/>
  <c r="AI69" i="32"/>
  <c r="AN69" i="32"/>
  <c r="AN71" i="32" s="1"/>
  <c r="Y69" i="47"/>
  <c r="X69" i="47"/>
  <c r="AJ12" i="32" l="1"/>
  <c r="Z69" i="105"/>
  <c r="Z56" i="50"/>
  <c r="Z69" i="47"/>
  <c r="Z59" i="18"/>
  <c r="AG59" i="18" s="1"/>
  <c r="AP59" i="18" s="1"/>
  <c r="Z57" i="85"/>
  <c r="AE57" i="85" s="1"/>
  <c r="AG61" i="99"/>
  <c r="AP61" i="99" s="1"/>
  <c r="AJ11" i="32"/>
  <c r="AE61" i="99"/>
  <c r="AI61" i="99" s="1"/>
  <c r="W57" i="90"/>
  <c r="AG56" i="90"/>
  <c r="AP56" i="90" s="1"/>
  <c r="AF56" i="90"/>
  <c r="AO56" i="90" s="1"/>
  <c r="AE56" i="90"/>
  <c r="W60" i="18"/>
  <c r="AF59" i="18"/>
  <c r="AO59" i="18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S66" i="32"/>
  <c r="AL66" i="32"/>
  <c r="AU66" i="32" s="1"/>
  <c r="AH67" i="93"/>
  <c r="AQ67" i="93" s="1"/>
  <c r="AH58" i="102"/>
  <c r="AQ58" i="102" s="1"/>
  <c r="Y60" i="48"/>
  <c r="X60" i="48"/>
  <c r="AH64" i="95"/>
  <c r="AQ64" i="95" s="1"/>
  <c r="AR61" i="41"/>
  <c r="AS9" i="15"/>
  <c r="AL9" i="15"/>
  <c r="AU9" i="15" s="1"/>
  <c r="AS28" i="15"/>
  <c r="AL28" i="15"/>
  <c r="AU28" i="15" s="1"/>
  <c r="AS64" i="15"/>
  <c r="AL64" i="15"/>
  <c r="AU64" i="15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57" i="103"/>
  <c r="AN57" i="103"/>
  <c r="AJ3" i="15"/>
  <c r="AB4" i="15"/>
  <c r="AS59" i="15"/>
  <c r="AL59" i="15"/>
  <c r="AU59" i="15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0" i="83"/>
  <c r="AS8" i="32"/>
  <c r="AL8" i="32"/>
  <c r="AU8" i="32" s="1"/>
  <c r="AJ6" i="15"/>
  <c r="AS60" i="15"/>
  <c r="AL60" i="15"/>
  <c r="AU60" i="15" s="1"/>
  <c r="AS18" i="32"/>
  <c r="AL18" i="32"/>
  <c r="AU18" i="32" s="1"/>
  <c r="AS54" i="32"/>
  <c r="AL54" i="32"/>
  <c r="AU54" i="32" s="1"/>
  <c r="AS61" i="32"/>
  <c r="AL61" i="32"/>
  <c r="AU61" i="32" s="1"/>
  <c r="AR64" i="51"/>
  <c r="AS19" i="15"/>
  <c r="AL19" i="15"/>
  <c r="AU19" i="15" s="1"/>
  <c r="AS55" i="15"/>
  <c r="AL55" i="15"/>
  <c r="AU55" i="15" s="1"/>
  <c r="AE56" i="50"/>
  <c r="W57" i="50"/>
  <c r="AG56" i="50"/>
  <c r="AP56" i="50" s="1"/>
  <c r="AF56" i="50"/>
  <c r="AO56" i="50" s="1"/>
  <c r="AI57" i="35"/>
  <c r="AN57" i="35"/>
  <c r="AS3" i="32"/>
  <c r="AL3" i="32"/>
  <c r="AU3" i="32" s="1"/>
  <c r="AS43" i="32"/>
  <c r="AL43" i="32"/>
  <c r="AU43" i="32" s="1"/>
  <c r="AI63" i="96"/>
  <c r="AN63" i="96"/>
  <c r="Y57" i="94"/>
  <c r="X57" i="94"/>
  <c r="Y64" i="43"/>
  <c r="X64" i="43"/>
  <c r="AS50" i="32"/>
  <c r="AL50" i="32"/>
  <c r="AU50" i="32" s="1"/>
  <c r="Z56" i="10"/>
  <c r="AH56" i="10"/>
  <c r="AQ56" i="10" s="1"/>
  <c r="AI62" i="54"/>
  <c r="AN62" i="54"/>
  <c r="AS21" i="15"/>
  <c r="AL21" i="15"/>
  <c r="AU21" i="15" s="1"/>
  <c r="AS39" i="15"/>
  <c r="AL39" i="15"/>
  <c r="AU39" i="15" s="1"/>
  <c r="AS57" i="15"/>
  <c r="AL57" i="15"/>
  <c r="AU57" i="15" s="1"/>
  <c r="Z67" i="93"/>
  <c r="Y68" i="86"/>
  <c r="X68" i="86"/>
  <c r="Z58" i="102"/>
  <c r="AI59" i="48"/>
  <c r="AN59" i="48"/>
  <c r="Z64" i="95"/>
  <c r="AS15" i="32"/>
  <c r="AL15" i="32"/>
  <c r="AU15" i="32" s="1"/>
  <c r="AH63" i="91"/>
  <c r="AQ63" i="91" s="1"/>
  <c r="AS16" i="15"/>
  <c r="AL16" i="15"/>
  <c r="AU16" i="15" s="1"/>
  <c r="AS34" i="15"/>
  <c r="AL34" i="15"/>
  <c r="AU34" i="15" s="1"/>
  <c r="AS52" i="15"/>
  <c r="AL52" i="15"/>
  <c r="AU52" i="15" s="1"/>
  <c r="Y65" i="100"/>
  <c r="X65" i="100"/>
  <c r="AS16" i="32"/>
  <c r="AL16" i="32"/>
  <c r="AU16" i="32" s="1"/>
  <c r="AS34" i="32"/>
  <c r="AL34" i="32"/>
  <c r="AU34" i="32" s="1"/>
  <c r="AS52" i="32"/>
  <c r="AL52" i="32"/>
  <c r="AU52" i="32" s="1"/>
  <c r="AR62" i="88"/>
  <c r="AR55" i="90"/>
  <c r="AS10" i="15"/>
  <c r="AL10" i="15"/>
  <c r="AU10" i="15" s="1"/>
  <c r="AS29" i="15"/>
  <c r="AL29" i="15"/>
  <c r="AU29" i="15" s="1"/>
  <c r="AI56" i="42"/>
  <c r="AP56" i="42"/>
  <c r="AS11" i="32"/>
  <c r="AL11" i="32"/>
  <c r="AU11" i="32" s="1"/>
  <c r="AS24" i="15"/>
  <c r="AL24" i="15"/>
  <c r="AU24" i="15" s="1"/>
  <c r="AS42" i="15"/>
  <c r="AL42" i="15"/>
  <c r="AU42" i="15" s="1"/>
  <c r="AS36" i="32"/>
  <c r="AL36" i="32"/>
  <c r="AU36" i="32" s="1"/>
  <c r="AH67" i="13"/>
  <c r="AQ67" i="13" s="1"/>
  <c r="AS5" i="15"/>
  <c r="AL5" i="15"/>
  <c r="AU5" i="15" s="1"/>
  <c r="AS25" i="15"/>
  <c r="AL25" i="15"/>
  <c r="AU25" i="15" s="1"/>
  <c r="AS43" i="15"/>
  <c r="AL43" i="15"/>
  <c r="AU43" i="15" s="1"/>
  <c r="AS61" i="15"/>
  <c r="AL61" i="15"/>
  <c r="AU61" i="15" s="1"/>
  <c r="X66" i="92"/>
  <c r="Y66" i="92"/>
  <c r="Z66" i="92" s="1"/>
  <c r="AJ4" i="32"/>
  <c r="AK4" i="32"/>
  <c r="AT4" i="32" s="1"/>
  <c r="AT71" i="32" s="1"/>
  <c r="AS25" i="32"/>
  <c r="AL25" i="32"/>
  <c r="AU25" i="32" s="1"/>
  <c r="AI58" i="82"/>
  <c r="AN58" i="82"/>
  <c r="AS13" i="15"/>
  <c r="AL13" i="15"/>
  <c r="AU13" i="15" s="1"/>
  <c r="AS20" i="15"/>
  <c r="AL20" i="15"/>
  <c r="AU20" i="15" s="1"/>
  <c r="AS38" i="15"/>
  <c r="AL38" i="15"/>
  <c r="AU38" i="15" s="1"/>
  <c r="Y63" i="54"/>
  <c r="X63" i="54"/>
  <c r="Z63" i="54" s="1"/>
  <c r="AS20" i="32"/>
  <c r="AL20" i="32"/>
  <c r="AU20" i="32" s="1"/>
  <c r="AS38" i="32"/>
  <c r="AL38" i="32"/>
  <c r="AU38" i="32" s="1"/>
  <c r="AS56" i="32"/>
  <c r="AL56" i="32"/>
  <c r="AU56" i="32" s="1"/>
  <c r="AS8" i="15"/>
  <c r="AL8" i="15"/>
  <c r="AU8" i="15" s="1"/>
  <c r="AS63" i="15"/>
  <c r="AL63" i="15"/>
  <c r="AU63" i="15" s="1"/>
  <c r="AI69" i="15"/>
  <c r="AN69" i="15"/>
  <c r="AN71" i="15" s="1"/>
  <c r="Y61" i="49"/>
  <c r="X61" i="49"/>
  <c r="Z61" i="49" s="1"/>
  <c r="AS33" i="32"/>
  <c r="AL33" i="32"/>
  <c r="AU33" i="32" s="1"/>
  <c r="AS51" i="32"/>
  <c r="AL51" i="32"/>
  <c r="AU51" i="32" s="1"/>
  <c r="AS65" i="32"/>
  <c r="AL65" i="32"/>
  <c r="AU65" i="32" s="1"/>
  <c r="Z63" i="91"/>
  <c r="AR55" i="50"/>
  <c r="AE62" i="45"/>
  <c r="W63" i="45"/>
  <c r="AG62" i="45"/>
  <c r="AP62" i="45" s="1"/>
  <c r="AF62" i="45"/>
  <c r="AO62" i="45" s="1"/>
  <c r="AL58" i="32"/>
  <c r="AU58" i="32" s="1"/>
  <c r="AS58" i="32"/>
  <c r="AS47" i="15"/>
  <c r="AL47" i="15"/>
  <c r="AU47" i="15" s="1"/>
  <c r="AK69" i="15"/>
  <c r="AT69" i="15" s="1"/>
  <c r="AS29" i="32"/>
  <c r="AL29" i="32"/>
  <c r="AU29" i="32" s="1"/>
  <c r="AS47" i="32"/>
  <c r="AL47" i="32"/>
  <c r="AU47" i="32" s="1"/>
  <c r="AS67" i="32"/>
  <c r="AL67" i="32"/>
  <c r="AU67" i="32" s="1"/>
  <c r="AH62" i="41"/>
  <c r="AQ62" i="41" s="1"/>
  <c r="AS11" i="15"/>
  <c r="AL11" i="15"/>
  <c r="AU11" i="15" s="1"/>
  <c r="AS30" i="15"/>
  <c r="AL30" i="15"/>
  <c r="AU30" i="15" s="1"/>
  <c r="AS48" i="15"/>
  <c r="AL48" i="15"/>
  <c r="AU48" i="15" s="1"/>
  <c r="AS5" i="32"/>
  <c r="AL5" i="32"/>
  <c r="AU5" i="32" s="1"/>
  <c r="AS24" i="32"/>
  <c r="AL24" i="32"/>
  <c r="AU24" i="32" s="1"/>
  <c r="AH63" i="88"/>
  <c r="AQ63" i="88" s="1"/>
  <c r="AF67" i="13"/>
  <c r="AO67" i="13" s="1"/>
  <c r="AE67" i="13"/>
  <c r="AG67" i="13"/>
  <c r="AP67" i="13" s="1"/>
  <c r="W68" i="13"/>
  <c r="AI64" i="84"/>
  <c r="AN64" i="84"/>
  <c r="Y68" i="53"/>
  <c r="X68" i="53"/>
  <c r="AI65" i="92"/>
  <c r="AN65" i="92"/>
  <c r="AS31" i="32"/>
  <c r="AL31" i="32"/>
  <c r="AU31" i="32" s="1"/>
  <c r="AS49" i="32"/>
  <c r="AL49" i="32"/>
  <c r="AU49" i="32" s="1"/>
  <c r="Y59" i="82"/>
  <c r="X59" i="82"/>
  <c r="Y62" i="99"/>
  <c r="X62" i="99"/>
  <c r="Z62" i="99" s="1"/>
  <c r="W62" i="87"/>
  <c r="AE61" i="87"/>
  <c r="AF61" i="87"/>
  <c r="AO61" i="87" s="1"/>
  <c r="AG61" i="87"/>
  <c r="AP61" i="87" s="1"/>
  <c r="AL26" i="32"/>
  <c r="AU26" i="32" s="1"/>
  <c r="AS26" i="32"/>
  <c r="AS62" i="32"/>
  <c r="AL62" i="32"/>
  <c r="AU62" i="32" s="1"/>
  <c r="AS27" i="15"/>
  <c r="AL27" i="15"/>
  <c r="AU27" i="15" s="1"/>
  <c r="AS45" i="15"/>
  <c r="AL45" i="15"/>
  <c r="AU45" i="15" s="1"/>
  <c r="AH64" i="11"/>
  <c r="AQ64" i="11" s="1"/>
  <c r="AH61" i="83"/>
  <c r="AQ61" i="83" s="1"/>
  <c r="Y66" i="104"/>
  <c r="X66" i="104"/>
  <c r="Z66" i="104" s="1"/>
  <c r="AS21" i="32"/>
  <c r="AL21" i="32"/>
  <c r="AU21" i="32" s="1"/>
  <c r="AS57" i="32"/>
  <c r="AL57" i="32"/>
  <c r="AU57" i="32" s="1"/>
  <c r="AS14" i="15"/>
  <c r="AL14" i="15"/>
  <c r="AU14" i="15" s="1"/>
  <c r="AS22" i="15"/>
  <c r="AL22" i="15"/>
  <c r="AU22" i="15" s="1"/>
  <c r="AS40" i="15"/>
  <c r="AL40" i="15"/>
  <c r="AU40" i="15" s="1"/>
  <c r="AS6" i="32"/>
  <c r="AL6" i="32"/>
  <c r="AU6" i="32" s="1"/>
  <c r="AS22" i="32"/>
  <c r="AL22" i="32"/>
  <c r="AU22" i="32" s="1"/>
  <c r="AS40" i="32"/>
  <c r="AL40" i="32"/>
  <c r="AU40" i="32" s="1"/>
  <c r="AR62" i="91"/>
  <c r="AS35" i="15"/>
  <c r="AL35" i="15"/>
  <c r="AU35" i="15" s="1"/>
  <c r="AR68" i="105"/>
  <c r="AS17" i="32"/>
  <c r="AL17" i="32"/>
  <c r="AU17" i="32" s="1"/>
  <c r="AS35" i="32"/>
  <c r="AL35" i="32"/>
  <c r="AU35" i="32" s="1"/>
  <c r="Z62" i="41"/>
  <c r="AR55" i="10"/>
  <c r="AS65" i="15"/>
  <c r="AL65" i="15"/>
  <c r="AU65" i="15" s="1"/>
  <c r="AG63" i="20"/>
  <c r="AP63" i="20" s="1"/>
  <c r="AF63" i="20"/>
  <c r="AO63" i="20" s="1"/>
  <c r="W64" i="20"/>
  <c r="AE63" i="20"/>
  <c r="AS42" i="32"/>
  <c r="AL42" i="32"/>
  <c r="AU42" i="32" s="1"/>
  <c r="AS60" i="32"/>
  <c r="AL60" i="32"/>
  <c r="AU60" i="32" s="1"/>
  <c r="Z63" i="88"/>
  <c r="AS12" i="15"/>
  <c r="AL12" i="15"/>
  <c r="AU12" i="15" s="1"/>
  <c r="Y58" i="35"/>
  <c r="X58" i="35"/>
  <c r="Z58" i="35" s="1"/>
  <c r="AS13" i="32"/>
  <c r="AL13" i="32"/>
  <c r="AU13" i="32" s="1"/>
  <c r="Y64" i="96"/>
  <c r="X64" i="96"/>
  <c r="AS66" i="15"/>
  <c r="AL66" i="15"/>
  <c r="AU66" i="15" s="1"/>
  <c r="AS44" i="32"/>
  <c r="AL44" i="32"/>
  <c r="AU44" i="32" s="1"/>
  <c r="AH69" i="47"/>
  <c r="AQ69" i="47" s="1"/>
  <c r="AQ71" i="47" s="1"/>
  <c r="AZ3" i="47"/>
  <c r="AX12" i="47" s="1"/>
  <c r="S12" i="47" s="1"/>
  <c r="AC12" i="47" s="1"/>
  <c r="AB13" i="47" s="1"/>
  <c r="AR58" i="18"/>
  <c r="AS44" i="15"/>
  <c r="AL44" i="15"/>
  <c r="AU44" i="15" s="1"/>
  <c r="AS7" i="32"/>
  <c r="AL7" i="32"/>
  <c r="AU7" i="32" s="1"/>
  <c r="AI62" i="16"/>
  <c r="AN62" i="16"/>
  <c r="AS33" i="15"/>
  <c r="AL33" i="15"/>
  <c r="AU33" i="15" s="1"/>
  <c r="AS68" i="15"/>
  <c r="AL68" i="15"/>
  <c r="AU68" i="15" s="1"/>
  <c r="AI67" i="86"/>
  <c r="AN67" i="86"/>
  <c r="Z64" i="11"/>
  <c r="Z61" i="83"/>
  <c r="AI65" i="104"/>
  <c r="AN65" i="104"/>
  <c r="AS39" i="32"/>
  <c r="AL39" i="32"/>
  <c r="AU39" i="32" s="1"/>
  <c r="AR68" i="47"/>
  <c r="AH65" i="51"/>
  <c r="AQ65" i="51" s="1"/>
  <c r="AS58" i="15"/>
  <c r="AL58" i="15"/>
  <c r="AU58" i="15" s="1"/>
  <c r="AR68" i="46"/>
  <c r="Y58" i="103"/>
  <c r="X58" i="103"/>
  <c r="Z58" i="103" s="1"/>
  <c r="AH65" i="44"/>
  <c r="AQ65" i="44" s="1"/>
  <c r="AI64" i="100"/>
  <c r="AN64" i="100"/>
  <c r="AS28" i="32"/>
  <c r="AL28" i="32"/>
  <c r="AU28" i="32" s="1"/>
  <c r="AS17" i="15"/>
  <c r="AL17" i="15"/>
  <c r="AU17" i="15" s="1"/>
  <c r="AS53" i="15"/>
  <c r="AL53" i="15"/>
  <c r="AU53" i="15" s="1"/>
  <c r="AR63" i="11"/>
  <c r="Y57" i="42"/>
  <c r="X57" i="42"/>
  <c r="Z57" i="42" s="1"/>
  <c r="AS53" i="32"/>
  <c r="AL53" i="32"/>
  <c r="AU53" i="32" s="1"/>
  <c r="AS54" i="15"/>
  <c r="AL54" i="15"/>
  <c r="AU54" i="15" s="1"/>
  <c r="AS30" i="32"/>
  <c r="AL30" i="32"/>
  <c r="AU30" i="32" s="1"/>
  <c r="AS48" i="32"/>
  <c r="AL48" i="32"/>
  <c r="AU48" i="32" s="1"/>
  <c r="AL68" i="32"/>
  <c r="AU68" i="32" s="1"/>
  <c r="AS68" i="32"/>
  <c r="AH57" i="85"/>
  <c r="AQ57" i="85" s="1"/>
  <c r="AS31" i="15"/>
  <c r="AL31" i="15"/>
  <c r="AU31" i="15" s="1"/>
  <c r="AS49" i="15"/>
  <c r="AL49" i="15"/>
  <c r="AU49" i="15" s="1"/>
  <c r="AS67" i="15"/>
  <c r="AL67" i="15"/>
  <c r="AU67" i="15" s="1"/>
  <c r="Y65" i="84"/>
  <c r="Z65" i="84" s="1"/>
  <c r="X65" i="84"/>
  <c r="AI67" i="53"/>
  <c r="AN67" i="53"/>
  <c r="AS19" i="32"/>
  <c r="AL19" i="32"/>
  <c r="AU19" i="32" s="1"/>
  <c r="AS55" i="32"/>
  <c r="AL55" i="32"/>
  <c r="AU55" i="32" s="1"/>
  <c r="Y61" i="55"/>
  <c r="X61" i="55"/>
  <c r="AN61" i="99"/>
  <c r="AS32" i="15"/>
  <c r="AL32" i="15"/>
  <c r="AU32" i="15" s="1"/>
  <c r="AS50" i="15"/>
  <c r="AL50" i="15"/>
  <c r="AU50" i="15" s="1"/>
  <c r="AR69" i="32"/>
  <c r="AR71" i="32" s="1"/>
  <c r="AL69" i="32"/>
  <c r="AU69" i="32" s="1"/>
  <c r="AS56" i="15"/>
  <c r="AL56" i="15"/>
  <c r="AU56" i="15" s="1"/>
  <c r="AK7" i="15"/>
  <c r="AT7" i="15" s="1"/>
  <c r="AJ7" i="15"/>
  <c r="AS26" i="15"/>
  <c r="AL26" i="15"/>
  <c r="AU26" i="15" s="1"/>
  <c r="AS62" i="15"/>
  <c r="AL62" i="15"/>
  <c r="AU62" i="15" s="1"/>
  <c r="AS14" i="32"/>
  <c r="AL14" i="32"/>
  <c r="AU14" i="32" s="1"/>
  <c r="AS32" i="32"/>
  <c r="AL32" i="32"/>
  <c r="AU32" i="32" s="1"/>
  <c r="Y63" i="16"/>
  <c r="X63" i="16"/>
  <c r="AS15" i="15"/>
  <c r="AL15" i="15"/>
  <c r="AU15" i="15" s="1"/>
  <c r="AS51" i="15"/>
  <c r="AL51" i="15"/>
  <c r="AU51" i="15" s="1"/>
  <c r="AR64" i="44"/>
  <c r="AI60" i="49"/>
  <c r="AN60" i="49"/>
  <c r="AS9" i="32"/>
  <c r="AL9" i="32"/>
  <c r="AU9" i="32" s="1"/>
  <c r="AL27" i="32"/>
  <c r="AU27" i="32" s="1"/>
  <c r="AS27" i="32"/>
  <c r="AS45" i="32"/>
  <c r="AL45" i="32"/>
  <c r="AU45" i="32" s="1"/>
  <c r="AS63" i="32"/>
  <c r="AL63" i="32"/>
  <c r="AU63" i="32" s="1"/>
  <c r="Z65" i="51"/>
  <c r="AS46" i="15"/>
  <c r="AL46" i="15"/>
  <c r="AU46" i="15" s="1"/>
  <c r="AH69" i="105"/>
  <c r="AQ69" i="105" s="1"/>
  <c r="AQ71" i="105" s="1"/>
  <c r="AZ3" i="105"/>
  <c r="AX12" i="105" s="1"/>
  <c r="S12" i="105" s="1"/>
  <c r="AC12" i="105" s="1"/>
  <c r="AB13" i="105" s="1"/>
  <c r="AX3" i="105"/>
  <c r="S3" i="105" s="1"/>
  <c r="AC3" i="105" s="1"/>
  <c r="AX9" i="105"/>
  <c r="S9" i="105" s="1"/>
  <c r="AC9" i="105" s="1"/>
  <c r="AB10" i="105" s="1"/>
  <c r="AX10" i="105"/>
  <c r="S10" i="105" s="1"/>
  <c r="AC10" i="105" s="1"/>
  <c r="AB11" i="105" s="1"/>
  <c r="AX16" i="105"/>
  <c r="S16" i="105" s="1"/>
  <c r="AC16" i="105" s="1"/>
  <c r="AB17" i="105" s="1"/>
  <c r="AX17" i="105"/>
  <c r="S17" i="105" s="1"/>
  <c r="AC17" i="105" s="1"/>
  <c r="AB18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6" i="105"/>
  <c r="S66" i="105" s="1"/>
  <c r="AC66" i="105" s="1"/>
  <c r="AB67" i="105" s="1"/>
  <c r="AX67" i="105"/>
  <c r="S67" i="105" s="1"/>
  <c r="AC67" i="105" s="1"/>
  <c r="AB68" i="105" s="1"/>
  <c r="AX68" i="105"/>
  <c r="S68" i="105" s="1"/>
  <c r="AC68" i="105" s="1"/>
  <c r="AB69" i="105" s="1"/>
  <c r="Z65" i="44"/>
  <c r="AS10" i="32"/>
  <c r="AL10" i="32"/>
  <c r="AU10" i="32" s="1"/>
  <c r="AS46" i="32"/>
  <c r="AL46" i="32"/>
  <c r="AU46" i="32" s="1"/>
  <c r="AS64" i="32"/>
  <c r="AL64" i="32"/>
  <c r="AU64" i="32" s="1"/>
  <c r="AR56" i="85"/>
  <c r="AS23" i="15"/>
  <c r="AL23" i="15"/>
  <c r="AU23" i="15" s="1"/>
  <c r="AL41" i="15"/>
  <c r="AU41" i="15" s="1"/>
  <c r="AS41" i="15"/>
  <c r="AH69" i="46"/>
  <c r="AQ69" i="46" s="1"/>
  <c r="AQ71" i="46" s="1"/>
  <c r="AZ3" i="46"/>
  <c r="AX12" i="46" s="1"/>
  <c r="S12" i="46" s="1"/>
  <c r="AC12" i="46" s="1"/>
  <c r="AB13" i="46" s="1"/>
  <c r="AX31" i="46"/>
  <c r="S31" i="46" s="1"/>
  <c r="AC31" i="46" s="1"/>
  <c r="AB32" i="46" s="1"/>
  <c r="AX48" i="46"/>
  <c r="S48" i="46" s="1"/>
  <c r="AC48" i="46" s="1"/>
  <c r="AB49" i="46" s="1"/>
  <c r="AX54" i="46"/>
  <c r="S54" i="46" s="1"/>
  <c r="AC54" i="46" s="1"/>
  <c r="AB55" i="46" s="1"/>
  <c r="AX60" i="46"/>
  <c r="S60" i="46" s="1"/>
  <c r="AC60" i="46" s="1"/>
  <c r="AB61" i="46" s="1"/>
  <c r="AX64" i="46"/>
  <c r="S64" i="46" s="1"/>
  <c r="AC64" i="46" s="1"/>
  <c r="AB65" i="46" s="1"/>
  <c r="AF56" i="98"/>
  <c r="AO56" i="98" s="1"/>
  <c r="W57" i="98"/>
  <c r="AG56" i="98"/>
  <c r="AP56" i="98" s="1"/>
  <c r="AE56" i="98"/>
  <c r="AS23" i="32"/>
  <c r="AL23" i="32"/>
  <c r="AU23" i="32" s="1"/>
  <c r="AS41" i="32"/>
  <c r="AL41" i="32"/>
  <c r="AU41" i="32" s="1"/>
  <c r="AS59" i="32"/>
  <c r="AL59" i="32"/>
  <c r="AU59" i="32" s="1"/>
  <c r="AH59" i="18"/>
  <c r="AQ59" i="18" s="1"/>
  <c r="AH56" i="90"/>
  <c r="AQ56" i="90" s="1"/>
  <c r="AR66" i="13"/>
  <c r="AS18" i="15"/>
  <c r="AL18" i="15"/>
  <c r="AU18" i="15" s="1"/>
  <c r="AS36" i="15"/>
  <c r="AL36" i="15"/>
  <c r="AU36" i="15" s="1"/>
  <c r="AR66" i="93"/>
  <c r="AR63" i="95"/>
  <c r="AS12" i="32"/>
  <c r="AL12" i="32"/>
  <c r="AU12" i="32" s="1"/>
  <c r="AS37" i="15"/>
  <c r="AL37" i="15"/>
  <c r="AU37" i="15" s="1"/>
  <c r="AH56" i="50"/>
  <c r="AQ56" i="50" s="1"/>
  <c r="AS37" i="32"/>
  <c r="AL37" i="32"/>
  <c r="AU37" i="32" s="1"/>
  <c r="AI56" i="94"/>
  <c r="AP56" i="94"/>
  <c r="AI60" i="55"/>
  <c r="AN60" i="55"/>
  <c r="AI63" i="43"/>
  <c r="AN63" i="43"/>
  <c r="AF57" i="85" l="1"/>
  <c r="AO57" i="85" s="1"/>
  <c r="Z68" i="53"/>
  <c r="AG57" i="85"/>
  <c r="AP57" i="85" s="1"/>
  <c r="AE59" i="18"/>
  <c r="W58" i="85"/>
  <c r="AX13" i="46"/>
  <c r="S13" i="46" s="1"/>
  <c r="AC13" i="46" s="1"/>
  <c r="AB14" i="46" s="1"/>
  <c r="AX54" i="47"/>
  <c r="S54" i="47" s="1"/>
  <c r="AC54" i="47" s="1"/>
  <c r="AB55" i="47" s="1"/>
  <c r="AX26" i="47"/>
  <c r="S26" i="47" s="1"/>
  <c r="AC26" i="47" s="1"/>
  <c r="AB27" i="47" s="1"/>
  <c r="AX22" i="46"/>
  <c r="S22" i="46" s="1"/>
  <c r="AC22" i="46" s="1"/>
  <c r="AB23" i="46" s="1"/>
  <c r="AX67" i="47"/>
  <c r="S67" i="47" s="1"/>
  <c r="AC67" i="47" s="1"/>
  <c r="AB68" i="47" s="1"/>
  <c r="AX59" i="47"/>
  <c r="S59" i="47" s="1"/>
  <c r="AC59" i="47" s="1"/>
  <c r="AB60" i="47" s="1"/>
  <c r="AK60" i="47" s="1"/>
  <c r="AT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3" i="47"/>
  <c r="S33" i="47" s="1"/>
  <c r="AC33" i="47" s="1"/>
  <c r="AB34" i="47" s="1"/>
  <c r="AX23" i="47"/>
  <c r="S23" i="47" s="1"/>
  <c r="AC23" i="47" s="1"/>
  <c r="AB24" i="47" s="1"/>
  <c r="Z59" i="82"/>
  <c r="AG59" i="82" s="1"/>
  <c r="AP59" i="82" s="1"/>
  <c r="AX53" i="46"/>
  <c r="S53" i="46" s="1"/>
  <c r="AC53" i="46" s="1"/>
  <c r="AB54" i="46" s="1"/>
  <c r="AX4" i="46"/>
  <c r="S4" i="46" s="1"/>
  <c r="AC4" i="46" s="1"/>
  <c r="AB5" i="46" s="1"/>
  <c r="AX67" i="46"/>
  <c r="S67" i="46" s="1"/>
  <c r="AC67" i="46" s="1"/>
  <c r="AB68" i="46" s="1"/>
  <c r="AX52" i="46"/>
  <c r="S52" i="46" s="1"/>
  <c r="AC52" i="46" s="1"/>
  <c r="AB53" i="46" s="1"/>
  <c r="AX46" i="46"/>
  <c r="S46" i="46" s="1"/>
  <c r="AC46" i="46" s="1"/>
  <c r="AB47" i="46" s="1"/>
  <c r="AX37" i="46"/>
  <c r="S37" i="46" s="1"/>
  <c r="AC37" i="46" s="1"/>
  <c r="AB38" i="46" s="1"/>
  <c r="AK38" i="46" s="1"/>
  <c r="AT38" i="46" s="1"/>
  <c r="AX29" i="46"/>
  <c r="S29" i="46" s="1"/>
  <c r="AC29" i="46" s="1"/>
  <c r="AB30" i="46" s="1"/>
  <c r="AX19" i="46"/>
  <c r="S19" i="46" s="1"/>
  <c r="AC19" i="46" s="1"/>
  <c r="AB20" i="46" s="1"/>
  <c r="AX10" i="46"/>
  <c r="S10" i="46" s="1"/>
  <c r="AC10" i="46" s="1"/>
  <c r="AB11" i="46" s="1"/>
  <c r="AX27" i="105"/>
  <c r="S27" i="105" s="1"/>
  <c r="AC27" i="105" s="1"/>
  <c r="AB28" i="105" s="1"/>
  <c r="AX21" i="105"/>
  <c r="S21" i="105" s="1"/>
  <c r="AC21" i="105" s="1"/>
  <c r="AB22" i="105" s="1"/>
  <c r="AX15" i="105"/>
  <c r="S15" i="105" s="1"/>
  <c r="AC15" i="105" s="1"/>
  <c r="AB16" i="105" s="1"/>
  <c r="AK16" i="105" s="1"/>
  <c r="AT16" i="105" s="1"/>
  <c r="AX8" i="105"/>
  <c r="S8" i="105" s="1"/>
  <c r="AC8" i="105" s="1"/>
  <c r="AB9" i="105" s="1"/>
  <c r="AX5" i="105"/>
  <c r="S5" i="105" s="1"/>
  <c r="AC5" i="105" s="1"/>
  <c r="AB6" i="105" s="1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J47" i="47" s="1"/>
  <c r="AX40" i="47"/>
  <c r="S40" i="47" s="1"/>
  <c r="AC40" i="47" s="1"/>
  <c r="AB41" i="47" s="1"/>
  <c r="AX32" i="47"/>
  <c r="S32" i="47" s="1"/>
  <c r="AC32" i="47" s="1"/>
  <c r="AB33" i="47" s="1"/>
  <c r="AX22" i="47"/>
  <c r="S22" i="47" s="1"/>
  <c r="AC22" i="47" s="1"/>
  <c r="AB23" i="47" s="1"/>
  <c r="Z64" i="43"/>
  <c r="AX42" i="47"/>
  <c r="S42" i="47" s="1"/>
  <c r="AC42" i="47" s="1"/>
  <c r="AB43" i="47" s="1"/>
  <c r="AX65" i="46"/>
  <c r="S65" i="46" s="1"/>
  <c r="AC65" i="46" s="1"/>
  <c r="AB66" i="46" s="1"/>
  <c r="AX47" i="46"/>
  <c r="S47" i="46" s="1"/>
  <c r="AC47" i="46" s="1"/>
  <c r="AB48" i="46" s="1"/>
  <c r="AX11" i="46"/>
  <c r="S11" i="46" s="1"/>
  <c r="AC11" i="46" s="1"/>
  <c r="AB12" i="46" s="1"/>
  <c r="AX58" i="46"/>
  <c r="S58" i="46" s="1"/>
  <c r="AC58" i="46" s="1"/>
  <c r="AB59" i="46" s="1"/>
  <c r="AX63" i="46"/>
  <c r="S63" i="46" s="1"/>
  <c r="AC63" i="46" s="1"/>
  <c r="AB64" i="46" s="1"/>
  <c r="AX57" i="46"/>
  <c r="S57" i="46" s="1"/>
  <c r="AC57" i="46" s="1"/>
  <c r="AB58" i="46" s="1"/>
  <c r="AX51" i="46"/>
  <c r="S51" i="46" s="1"/>
  <c r="AC51" i="46" s="1"/>
  <c r="AB52" i="46" s="1"/>
  <c r="AX45" i="46"/>
  <c r="S45" i="46" s="1"/>
  <c r="AC45" i="46" s="1"/>
  <c r="AB46" i="46" s="1"/>
  <c r="AX36" i="46"/>
  <c r="S36" i="46" s="1"/>
  <c r="AC36" i="46" s="1"/>
  <c r="AB37" i="46" s="1"/>
  <c r="AX28" i="46"/>
  <c r="S28" i="46" s="1"/>
  <c r="AC28" i="46" s="1"/>
  <c r="AB29" i="46" s="1"/>
  <c r="AX18" i="46"/>
  <c r="S18" i="46" s="1"/>
  <c r="AC18" i="46" s="1"/>
  <c r="AB19" i="46" s="1"/>
  <c r="AX9" i="46"/>
  <c r="S9" i="46" s="1"/>
  <c r="AC9" i="46" s="1"/>
  <c r="AB10" i="46" s="1"/>
  <c r="AX44" i="105"/>
  <c r="S44" i="105" s="1"/>
  <c r="AC44" i="105" s="1"/>
  <c r="AB45" i="105" s="1"/>
  <c r="AJ45" i="105" s="1"/>
  <c r="AX38" i="105"/>
  <c r="S38" i="105" s="1"/>
  <c r="AC38" i="105" s="1"/>
  <c r="AB39" i="105" s="1"/>
  <c r="AX32" i="105"/>
  <c r="S32" i="105" s="1"/>
  <c r="AC32" i="105" s="1"/>
  <c r="AB33" i="105" s="1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AK8" i="105" s="1"/>
  <c r="AT8" i="105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29" i="47"/>
  <c r="S29" i="47" s="1"/>
  <c r="AC29" i="47" s="1"/>
  <c r="AB30" i="47" s="1"/>
  <c r="AK30" i="47" s="1"/>
  <c r="AT30" i="47" s="1"/>
  <c r="AX21" i="47"/>
  <c r="S21" i="47" s="1"/>
  <c r="AC21" i="47" s="1"/>
  <c r="AB22" i="47" s="1"/>
  <c r="AX41" i="46"/>
  <c r="S41" i="46" s="1"/>
  <c r="AC41" i="46" s="1"/>
  <c r="AB42" i="46" s="1"/>
  <c r="AX60" i="47"/>
  <c r="S60" i="47" s="1"/>
  <c r="AC60" i="47" s="1"/>
  <c r="AB61" i="47" s="1"/>
  <c r="AX59" i="46"/>
  <c r="S59" i="46" s="1"/>
  <c r="AC59" i="46" s="1"/>
  <c r="AB60" i="46" s="1"/>
  <c r="AX40" i="46"/>
  <c r="S40" i="46" s="1"/>
  <c r="AC40" i="46" s="1"/>
  <c r="AB41" i="46" s="1"/>
  <c r="AX30" i="46"/>
  <c r="S30" i="46" s="1"/>
  <c r="AC30" i="46" s="1"/>
  <c r="AB31" i="46" s="1"/>
  <c r="AJ31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3" i="46"/>
  <c r="S43" i="46" s="1"/>
  <c r="AC43" i="46" s="1"/>
  <c r="AB44" i="46" s="1"/>
  <c r="AX35" i="46"/>
  <c r="S35" i="46" s="1"/>
  <c r="AC35" i="46" s="1"/>
  <c r="AB36" i="46" s="1"/>
  <c r="AK36" i="46" s="1"/>
  <c r="AT36" i="46" s="1"/>
  <c r="AX25" i="46"/>
  <c r="S25" i="46" s="1"/>
  <c r="AC25" i="46" s="1"/>
  <c r="AB26" i="46" s="1"/>
  <c r="AX17" i="46"/>
  <c r="S17" i="46" s="1"/>
  <c r="AC17" i="46" s="1"/>
  <c r="AB18" i="46" s="1"/>
  <c r="AX6" i="46"/>
  <c r="S6" i="46" s="1"/>
  <c r="AC6" i="46" s="1"/>
  <c r="AB7" i="46" s="1"/>
  <c r="AX43" i="105"/>
  <c r="S43" i="105" s="1"/>
  <c r="AC43" i="105" s="1"/>
  <c r="AB44" i="105" s="1"/>
  <c r="AX37" i="105"/>
  <c r="S37" i="105" s="1"/>
  <c r="AC37" i="105" s="1"/>
  <c r="AB38" i="105" s="1"/>
  <c r="AX31" i="105"/>
  <c r="S31" i="105" s="1"/>
  <c r="AC31" i="105" s="1"/>
  <c r="AB32" i="105" s="1"/>
  <c r="AK32" i="105" s="1"/>
  <c r="AT32" i="105" s="1"/>
  <c r="AX25" i="105"/>
  <c r="S25" i="105" s="1"/>
  <c r="AC25" i="105" s="1"/>
  <c r="AB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X66" i="47"/>
  <c r="S66" i="47" s="1"/>
  <c r="AC66" i="47" s="1"/>
  <c r="AB67" i="47" s="1"/>
  <c r="AX62" i="47"/>
  <c r="S62" i="47" s="1"/>
  <c r="AC62" i="47" s="1"/>
  <c r="AB63" i="47" s="1"/>
  <c r="AK63" i="47" s="1"/>
  <c r="AT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28" i="47"/>
  <c r="S28" i="47" s="1"/>
  <c r="AC28" i="47" s="1"/>
  <c r="AB29" i="47" s="1"/>
  <c r="AX17" i="47"/>
  <c r="S17" i="47" s="1"/>
  <c r="AC17" i="47" s="1"/>
  <c r="AB18" i="47" s="1"/>
  <c r="AK18" i="47" s="1"/>
  <c r="AT18" i="47" s="1"/>
  <c r="AX23" i="46"/>
  <c r="S23" i="46" s="1"/>
  <c r="AC23" i="46" s="1"/>
  <c r="AB24" i="46" s="1"/>
  <c r="AX68" i="47"/>
  <c r="S68" i="47" s="1"/>
  <c r="AC68" i="47" s="1"/>
  <c r="AB69" i="47" s="1"/>
  <c r="AX48" i="47"/>
  <c r="S48" i="47" s="1"/>
  <c r="AC48" i="47" s="1"/>
  <c r="AB49" i="47" s="1"/>
  <c r="AX34" i="47"/>
  <c r="S34" i="47" s="1"/>
  <c r="AC34" i="47" s="1"/>
  <c r="AB35" i="47" s="1"/>
  <c r="AX66" i="46"/>
  <c r="S66" i="46" s="1"/>
  <c r="AC66" i="46" s="1"/>
  <c r="AB67" i="46" s="1"/>
  <c r="AX61" i="46"/>
  <c r="S61" i="46" s="1"/>
  <c r="AC61" i="46" s="1"/>
  <c r="AB62" i="46" s="1"/>
  <c r="AK62" i="46" s="1"/>
  <c r="AT62" i="46" s="1"/>
  <c r="AX55" i="46"/>
  <c r="S55" i="46" s="1"/>
  <c r="AC55" i="46" s="1"/>
  <c r="AB56" i="46" s="1"/>
  <c r="AX49" i="46"/>
  <c r="S49" i="46" s="1"/>
  <c r="AC49" i="46" s="1"/>
  <c r="AB50" i="46" s="1"/>
  <c r="AX42" i="46"/>
  <c r="S42" i="46" s="1"/>
  <c r="AC42" i="46" s="1"/>
  <c r="AB43" i="46" s="1"/>
  <c r="AX34" i="46"/>
  <c r="S34" i="46" s="1"/>
  <c r="AC34" i="46" s="1"/>
  <c r="AB35" i="46" s="1"/>
  <c r="AX24" i="46"/>
  <c r="S24" i="46" s="1"/>
  <c r="AC24" i="46" s="1"/>
  <c r="AB25" i="46" s="1"/>
  <c r="AX16" i="46"/>
  <c r="S16" i="46" s="1"/>
  <c r="AC16" i="46" s="1"/>
  <c r="AB17" i="46" s="1"/>
  <c r="AJ17" i="46" s="1"/>
  <c r="AX3" i="46"/>
  <c r="S3" i="46" s="1"/>
  <c r="AC3" i="46" s="1"/>
  <c r="AX18" i="105"/>
  <c r="S18" i="105" s="1"/>
  <c r="AC18" i="105" s="1"/>
  <c r="AB19" i="105" s="1"/>
  <c r="AX11" i="105"/>
  <c r="S11" i="105" s="1"/>
  <c r="AC11" i="105" s="1"/>
  <c r="AB12" i="105" s="1"/>
  <c r="AX4" i="105"/>
  <c r="S4" i="105" s="1"/>
  <c r="AC4" i="105" s="1"/>
  <c r="AB5" i="105" s="1"/>
  <c r="AX65" i="47"/>
  <c r="S65" i="47" s="1"/>
  <c r="AC65" i="47" s="1"/>
  <c r="AB66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5" i="47"/>
  <c r="S35" i="47" s="1"/>
  <c r="AC35" i="47" s="1"/>
  <c r="AB36" i="47" s="1"/>
  <c r="AX27" i="47"/>
  <c r="S27" i="47" s="1"/>
  <c r="AC27" i="47" s="1"/>
  <c r="AB28" i="47" s="1"/>
  <c r="AX10" i="47"/>
  <c r="S10" i="47" s="1"/>
  <c r="AC10" i="47" s="1"/>
  <c r="AB11" i="47" s="1"/>
  <c r="AK11" i="47" s="1"/>
  <c r="AT11" i="47" s="1"/>
  <c r="W65" i="43"/>
  <c r="AE64" i="43"/>
  <c r="AG64" i="43"/>
  <c r="AP64" i="43" s="1"/>
  <c r="AF64" i="43"/>
  <c r="AO64" i="43" s="1"/>
  <c r="AF66" i="92"/>
  <c r="AO66" i="92" s="1"/>
  <c r="AG66" i="92"/>
  <c r="AE66" i="92"/>
  <c r="AN66" i="92" s="1"/>
  <c r="W67" i="92"/>
  <c r="AK32" i="46"/>
  <c r="AT32" i="46" s="1"/>
  <c r="AK26" i="46"/>
  <c r="AT26" i="46" s="1"/>
  <c r="AK20" i="46"/>
  <c r="AT20" i="46" s="1"/>
  <c r="AK14" i="46"/>
  <c r="AT14" i="46" s="1"/>
  <c r="AK7" i="46"/>
  <c r="AT7" i="46" s="1"/>
  <c r="AE65" i="44"/>
  <c r="AG65" i="44"/>
  <c r="AP65" i="44" s="1"/>
  <c r="W66" i="44"/>
  <c r="AF65" i="44"/>
  <c r="AO65" i="44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J16" i="105"/>
  <c r="AJ9" i="105"/>
  <c r="AK9" i="105"/>
  <c r="AT9" i="105" s="1"/>
  <c r="AK6" i="105"/>
  <c r="AT6" i="105" s="1"/>
  <c r="AJ6" i="105"/>
  <c r="W66" i="84"/>
  <c r="AF65" i="84"/>
  <c r="AO65" i="84" s="1"/>
  <c r="AG65" i="84"/>
  <c r="AP65" i="84" s="1"/>
  <c r="AE65" i="84"/>
  <c r="AF57" i="42"/>
  <c r="AO57" i="42" s="1"/>
  <c r="AE57" i="42"/>
  <c r="AN57" i="42" s="1"/>
  <c r="W58" i="42"/>
  <c r="AG57" i="42"/>
  <c r="AF58" i="103"/>
  <c r="AO58" i="103" s="1"/>
  <c r="AG58" i="103"/>
  <c r="AP58" i="103" s="1"/>
  <c r="AE58" i="103"/>
  <c r="W59" i="103"/>
  <c r="AG64" i="11"/>
  <c r="AP64" i="11" s="1"/>
  <c r="AF64" i="11"/>
  <c r="AO64" i="11" s="1"/>
  <c r="W65" i="11"/>
  <c r="AE64" i="11"/>
  <c r="AK68" i="47"/>
  <c r="AT68" i="47" s="1"/>
  <c r="AJ68" i="47"/>
  <c r="AJ60" i="47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K24" i="47"/>
  <c r="AT24" i="47" s="1"/>
  <c r="AK13" i="47"/>
  <c r="AT13" i="47" s="1"/>
  <c r="AG63" i="88"/>
  <c r="AP63" i="88" s="1"/>
  <c r="AF63" i="88"/>
  <c r="AO63" i="88" s="1"/>
  <c r="AE63" i="88"/>
  <c r="W64" i="88"/>
  <c r="AI63" i="20"/>
  <c r="AN63" i="20"/>
  <c r="AF66" i="104"/>
  <c r="AO66" i="104" s="1"/>
  <c r="AE66" i="104"/>
  <c r="W67" i="104"/>
  <c r="AG66" i="104"/>
  <c r="AP66" i="104" s="1"/>
  <c r="Y62" i="87"/>
  <c r="Z62" i="87"/>
  <c r="X62" i="87"/>
  <c r="AR65" i="92"/>
  <c r="AR69" i="15"/>
  <c r="AR71" i="15" s="1"/>
  <c r="AL69" i="15"/>
  <c r="AU69" i="15" s="1"/>
  <c r="AE63" i="54"/>
  <c r="W64" i="54"/>
  <c r="AG63" i="54"/>
  <c r="AP63" i="54" s="1"/>
  <c r="AF63" i="54"/>
  <c r="AO63" i="54" s="1"/>
  <c r="AH65" i="100"/>
  <c r="AQ65" i="100" s="1"/>
  <c r="AR59" i="48"/>
  <c r="AS6" i="15"/>
  <c r="AL6" i="15"/>
  <c r="AU6" i="15" s="1"/>
  <c r="AL3" i="15"/>
  <c r="AU3" i="15" s="1"/>
  <c r="AS3" i="15"/>
  <c r="Y58" i="85"/>
  <c r="X58" i="85"/>
  <c r="AJ50" i="46"/>
  <c r="AK50" i="46"/>
  <c r="AT50" i="46" s="1"/>
  <c r="AI56" i="98"/>
  <c r="AN56" i="98"/>
  <c r="AK65" i="46"/>
  <c r="AT65" i="46" s="1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K37" i="46"/>
  <c r="AT37" i="46" s="1"/>
  <c r="AJ25" i="46"/>
  <c r="AK25" i="46"/>
  <c r="AT25" i="46" s="1"/>
  <c r="AK19" i="46"/>
  <c r="AT19" i="46" s="1"/>
  <c r="AJ19" i="46"/>
  <c r="AK12" i="46"/>
  <c r="AT12" i="46" s="1"/>
  <c r="AJ12" i="46"/>
  <c r="AB4" i="46"/>
  <c r="AJ3" i="4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K15" i="105"/>
  <c r="AT15" i="105" s="1"/>
  <c r="AR61" i="99"/>
  <c r="AJ65" i="47"/>
  <c r="AK65" i="47"/>
  <c r="AT65" i="47" s="1"/>
  <c r="AK59" i="47"/>
  <c r="AT59" i="47" s="1"/>
  <c r="AJ53" i="47"/>
  <c r="AK53" i="47"/>
  <c r="AT53" i="47" s="1"/>
  <c r="AK47" i="47"/>
  <c r="AT47" i="47" s="1"/>
  <c r="AJ41" i="47"/>
  <c r="AK41" i="47"/>
  <c r="AT41" i="47" s="1"/>
  <c r="AK35" i="47"/>
  <c r="AT35" i="47" s="1"/>
  <c r="AJ35" i="47"/>
  <c r="AJ29" i="47"/>
  <c r="AK29" i="47"/>
  <c r="AT29" i="47" s="1"/>
  <c r="AJ23" i="47"/>
  <c r="AK23" i="47"/>
  <c r="AT23" i="47" s="1"/>
  <c r="AX16" i="47"/>
  <c r="S16" i="47" s="1"/>
  <c r="AC16" i="47" s="1"/>
  <c r="AB17" i="47" s="1"/>
  <c r="AX9" i="47"/>
  <c r="S9" i="47" s="1"/>
  <c r="AC9" i="47" s="1"/>
  <c r="AB10" i="47" s="1"/>
  <c r="AX5" i="47"/>
  <c r="S5" i="47" s="1"/>
  <c r="AC5" i="47" s="1"/>
  <c r="AB6" i="47" s="1"/>
  <c r="AH58" i="35"/>
  <c r="AQ58" i="35" s="1"/>
  <c r="Y64" i="20"/>
  <c r="X64" i="20"/>
  <c r="AH62" i="99"/>
  <c r="AQ62" i="99" s="1"/>
  <c r="AH68" i="53"/>
  <c r="AQ68" i="53" s="1"/>
  <c r="Y68" i="13"/>
  <c r="X68" i="13"/>
  <c r="W64" i="91"/>
  <c r="AE63" i="91"/>
  <c r="AG63" i="91"/>
  <c r="AP63" i="91" s="1"/>
  <c r="AF63" i="91"/>
  <c r="AO63" i="91" s="1"/>
  <c r="AS4" i="32"/>
  <c r="AS71" i="32" s="1"/>
  <c r="AL4" i="32"/>
  <c r="AU4" i="32" s="1"/>
  <c r="AU71" i="32" s="1"/>
  <c r="C11" i="32" s="1"/>
  <c r="Z65" i="100"/>
  <c r="W59" i="102"/>
  <c r="AG58" i="102"/>
  <c r="AP58" i="102" s="1"/>
  <c r="AF58" i="102"/>
  <c r="AO58" i="102" s="1"/>
  <c r="AE58" i="102"/>
  <c r="AR62" i="54"/>
  <c r="W57" i="10"/>
  <c r="AG56" i="10"/>
  <c r="AP56" i="10" s="1"/>
  <c r="AE56" i="10"/>
  <c r="AF56" i="10"/>
  <c r="AO56" i="10" s="1"/>
  <c r="Z57" i="94"/>
  <c r="AH57" i="94"/>
  <c r="AQ57" i="94" s="1"/>
  <c r="Y60" i="18"/>
  <c r="X60" i="18"/>
  <c r="Z60" i="18" s="1"/>
  <c r="AR63" i="43"/>
  <c r="AR60" i="55"/>
  <c r="AK60" i="46"/>
  <c r="AT60" i="46" s="1"/>
  <c r="AJ60" i="46"/>
  <c r="AK54" i="46"/>
  <c r="AT54" i="46" s="1"/>
  <c r="AJ54" i="46"/>
  <c r="AJ48" i="46"/>
  <c r="AK48" i="46"/>
  <c r="AT48" i="46" s="1"/>
  <c r="AK42" i="46"/>
  <c r="AT42" i="46" s="1"/>
  <c r="AJ42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13" i="46"/>
  <c r="AT13" i="46" s="1"/>
  <c r="AJ13" i="46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R60" i="49"/>
  <c r="AS7" i="15"/>
  <c r="AL7" i="15"/>
  <c r="AU7" i="15" s="1"/>
  <c r="AH61" i="55"/>
  <c r="AQ61" i="55" s="1"/>
  <c r="AR67" i="86"/>
  <c r="AR62" i="16"/>
  <c r="AK64" i="47"/>
  <c r="AT64" i="47" s="1"/>
  <c r="AJ64" i="47"/>
  <c r="AK58" i="47"/>
  <c r="AT58" i="47" s="1"/>
  <c r="AJ58" i="47"/>
  <c r="AK52" i="47"/>
  <c r="AT52" i="47" s="1"/>
  <c r="AJ52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4" i="47"/>
  <c r="S4" i="47" s="1"/>
  <c r="AC4" i="47" s="1"/>
  <c r="AB5" i="47" s="1"/>
  <c r="AH64" i="96"/>
  <c r="AQ64" i="96" s="1"/>
  <c r="AG58" i="35"/>
  <c r="AP58" i="35" s="1"/>
  <c r="W59" i="35"/>
  <c r="AE58" i="35"/>
  <c r="AF58" i="35"/>
  <c r="AO58" i="35" s="1"/>
  <c r="W63" i="41"/>
  <c r="AE62" i="41"/>
  <c r="AF62" i="41"/>
  <c r="AO62" i="41" s="1"/>
  <c r="AG62" i="41"/>
  <c r="AP62" i="41" s="1"/>
  <c r="W63" i="99"/>
  <c r="AG62" i="99"/>
  <c r="AP62" i="99" s="1"/>
  <c r="AF62" i="99"/>
  <c r="AO62" i="99" s="1"/>
  <c r="AE62" i="99"/>
  <c r="AG68" i="53"/>
  <c r="AP68" i="53" s="1"/>
  <c r="AE68" i="53"/>
  <c r="W69" i="53"/>
  <c r="AF68" i="53"/>
  <c r="AO68" i="53" s="1"/>
  <c r="AH61" i="49"/>
  <c r="AQ61" i="49" s="1"/>
  <c r="AH68" i="86"/>
  <c r="AQ68" i="86" s="1"/>
  <c r="Y57" i="50"/>
  <c r="X57" i="50"/>
  <c r="AR57" i="103"/>
  <c r="AH60" i="48"/>
  <c r="AQ60" i="48" s="1"/>
  <c r="AI56" i="90"/>
  <c r="AN56" i="90"/>
  <c r="AK67" i="46"/>
  <c r="AT67" i="46" s="1"/>
  <c r="AJ67" i="46"/>
  <c r="AJ68" i="46"/>
  <c r="AK68" i="46"/>
  <c r="AT68" i="46" s="1"/>
  <c r="AJ47" i="46"/>
  <c r="AK47" i="46"/>
  <c r="AT47" i="46" s="1"/>
  <c r="AK35" i="46"/>
  <c r="AT35" i="46" s="1"/>
  <c r="AJ29" i="46"/>
  <c r="AK29" i="46"/>
  <c r="AT29" i="46" s="1"/>
  <c r="AJ23" i="46"/>
  <c r="AK23" i="46"/>
  <c r="AT23" i="46" s="1"/>
  <c r="AJ10" i="46"/>
  <c r="AK10" i="46"/>
  <c r="AT10" i="46" s="1"/>
  <c r="AK5" i="46"/>
  <c r="AT5" i="46" s="1"/>
  <c r="AK67" i="105"/>
  <c r="AT67" i="105" s="1"/>
  <c r="AJ67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5" i="105"/>
  <c r="AT5" i="105" s="1"/>
  <c r="AJ5" i="105"/>
  <c r="AH63" i="16"/>
  <c r="AQ63" i="16" s="1"/>
  <c r="Z61" i="55"/>
  <c r="AJ67" i="47"/>
  <c r="AK67" i="47"/>
  <c r="AT67" i="47" s="1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Z64" i="96"/>
  <c r="AI67" i="13"/>
  <c r="AN67" i="13"/>
  <c r="Y63" i="45"/>
  <c r="Z63" i="45" s="1"/>
  <c r="X63" i="45"/>
  <c r="AG61" i="49"/>
  <c r="AP61" i="49" s="1"/>
  <c r="W62" i="49"/>
  <c r="AE61" i="49"/>
  <c r="AF61" i="49"/>
  <c r="AO61" i="49" s="1"/>
  <c r="AR58" i="82"/>
  <c r="AR56" i="42"/>
  <c r="Z68" i="86"/>
  <c r="AI56" i="50"/>
  <c r="AN56" i="50"/>
  <c r="Z60" i="48"/>
  <c r="AK44" i="46"/>
  <c r="AT44" i="46" s="1"/>
  <c r="AK66" i="46"/>
  <c r="AT66" i="46" s="1"/>
  <c r="X57" i="98"/>
  <c r="Z57" i="98" s="1"/>
  <c r="Y57" i="98"/>
  <c r="AJ53" i="46"/>
  <c r="AK53" i="46"/>
  <c r="AT53" i="46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5" i="46"/>
  <c r="S15" i="46" s="1"/>
  <c r="AC15" i="46" s="1"/>
  <c r="AB16" i="46" s="1"/>
  <c r="AX8" i="46"/>
  <c r="S8" i="46" s="1"/>
  <c r="AC8" i="46" s="1"/>
  <c r="AB9" i="46" s="1"/>
  <c r="AX5" i="46"/>
  <c r="S5" i="46" s="1"/>
  <c r="AC5" i="46" s="1"/>
  <c r="AB6" i="46" s="1"/>
  <c r="AJ66" i="105"/>
  <c r="AK66" i="105"/>
  <c r="AT66" i="105" s="1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J3" i="105"/>
  <c r="AB4" i="105"/>
  <c r="AF65" i="51"/>
  <c r="AO65" i="51" s="1"/>
  <c r="AG65" i="51"/>
  <c r="AP65" i="51" s="1"/>
  <c r="W66" i="51"/>
  <c r="AE65" i="51"/>
  <c r="Z63" i="16"/>
  <c r="AR67" i="53"/>
  <c r="AR65" i="104"/>
  <c r="AK66" i="47"/>
  <c r="AT66" i="47" s="1"/>
  <c r="AJ66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59" i="82"/>
  <c r="AQ59" i="82" s="1"/>
  <c r="AI62" i="45"/>
  <c r="AN62" i="45"/>
  <c r="AH66" i="92"/>
  <c r="AQ66" i="92" s="1"/>
  <c r="W65" i="95"/>
  <c r="AG64" i="95"/>
  <c r="AP64" i="95" s="1"/>
  <c r="AF64" i="95"/>
  <c r="AO64" i="95" s="1"/>
  <c r="AE64" i="95"/>
  <c r="AH64" i="43"/>
  <c r="AQ64" i="43" s="1"/>
  <c r="AR63" i="96"/>
  <c r="AR57" i="35"/>
  <c r="AI59" i="18"/>
  <c r="AN59" i="18"/>
  <c r="AI57" i="85"/>
  <c r="AN57" i="85"/>
  <c r="AJ56" i="46"/>
  <c r="AK56" i="46"/>
  <c r="AT56" i="46" s="1"/>
  <c r="AJ59" i="46"/>
  <c r="AK59" i="46"/>
  <c r="AT59" i="46" s="1"/>
  <c r="AJ41" i="46"/>
  <c r="AK41" i="46"/>
  <c r="AT41" i="46" s="1"/>
  <c r="AR56" i="94"/>
  <c r="AJ69" i="46"/>
  <c r="AS69" i="46" s="1"/>
  <c r="AK69" i="46"/>
  <c r="AT69" i="46" s="1"/>
  <c r="AK63" i="46"/>
  <c r="AT63" i="46" s="1"/>
  <c r="AJ63" i="46"/>
  <c r="AJ57" i="46"/>
  <c r="AK57" i="46"/>
  <c r="AT57" i="46" s="1"/>
  <c r="AK51" i="46"/>
  <c r="AT51" i="46" s="1"/>
  <c r="AJ51" i="46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4" i="46"/>
  <c r="S14" i="46" s="1"/>
  <c r="AC14" i="46" s="1"/>
  <c r="AB15" i="46" s="1"/>
  <c r="AX7" i="46"/>
  <c r="S7" i="46" s="1"/>
  <c r="AC7" i="46" s="1"/>
  <c r="AB8" i="46" s="1"/>
  <c r="AK65" i="105"/>
  <c r="AT65" i="105" s="1"/>
  <c r="AJ65" i="105"/>
  <c r="AJ59" i="105"/>
  <c r="AK59" i="105"/>
  <c r="AT59" i="105" s="1"/>
  <c r="AJ53" i="105"/>
  <c r="AK53" i="105"/>
  <c r="AT53" i="105" s="1"/>
  <c r="AK47" i="105"/>
  <c r="AT47" i="105" s="1"/>
  <c r="AJ47" i="105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H65" i="84"/>
  <c r="AQ65" i="84" s="1"/>
  <c r="AH57" i="42"/>
  <c r="AQ57" i="42" s="1"/>
  <c r="AR64" i="100"/>
  <c r="AH58" i="103"/>
  <c r="AQ58" i="103" s="1"/>
  <c r="AE61" i="83"/>
  <c r="AN61" i="83" s="1"/>
  <c r="AG61" i="83"/>
  <c r="AF61" i="83"/>
  <c r="AO61" i="83" s="1"/>
  <c r="W62" i="83"/>
  <c r="AJ69" i="47"/>
  <c r="AS69" i="47" s="1"/>
  <c r="AK69" i="47"/>
  <c r="AT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H66" i="104"/>
  <c r="AQ66" i="104" s="1"/>
  <c r="AI61" i="87"/>
  <c r="AN61" i="87"/>
  <c r="AR64" i="84"/>
  <c r="AH63" i="54"/>
  <c r="AQ63" i="54" s="1"/>
  <c r="W68" i="93"/>
  <c r="AG67" i="93"/>
  <c r="AP67" i="93" s="1"/>
  <c r="AF67" i="93"/>
  <c r="AO67" i="93" s="1"/>
  <c r="AE67" i="93"/>
  <c r="AI69" i="46"/>
  <c r="AN69" i="46"/>
  <c r="AN71" i="46" s="1"/>
  <c r="AJ4" i="15"/>
  <c r="AK4" i="15"/>
  <c r="AT4" i="15" s="1"/>
  <c r="AT71" i="15" s="1"/>
  <c r="AI69" i="105"/>
  <c r="AN69" i="105"/>
  <c r="AN71" i="105" s="1"/>
  <c r="AI69" i="47"/>
  <c r="AN69" i="47"/>
  <c r="AN71" i="47" s="1"/>
  <c r="Y57" i="90"/>
  <c r="X57" i="90"/>
  <c r="AJ66" i="46" l="1"/>
  <c r="AJ63" i="47"/>
  <c r="AJ61" i="46"/>
  <c r="AK17" i="46"/>
  <c r="AT17" i="46" s="1"/>
  <c r="AJ32" i="105"/>
  <c r="AJ36" i="46"/>
  <c r="AJ8" i="105"/>
  <c r="AK45" i="105"/>
  <c r="AT45" i="105" s="1"/>
  <c r="AK31" i="46"/>
  <c r="AT31" i="46" s="1"/>
  <c r="AJ65" i="46"/>
  <c r="W60" i="82"/>
  <c r="AJ35" i="46"/>
  <c r="AF59" i="82"/>
  <c r="AO59" i="82" s="1"/>
  <c r="AJ31" i="105"/>
  <c r="AJ59" i="47"/>
  <c r="AJ62" i="46"/>
  <c r="AE59" i="82"/>
  <c r="AJ46" i="47"/>
  <c r="AJ15" i="105"/>
  <c r="AJ37" i="46"/>
  <c r="AF63" i="45"/>
  <c r="AO63" i="45" s="1"/>
  <c r="AE63" i="45"/>
  <c r="AG63" i="45"/>
  <c r="AP63" i="45" s="1"/>
  <c r="W64" i="45"/>
  <c r="AS10" i="105"/>
  <c r="AL10" i="105"/>
  <c r="AU10" i="105" s="1"/>
  <c r="AS47" i="105"/>
  <c r="AL47" i="105"/>
  <c r="AU47" i="105" s="1"/>
  <c r="AS56" i="46"/>
  <c r="AL56" i="46"/>
  <c r="AU56" i="46" s="1"/>
  <c r="AR61" i="87"/>
  <c r="AJ8" i="46"/>
  <c r="AK8" i="46"/>
  <c r="AT8" i="46" s="1"/>
  <c r="AK45" i="46"/>
  <c r="AT45" i="46" s="1"/>
  <c r="AJ45" i="46"/>
  <c r="AS41" i="46"/>
  <c r="AL41" i="46"/>
  <c r="AU41" i="46" s="1"/>
  <c r="AR57" i="85"/>
  <c r="AK14" i="47"/>
  <c r="AT14" i="47" s="1"/>
  <c r="AJ14" i="47"/>
  <c r="AS44" i="47"/>
  <c r="AL44" i="47"/>
  <c r="AU44" i="47" s="1"/>
  <c r="AS62" i="47"/>
  <c r="AL62" i="47"/>
  <c r="AU62" i="47" s="1"/>
  <c r="AS18" i="105"/>
  <c r="AL18" i="105"/>
  <c r="AU18" i="105" s="1"/>
  <c r="AS36" i="105"/>
  <c r="AL36" i="105"/>
  <c r="AU36" i="105" s="1"/>
  <c r="AK9" i="46"/>
  <c r="AT9" i="46" s="1"/>
  <c r="AJ9" i="46"/>
  <c r="AL46" i="46"/>
  <c r="AU46" i="46" s="1"/>
  <c r="AS46" i="46"/>
  <c r="AS64" i="46"/>
  <c r="AL64" i="46"/>
  <c r="AU64" i="46" s="1"/>
  <c r="AH57" i="98"/>
  <c r="AQ57" i="98" s="1"/>
  <c r="AH63" i="45"/>
  <c r="AQ63" i="45" s="1"/>
  <c r="AJ8" i="47"/>
  <c r="AK8" i="47"/>
  <c r="AT8" i="47" s="1"/>
  <c r="AS67" i="47"/>
  <c r="AL67" i="47"/>
  <c r="AU67" i="47" s="1"/>
  <c r="AS19" i="105"/>
  <c r="AL19" i="105"/>
  <c r="AU19" i="105" s="1"/>
  <c r="AS37" i="105"/>
  <c r="AL37" i="105"/>
  <c r="AU37" i="105" s="1"/>
  <c r="AS55" i="105"/>
  <c r="AL55" i="105"/>
  <c r="AU55" i="105" s="1"/>
  <c r="AJ5" i="46"/>
  <c r="AS23" i="46"/>
  <c r="AL23" i="46"/>
  <c r="AU23" i="46" s="1"/>
  <c r="AS47" i="46"/>
  <c r="AL47" i="46"/>
  <c r="AU47" i="46" s="1"/>
  <c r="AR56" i="90"/>
  <c r="AS22" i="47"/>
  <c r="AL22" i="47"/>
  <c r="AU22" i="47" s="1"/>
  <c r="AS40" i="47"/>
  <c r="AL40" i="47"/>
  <c r="AU40" i="47" s="1"/>
  <c r="AS58" i="47"/>
  <c r="AL58" i="47"/>
  <c r="AU58" i="47" s="1"/>
  <c r="AS26" i="105"/>
  <c r="AL26" i="105"/>
  <c r="AU26" i="105" s="1"/>
  <c r="AS48" i="46"/>
  <c r="AL48" i="46"/>
  <c r="AU48" i="46" s="1"/>
  <c r="AE65" i="100"/>
  <c r="W66" i="100"/>
  <c r="AG65" i="100"/>
  <c r="AP65" i="100" s="1"/>
  <c r="AF65" i="100"/>
  <c r="AO65" i="100" s="1"/>
  <c r="AI63" i="91"/>
  <c r="AN63" i="91"/>
  <c r="AK10" i="47"/>
  <c r="AT10" i="47" s="1"/>
  <c r="AJ10" i="47"/>
  <c r="AS35" i="47"/>
  <c r="AL35" i="47"/>
  <c r="AU35" i="47" s="1"/>
  <c r="AS39" i="105"/>
  <c r="AL39" i="105"/>
  <c r="AU39" i="105" s="1"/>
  <c r="AS57" i="105"/>
  <c r="AL57" i="105"/>
  <c r="AU57" i="105" s="1"/>
  <c r="AS3" i="46"/>
  <c r="AL3" i="46"/>
  <c r="AU3" i="46" s="1"/>
  <c r="AS43" i="46"/>
  <c r="AL43" i="46"/>
  <c r="AU43" i="46" s="1"/>
  <c r="Y67" i="104"/>
  <c r="X67" i="104"/>
  <c r="Y64" i="88"/>
  <c r="X64" i="88"/>
  <c r="AJ11" i="47"/>
  <c r="AJ30" i="47"/>
  <c r="AS48" i="47"/>
  <c r="AL48" i="47"/>
  <c r="AU48" i="47" s="1"/>
  <c r="AS68" i="47"/>
  <c r="AL68" i="47"/>
  <c r="AU68" i="47" s="1"/>
  <c r="AI65" i="84"/>
  <c r="AN65" i="84"/>
  <c r="AS46" i="105"/>
  <c r="AL46" i="105"/>
  <c r="AU46" i="105" s="1"/>
  <c r="AS64" i="105"/>
  <c r="AL64" i="105"/>
  <c r="AU64" i="105" s="1"/>
  <c r="AI65" i="44"/>
  <c r="AN65" i="44"/>
  <c r="AI66" i="92"/>
  <c r="AP66" i="92"/>
  <c r="Y65" i="43"/>
  <c r="X65" i="43"/>
  <c r="Z65" i="43" s="1"/>
  <c r="AK38" i="47"/>
  <c r="AT38" i="47" s="1"/>
  <c r="AJ38" i="47"/>
  <c r="AS11" i="105"/>
  <c r="AL11" i="105"/>
  <c r="AU11" i="105" s="1"/>
  <c r="AS31" i="105"/>
  <c r="AL31" i="105"/>
  <c r="AU31" i="105" s="1"/>
  <c r="AH57" i="90"/>
  <c r="AQ57" i="90" s="1"/>
  <c r="AR69" i="105"/>
  <c r="AR71" i="105" s="1"/>
  <c r="AL69" i="105"/>
  <c r="AU69" i="105" s="1"/>
  <c r="AI67" i="93"/>
  <c r="AN67" i="93"/>
  <c r="AJ3" i="47"/>
  <c r="AB4" i="47"/>
  <c r="AS61" i="47"/>
  <c r="AL61" i="47"/>
  <c r="AU61" i="47" s="1"/>
  <c r="Z57" i="90"/>
  <c r="AJ12" i="47"/>
  <c r="AK12" i="47"/>
  <c r="AT12" i="47" s="1"/>
  <c r="AS43" i="47"/>
  <c r="AL43" i="47"/>
  <c r="AU43" i="47" s="1"/>
  <c r="AI61" i="83"/>
  <c r="AP61" i="83"/>
  <c r="AS17" i="105"/>
  <c r="AL17" i="105"/>
  <c r="AU17" i="105" s="1"/>
  <c r="AS35" i="105"/>
  <c r="AL35" i="105"/>
  <c r="AU35" i="105" s="1"/>
  <c r="AS53" i="105"/>
  <c r="AL53" i="105"/>
  <c r="AU53" i="105" s="1"/>
  <c r="AK15" i="46"/>
  <c r="AT15" i="46" s="1"/>
  <c r="AJ15" i="46"/>
  <c r="AL51" i="46"/>
  <c r="AU51" i="46" s="1"/>
  <c r="AS51" i="46"/>
  <c r="AI64" i="95"/>
  <c r="AN64" i="95"/>
  <c r="AJ20" i="47"/>
  <c r="AK20" i="47"/>
  <c r="AT20" i="47" s="1"/>
  <c r="AS66" i="47"/>
  <c r="AL66" i="47"/>
  <c r="AU66" i="47" s="1"/>
  <c r="AG63" i="16"/>
  <c r="AP63" i="16" s="1"/>
  <c r="W64" i="16"/>
  <c r="AF63" i="16"/>
  <c r="AO63" i="16" s="1"/>
  <c r="AE63" i="16"/>
  <c r="AK4" i="105"/>
  <c r="AT4" i="105" s="1"/>
  <c r="AT71" i="105" s="1"/>
  <c r="AJ4" i="105"/>
  <c r="AS60" i="105"/>
  <c r="AL60" i="105"/>
  <c r="AU60" i="105" s="1"/>
  <c r="AK16" i="46"/>
  <c r="AT16" i="46" s="1"/>
  <c r="AJ16" i="46"/>
  <c r="AS66" i="46"/>
  <c r="AL66" i="46"/>
  <c r="AU66" i="46" s="1"/>
  <c r="AR56" i="50"/>
  <c r="AJ15" i="47"/>
  <c r="AK15" i="47"/>
  <c r="AT15" i="47" s="1"/>
  <c r="AS57" i="47"/>
  <c r="AL57" i="47"/>
  <c r="AU57" i="47" s="1"/>
  <c r="AE61" i="55"/>
  <c r="AG61" i="55"/>
  <c r="AP61" i="55" s="1"/>
  <c r="W62" i="55"/>
  <c r="AF61" i="55"/>
  <c r="AO61" i="55" s="1"/>
  <c r="AS5" i="105"/>
  <c r="AL5" i="105"/>
  <c r="AU5" i="105" s="1"/>
  <c r="AI58" i="35"/>
  <c r="AN58" i="35"/>
  <c r="AS14" i="105"/>
  <c r="AL14" i="105"/>
  <c r="AU14" i="105" s="1"/>
  <c r="AL32" i="105"/>
  <c r="AU32" i="105" s="1"/>
  <c r="AS32" i="105"/>
  <c r="AS68" i="105"/>
  <c r="AL68" i="105"/>
  <c r="AU68" i="105" s="1"/>
  <c r="AS18" i="46"/>
  <c r="AL18" i="46"/>
  <c r="AU18" i="46" s="1"/>
  <c r="AS36" i="46"/>
  <c r="AL36" i="46"/>
  <c r="AU36" i="46" s="1"/>
  <c r="AS54" i="46"/>
  <c r="AL54" i="46"/>
  <c r="AU54" i="46" s="1"/>
  <c r="Y64" i="91"/>
  <c r="X64" i="91"/>
  <c r="AJ17" i="47"/>
  <c r="AK17" i="47"/>
  <c r="AT17" i="47" s="1"/>
  <c r="AS53" i="47"/>
  <c r="AL53" i="47"/>
  <c r="AU53" i="47" s="1"/>
  <c r="AS21" i="105"/>
  <c r="AL21" i="105"/>
  <c r="AU21" i="105" s="1"/>
  <c r="AJ4" i="46"/>
  <c r="AK4" i="46"/>
  <c r="AT4" i="46" s="1"/>
  <c r="AS25" i="46"/>
  <c r="AL25" i="46"/>
  <c r="AU25" i="46" s="1"/>
  <c r="AS61" i="46"/>
  <c r="AL61" i="46"/>
  <c r="AU61" i="46" s="1"/>
  <c r="AS50" i="46"/>
  <c r="AL50" i="46"/>
  <c r="AU50" i="46" s="1"/>
  <c r="Y64" i="54"/>
  <c r="X64" i="54"/>
  <c r="AH62" i="87"/>
  <c r="AQ62" i="87" s="1"/>
  <c r="AI66" i="104"/>
  <c r="AN66" i="104"/>
  <c r="AI63" i="88"/>
  <c r="AN63" i="88"/>
  <c r="AI57" i="42"/>
  <c r="AP57" i="42"/>
  <c r="AS9" i="105"/>
  <c r="AL9" i="105"/>
  <c r="AU9" i="105" s="1"/>
  <c r="AS28" i="105"/>
  <c r="AL28" i="105"/>
  <c r="AU28" i="105" s="1"/>
  <c r="AJ7" i="46"/>
  <c r="AJ26" i="46"/>
  <c r="AS62" i="46"/>
  <c r="AL62" i="46"/>
  <c r="AU62" i="46" s="1"/>
  <c r="AK31" i="47"/>
  <c r="AT31" i="47" s="1"/>
  <c r="AJ31" i="47"/>
  <c r="AK33" i="46"/>
  <c r="AT33" i="46" s="1"/>
  <c r="AJ33" i="46"/>
  <c r="AS66" i="105"/>
  <c r="AL66" i="105"/>
  <c r="AU66" i="105" s="1"/>
  <c r="AK19" i="47"/>
  <c r="AT19" i="47" s="1"/>
  <c r="AJ19" i="47"/>
  <c r="AJ21" i="46"/>
  <c r="AK21" i="46"/>
  <c r="AT21" i="46" s="1"/>
  <c r="AS59" i="46"/>
  <c r="AL59" i="46"/>
  <c r="AU59" i="46" s="1"/>
  <c r="AR59" i="18"/>
  <c r="AJ26" i="47"/>
  <c r="AK26" i="47"/>
  <c r="AT26" i="47" s="1"/>
  <c r="AS50" i="47"/>
  <c r="AL50" i="47"/>
  <c r="AU50" i="47" s="1"/>
  <c r="AL3" i="105"/>
  <c r="AU3" i="105" s="1"/>
  <c r="AS3" i="105"/>
  <c r="AS24" i="105"/>
  <c r="AL24" i="105"/>
  <c r="AU24" i="105" s="1"/>
  <c r="AS42" i="105"/>
  <c r="AL42" i="105"/>
  <c r="AU42" i="105" s="1"/>
  <c r="AK22" i="46"/>
  <c r="AT22" i="46" s="1"/>
  <c r="AJ22" i="46"/>
  <c r="AS52" i="46"/>
  <c r="AL52" i="46"/>
  <c r="AU52" i="46" s="1"/>
  <c r="AE68" i="86"/>
  <c r="AG68" i="86"/>
  <c r="AP68" i="86" s="1"/>
  <c r="AF68" i="86"/>
  <c r="AO68" i="86" s="1"/>
  <c r="W69" i="86"/>
  <c r="AJ21" i="47"/>
  <c r="AK21" i="47"/>
  <c r="AT21" i="47" s="1"/>
  <c r="AS39" i="47"/>
  <c r="AL39" i="47"/>
  <c r="AU39" i="47" s="1"/>
  <c r="AS25" i="105"/>
  <c r="AL25" i="105"/>
  <c r="AU25" i="105" s="1"/>
  <c r="AS43" i="105"/>
  <c r="AL43" i="105"/>
  <c r="AU43" i="105" s="1"/>
  <c r="AS61" i="105"/>
  <c r="AL61" i="105"/>
  <c r="AU61" i="105" s="1"/>
  <c r="AS10" i="46"/>
  <c r="AL10" i="46"/>
  <c r="AU10" i="46" s="1"/>
  <c r="AS29" i="46"/>
  <c r="AL29" i="46"/>
  <c r="AU29" i="46" s="1"/>
  <c r="AS68" i="46"/>
  <c r="AL68" i="46"/>
  <c r="AU68" i="46" s="1"/>
  <c r="AH57" i="50"/>
  <c r="AQ57" i="50" s="1"/>
  <c r="AI62" i="99"/>
  <c r="AN62" i="99"/>
  <c r="Y59" i="35"/>
  <c r="X59" i="35"/>
  <c r="AS64" i="47"/>
  <c r="AL64" i="47"/>
  <c r="AU64" i="47" s="1"/>
  <c r="AS50" i="105"/>
  <c r="AL50" i="105"/>
  <c r="AU50" i="105" s="1"/>
  <c r="AI56" i="10"/>
  <c r="AN56" i="10"/>
  <c r="AI58" i="102"/>
  <c r="AN58" i="102"/>
  <c r="AH68" i="13"/>
  <c r="AQ68" i="13" s="1"/>
  <c r="AS8" i="105"/>
  <c r="AL8" i="105"/>
  <c r="AU8" i="105" s="1"/>
  <c r="AS27" i="105"/>
  <c r="AL27" i="105"/>
  <c r="AU27" i="105" s="1"/>
  <c r="AS63" i="105"/>
  <c r="AL63" i="105"/>
  <c r="AU63" i="105" s="1"/>
  <c r="AS12" i="46"/>
  <c r="AL12" i="46"/>
  <c r="AU12" i="46" s="1"/>
  <c r="AS49" i="46"/>
  <c r="AL49" i="46"/>
  <c r="AU49" i="46" s="1"/>
  <c r="AS65" i="46"/>
  <c r="AL65" i="46"/>
  <c r="AU65" i="46" s="1"/>
  <c r="AH58" i="85"/>
  <c r="AQ58" i="85" s="1"/>
  <c r="AI63" i="54"/>
  <c r="AN63" i="54"/>
  <c r="W63" i="87"/>
  <c r="AG62" i="87"/>
  <c r="AP62" i="87" s="1"/>
  <c r="AF62" i="87"/>
  <c r="AO62" i="87" s="1"/>
  <c r="AE62" i="87"/>
  <c r="AJ36" i="47"/>
  <c r="AS54" i="47"/>
  <c r="AL54" i="47"/>
  <c r="AU54" i="47" s="1"/>
  <c r="Y59" i="103"/>
  <c r="X59" i="103"/>
  <c r="Y58" i="42"/>
  <c r="X58" i="42"/>
  <c r="AS16" i="105"/>
  <c r="AL16" i="105"/>
  <c r="AU16" i="105" s="1"/>
  <c r="AS34" i="105"/>
  <c r="AL34" i="105"/>
  <c r="AU34" i="105" s="1"/>
  <c r="AS52" i="105"/>
  <c r="AL52" i="105"/>
  <c r="AU52" i="105" s="1"/>
  <c r="Y60" i="82"/>
  <c r="Z60" i="82" s="1"/>
  <c r="X60" i="82"/>
  <c r="AR69" i="47"/>
  <c r="AR71" i="47" s="1"/>
  <c r="AL69" i="47"/>
  <c r="AU69" i="47" s="1"/>
  <c r="AR69" i="46"/>
  <c r="AR71" i="46" s="1"/>
  <c r="AL69" i="46"/>
  <c r="AU69" i="46" s="1"/>
  <c r="AS55" i="47"/>
  <c r="AL55" i="47"/>
  <c r="AU55" i="47" s="1"/>
  <c r="AS65" i="105"/>
  <c r="AL65" i="105"/>
  <c r="AU65" i="105" s="1"/>
  <c r="AK34" i="46"/>
  <c r="AT34" i="46" s="1"/>
  <c r="AJ34" i="46"/>
  <c r="AL4" i="15"/>
  <c r="AU4" i="15" s="1"/>
  <c r="AU71" i="15" s="1"/>
  <c r="C11" i="15" s="1"/>
  <c r="AS4" i="15"/>
  <c r="AS13" i="105"/>
  <c r="AL13" i="105"/>
  <c r="AU13" i="105" s="1"/>
  <c r="AS23" i="105"/>
  <c r="AL23" i="105"/>
  <c r="AU23" i="105" s="1"/>
  <c r="AS41" i="105"/>
  <c r="AL41" i="105"/>
  <c r="AU41" i="105" s="1"/>
  <c r="Y68" i="93"/>
  <c r="X68" i="93"/>
  <c r="AJ25" i="47"/>
  <c r="AK25" i="47"/>
  <c r="AT25" i="47" s="1"/>
  <c r="AS49" i="47"/>
  <c r="AL49" i="47"/>
  <c r="AU49" i="47" s="1"/>
  <c r="AS59" i="105"/>
  <c r="AL59" i="105"/>
  <c r="AU59" i="105" s="1"/>
  <c r="AK27" i="46"/>
  <c r="AT27" i="46" s="1"/>
  <c r="AJ27" i="46"/>
  <c r="AJ32" i="47"/>
  <c r="AK32" i="47"/>
  <c r="AT32" i="47" s="1"/>
  <c r="AI65" i="51"/>
  <c r="AN65" i="51"/>
  <c r="AK28" i="46"/>
  <c r="AT28" i="46" s="1"/>
  <c r="AJ28" i="46"/>
  <c r="AS53" i="46"/>
  <c r="AL53" i="46"/>
  <c r="AU53" i="46" s="1"/>
  <c r="AJ44" i="46"/>
  <c r="AI61" i="49"/>
  <c r="AN61" i="49"/>
  <c r="AS27" i="47"/>
  <c r="AL27" i="47"/>
  <c r="AU27" i="47" s="1"/>
  <c r="AL45" i="47"/>
  <c r="AU45" i="47" s="1"/>
  <c r="AS45" i="47"/>
  <c r="AS63" i="47"/>
  <c r="AL63" i="47"/>
  <c r="AU63" i="47" s="1"/>
  <c r="AS12" i="105"/>
  <c r="AL12" i="105"/>
  <c r="AU12" i="105" s="1"/>
  <c r="AS49" i="105"/>
  <c r="AL49" i="105"/>
  <c r="AU49" i="105" s="1"/>
  <c r="AS67" i="105"/>
  <c r="AL67" i="105"/>
  <c r="AU67" i="105" s="1"/>
  <c r="AS67" i="46"/>
  <c r="AL67" i="46"/>
  <c r="AU67" i="46" s="1"/>
  <c r="Z57" i="50"/>
  <c r="AI62" i="41"/>
  <c r="AN62" i="41"/>
  <c r="AJ5" i="47"/>
  <c r="AK5" i="47"/>
  <c r="AT5" i="47" s="1"/>
  <c r="AS28" i="47"/>
  <c r="AL28" i="47"/>
  <c r="AU28" i="47" s="1"/>
  <c r="AS46" i="47"/>
  <c r="AL46" i="47"/>
  <c r="AU46" i="47" s="1"/>
  <c r="AS20" i="105"/>
  <c r="AL20" i="105"/>
  <c r="AU20" i="105" s="1"/>
  <c r="AS38" i="105"/>
  <c r="AL38" i="105"/>
  <c r="AU38" i="105" s="1"/>
  <c r="AS13" i="46"/>
  <c r="AL13" i="46"/>
  <c r="AU13" i="46" s="1"/>
  <c r="AS24" i="46"/>
  <c r="AL24" i="46"/>
  <c r="AU24" i="46" s="1"/>
  <c r="AS42" i="46"/>
  <c r="AL42" i="46"/>
  <c r="AU42" i="46" s="1"/>
  <c r="AS60" i="46"/>
  <c r="AL60" i="46"/>
  <c r="AU60" i="46" s="1"/>
  <c r="AH60" i="18"/>
  <c r="AQ60" i="18" s="1"/>
  <c r="Z68" i="13"/>
  <c r="AH64" i="20"/>
  <c r="AQ64" i="20" s="1"/>
  <c r="AS23" i="47"/>
  <c r="AL23" i="47"/>
  <c r="AU23" i="47" s="1"/>
  <c r="AS41" i="47"/>
  <c r="AL41" i="47"/>
  <c r="AU41" i="47" s="1"/>
  <c r="AS59" i="47"/>
  <c r="AL59" i="47"/>
  <c r="AU59" i="47" s="1"/>
  <c r="AS45" i="105"/>
  <c r="AL45" i="105"/>
  <c r="AU45" i="105" s="1"/>
  <c r="AS31" i="46"/>
  <c r="AL31" i="46"/>
  <c r="AU31" i="46" s="1"/>
  <c r="Z58" i="85"/>
  <c r="AJ18" i="47"/>
  <c r="AI64" i="11"/>
  <c r="AN64" i="11"/>
  <c r="AI58" i="103"/>
  <c r="AN58" i="103"/>
  <c r="Y66" i="84"/>
  <c r="X66" i="84"/>
  <c r="AJ32" i="46"/>
  <c r="AS29" i="105"/>
  <c r="AL29" i="105"/>
  <c r="AU29" i="105" s="1"/>
  <c r="AS57" i="46"/>
  <c r="AL57" i="46"/>
  <c r="AU57" i="46" s="1"/>
  <c r="Y65" i="95"/>
  <c r="X65" i="95"/>
  <c r="AS56" i="47"/>
  <c r="AL56" i="47"/>
  <c r="AU56" i="47" s="1"/>
  <c r="AS48" i="105"/>
  <c r="AL48" i="105"/>
  <c r="AU48" i="105" s="1"/>
  <c r="Y69" i="53"/>
  <c r="Z69" i="53" s="1"/>
  <c r="X69" i="53"/>
  <c r="Y63" i="41"/>
  <c r="X63" i="41"/>
  <c r="AK9" i="47"/>
  <c r="AT9" i="47" s="1"/>
  <c r="AJ9" i="47"/>
  <c r="AS52" i="47"/>
  <c r="AL52" i="47"/>
  <c r="AU52" i="47" s="1"/>
  <c r="AS56" i="105"/>
  <c r="AL56" i="105"/>
  <c r="AU56" i="105" s="1"/>
  <c r="W61" i="18"/>
  <c r="AG60" i="18"/>
  <c r="AP60" i="18" s="1"/>
  <c r="AF60" i="18"/>
  <c r="AO60" i="18" s="1"/>
  <c r="AE60" i="18"/>
  <c r="Y57" i="10"/>
  <c r="X57" i="10"/>
  <c r="Z64" i="20"/>
  <c r="AS47" i="47"/>
  <c r="AL47" i="47"/>
  <c r="AU47" i="47" s="1"/>
  <c r="AS33" i="105"/>
  <c r="AL33" i="105"/>
  <c r="AU33" i="105" s="1"/>
  <c r="AS19" i="46"/>
  <c r="AL19" i="46"/>
  <c r="AU19" i="46" s="1"/>
  <c r="AR63" i="20"/>
  <c r="AJ13" i="47"/>
  <c r="AS60" i="47"/>
  <c r="AL60" i="47"/>
  <c r="AU60" i="47" s="1"/>
  <c r="Y65" i="11"/>
  <c r="X65" i="11"/>
  <c r="AS6" i="105"/>
  <c r="AL6" i="105"/>
  <c r="AU6" i="105" s="1"/>
  <c r="AS22" i="105"/>
  <c r="AL22" i="105"/>
  <c r="AU22" i="105" s="1"/>
  <c r="AS40" i="105"/>
  <c r="AL40" i="105"/>
  <c r="AU40" i="105" s="1"/>
  <c r="Y66" i="44"/>
  <c r="X66" i="44"/>
  <c r="Z66" i="44" s="1"/>
  <c r="AJ14" i="46"/>
  <c r="Y67" i="92"/>
  <c r="X67" i="92"/>
  <c r="AI59" i="82"/>
  <c r="AN59" i="82"/>
  <c r="Y66" i="51"/>
  <c r="Z66" i="51" s="1"/>
  <c r="X66" i="51"/>
  <c r="AS30" i="105"/>
  <c r="AL30" i="105"/>
  <c r="AU30" i="105" s="1"/>
  <c r="AL58" i="46"/>
  <c r="AU58" i="46" s="1"/>
  <c r="AS58" i="46"/>
  <c r="AG57" i="98"/>
  <c r="AP57" i="98" s="1"/>
  <c r="AF57" i="98"/>
  <c r="AO57" i="98" s="1"/>
  <c r="AE57" i="98"/>
  <c r="W58" i="98"/>
  <c r="Y62" i="49"/>
  <c r="Z62" i="49" s="1"/>
  <c r="X62" i="49"/>
  <c r="AR67" i="13"/>
  <c r="AS17" i="46"/>
  <c r="AL17" i="46"/>
  <c r="AU17" i="46" s="1"/>
  <c r="AS35" i="46"/>
  <c r="AL35" i="46"/>
  <c r="AU35" i="46" s="1"/>
  <c r="AJ37" i="47"/>
  <c r="AK37" i="47"/>
  <c r="AT37" i="47" s="1"/>
  <c r="Y62" i="83"/>
  <c r="X62" i="83"/>
  <c r="Z62" i="83" s="1"/>
  <c r="AK39" i="46"/>
  <c r="AT39" i="46" s="1"/>
  <c r="AJ39" i="46"/>
  <c r="AS63" i="46"/>
  <c r="AL63" i="46"/>
  <c r="AU63" i="46" s="1"/>
  <c r="AR62" i="45"/>
  <c r="AJ7" i="47"/>
  <c r="AK7" i="47"/>
  <c r="AT7" i="47" s="1"/>
  <c r="AS54" i="105"/>
  <c r="AL54" i="105"/>
  <c r="AU54" i="105" s="1"/>
  <c r="AJ6" i="46"/>
  <c r="AK6" i="46"/>
  <c r="AT6" i="46" s="1"/>
  <c r="AJ40" i="46"/>
  <c r="AK40" i="46"/>
  <c r="AT40" i="46" s="1"/>
  <c r="AF60" i="48"/>
  <c r="AO60" i="48" s="1"/>
  <c r="AG60" i="48"/>
  <c r="AP60" i="48" s="1"/>
  <c r="W61" i="48"/>
  <c r="AE60" i="48"/>
  <c r="AF64" i="96"/>
  <c r="AO64" i="96" s="1"/>
  <c r="AE64" i="96"/>
  <c r="AG64" i="96"/>
  <c r="AP64" i="96" s="1"/>
  <c r="W65" i="96"/>
  <c r="AS33" i="47"/>
  <c r="AL33" i="47"/>
  <c r="AU33" i="47" s="1"/>
  <c r="AS51" i="47"/>
  <c r="AL51" i="47"/>
  <c r="AU51" i="47" s="1"/>
  <c r="AI68" i="53"/>
  <c r="AN68" i="53"/>
  <c r="Y63" i="99"/>
  <c r="X63" i="99"/>
  <c r="AK16" i="47"/>
  <c r="AT16" i="47" s="1"/>
  <c r="AJ16" i="47"/>
  <c r="AS34" i="47"/>
  <c r="AL34" i="47"/>
  <c r="AU34" i="47" s="1"/>
  <c r="AS7" i="105"/>
  <c r="AL7" i="105"/>
  <c r="AU7" i="105" s="1"/>
  <c r="AS44" i="105"/>
  <c r="AL44" i="105"/>
  <c r="AU44" i="105" s="1"/>
  <c r="AS62" i="105"/>
  <c r="AL62" i="105"/>
  <c r="AU62" i="105" s="1"/>
  <c r="AS11" i="46"/>
  <c r="AL11" i="46"/>
  <c r="AU11" i="46" s="1"/>
  <c r="AS30" i="46"/>
  <c r="AL30" i="46"/>
  <c r="AU30" i="46" s="1"/>
  <c r="AG57" i="94"/>
  <c r="AP57" i="94" s="1"/>
  <c r="AF57" i="94"/>
  <c r="AO57" i="94" s="1"/>
  <c r="AE57" i="94"/>
  <c r="W58" i="94"/>
  <c r="Y59" i="102"/>
  <c r="X59" i="102"/>
  <c r="AK6" i="47"/>
  <c r="AT6" i="47" s="1"/>
  <c r="AJ6" i="47"/>
  <c r="AS29" i="47"/>
  <c r="AL29" i="47"/>
  <c r="AU29" i="47" s="1"/>
  <c r="AS65" i="47"/>
  <c r="AL65" i="47"/>
  <c r="AU65" i="47" s="1"/>
  <c r="AS15" i="105"/>
  <c r="AL15" i="105"/>
  <c r="AU15" i="105" s="1"/>
  <c r="AS51" i="105"/>
  <c r="AL51" i="105"/>
  <c r="AU51" i="105" s="1"/>
  <c r="AS37" i="46"/>
  <c r="AL37" i="46"/>
  <c r="AU37" i="46" s="1"/>
  <c r="AS55" i="46"/>
  <c r="AL55" i="46"/>
  <c r="AU55" i="46" s="1"/>
  <c r="AR56" i="98"/>
  <c r="AS71" i="15"/>
  <c r="AJ24" i="47"/>
  <c r="AS42" i="47"/>
  <c r="AL42" i="47"/>
  <c r="AU42" i="47" s="1"/>
  <c r="AS58" i="105"/>
  <c r="AL58" i="105"/>
  <c r="AU58" i="105" s="1"/>
  <c r="AJ20" i="46"/>
  <c r="AJ38" i="46"/>
  <c r="AI64" i="43"/>
  <c r="AN64" i="43"/>
  <c r="Z59" i="103" l="1"/>
  <c r="Z64" i="91"/>
  <c r="Z67" i="104"/>
  <c r="AE67" i="104" s="1"/>
  <c r="Z59" i="102"/>
  <c r="W60" i="102" s="1"/>
  <c r="Z65" i="11"/>
  <c r="AE65" i="11" s="1"/>
  <c r="Z63" i="41"/>
  <c r="AG63" i="41" s="1"/>
  <c r="AP63" i="41" s="1"/>
  <c r="AF59" i="102"/>
  <c r="AO59" i="102" s="1"/>
  <c r="AG65" i="11"/>
  <c r="AP65" i="11" s="1"/>
  <c r="AF65" i="11"/>
  <c r="AO65" i="11" s="1"/>
  <c r="AF67" i="104"/>
  <c r="AO67" i="104" s="1"/>
  <c r="W68" i="104"/>
  <c r="AG67" i="104"/>
  <c r="AP67" i="104" s="1"/>
  <c r="W67" i="44"/>
  <c r="AE66" i="44"/>
  <c r="AG66" i="44"/>
  <c r="AP66" i="44" s="1"/>
  <c r="AF66" i="44"/>
  <c r="AO66" i="44" s="1"/>
  <c r="AG66" i="51"/>
  <c r="AP66" i="51" s="1"/>
  <c r="AE66" i="51"/>
  <c r="AF66" i="51"/>
  <c r="AO66" i="51" s="1"/>
  <c r="W67" i="51"/>
  <c r="AG62" i="49"/>
  <c r="AP62" i="49" s="1"/>
  <c r="W63" i="49"/>
  <c r="AE62" i="49"/>
  <c r="AF62" i="49"/>
  <c r="AO62" i="49" s="1"/>
  <c r="AS6" i="46"/>
  <c r="AL6" i="46"/>
  <c r="AU6" i="46" s="1"/>
  <c r="Z57" i="10"/>
  <c r="AH57" i="10"/>
  <c r="AQ57" i="10" s="1"/>
  <c r="Y58" i="98"/>
  <c r="X58" i="98"/>
  <c r="AH66" i="84"/>
  <c r="AQ66" i="84" s="1"/>
  <c r="AS20" i="46"/>
  <c r="AL20" i="46"/>
  <c r="AU20" i="46" s="1"/>
  <c r="AI60" i="48"/>
  <c r="AN60" i="48"/>
  <c r="AH62" i="83"/>
  <c r="AQ62" i="83" s="1"/>
  <c r="AH69" i="53"/>
  <c r="AQ69" i="53" s="1"/>
  <c r="AQ71" i="53" s="1"/>
  <c r="AZ3" i="53"/>
  <c r="AX68" i="53" s="1"/>
  <c r="S68" i="53" s="1"/>
  <c r="AC68" i="53" s="1"/>
  <c r="AB69" i="53" s="1"/>
  <c r="AX5" i="53"/>
  <c r="S5" i="53" s="1"/>
  <c r="AC5" i="53" s="1"/>
  <c r="AB6" i="53" s="1"/>
  <c r="AX3" i="53"/>
  <c r="S3" i="53" s="1"/>
  <c r="AC3" i="53" s="1"/>
  <c r="AX4" i="53"/>
  <c r="S4" i="53" s="1"/>
  <c r="AC4" i="53" s="1"/>
  <c r="AB5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S32" i="47"/>
  <c r="AL32" i="47"/>
  <c r="AU32" i="47" s="1"/>
  <c r="AH60" i="82"/>
  <c r="AQ60" i="82" s="1"/>
  <c r="AH59" i="103"/>
  <c r="AQ59" i="103" s="1"/>
  <c r="AR63" i="54"/>
  <c r="AR58" i="102"/>
  <c r="AH64" i="91"/>
  <c r="AQ64" i="91" s="1"/>
  <c r="AS4" i="105"/>
  <c r="AL4" i="105"/>
  <c r="AU4" i="105" s="1"/>
  <c r="AR64" i="95"/>
  <c r="AR61" i="83"/>
  <c r="AS30" i="47"/>
  <c r="AL30" i="47"/>
  <c r="AU30" i="47" s="1"/>
  <c r="AS8" i="47"/>
  <c r="AL8" i="47"/>
  <c r="AU8" i="47" s="1"/>
  <c r="AS14" i="46"/>
  <c r="AL14" i="46"/>
  <c r="AU14" i="46" s="1"/>
  <c r="AE64" i="20"/>
  <c r="AG64" i="20"/>
  <c r="AP64" i="20" s="1"/>
  <c r="AF64" i="20"/>
  <c r="AO64" i="20" s="1"/>
  <c r="W65" i="20"/>
  <c r="AS9" i="47"/>
  <c r="AL9" i="47"/>
  <c r="AU9" i="4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H65" i="95"/>
  <c r="AQ65" i="95" s="1"/>
  <c r="AR58" i="103"/>
  <c r="AS28" i="46"/>
  <c r="AL28" i="46"/>
  <c r="AU28" i="46" s="1"/>
  <c r="AS27" i="46"/>
  <c r="AL27" i="46"/>
  <c r="AU27" i="46" s="1"/>
  <c r="W61" i="82"/>
  <c r="AF60" i="82"/>
  <c r="AO60" i="82" s="1"/>
  <c r="AE60" i="82"/>
  <c r="AG60" i="82"/>
  <c r="AP60" i="82" s="1"/>
  <c r="W60" i="103"/>
  <c r="AE59" i="103"/>
  <c r="AG59" i="103"/>
  <c r="AP59" i="103" s="1"/>
  <c r="AF59" i="103"/>
  <c r="AO59" i="103" s="1"/>
  <c r="AI62" i="87"/>
  <c r="AN62" i="87"/>
  <c r="AH59" i="35"/>
  <c r="AQ59" i="35" s="1"/>
  <c r="AI68" i="86"/>
  <c r="AN68" i="86"/>
  <c r="AR66" i="104"/>
  <c r="AH64" i="54"/>
  <c r="AQ64" i="54" s="1"/>
  <c r="W65" i="91"/>
  <c r="AF64" i="91"/>
  <c r="AO64" i="91" s="1"/>
  <c r="AG64" i="91"/>
  <c r="AP64" i="91" s="1"/>
  <c r="AE64" i="91"/>
  <c r="AH65" i="43"/>
  <c r="AQ65" i="43" s="1"/>
  <c r="AR65" i="44"/>
  <c r="AR65" i="84"/>
  <c r="AS11" i="47"/>
  <c r="AL11" i="47"/>
  <c r="AU11" i="47" s="1"/>
  <c r="AS10" i="47"/>
  <c r="AL10" i="47"/>
  <c r="AU10" i="47" s="1"/>
  <c r="AS14" i="47"/>
  <c r="AL14" i="47"/>
  <c r="AU14" i="47" s="1"/>
  <c r="AS45" i="46"/>
  <c r="AL45" i="46"/>
  <c r="AU45" i="46" s="1"/>
  <c r="AR68" i="53"/>
  <c r="Z65" i="95"/>
  <c r="AS32" i="46"/>
  <c r="AL32" i="46"/>
  <c r="AU32" i="46" s="1"/>
  <c r="AS5" i="47"/>
  <c r="AL5" i="47"/>
  <c r="AU5" i="47" s="1"/>
  <c r="AS25" i="47"/>
  <c r="AL25" i="47"/>
  <c r="AU25" i="47" s="1"/>
  <c r="AS34" i="46"/>
  <c r="AL34" i="46"/>
  <c r="AU34" i="46" s="1"/>
  <c r="AR56" i="10"/>
  <c r="Z59" i="35"/>
  <c r="AS21" i="47"/>
  <c r="AL21" i="47"/>
  <c r="AU21" i="47" s="1"/>
  <c r="AS33" i="46"/>
  <c r="AL33" i="46"/>
  <c r="AU33" i="46" s="1"/>
  <c r="AS26" i="46"/>
  <c r="AL26" i="46"/>
  <c r="AU26" i="46" s="1"/>
  <c r="Z64" i="54"/>
  <c r="AS16" i="46"/>
  <c r="AL16" i="46"/>
  <c r="AU16" i="46" s="1"/>
  <c r="AK4" i="47"/>
  <c r="AT4" i="47" s="1"/>
  <c r="AT71" i="47" s="1"/>
  <c r="AJ4" i="47"/>
  <c r="AF65" i="43"/>
  <c r="AO65" i="43" s="1"/>
  <c r="AE65" i="43"/>
  <c r="AG65" i="43"/>
  <c r="AP65" i="43" s="1"/>
  <c r="W66" i="43"/>
  <c r="AH64" i="88"/>
  <c r="AQ64" i="88" s="1"/>
  <c r="Y66" i="100"/>
  <c r="X66" i="100"/>
  <c r="AS5" i="46"/>
  <c r="AL5" i="46"/>
  <c r="AU5" i="46" s="1"/>
  <c r="Y64" i="45"/>
  <c r="X64" i="45"/>
  <c r="Y65" i="96"/>
  <c r="Z65" i="96"/>
  <c r="X65" i="96"/>
  <c r="AR61" i="49"/>
  <c r="AH68" i="93"/>
  <c r="AQ68" i="93" s="1"/>
  <c r="AH58" i="42"/>
  <c r="AQ58" i="42" s="1"/>
  <c r="AS26" i="47"/>
  <c r="AL26" i="47"/>
  <c r="AU26" i="47" s="1"/>
  <c r="AS21" i="46"/>
  <c r="AL21" i="46"/>
  <c r="AU21" i="46" s="1"/>
  <c r="AS7" i="46"/>
  <c r="AL7" i="46"/>
  <c r="AU7" i="46" s="1"/>
  <c r="AR57" i="42"/>
  <c r="Y62" i="55"/>
  <c r="X62" i="55"/>
  <c r="AS15" i="47"/>
  <c r="AL15" i="47"/>
  <c r="AU15" i="47" s="1"/>
  <c r="AI63" i="16"/>
  <c r="AR63" i="16" s="1"/>
  <c r="AN63" i="16"/>
  <c r="AS15" i="46"/>
  <c r="AL15" i="46"/>
  <c r="AU15" i="46" s="1"/>
  <c r="AL3" i="47"/>
  <c r="AU3" i="47" s="1"/>
  <c r="AS3" i="47"/>
  <c r="Z64" i="88"/>
  <c r="AI65" i="100"/>
  <c r="AN65" i="100"/>
  <c r="AS9" i="46"/>
  <c r="AL9" i="46"/>
  <c r="AU9" i="46" s="1"/>
  <c r="AS16" i="47"/>
  <c r="AL16" i="47"/>
  <c r="AU16" i="47" s="1"/>
  <c r="AF62" i="83"/>
  <c r="AO62" i="83" s="1"/>
  <c r="AE62" i="83"/>
  <c r="AG62" i="83"/>
  <c r="AP62" i="83" s="1"/>
  <c r="W63" i="83"/>
  <c r="Y61" i="18"/>
  <c r="X61" i="18"/>
  <c r="Y58" i="94"/>
  <c r="Z58" i="94" s="1"/>
  <c r="X58" i="94"/>
  <c r="AH63" i="99"/>
  <c r="AQ63" i="99" s="1"/>
  <c r="AR59" i="82"/>
  <c r="AR64" i="11"/>
  <c r="AR64" i="43"/>
  <c r="AI57" i="94"/>
  <c r="AN57" i="94"/>
  <c r="Z63" i="99"/>
  <c r="AS39" i="46"/>
  <c r="AL39" i="46"/>
  <c r="AU39" i="46" s="1"/>
  <c r="AS37" i="47"/>
  <c r="AL37" i="47"/>
  <c r="AU37" i="47" s="1"/>
  <c r="AI57" i="98"/>
  <c r="AN57" i="98"/>
  <c r="AH67" i="92"/>
  <c r="AQ67" i="92" s="1"/>
  <c r="AL13" i="47"/>
  <c r="AU13" i="47" s="1"/>
  <c r="AS13" i="47"/>
  <c r="Z66" i="84"/>
  <c r="AS18" i="47"/>
  <c r="AL18" i="47"/>
  <c r="AU18" i="47" s="1"/>
  <c r="AR62" i="41"/>
  <c r="AS44" i="46"/>
  <c r="AL44" i="46"/>
  <c r="AU44" i="46" s="1"/>
  <c r="AR65" i="51"/>
  <c r="Z68" i="93"/>
  <c r="Z58" i="42"/>
  <c r="Y63" i="87"/>
  <c r="X63" i="87"/>
  <c r="Y69" i="86"/>
  <c r="X69" i="86"/>
  <c r="AS22" i="46"/>
  <c r="AL22" i="46"/>
  <c r="AU22" i="46" s="1"/>
  <c r="AS71" i="105"/>
  <c r="AS19" i="47"/>
  <c r="AL19" i="47"/>
  <c r="AU19" i="47" s="1"/>
  <c r="AS31" i="47"/>
  <c r="AL31" i="47"/>
  <c r="AU31" i="47" s="1"/>
  <c r="AT71" i="46"/>
  <c r="AR58" i="35"/>
  <c r="AS20" i="47"/>
  <c r="AL20" i="47"/>
  <c r="AU20" i="47" s="1"/>
  <c r="AS12" i="47"/>
  <c r="AL12" i="47"/>
  <c r="AU12" i="47" s="1"/>
  <c r="AR63" i="91"/>
  <c r="AS8" i="46"/>
  <c r="AL8" i="46"/>
  <c r="AU8" i="46" s="1"/>
  <c r="AI63" i="45"/>
  <c r="AN63" i="45"/>
  <c r="Y61" i="48"/>
  <c r="X61" i="48"/>
  <c r="AH66" i="44"/>
  <c r="AQ66" i="44" s="1"/>
  <c r="AS6" i="47"/>
  <c r="AL6" i="47"/>
  <c r="AU6" i="47" s="1"/>
  <c r="AI64" i="96"/>
  <c r="AN64" i="96"/>
  <c r="AH63" i="41"/>
  <c r="AQ63" i="41" s="1"/>
  <c r="W69" i="13"/>
  <c r="AG68" i="13"/>
  <c r="AP68" i="13" s="1"/>
  <c r="AE68" i="13"/>
  <c r="AF68" i="13"/>
  <c r="AO68" i="13" s="1"/>
  <c r="AS38" i="46"/>
  <c r="AL38" i="46"/>
  <c r="AU38" i="46" s="1"/>
  <c r="AS24" i="47"/>
  <c r="AL24" i="47"/>
  <c r="AU24" i="47" s="1"/>
  <c r="AH59" i="102"/>
  <c r="AQ59" i="102" s="1"/>
  <c r="AS40" i="46"/>
  <c r="AL40" i="46"/>
  <c r="AU40" i="46" s="1"/>
  <c r="AS7" i="47"/>
  <c r="AL7" i="47"/>
  <c r="AU7" i="47" s="1"/>
  <c r="AH62" i="49"/>
  <c r="AQ62" i="49" s="1"/>
  <c r="AH66" i="51"/>
  <c r="AQ66" i="51" s="1"/>
  <c r="Z67" i="92"/>
  <c r="AH65" i="11"/>
  <c r="AQ65" i="11" s="1"/>
  <c r="AI60" i="18"/>
  <c r="AN60" i="18"/>
  <c r="W59" i="85"/>
  <c r="AG58" i="85"/>
  <c r="AP58" i="85" s="1"/>
  <c r="AF58" i="85"/>
  <c r="AO58" i="85" s="1"/>
  <c r="AE58" i="85"/>
  <c r="AE57" i="50"/>
  <c r="AN57" i="50" s="1"/>
  <c r="W58" i="50"/>
  <c r="AF57" i="50"/>
  <c r="AO57" i="50" s="1"/>
  <c r="AG57" i="50"/>
  <c r="AS36" i="47"/>
  <c r="AL36" i="47"/>
  <c r="AU36" i="47" s="1"/>
  <c r="AR62" i="99"/>
  <c r="AU71" i="105"/>
  <c r="C11" i="105" s="1"/>
  <c r="F49" i="57" s="1"/>
  <c r="AR63" i="88"/>
  <c r="AL4" i="46"/>
  <c r="AU4" i="46" s="1"/>
  <c r="AU71" i="46" s="1"/>
  <c r="C11" i="46" s="1"/>
  <c r="AS4" i="46"/>
  <c r="AS71" i="46" s="1"/>
  <c r="AS17" i="47"/>
  <c r="AL17" i="47"/>
  <c r="AU17" i="47" s="1"/>
  <c r="AI61" i="55"/>
  <c r="AN61" i="55"/>
  <c r="X64" i="16"/>
  <c r="Y64" i="16"/>
  <c r="W58" i="90"/>
  <c r="AG57" i="90"/>
  <c r="AF57" i="90"/>
  <c r="AO57" i="90" s="1"/>
  <c r="AE57" i="90"/>
  <c r="AN57" i="90" s="1"/>
  <c r="AR67" i="93"/>
  <c r="AS38" i="47"/>
  <c r="AL38" i="47"/>
  <c r="AU38" i="47" s="1"/>
  <c r="AR66" i="92"/>
  <c r="AH67" i="104"/>
  <c r="AQ67" i="104" s="1"/>
  <c r="Z64" i="16" l="1"/>
  <c r="AF63" i="41"/>
  <c r="AO63" i="41" s="1"/>
  <c r="AG59" i="102"/>
  <c r="AP59" i="102" s="1"/>
  <c r="W66" i="11"/>
  <c r="AE59" i="102"/>
  <c r="AE63" i="41"/>
  <c r="W64" i="41"/>
  <c r="Z61" i="48"/>
  <c r="AG61" i="48" s="1"/>
  <c r="AP61" i="48" s="1"/>
  <c r="AF61" i="48"/>
  <c r="AO61" i="48" s="1"/>
  <c r="AE61" i="48"/>
  <c r="W62" i="48"/>
  <c r="AH63" i="87"/>
  <c r="AQ63" i="87" s="1"/>
  <c r="W59" i="94"/>
  <c r="AE58" i="94"/>
  <c r="AG58" i="94"/>
  <c r="AP58" i="94" s="1"/>
  <c r="AF58" i="94"/>
  <c r="AO58" i="94" s="1"/>
  <c r="Y63" i="83"/>
  <c r="X63" i="83"/>
  <c r="AH65" i="96"/>
  <c r="AQ65" i="96" s="1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J19" i="53"/>
  <c r="AK19" i="53"/>
  <c r="AT19" i="53" s="1"/>
  <c r="AK13" i="53"/>
  <c r="AT13" i="53" s="1"/>
  <c r="AJ13" i="53"/>
  <c r="AK7" i="53"/>
  <c r="AT7" i="53" s="1"/>
  <c r="AJ7" i="53"/>
  <c r="AR60" i="48"/>
  <c r="Y64" i="41"/>
  <c r="X64" i="41"/>
  <c r="AF64" i="16"/>
  <c r="AO64" i="16" s="1"/>
  <c r="AG64" i="16"/>
  <c r="AP64" i="16" s="1"/>
  <c r="AE64" i="16"/>
  <c r="W65" i="16"/>
  <c r="Y58" i="50"/>
  <c r="X58" i="50"/>
  <c r="Y59" i="85"/>
  <c r="X59" i="85"/>
  <c r="Y69" i="13"/>
  <c r="X69" i="13"/>
  <c r="Z63" i="87"/>
  <c r="AE66" i="84"/>
  <c r="W67" i="84"/>
  <c r="AG66" i="84"/>
  <c r="AP66" i="84" s="1"/>
  <c r="AF66" i="84"/>
  <c r="AO66" i="84" s="1"/>
  <c r="AH62" i="55"/>
  <c r="AQ62" i="55" s="1"/>
  <c r="W66" i="96"/>
  <c r="AE65" i="96"/>
  <c r="AG65" i="96"/>
  <c r="AP65" i="96" s="1"/>
  <c r="AF65" i="96"/>
  <c r="AO65" i="96" s="1"/>
  <c r="AI65" i="43"/>
  <c r="AN65" i="43"/>
  <c r="AG64" i="54"/>
  <c r="AP64" i="54" s="1"/>
  <c r="AE64" i="54"/>
  <c r="W65" i="54"/>
  <c r="AF64" i="54"/>
  <c r="AO64" i="54" s="1"/>
  <c r="W66" i="95"/>
  <c r="AF65" i="95"/>
  <c r="AO65" i="95" s="1"/>
  <c r="AE65" i="95"/>
  <c r="AG65" i="95"/>
  <c r="AP65" i="95" s="1"/>
  <c r="Y65" i="91"/>
  <c r="Z65" i="91" s="1"/>
  <c r="X65" i="91"/>
  <c r="AI60" i="82"/>
  <c r="AN60" i="82"/>
  <c r="AI64" i="20"/>
  <c r="AN64" i="20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K5" i="53"/>
  <c r="AT5" i="53" s="1"/>
  <c r="AJ5" i="53"/>
  <c r="X67" i="51"/>
  <c r="Y67" i="51"/>
  <c r="Z67" i="51" s="1"/>
  <c r="Y68" i="104"/>
  <c r="X68" i="104"/>
  <c r="AH64" i="16"/>
  <c r="AQ64" i="16" s="1"/>
  <c r="AR64" i="96"/>
  <c r="AR63" i="45"/>
  <c r="AH61" i="18"/>
  <c r="AQ61" i="18" s="1"/>
  <c r="AI62" i="83"/>
  <c r="AN62" i="83"/>
  <c r="Z62" i="55"/>
  <c r="AH66" i="100"/>
  <c r="AQ66" i="100" s="1"/>
  <c r="AG59" i="35"/>
  <c r="AP59" i="35" s="1"/>
  <c r="AE59" i="35"/>
  <c r="W60" i="35"/>
  <c r="AF59" i="35"/>
  <c r="AO59" i="35" s="1"/>
  <c r="AK66" i="53"/>
  <c r="AT66" i="53" s="1"/>
  <c r="AJ66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B4" i="53"/>
  <c r="AJ3" i="53"/>
  <c r="AH58" i="98"/>
  <c r="AQ58" i="98" s="1"/>
  <c r="AI66" i="44"/>
  <c r="AN66" i="44"/>
  <c r="AR60" i="18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9" i="86"/>
  <c r="S19" i="86" s="1"/>
  <c r="AC19" i="86" s="1"/>
  <c r="AB20" i="86" s="1"/>
  <c r="AX23" i="86"/>
  <c r="S23" i="86" s="1"/>
  <c r="AC23" i="86" s="1"/>
  <c r="AB24" i="86" s="1"/>
  <c r="AX24" i="86"/>
  <c r="S24" i="86" s="1"/>
  <c r="AC24" i="86" s="1"/>
  <c r="AB25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F58" i="42"/>
  <c r="AO58" i="42" s="1"/>
  <c r="AE58" i="42"/>
  <c r="AG58" i="42"/>
  <c r="AP58" i="42" s="1"/>
  <c r="W59" i="42"/>
  <c r="W64" i="99"/>
  <c r="AE63" i="99"/>
  <c r="AF63" i="99"/>
  <c r="AO63" i="99" s="1"/>
  <c r="AG63" i="99"/>
  <c r="AP63" i="99" s="1"/>
  <c r="Z61" i="18"/>
  <c r="AR65" i="100"/>
  <c r="AH64" i="45"/>
  <c r="AQ64" i="45" s="1"/>
  <c r="Z66" i="100"/>
  <c r="AS4" i="47"/>
  <c r="AL4" i="47"/>
  <c r="AU4" i="47" s="1"/>
  <c r="AU71" i="47" s="1"/>
  <c r="C11" i="47" s="1"/>
  <c r="AI59" i="103"/>
  <c r="AN59" i="103"/>
  <c r="Y61" i="82"/>
  <c r="X61" i="82"/>
  <c r="AI69" i="53"/>
  <c r="AN69" i="53"/>
  <c r="AN71" i="53" s="1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K10" i="53"/>
  <c r="AT10" i="53" s="1"/>
  <c r="AJ10" i="53"/>
  <c r="AJ6" i="53"/>
  <c r="AK6" i="53"/>
  <c r="AT6" i="53" s="1"/>
  <c r="Z58" i="98"/>
  <c r="AI62" i="49"/>
  <c r="AN62" i="49"/>
  <c r="AI66" i="51"/>
  <c r="AN66" i="51"/>
  <c r="Y67" i="44"/>
  <c r="X67" i="44"/>
  <c r="Y66" i="11"/>
  <c r="X66" i="11"/>
  <c r="AG67" i="92"/>
  <c r="AP67" i="92" s="1"/>
  <c r="AF67" i="92"/>
  <c r="AO67" i="92" s="1"/>
  <c r="AE67" i="92"/>
  <c r="W68" i="92"/>
  <c r="AI57" i="90"/>
  <c r="AP57" i="90"/>
  <c r="AR61" i="55"/>
  <c r="AI58" i="85"/>
  <c r="AN58" i="85"/>
  <c r="AH61" i="48"/>
  <c r="AQ61" i="48" s="1"/>
  <c r="Z69" i="86"/>
  <c r="AG68" i="93"/>
  <c r="AP68" i="93" s="1"/>
  <c r="W69" i="93"/>
  <c r="AF68" i="93"/>
  <c r="AO68" i="93" s="1"/>
  <c r="AE68" i="93"/>
  <c r="AR57" i="98"/>
  <c r="AF64" i="88"/>
  <c r="AO64" i="88" s="1"/>
  <c r="AG64" i="88"/>
  <c r="AP64" i="88" s="1"/>
  <c r="AE64" i="88"/>
  <c r="W65" i="88"/>
  <c r="Z64" i="45"/>
  <c r="AI64" i="91"/>
  <c r="AN64" i="91"/>
  <c r="AR68" i="86"/>
  <c r="Y60" i="103"/>
  <c r="X60" i="103"/>
  <c r="Y65" i="20"/>
  <c r="X65" i="20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J69" i="53"/>
  <c r="AS69" i="53" s="1"/>
  <c r="AK69" i="53"/>
  <c r="AT69" i="53" s="1"/>
  <c r="AF57" i="10"/>
  <c r="AO57" i="10" s="1"/>
  <c r="AE57" i="10"/>
  <c r="AG57" i="10"/>
  <c r="AP57" i="10" s="1"/>
  <c r="W58" i="10"/>
  <c r="Y63" i="49"/>
  <c r="X63" i="49"/>
  <c r="AI65" i="11"/>
  <c r="AN65" i="11"/>
  <c r="AI59" i="102"/>
  <c r="AN59" i="102"/>
  <c r="Y58" i="90"/>
  <c r="X58" i="90"/>
  <c r="Z58" i="90" s="1"/>
  <c r="AI57" i="50"/>
  <c r="AP57" i="50"/>
  <c r="AI68" i="13"/>
  <c r="AN68" i="13"/>
  <c r="AR57" i="94"/>
  <c r="AH58" i="94"/>
  <c r="AQ58" i="94" s="1"/>
  <c r="AS71" i="47"/>
  <c r="X66" i="43"/>
  <c r="Z66" i="43" s="1"/>
  <c r="Y66" i="43"/>
  <c r="AR62" i="87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I67" i="104"/>
  <c r="AN67" i="104"/>
  <c r="AI63" i="41"/>
  <c r="AN63" i="41"/>
  <c r="Y60" i="102"/>
  <c r="X60" i="102"/>
  <c r="Z63" i="83" l="1"/>
  <c r="Z66" i="11"/>
  <c r="AX25" i="86"/>
  <c r="S25" i="86" s="1"/>
  <c r="AC25" i="86" s="1"/>
  <c r="AB26" i="86" s="1"/>
  <c r="Z61" i="82"/>
  <c r="AX18" i="86"/>
  <c r="S18" i="86" s="1"/>
  <c r="AC18" i="86" s="1"/>
  <c r="AB19" i="86" s="1"/>
  <c r="AX17" i="86"/>
  <c r="S17" i="86" s="1"/>
  <c r="AC17" i="86" s="1"/>
  <c r="AB18" i="86" s="1"/>
  <c r="AX12" i="86"/>
  <c r="S12" i="86" s="1"/>
  <c r="AC12" i="86" s="1"/>
  <c r="AB13" i="86" s="1"/>
  <c r="AX11" i="86"/>
  <c r="S11" i="86" s="1"/>
  <c r="AC11" i="86" s="1"/>
  <c r="AB12" i="86" s="1"/>
  <c r="AJ12" i="86" s="1"/>
  <c r="Z68" i="104"/>
  <c r="W69" i="104" s="1"/>
  <c r="W66" i="91"/>
  <c r="AF65" i="91"/>
  <c r="AO65" i="91" s="1"/>
  <c r="AE65" i="91"/>
  <c r="AG65" i="91"/>
  <c r="AP65" i="91" s="1"/>
  <c r="AF66" i="11"/>
  <c r="AO66" i="11" s="1"/>
  <c r="AE66" i="11"/>
  <c r="W67" i="11"/>
  <c r="AG66" i="11"/>
  <c r="AP66" i="11" s="1"/>
  <c r="AF61" i="82"/>
  <c r="AO61" i="82" s="1"/>
  <c r="AE61" i="82"/>
  <c r="W62" i="82"/>
  <c r="AG61" i="82"/>
  <c r="AP61" i="82" s="1"/>
  <c r="AI57" i="10"/>
  <c r="AN57" i="10"/>
  <c r="AS33" i="53"/>
  <c r="AL33" i="53"/>
  <c r="AU33" i="53" s="1"/>
  <c r="AH65" i="20"/>
  <c r="AQ65" i="20" s="1"/>
  <c r="AR67" i="104"/>
  <c r="AR63" i="41"/>
  <c r="AS32" i="53"/>
  <c r="AL32" i="53"/>
  <c r="AU32" i="53" s="1"/>
  <c r="AS50" i="53"/>
  <c r="AL50" i="53"/>
  <c r="AU50" i="53" s="1"/>
  <c r="AS68" i="53"/>
  <c r="AL68" i="53"/>
  <c r="AU68" i="53" s="1"/>
  <c r="AH58" i="90"/>
  <c r="AQ58" i="90" s="1"/>
  <c r="AR65" i="11"/>
  <c r="AS63" i="53"/>
  <c r="AL63" i="53"/>
  <c r="AU63" i="53" s="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R66" i="51"/>
  <c r="AS10" i="53"/>
  <c r="AL10" i="53"/>
  <c r="AU10" i="53" s="1"/>
  <c r="AL64" i="53"/>
  <c r="AU64" i="53" s="1"/>
  <c r="AS64" i="53"/>
  <c r="Y64" i="99"/>
  <c r="X64" i="99"/>
  <c r="AK63" i="86"/>
  <c r="AT63" i="86" s="1"/>
  <c r="AJ63" i="86"/>
  <c r="AJ57" i="86"/>
  <c r="AK57" i="86"/>
  <c r="AT57" i="86" s="1"/>
  <c r="AK51" i="86"/>
  <c r="AT51" i="86" s="1"/>
  <c r="AJ51" i="86"/>
  <c r="AJ45" i="86"/>
  <c r="AK45" i="86"/>
  <c r="AT45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AS29" i="53"/>
  <c r="AL29" i="53"/>
  <c r="AU29" i="53" s="1"/>
  <c r="AS47" i="53"/>
  <c r="AL47" i="53"/>
  <c r="AU47" i="53" s="1"/>
  <c r="AS66" i="53"/>
  <c r="AL66" i="53"/>
  <c r="AU66" i="53" s="1"/>
  <c r="AE62" i="55"/>
  <c r="AF62" i="55"/>
  <c r="AO62" i="55" s="1"/>
  <c r="W63" i="55"/>
  <c r="AG62" i="55"/>
  <c r="AP62" i="55" s="1"/>
  <c r="AS12" i="53"/>
  <c r="AL12" i="53"/>
  <c r="AU12" i="53" s="1"/>
  <c r="AS30" i="53"/>
  <c r="AL30" i="53"/>
  <c r="AU30" i="53" s="1"/>
  <c r="AS65" i="53"/>
  <c r="AL65" i="53"/>
  <c r="AU65" i="53" s="1"/>
  <c r="AH65" i="91"/>
  <c r="AQ65" i="91" s="1"/>
  <c r="AI65" i="96"/>
  <c r="AN65" i="96"/>
  <c r="W64" i="87"/>
  <c r="AF63" i="87"/>
  <c r="AO63" i="87" s="1"/>
  <c r="AE63" i="87"/>
  <c r="AG63" i="87"/>
  <c r="AP63" i="87" s="1"/>
  <c r="AI64" i="16"/>
  <c r="AN64" i="16"/>
  <c r="AH63" i="83"/>
  <c r="AQ63" i="83" s="1"/>
  <c r="AI58" i="94"/>
  <c r="AN58" i="94"/>
  <c r="W59" i="90"/>
  <c r="AG58" i="90"/>
  <c r="AP58" i="90" s="1"/>
  <c r="AF58" i="90"/>
  <c r="AO58" i="90" s="1"/>
  <c r="AE58" i="90"/>
  <c r="AR58" i="85"/>
  <c r="Y68" i="92"/>
  <c r="X68" i="92"/>
  <c r="AS28" i="53"/>
  <c r="AL28" i="53"/>
  <c r="AU28" i="53" s="1"/>
  <c r="AS46" i="53"/>
  <c r="AL46" i="53"/>
  <c r="AU46" i="53" s="1"/>
  <c r="AG61" i="18"/>
  <c r="AP61" i="18" s="1"/>
  <c r="W62" i="18"/>
  <c r="AF61" i="18"/>
  <c r="AO61" i="18" s="1"/>
  <c r="AE61" i="18"/>
  <c r="AK66" i="86"/>
  <c r="AT66" i="86" s="1"/>
  <c r="AJ66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K20" i="86"/>
  <c r="AT20" i="86" s="1"/>
  <c r="AK13" i="86"/>
  <c r="AT13" i="86" s="1"/>
  <c r="AJ13" i="86"/>
  <c r="AX6" i="86"/>
  <c r="S6" i="86" s="1"/>
  <c r="AC6" i="86" s="1"/>
  <c r="AB7" i="86" s="1"/>
  <c r="AS11" i="53"/>
  <c r="AL11" i="53"/>
  <c r="AU11" i="53" s="1"/>
  <c r="AS48" i="53"/>
  <c r="AL48" i="53"/>
  <c r="AU48" i="53" s="1"/>
  <c r="Y66" i="95"/>
  <c r="X66" i="95"/>
  <c r="Y66" i="96"/>
  <c r="X66" i="96"/>
  <c r="AH69" i="13"/>
  <c r="AQ69" i="13" s="1"/>
  <c r="AH58" i="50"/>
  <c r="AQ58" i="50" s="1"/>
  <c r="AS19" i="53"/>
  <c r="AL19" i="53"/>
  <c r="AU19" i="53" s="1"/>
  <c r="AS37" i="53"/>
  <c r="AL37" i="53"/>
  <c r="AU37" i="53" s="1"/>
  <c r="AS55" i="53"/>
  <c r="AL55" i="53"/>
  <c r="AU55" i="53" s="1"/>
  <c r="AE63" i="83"/>
  <c r="AG63" i="83"/>
  <c r="AP63" i="83" s="1"/>
  <c r="AF63" i="83"/>
  <c r="AO63" i="83" s="1"/>
  <c r="W64" i="83"/>
  <c r="Y59" i="94"/>
  <c r="X59" i="94"/>
  <c r="AS38" i="53"/>
  <c r="AL38" i="53"/>
  <c r="AU38" i="53" s="1"/>
  <c r="AS20" i="53"/>
  <c r="AL20" i="53"/>
  <c r="AU20" i="53" s="1"/>
  <c r="AI67" i="92"/>
  <c r="AN67" i="92"/>
  <c r="AH67" i="44"/>
  <c r="AQ67" i="44" s="1"/>
  <c r="AR62" i="49"/>
  <c r="AS34" i="53"/>
  <c r="AL34" i="53"/>
  <c r="AU34" i="53" s="1"/>
  <c r="AS52" i="53"/>
  <c r="AL52" i="53"/>
  <c r="AU52" i="53" s="1"/>
  <c r="AR59" i="103"/>
  <c r="Y59" i="42"/>
  <c r="X59" i="42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K14" i="86"/>
  <c r="AT14" i="86" s="1"/>
  <c r="AJ14" i="86"/>
  <c r="AS53" i="53"/>
  <c r="AL53" i="53"/>
  <c r="AU53" i="53" s="1"/>
  <c r="AR62" i="83"/>
  <c r="W68" i="51"/>
  <c r="AF67" i="51"/>
  <c r="AO67" i="51" s="1"/>
  <c r="AG67" i="51"/>
  <c r="AP67" i="51" s="1"/>
  <c r="AE67" i="51"/>
  <c r="AS36" i="53"/>
  <c r="AL36" i="53"/>
  <c r="AU36" i="53" s="1"/>
  <c r="AR65" i="43"/>
  <c r="Z69" i="13"/>
  <c r="Z58" i="50"/>
  <c r="AS7" i="53"/>
  <c r="AL7" i="53"/>
  <c r="AU7" i="53" s="1"/>
  <c r="AS25" i="53"/>
  <c r="AL25" i="53"/>
  <c r="AU25" i="53" s="1"/>
  <c r="Y65" i="88"/>
  <c r="X65" i="88"/>
  <c r="Z65" i="88" s="1"/>
  <c r="AS26" i="53"/>
  <c r="AL26" i="53"/>
  <c r="AU26" i="53" s="1"/>
  <c r="AR69" i="53"/>
  <c r="AR71" i="53" s="1"/>
  <c r="AL69" i="53"/>
  <c r="AU69" i="53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S17" i="53"/>
  <c r="AL17" i="53"/>
  <c r="AU17" i="53" s="1"/>
  <c r="AS35" i="53"/>
  <c r="AL35" i="53"/>
  <c r="AU35" i="53" s="1"/>
  <c r="AH67" i="51"/>
  <c r="AQ67" i="51" s="1"/>
  <c r="AS18" i="53"/>
  <c r="AL18" i="53"/>
  <c r="AU18" i="53" s="1"/>
  <c r="AS54" i="53"/>
  <c r="AL54" i="53"/>
  <c r="AU54" i="53" s="1"/>
  <c r="AR64" i="20"/>
  <c r="AH64" i="41"/>
  <c r="AQ64" i="41" s="1"/>
  <c r="AS43" i="53"/>
  <c r="AL43" i="53"/>
  <c r="AU43" i="53" s="1"/>
  <c r="AS61" i="53"/>
  <c r="AL61" i="53"/>
  <c r="AU61" i="53" s="1"/>
  <c r="X62" i="48"/>
  <c r="Y62" i="48"/>
  <c r="AS56" i="53"/>
  <c r="AL56" i="53"/>
  <c r="AU56" i="53" s="1"/>
  <c r="AH63" i="49"/>
  <c r="AQ63" i="49" s="1"/>
  <c r="AH60" i="102"/>
  <c r="AQ60" i="102" s="1"/>
  <c r="Z63" i="49"/>
  <c r="AS51" i="53"/>
  <c r="AL51" i="53"/>
  <c r="AU51" i="53" s="1"/>
  <c r="AI68" i="93"/>
  <c r="AN68" i="93"/>
  <c r="AS8" i="53"/>
  <c r="AL8" i="53"/>
  <c r="AU8" i="53" s="1"/>
  <c r="AR68" i="13"/>
  <c r="AS21" i="53"/>
  <c r="AL21" i="53"/>
  <c r="AU21" i="53" s="1"/>
  <c r="AE58" i="98"/>
  <c r="W59" i="98"/>
  <c r="AF58" i="98"/>
  <c r="AO58" i="98" s="1"/>
  <c r="AG58" i="98"/>
  <c r="AP58" i="98" s="1"/>
  <c r="AR59" i="102"/>
  <c r="AS39" i="53"/>
  <c r="AL39" i="53"/>
  <c r="AU39" i="53" s="1"/>
  <c r="AH60" i="103"/>
  <c r="AQ60" i="103" s="1"/>
  <c r="AR64" i="91"/>
  <c r="Y69" i="93"/>
  <c r="X69" i="93"/>
  <c r="AL40" i="53"/>
  <c r="AU40" i="53" s="1"/>
  <c r="AS40" i="53"/>
  <c r="AH61" i="82"/>
  <c r="AQ61" i="82" s="1"/>
  <c r="AI58" i="42"/>
  <c r="AN58" i="42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K41" i="86"/>
  <c r="AT41" i="86" s="1"/>
  <c r="AJ41" i="86"/>
  <c r="AJ35" i="86"/>
  <c r="AK35" i="86"/>
  <c r="AT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R66" i="44"/>
  <c r="AS3" i="53"/>
  <c r="AL3" i="53"/>
  <c r="AU3" i="53" s="1"/>
  <c r="AS23" i="53"/>
  <c r="AL23" i="53"/>
  <c r="AU23" i="53" s="1"/>
  <c r="AS59" i="53"/>
  <c r="AL59" i="53"/>
  <c r="AU59" i="53" s="1"/>
  <c r="Y60" i="35"/>
  <c r="X60" i="35"/>
  <c r="AS5" i="53"/>
  <c r="AL5" i="53"/>
  <c r="AU5" i="53" s="1"/>
  <c r="AL60" i="53"/>
  <c r="AU60" i="53" s="1"/>
  <c r="AS60" i="53"/>
  <c r="Y65" i="54"/>
  <c r="X65" i="54"/>
  <c r="Y67" i="84"/>
  <c r="X67" i="84"/>
  <c r="Z67" i="84" s="1"/>
  <c r="AH59" i="85"/>
  <c r="AQ59" i="85" s="1"/>
  <c r="Z64" i="41"/>
  <c r="AL13" i="53"/>
  <c r="AU13" i="53" s="1"/>
  <c r="AS13" i="53"/>
  <c r="AS31" i="53"/>
  <c r="AL31" i="53"/>
  <c r="AU31" i="53" s="1"/>
  <c r="AS67" i="53"/>
  <c r="AL67" i="53"/>
  <c r="AU67" i="53" s="1"/>
  <c r="AI61" i="48"/>
  <c r="AN61" i="48"/>
  <c r="AS15" i="53"/>
  <c r="AL15" i="53"/>
  <c r="AU15" i="53" s="1"/>
  <c r="Z65" i="20"/>
  <c r="AI64" i="88"/>
  <c r="AN64" i="88"/>
  <c r="Z60" i="102"/>
  <c r="AE66" i="43"/>
  <c r="AF66" i="43"/>
  <c r="AO66" i="43" s="1"/>
  <c r="AG66" i="43"/>
  <c r="AP66" i="43" s="1"/>
  <c r="W67" i="43"/>
  <c r="AS57" i="53"/>
  <c r="AL57" i="53"/>
  <c r="AU57" i="53" s="1"/>
  <c r="Z67" i="44"/>
  <c r="AS16" i="53"/>
  <c r="AL16" i="53"/>
  <c r="AU16" i="53" s="1"/>
  <c r="AS44" i="53"/>
  <c r="AL44" i="53"/>
  <c r="AU44" i="53" s="1"/>
  <c r="AS62" i="53"/>
  <c r="AL62" i="53"/>
  <c r="AU62" i="53" s="1"/>
  <c r="AS14" i="53"/>
  <c r="AL14" i="53"/>
  <c r="AU14" i="53" s="1"/>
  <c r="AH66" i="43"/>
  <c r="AQ66" i="43" s="1"/>
  <c r="AR57" i="50"/>
  <c r="Y58" i="10"/>
  <c r="Z58" i="10"/>
  <c r="X58" i="10"/>
  <c r="AS9" i="53"/>
  <c r="AL9" i="53"/>
  <c r="AU9" i="53" s="1"/>
  <c r="AL27" i="53"/>
  <c r="AU27" i="53" s="1"/>
  <c r="AS27" i="53"/>
  <c r="AS45" i="53"/>
  <c r="AL45" i="53"/>
  <c r="AU45" i="53" s="1"/>
  <c r="Z60" i="103"/>
  <c r="AE64" i="45"/>
  <c r="AF64" i="45"/>
  <c r="AO64" i="45" s="1"/>
  <c r="W65" i="45"/>
  <c r="AG64" i="45"/>
  <c r="AP64" i="45" s="1"/>
  <c r="AR57" i="90"/>
  <c r="AH66" i="11"/>
  <c r="AQ66" i="11" s="1"/>
  <c r="AS6" i="53"/>
  <c r="AL6" i="53"/>
  <c r="AU6" i="53" s="1"/>
  <c r="AS22" i="53"/>
  <c r="AL22" i="53"/>
  <c r="AU22" i="53" s="1"/>
  <c r="AS58" i="53"/>
  <c r="AL58" i="53"/>
  <c r="AU58" i="53" s="1"/>
  <c r="AE66" i="100"/>
  <c r="AG66" i="100"/>
  <c r="AP66" i="100" s="1"/>
  <c r="W67" i="100"/>
  <c r="AF66" i="100"/>
  <c r="AO66" i="100" s="1"/>
  <c r="AI63" i="99"/>
  <c r="AN63" i="9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K4" i="53"/>
  <c r="AT4" i="53" s="1"/>
  <c r="AT71" i="53" s="1"/>
  <c r="AJ4" i="53"/>
  <c r="AS41" i="53"/>
  <c r="AL41" i="53"/>
  <c r="AU41" i="53" s="1"/>
  <c r="AI59" i="35"/>
  <c r="AN59" i="35"/>
  <c r="AH68" i="104"/>
  <c r="AQ68" i="104" s="1"/>
  <c r="AS24" i="53"/>
  <c r="AL24" i="53"/>
  <c r="AU24" i="53" s="1"/>
  <c r="AS42" i="53"/>
  <c r="AL42" i="53"/>
  <c r="AU42" i="53" s="1"/>
  <c r="AR60" i="82"/>
  <c r="AI65" i="95"/>
  <c r="AN65" i="95"/>
  <c r="AI64" i="54"/>
  <c r="AN64" i="54"/>
  <c r="AI66" i="84"/>
  <c r="AN66" i="84"/>
  <c r="Z59" i="85"/>
  <c r="Y65" i="16"/>
  <c r="X65" i="16"/>
  <c r="AS49" i="53"/>
  <c r="AL49" i="53"/>
  <c r="AU49" i="53" s="1"/>
  <c r="Z62" i="48" l="1"/>
  <c r="Z68" i="92"/>
  <c r="AK69" i="86"/>
  <c r="AT69" i="86" s="1"/>
  <c r="Z60" i="35"/>
  <c r="Z66" i="95"/>
  <c r="AG66" i="95" s="1"/>
  <c r="AP66" i="95" s="1"/>
  <c r="AE68" i="104"/>
  <c r="Z65" i="54"/>
  <c r="AE65" i="54" s="1"/>
  <c r="AK12" i="86"/>
  <c r="AT12" i="86" s="1"/>
  <c r="AJ20" i="86"/>
  <c r="AG68" i="104"/>
  <c r="AP68" i="104" s="1"/>
  <c r="AF68" i="104"/>
  <c r="AO68" i="104" s="1"/>
  <c r="AJ26" i="86"/>
  <c r="Z64" i="99"/>
  <c r="AG64" i="99" s="1"/>
  <c r="AP64" i="99" s="1"/>
  <c r="AF68" i="92"/>
  <c r="AO68" i="92" s="1"/>
  <c r="AG68" i="92"/>
  <c r="AP68" i="92" s="1"/>
  <c r="AE68" i="92"/>
  <c r="W69" i="92"/>
  <c r="AF66" i="95"/>
  <c r="AO66" i="95" s="1"/>
  <c r="AE66" i="95"/>
  <c r="AF65" i="54"/>
  <c r="AO65" i="54" s="1"/>
  <c r="AG65" i="54"/>
  <c r="AP65" i="54" s="1"/>
  <c r="AF64" i="99"/>
  <c r="AO64" i="99" s="1"/>
  <c r="AE64" i="99"/>
  <c r="W65" i="99"/>
  <c r="AK9" i="86"/>
  <c r="AT9" i="86" s="1"/>
  <c r="AJ9" i="86"/>
  <c r="AH58" i="10"/>
  <c r="AQ58" i="10" s="1"/>
  <c r="AE67" i="44"/>
  <c r="AF67" i="44"/>
  <c r="AO67" i="44" s="1"/>
  <c r="AG67" i="44"/>
  <c r="AP67" i="44" s="1"/>
  <c r="W68" i="44"/>
  <c r="AK5" i="86"/>
  <c r="AT5" i="86" s="1"/>
  <c r="AJ5" i="86"/>
  <c r="Y68" i="51"/>
  <c r="Z68" i="51" s="1"/>
  <c r="X68" i="51"/>
  <c r="AS25" i="86"/>
  <c r="AL25" i="86"/>
  <c r="AU25" i="86" s="1"/>
  <c r="AS61" i="86"/>
  <c r="AL61" i="86"/>
  <c r="AU61" i="86" s="1"/>
  <c r="AS13" i="86"/>
  <c r="AL13" i="86"/>
  <c r="AU13" i="86" s="1"/>
  <c r="AS32" i="86"/>
  <c r="AL32" i="86"/>
  <c r="AU32" i="86" s="1"/>
  <c r="AS50" i="86"/>
  <c r="AL50" i="86"/>
  <c r="AU50" i="86" s="1"/>
  <c r="AS66" i="86"/>
  <c r="AL66" i="86"/>
  <c r="AU66" i="86" s="1"/>
  <c r="AR65" i="96"/>
  <c r="AK15" i="86"/>
  <c r="AT15" i="86" s="1"/>
  <c r="AJ15" i="86"/>
  <c r="AS39" i="86"/>
  <c r="AL39" i="86"/>
  <c r="AU39" i="86" s="1"/>
  <c r="AS57" i="86"/>
  <c r="AL57" i="86"/>
  <c r="AU57" i="86" s="1"/>
  <c r="Y62" i="82"/>
  <c r="X62" i="82"/>
  <c r="Z62" i="82" s="1"/>
  <c r="AI66" i="11"/>
  <c r="AN66" i="11"/>
  <c r="Y66" i="91"/>
  <c r="X66" i="91"/>
  <c r="AK16" i="86"/>
  <c r="AT16" i="86" s="1"/>
  <c r="AJ16" i="86"/>
  <c r="AS40" i="86"/>
  <c r="AL40" i="86"/>
  <c r="AU40" i="86" s="1"/>
  <c r="AS58" i="86"/>
  <c r="AL58" i="86"/>
  <c r="AU58" i="86" s="1"/>
  <c r="W59" i="10"/>
  <c r="AG58" i="10"/>
  <c r="AP58" i="10" s="1"/>
  <c r="AF58" i="10"/>
  <c r="AO58" i="10" s="1"/>
  <c r="AE58" i="10"/>
  <c r="AI66" i="43"/>
  <c r="AN66" i="43"/>
  <c r="AH65" i="54"/>
  <c r="AQ65" i="54" s="1"/>
  <c r="AJ3" i="86"/>
  <c r="AB4" i="86"/>
  <c r="AS35" i="86"/>
  <c r="AL35" i="86"/>
  <c r="AU35" i="86" s="1"/>
  <c r="AS53" i="86"/>
  <c r="AL53" i="86"/>
  <c r="AU53" i="86" s="1"/>
  <c r="AR58" i="42"/>
  <c r="AS48" i="86"/>
  <c r="AL48" i="86"/>
  <c r="AU48" i="86" s="1"/>
  <c r="AH65" i="88"/>
  <c r="AQ65" i="88" s="1"/>
  <c r="AS65" i="86"/>
  <c r="AL65" i="86"/>
  <c r="AU65" i="86" s="1"/>
  <c r="AH59" i="94"/>
  <c r="AQ59" i="94" s="1"/>
  <c r="AH66" i="96"/>
  <c r="AQ66" i="96" s="1"/>
  <c r="AJ21" i="86"/>
  <c r="AK21" i="86"/>
  <c r="AT21" i="86" s="1"/>
  <c r="AS63" i="86"/>
  <c r="AL63" i="86"/>
  <c r="AU63" i="86" s="1"/>
  <c r="AI61" i="82"/>
  <c r="AR61" i="82" s="1"/>
  <c r="AN61" i="82"/>
  <c r="AK22" i="86"/>
  <c r="AT22" i="86" s="1"/>
  <c r="AJ22" i="86"/>
  <c r="AS46" i="86"/>
  <c r="AL46" i="86"/>
  <c r="AU46" i="86" s="1"/>
  <c r="AS64" i="86"/>
  <c r="AL64" i="86"/>
  <c r="AU64" i="86" s="1"/>
  <c r="Y67" i="100"/>
  <c r="X67" i="100"/>
  <c r="Y65" i="45"/>
  <c r="X65" i="45"/>
  <c r="AG60" i="102"/>
  <c r="AP60" i="102" s="1"/>
  <c r="AF60" i="102"/>
  <c r="AO60" i="102" s="1"/>
  <c r="AE60" i="102"/>
  <c r="W61" i="102"/>
  <c r="AH60" i="35"/>
  <c r="AQ60" i="35" s="1"/>
  <c r="AJ10" i="86"/>
  <c r="AK10" i="86"/>
  <c r="AT10" i="86" s="1"/>
  <c r="AS41" i="86"/>
  <c r="AL41" i="86"/>
  <c r="AU41" i="86" s="1"/>
  <c r="AL59" i="86"/>
  <c r="AU59" i="86" s="1"/>
  <c r="AS59" i="86"/>
  <c r="Y59" i="98"/>
  <c r="X59" i="98"/>
  <c r="W64" i="49"/>
  <c r="AE63" i="49"/>
  <c r="AF63" i="49"/>
  <c r="AO63" i="49" s="1"/>
  <c r="AG63" i="49"/>
  <c r="AP63" i="49" s="1"/>
  <c r="AS11" i="86"/>
  <c r="AL11" i="86"/>
  <c r="AU11" i="86" s="1"/>
  <c r="AS30" i="86"/>
  <c r="AL30" i="86"/>
  <c r="AU30" i="86" s="1"/>
  <c r="AS67" i="86"/>
  <c r="AL67" i="86"/>
  <c r="AU67" i="86" s="1"/>
  <c r="AG65" i="88"/>
  <c r="AP65" i="88" s="1"/>
  <c r="AF65" i="88"/>
  <c r="AO65" i="88" s="1"/>
  <c r="AE65" i="88"/>
  <c r="W66" i="88"/>
  <c r="AE58" i="50"/>
  <c r="W59" i="50"/>
  <c r="AF58" i="50"/>
  <c r="AO58" i="50" s="1"/>
  <c r="AG58" i="50"/>
  <c r="AP58" i="50" s="1"/>
  <c r="AS12" i="86"/>
  <c r="AL12" i="86"/>
  <c r="AU12" i="86" s="1"/>
  <c r="AS31" i="86"/>
  <c r="AL31" i="86"/>
  <c r="AU31" i="86" s="1"/>
  <c r="AS49" i="86"/>
  <c r="AL49" i="86"/>
  <c r="AU49" i="86" s="1"/>
  <c r="AR67" i="92"/>
  <c r="Z59" i="94"/>
  <c r="AI63" i="83"/>
  <c r="AN63" i="83"/>
  <c r="Z66" i="96"/>
  <c r="AS20" i="86"/>
  <c r="AL20" i="86"/>
  <c r="AU20" i="86" s="1"/>
  <c r="AL56" i="86"/>
  <c r="AU56" i="86" s="1"/>
  <c r="AS56" i="86"/>
  <c r="Y59" i="90"/>
  <c r="X59" i="90"/>
  <c r="AI63" i="87"/>
  <c r="AN63" i="87"/>
  <c r="Y63" i="55"/>
  <c r="X63" i="55"/>
  <c r="AJ27" i="86"/>
  <c r="AK27" i="86"/>
  <c r="AT27" i="86" s="1"/>
  <c r="AS45" i="86"/>
  <c r="AL45" i="86"/>
  <c r="AU45" i="86" s="1"/>
  <c r="AI68" i="104"/>
  <c r="AN68" i="104"/>
  <c r="AR65" i="95"/>
  <c r="AR66" i="84"/>
  <c r="AH65" i="16"/>
  <c r="AQ65" i="16" s="1"/>
  <c r="AS4" i="53"/>
  <c r="AL4" i="53"/>
  <c r="AU4" i="53" s="1"/>
  <c r="AU71" i="53" s="1"/>
  <c r="C11" i="53" s="1"/>
  <c r="AR61" i="48"/>
  <c r="AF60" i="35"/>
  <c r="AO60" i="35" s="1"/>
  <c r="W61" i="35"/>
  <c r="AG60" i="35"/>
  <c r="AP60" i="35" s="1"/>
  <c r="AE60" i="35"/>
  <c r="AJ17" i="86"/>
  <c r="AK17" i="86"/>
  <c r="AT17" i="86" s="1"/>
  <c r="AH69" i="93"/>
  <c r="AQ69" i="93" s="1"/>
  <c r="AQ71" i="93" s="1"/>
  <c r="AZ3" i="93"/>
  <c r="AX10" i="93" s="1"/>
  <c r="S10" i="93" s="1"/>
  <c r="AC10" i="93" s="1"/>
  <c r="AB11" i="93" s="1"/>
  <c r="AX15" i="93"/>
  <c r="S15" i="93" s="1"/>
  <c r="AC15" i="93" s="1"/>
  <c r="AB16" i="93" s="1"/>
  <c r="AX21" i="93"/>
  <c r="S21" i="93" s="1"/>
  <c r="AC21" i="93" s="1"/>
  <c r="AB22" i="93" s="1"/>
  <c r="AX22" i="93"/>
  <c r="S22" i="93" s="1"/>
  <c r="AC22" i="93" s="1"/>
  <c r="AB23" i="93" s="1"/>
  <c r="AX25" i="93"/>
  <c r="S25" i="93" s="1"/>
  <c r="AC25" i="93" s="1"/>
  <c r="AB26" i="93" s="1"/>
  <c r="AX27" i="93"/>
  <c r="S27" i="93" s="1"/>
  <c r="AC27" i="93" s="1"/>
  <c r="AB28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I58" i="98"/>
  <c r="AN58" i="98"/>
  <c r="AG62" i="48"/>
  <c r="AP62" i="48" s="1"/>
  <c r="W63" i="48"/>
  <c r="AE62" i="48"/>
  <c r="AF62" i="48"/>
  <c r="AO62" i="48" s="1"/>
  <c r="AS18" i="86"/>
  <c r="AL18" i="86"/>
  <c r="AU18" i="86" s="1"/>
  <c r="AS36" i="86"/>
  <c r="AL36" i="86"/>
  <c r="AU36" i="86" s="1"/>
  <c r="AS54" i="86"/>
  <c r="AL54" i="86"/>
  <c r="AU54" i="86" s="1"/>
  <c r="AF69" i="13"/>
  <c r="AO69" i="13" s="1"/>
  <c r="AG69" i="13"/>
  <c r="AE69" i="13"/>
  <c r="AN69" i="13" s="1"/>
  <c r="W70" i="13"/>
  <c r="AI67" i="51"/>
  <c r="AN67" i="51"/>
  <c r="AS19" i="86"/>
  <c r="AL19" i="86"/>
  <c r="AU19" i="86" s="1"/>
  <c r="AS37" i="86"/>
  <c r="AL37" i="86"/>
  <c r="AU37" i="86" s="1"/>
  <c r="AH59" i="42"/>
  <c r="AQ59" i="42" s="1"/>
  <c r="AS38" i="86"/>
  <c r="AL38" i="86"/>
  <c r="AU38" i="86" s="1"/>
  <c r="AI61" i="18"/>
  <c r="AN61" i="18"/>
  <c r="AS51" i="86"/>
  <c r="AL51" i="86"/>
  <c r="AU51" i="86" s="1"/>
  <c r="AR57" i="10"/>
  <c r="AE59" i="85"/>
  <c r="W60" i="85"/>
  <c r="AG59" i="85"/>
  <c r="AP59" i="85" s="1"/>
  <c r="AF59" i="85"/>
  <c r="AO59" i="85" s="1"/>
  <c r="AR59" i="35"/>
  <c r="Z65" i="16"/>
  <c r="AR64" i="54"/>
  <c r="AJ28" i="86"/>
  <c r="AK28" i="86"/>
  <c r="AT28" i="86" s="1"/>
  <c r="AS52" i="86"/>
  <c r="AL52" i="86"/>
  <c r="AU52" i="86" s="1"/>
  <c r="AI66" i="100"/>
  <c r="AN66" i="100"/>
  <c r="AI64" i="45"/>
  <c r="AN64" i="45"/>
  <c r="Y67" i="43"/>
  <c r="X67" i="43"/>
  <c r="AR64" i="88"/>
  <c r="AE64" i="41"/>
  <c r="W65" i="41"/>
  <c r="AG64" i="41"/>
  <c r="AP64" i="41" s="1"/>
  <c r="AF64" i="41"/>
  <c r="AO64" i="41" s="1"/>
  <c r="AH67" i="84"/>
  <c r="AQ67" i="84" s="1"/>
  <c r="AS71" i="53"/>
  <c r="AJ23" i="86"/>
  <c r="AK23" i="86"/>
  <c r="AT23" i="86" s="1"/>
  <c r="AS47" i="86"/>
  <c r="AL47" i="86"/>
  <c r="AU47" i="86" s="1"/>
  <c r="Z69" i="93"/>
  <c r="AS55" i="86"/>
  <c r="AL55" i="86"/>
  <c r="AU55" i="86" s="1"/>
  <c r="Z59" i="42"/>
  <c r="AH66" i="95"/>
  <c r="AQ66" i="95" s="1"/>
  <c r="AS26" i="86"/>
  <c r="AL26" i="86"/>
  <c r="AU26" i="86" s="1"/>
  <c r="AS44" i="86"/>
  <c r="AL44" i="86"/>
  <c r="AU44" i="86" s="1"/>
  <c r="AR58" i="94"/>
  <c r="Y64" i="87"/>
  <c r="Z64" i="87" s="1"/>
  <c r="X64" i="87"/>
  <c r="AI62" i="55"/>
  <c r="AN62" i="55"/>
  <c r="AS33" i="86"/>
  <c r="AL33" i="86"/>
  <c r="AU33" i="86" s="1"/>
  <c r="AI69" i="86"/>
  <c r="AN69" i="86"/>
  <c r="AN71" i="86" s="1"/>
  <c r="AI65" i="91"/>
  <c r="AN65" i="91"/>
  <c r="AJ6" i="86"/>
  <c r="AK6" i="86"/>
  <c r="AT6" i="86" s="1"/>
  <c r="AS34" i="86"/>
  <c r="AL34" i="86"/>
  <c r="AU34" i="86" s="1"/>
  <c r="AR63" i="99"/>
  <c r="AG60" i="103"/>
  <c r="AP60" i="103" s="1"/>
  <c r="AF60" i="103"/>
  <c r="AO60" i="103" s="1"/>
  <c r="W61" i="103"/>
  <c r="AE60" i="103"/>
  <c r="AE65" i="20"/>
  <c r="W66" i="20"/>
  <c r="AF65" i="20"/>
  <c r="AO65" i="20" s="1"/>
  <c r="AG65" i="20"/>
  <c r="AP65" i="20" s="1"/>
  <c r="W68" i="84"/>
  <c r="AG67" i="84"/>
  <c r="AP67" i="84" s="1"/>
  <c r="AF67" i="84"/>
  <c r="AO67" i="84" s="1"/>
  <c r="AE67" i="84"/>
  <c r="AK29" i="86"/>
  <c r="AT29" i="86" s="1"/>
  <c r="AJ29" i="86"/>
  <c r="AS68" i="86"/>
  <c r="AL68" i="86"/>
  <c r="AU68" i="86" s="1"/>
  <c r="AR68" i="93"/>
  <c r="AH62" i="48"/>
  <c r="AQ62" i="48" s="1"/>
  <c r="AL24" i="86"/>
  <c r="AU24" i="86" s="1"/>
  <c r="AS24" i="86"/>
  <c r="AS42" i="86"/>
  <c r="AL42" i="86"/>
  <c r="AU42" i="86" s="1"/>
  <c r="AS60" i="86"/>
  <c r="AL60" i="86"/>
  <c r="AU60" i="86" s="1"/>
  <c r="AS14" i="86"/>
  <c r="AL14" i="86"/>
  <c r="AU14" i="86" s="1"/>
  <c r="AS43" i="86"/>
  <c r="AL43" i="86"/>
  <c r="AU43" i="86" s="1"/>
  <c r="Y64" i="83"/>
  <c r="X64" i="83"/>
  <c r="AK7" i="86"/>
  <c r="AT7" i="86" s="1"/>
  <c r="AJ7" i="86"/>
  <c r="AS62" i="86"/>
  <c r="AL62" i="86"/>
  <c r="AU62" i="86" s="1"/>
  <c r="Y62" i="18"/>
  <c r="X62" i="18"/>
  <c r="Z62" i="18" s="1"/>
  <c r="AH68" i="92"/>
  <c r="AQ68" i="92" s="1"/>
  <c r="AI58" i="90"/>
  <c r="AN58" i="90"/>
  <c r="AR64" i="16"/>
  <c r="AK8" i="86"/>
  <c r="AT8" i="86" s="1"/>
  <c r="AJ8" i="86"/>
  <c r="AH64" i="99"/>
  <c r="AQ64" i="99" s="1"/>
  <c r="Y67" i="11"/>
  <c r="X67" i="11"/>
  <c r="Y69" i="104"/>
  <c r="X69" i="104"/>
  <c r="AX13" i="93" l="1"/>
  <c r="S13" i="93" s="1"/>
  <c r="AC13" i="93" s="1"/>
  <c r="AB14" i="93" s="1"/>
  <c r="AX4" i="93"/>
  <c r="S4" i="93" s="1"/>
  <c r="AC4" i="93" s="1"/>
  <c r="AB5" i="93" s="1"/>
  <c r="AX30" i="93"/>
  <c r="S30" i="93" s="1"/>
  <c r="AC30" i="93" s="1"/>
  <c r="AB31" i="93" s="1"/>
  <c r="AX19" i="93"/>
  <c r="S19" i="93" s="1"/>
  <c r="AC19" i="93" s="1"/>
  <c r="AB20" i="93" s="1"/>
  <c r="W67" i="95"/>
  <c r="AX28" i="93"/>
  <c r="S28" i="93" s="1"/>
  <c r="AC28" i="93" s="1"/>
  <c r="AB29" i="93" s="1"/>
  <c r="AX16" i="93"/>
  <c r="S16" i="93" s="1"/>
  <c r="AC16" i="93" s="1"/>
  <c r="AB17" i="93" s="1"/>
  <c r="Z63" i="55"/>
  <c r="AX6" i="93"/>
  <c r="S6" i="93" s="1"/>
  <c r="AC6" i="93" s="1"/>
  <c r="AB7" i="93" s="1"/>
  <c r="AX9" i="93"/>
  <c r="S9" i="93" s="1"/>
  <c r="AC9" i="93" s="1"/>
  <c r="AB10" i="93" s="1"/>
  <c r="AK10" i="93" s="1"/>
  <c r="AT10" i="93" s="1"/>
  <c r="Z59" i="90"/>
  <c r="W66" i="54"/>
  <c r="Z69" i="104"/>
  <c r="AE69" i="104" s="1"/>
  <c r="AX8" i="93"/>
  <c r="S8" i="93" s="1"/>
  <c r="AC8" i="93" s="1"/>
  <c r="AB9" i="93" s="1"/>
  <c r="AG59" i="90"/>
  <c r="AP59" i="90" s="1"/>
  <c r="AE59" i="90"/>
  <c r="W60" i="90"/>
  <c r="AF59" i="90"/>
  <c r="AO59" i="90" s="1"/>
  <c r="W65" i="87"/>
  <c r="AG64" i="87"/>
  <c r="AP64" i="87" s="1"/>
  <c r="AF64" i="87"/>
  <c r="AO64" i="87" s="1"/>
  <c r="AE64" i="87"/>
  <c r="AF68" i="51"/>
  <c r="AO68" i="51" s="1"/>
  <c r="W69" i="51"/>
  <c r="AG68" i="51"/>
  <c r="AP68" i="51" s="1"/>
  <c r="AE68" i="51"/>
  <c r="AS8" i="86"/>
  <c r="AL8" i="86"/>
  <c r="AU8" i="86" s="1"/>
  <c r="AF62" i="18"/>
  <c r="AO62" i="18" s="1"/>
  <c r="AG62" i="18"/>
  <c r="AP62" i="18" s="1"/>
  <c r="AE62" i="18"/>
  <c r="W63" i="18"/>
  <c r="AH64" i="83"/>
  <c r="AQ64" i="83" s="1"/>
  <c r="Y61" i="103"/>
  <c r="X61" i="103"/>
  <c r="AR69" i="86"/>
  <c r="AR71" i="86" s="1"/>
  <c r="AL69" i="86"/>
  <c r="AU69" i="86" s="1"/>
  <c r="Y65" i="41"/>
  <c r="X65" i="41"/>
  <c r="Z65" i="41" s="1"/>
  <c r="AI59" i="85"/>
  <c r="AN59" i="85"/>
  <c r="AR61" i="18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K23" i="93"/>
  <c r="AT23" i="93" s="1"/>
  <c r="AK17" i="93"/>
  <c r="AT17" i="93" s="1"/>
  <c r="AJ10" i="93"/>
  <c r="AK11" i="93"/>
  <c r="AT11" i="93" s="1"/>
  <c r="AH63" i="55"/>
  <c r="AQ63" i="55" s="1"/>
  <c r="W67" i="96"/>
  <c r="AE66" i="96"/>
  <c r="AF66" i="96"/>
  <c r="AO66" i="96" s="1"/>
  <c r="AG66" i="96"/>
  <c r="AP66" i="96" s="1"/>
  <c r="Y66" i="88"/>
  <c r="X66" i="88"/>
  <c r="Y61" i="102"/>
  <c r="X61" i="102"/>
  <c r="AL3" i="86"/>
  <c r="AU3" i="86" s="1"/>
  <c r="AS3" i="86"/>
  <c r="Y59" i="10"/>
  <c r="X59" i="10"/>
  <c r="AH62" i="82"/>
  <c r="AQ62" i="82" s="1"/>
  <c r="Y65" i="99"/>
  <c r="X65" i="99"/>
  <c r="AI65" i="54"/>
  <c r="AN65" i="54"/>
  <c r="AJ52" i="93"/>
  <c r="AK52" i="93"/>
  <c r="AT52" i="93" s="1"/>
  <c r="AJ34" i="93"/>
  <c r="AK34" i="93"/>
  <c r="AT34" i="93" s="1"/>
  <c r="AK5" i="93"/>
  <c r="AT5" i="93" s="1"/>
  <c r="AI60" i="35"/>
  <c r="AN60" i="35"/>
  <c r="AR68" i="104"/>
  <c r="AE63" i="55"/>
  <c r="AG63" i="55"/>
  <c r="AP63" i="55" s="1"/>
  <c r="AF63" i="55"/>
  <c r="AO63" i="55" s="1"/>
  <c r="W64" i="55"/>
  <c r="AI65" i="88"/>
  <c r="AN65" i="88"/>
  <c r="AI63" i="49"/>
  <c r="AN63" i="49"/>
  <c r="AI60" i="102"/>
  <c r="AN60" i="102"/>
  <c r="AH67" i="100"/>
  <c r="AQ67" i="100" s="1"/>
  <c r="AR66" i="43"/>
  <c r="AH66" i="91"/>
  <c r="AQ66" i="91" s="1"/>
  <c r="W63" i="82"/>
  <c r="AE62" i="82"/>
  <c r="AG62" i="82"/>
  <c r="AP62" i="82" s="1"/>
  <c r="AF62" i="82"/>
  <c r="AO62" i="82" s="1"/>
  <c r="AS15" i="86"/>
  <c r="AL15" i="86"/>
  <c r="AU15" i="86" s="1"/>
  <c r="AI64" i="99"/>
  <c r="AN64" i="99"/>
  <c r="AR67" i="51"/>
  <c r="AK58" i="93"/>
  <c r="AT58" i="93" s="1"/>
  <c r="AJ58" i="93"/>
  <c r="AJ40" i="93"/>
  <c r="AK40" i="93"/>
  <c r="AT40" i="93" s="1"/>
  <c r="AJ16" i="93"/>
  <c r="AK16" i="93"/>
  <c r="AT16" i="93" s="1"/>
  <c r="Y66" i="20"/>
  <c r="X66" i="20"/>
  <c r="AS6" i="86"/>
  <c r="AL6" i="86"/>
  <c r="AU6" i="86" s="1"/>
  <c r="AS23" i="86"/>
  <c r="AL23" i="86"/>
  <c r="AU23" i="86" s="1"/>
  <c r="AR64" i="45"/>
  <c r="AS28" i="86"/>
  <c r="AL28" i="86"/>
  <c r="AU28" i="86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R63" i="83"/>
  <c r="Y64" i="49"/>
  <c r="X64" i="49"/>
  <c r="Z67" i="100"/>
  <c r="AS22" i="86"/>
  <c r="AL22" i="86"/>
  <c r="AU22" i="86" s="1"/>
  <c r="Z66" i="91"/>
  <c r="AS5" i="86"/>
  <c r="AL5" i="86"/>
  <c r="AU5" i="86" s="1"/>
  <c r="AI67" i="44"/>
  <c r="AN67" i="44"/>
  <c r="AS9" i="86"/>
  <c r="AL9" i="86"/>
  <c r="AU9" i="86" s="1"/>
  <c r="Y69" i="92"/>
  <c r="X69" i="92"/>
  <c r="Z64" i="83"/>
  <c r="AI67" i="84"/>
  <c r="AN67" i="84"/>
  <c r="AK64" i="93"/>
  <c r="AT64" i="93" s="1"/>
  <c r="AJ64" i="93"/>
  <c r="AJ28" i="93"/>
  <c r="AK28" i="93"/>
  <c r="AT28" i="93" s="1"/>
  <c r="Y70" i="13"/>
  <c r="X70" i="13"/>
  <c r="Z70" i="13" s="1"/>
  <c r="AI62" i="48"/>
  <c r="AN62" i="48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K7" i="93"/>
  <c r="AT7" i="93" s="1"/>
  <c r="AJ7" i="93"/>
  <c r="Y61" i="35"/>
  <c r="X61" i="35"/>
  <c r="W60" i="94"/>
  <c r="AG59" i="94"/>
  <c r="AP59" i="94" s="1"/>
  <c r="AF59" i="94"/>
  <c r="AO59" i="94" s="1"/>
  <c r="AE59" i="94"/>
  <c r="Y59" i="50"/>
  <c r="X59" i="50"/>
  <c r="Z59" i="50" s="1"/>
  <c r="AH59" i="98"/>
  <c r="AQ59" i="98" s="1"/>
  <c r="AS21" i="86"/>
  <c r="AL21" i="86"/>
  <c r="AU21" i="86" s="1"/>
  <c r="AI58" i="10"/>
  <c r="AN58" i="10"/>
  <c r="AI66" i="95"/>
  <c r="AN66" i="95"/>
  <c r="AI68" i="92"/>
  <c r="AN68" i="92"/>
  <c r="AH69" i="104"/>
  <c r="AQ69" i="104" s="1"/>
  <c r="AG59" i="42"/>
  <c r="AP59" i="42" s="1"/>
  <c r="AE59" i="42"/>
  <c r="W60" i="42"/>
  <c r="AF59" i="42"/>
  <c r="AO59" i="42" s="1"/>
  <c r="AI64" i="41"/>
  <c r="AN64" i="41"/>
  <c r="AK46" i="93"/>
  <c r="AT46" i="93" s="1"/>
  <c r="AJ46" i="93"/>
  <c r="AK9" i="93"/>
  <c r="AT9" i="93" s="1"/>
  <c r="AJ9" i="93"/>
  <c r="AH67" i="11"/>
  <c r="AQ67" i="11" s="1"/>
  <c r="AS29" i="86"/>
  <c r="AL29" i="86"/>
  <c r="AU29" i="86" s="1"/>
  <c r="Y68" i="84"/>
  <c r="X68" i="84"/>
  <c r="AR65" i="91"/>
  <c r="AR62" i="55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H67" i="43"/>
  <c r="AQ67" i="43" s="1"/>
  <c r="AR66" i="100"/>
  <c r="Y63" i="48"/>
  <c r="X63" i="48"/>
  <c r="Z63" i="48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5" i="93"/>
  <c r="S5" i="93" s="1"/>
  <c r="AC5" i="93" s="1"/>
  <c r="AB6" i="93" s="1"/>
  <c r="AS17" i="86"/>
  <c r="AL17" i="86"/>
  <c r="AU17" i="86" s="1"/>
  <c r="AR63" i="87"/>
  <c r="AI58" i="50"/>
  <c r="AN58" i="50"/>
  <c r="Z59" i="98"/>
  <c r="AH65" i="45"/>
  <c r="AQ65" i="45" s="1"/>
  <c r="X67" i="95"/>
  <c r="Y67" i="95"/>
  <c r="Z67" i="95" s="1"/>
  <c r="AR58" i="98"/>
  <c r="AJ22" i="93"/>
  <c r="AK22" i="93"/>
  <c r="AT22" i="93" s="1"/>
  <c r="AI65" i="20"/>
  <c r="AN65" i="20"/>
  <c r="AS7" i="86"/>
  <c r="AL7" i="86"/>
  <c r="AU7" i="86" s="1"/>
  <c r="Z67" i="11"/>
  <c r="AR58" i="90"/>
  <c r="AH62" i="18"/>
  <c r="AQ62" i="18" s="1"/>
  <c r="AI60" i="103"/>
  <c r="AN60" i="103"/>
  <c r="AH64" i="87"/>
  <c r="AQ64" i="87" s="1"/>
  <c r="Z67" i="43"/>
  <c r="AE65" i="16"/>
  <c r="AG65" i="16"/>
  <c r="AP65" i="16" s="1"/>
  <c r="AF65" i="16"/>
  <c r="AO65" i="16" s="1"/>
  <c r="W66" i="16"/>
  <c r="Y60" i="85"/>
  <c r="X60" i="85"/>
  <c r="AI69" i="13"/>
  <c r="AP69" i="13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3" i="93"/>
  <c r="S3" i="93" s="1"/>
  <c r="AC3" i="93" s="1"/>
  <c r="AS27" i="86"/>
  <c r="AL27" i="86"/>
  <c r="AU27" i="86" s="1"/>
  <c r="AH59" i="90"/>
  <c r="AQ59" i="90" s="1"/>
  <c r="AS10" i="86"/>
  <c r="AL10" i="86"/>
  <c r="AU10" i="86" s="1"/>
  <c r="Z65" i="45"/>
  <c r="AJ4" i="86"/>
  <c r="AK4" i="86"/>
  <c r="AT4" i="86" s="1"/>
  <c r="AT71" i="86" s="1"/>
  <c r="AL16" i="86"/>
  <c r="AU16" i="86" s="1"/>
  <c r="AS16" i="86"/>
  <c r="AR66" i="11"/>
  <c r="AH68" i="51"/>
  <c r="AQ68" i="51" s="1"/>
  <c r="Y68" i="44"/>
  <c r="X68" i="44"/>
  <c r="Z68" i="44" s="1"/>
  <c r="Y66" i="54"/>
  <c r="X66" i="54"/>
  <c r="Z64" i="49" l="1"/>
  <c r="Z66" i="54"/>
  <c r="Z66" i="20"/>
  <c r="AF66" i="20" s="1"/>
  <c r="AO66" i="20" s="1"/>
  <c r="AF69" i="104"/>
  <c r="AO69" i="104" s="1"/>
  <c r="AK69" i="93"/>
  <c r="AT69" i="93" s="1"/>
  <c r="Z68" i="84"/>
  <c r="AF68" i="84" s="1"/>
  <c r="AO68" i="84" s="1"/>
  <c r="Z66" i="88"/>
  <c r="W67" i="88" s="1"/>
  <c r="W70" i="104"/>
  <c r="AG69" i="104"/>
  <c r="AP69" i="104" s="1"/>
  <c r="AF66" i="54"/>
  <c r="AO66" i="54" s="1"/>
  <c r="AE66" i="54"/>
  <c r="W67" i="54"/>
  <c r="AG66" i="54"/>
  <c r="AP66" i="54" s="1"/>
  <c r="W65" i="49"/>
  <c r="AF64" i="49"/>
  <c r="AO64" i="49" s="1"/>
  <c r="AE64" i="49"/>
  <c r="AG64" i="49"/>
  <c r="AP64" i="49" s="1"/>
  <c r="AG66" i="20"/>
  <c r="AP66" i="20" s="1"/>
  <c r="W67" i="20"/>
  <c r="AF66" i="88"/>
  <c r="AO66" i="88" s="1"/>
  <c r="AE66" i="88"/>
  <c r="AE68" i="44"/>
  <c r="AG68" i="44"/>
  <c r="AP68" i="44" s="1"/>
  <c r="AF68" i="44"/>
  <c r="AO68" i="44" s="1"/>
  <c r="W69" i="44"/>
  <c r="W69" i="84"/>
  <c r="AE68" i="84"/>
  <c r="AG68" i="84"/>
  <c r="AP68" i="84" s="1"/>
  <c r="AE63" i="48"/>
  <c r="AN63" i="48" s="1"/>
  <c r="AG63" i="48"/>
  <c r="AF63" i="48"/>
  <c r="AO63" i="48" s="1"/>
  <c r="W64" i="48"/>
  <c r="AL4" i="86"/>
  <c r="AU4" i="86" s="1"/>
  <c r="AS4" i="86"/>
  <c r="AJ12" i="93"/>
  <c r="AK12" i="93"/>
  <c r="AT12" i="93" s="1"/>
  <c r="AH60" i="85"/>
  <c r="AQ60" i="85" s="1"/>
  <c r="AR58" i="50"/>
  <c r="AJ13" i="93"/>
  <c r="AK13" i="93"/>
  <c r="AT13" i="93" s="1"/>
  <c r="AS37" i="93"/>
  <c r="AL37" i="93"/>
  <c r="AU37" i="93" s="1"/>
  <c r="AI59" i="42"/>
  <c r="AN59" i="42"/>
  <c r="AR58" i="10"/>
  <c r="AI59" i="94"/>
  <c r="AN59" i="94"/>
  <c r="AS7" i="93"/>
  <c r="AL7" i="93"/>
  <c r="AU7" i="93" s="1"/>
  <c r="AH70" i="13"/>
  <c r="AQ70" i="13" s="1"/>
  <c r="AJ21" i="93"/>
  <c r="AK21" i="93"/>
  <c r="AT21" i="93" s="1"/>
  <c r="AS45" i="93"/>
  <c r="AL45" i="93"/>
  <c r="AU45" i="93" s="1"/>
  <c r="AS63" i="93"/>
  <c r="AL63" i="93"/>
  <c r="AU63" i="93" s="1"/>
  <c r="AH66" i="20"/>
  <c r="AQ66" i="20" s="1"/>
  <c r="AS40" i="93"/>
  <c r="AL40" i="93"/>
  <c r="AU40" i="93" s="1"/>
  <c r="AR64" i="99"/>
  <c r="AI62" i="82"/>
  <c r="AN62" i="82"/>
  <c r="AI63" i="55"/>
  <c r="AN63" i="55"/>
  <c r="AJ5" i="93"/>
  <c r="AR65" i="54"/>
  <c r="AS71" i="86"/>
  <c r="Y67" i="96"/>
  <c r="X67" i="96"/>
  <c r="AJ11" i="93"/>
  <c r="AJ23" i="93"/>
  <c r="AL41" i="93"/>
  <c r="AU41" i="93" s="1"/>
  <c r="AS41" i="93"/>
  <c r="AS59" i="93"/>
  <c r="AL59" i="93"/>
  <c r="AU59" i="93" s="1"/>
  <c r="AJ18" i="93"/>
  <c r="AK18" i="93"/>
  <c r="AT18" i="93" s="1"/>
  <c r="AS42" i="93"/>
  <c r="AL42" i="93"/>
  <c r="AU42" i="93" s="1"/>
  <c r="AS60" i="93"/>
  <c r="AL60" i="93"/>
  <c r="AU60" i="93" s="1"/>
  <c r="Z60" i="85"/>
  <c r="AI65" i="16"/>
  <c r="AN65" i="16"/>
  <c r="AK19" i="93"/>
  <c r="AT19" i="93" s="1"/>
  <c r="AJ19" i="93"/>
  <c r="AS43" i="93"/>
  <c r="AL43" i="93"/>
  <c r="AU43" i="93" s="1"/>
  <c r="AS61" i="93"/>
  <c r="AL61" i="93"/>
  <c r="AU61" i="93" s="1"/>
  <c r="AS26" i="93"/>
  <c r="AL26" i="93"/>
  <c r="AU26" i="93" s="1"/>
  <c r="AS44" i="93"/>
  <c r="AL44" i="93"/>
  <c r="AU44" i="93" s="1"/>
  <c r="AS62" i="93"/>
  <c r="AL62" i="93"/>
  <c r="AU62" i="93" s="1"/>
  <c r="AG70" i="13"/>
  <c r="AP70" i="13" s="1"/>
  <c r="AE70" i="13"/>
  <c r="AF70" i="13"/>
  <c r="AO70" i="13" s="1"/>
  <c r="W71" i="13"/>
  <c r="W67" i="91"/>
  <c r="AE66" i="91"/>
  <c r="AG66" i="91"/>
  <c r="AP66" i="91" s="1"/>
  <c r="AF66" i="91"/>
  <c r="AO66" i="91" s="1"/>
  <c r="AK27" i="93"/>
  <c r="AT27" i="93" s="1"/>
  <c r="AJ27" i="93"/>
  <c r="AS58" i="93"/>
  <c r="AL58" i="93"/>
  <c r="AU58" i="93" s="1"/>
  <c r="Y63" i="82"/>
  <c r="X63" i="82"/>
  <c r="AR65" i="88"/>
  <c r="AH65" i="99"/>
  <c r="AQ65" i="99" s="1"/>
  <c r="AU71" i="86"/>
  <c r="C11" i="86" s="1"/>
  <c r="F29" i="57" s="1"/>
  <c r="AR59" i="85"/>
  <c r="AH61" i="103"/>
  <c r="AQ61" i="103" s="1"/>
  <c r="Y69" i="51"/>
  <c r="Z69" i="51" s="1"/>
  <c r="X69" i="51"/>
  <c r="Y65" i="87"/>
  <c r="Z65" i="87" s="1"/>
  <c r="X65" i="87"/>
  <c r="AJ24" i="93"/>
  <c r="AK24" i="93"/>
  <c r="AT24" i="93" s="1"/>
  <c r="AS66" i="93"/>
  <c r="AL66" i="93"/>
  <c r="AU66" i="93" s="1"/>
  <c r="AF67" i="43"/>
  <c r="AO67" i="43" s="1"/>
  <c r="AE67" i="43"/>
  <c r="W68" i="43"/>
  <c r="AG67" i="43"/>
  <c r="AP67" i="43" s="1"/>
  <c r="AF67" i="95"/>
  <c r="AO67" i="95" s="1"/>
  <c r="AG67" i="95"/>
  <c r="AP67" i="95" s="1"/>
  <c r="W68" i="95"/>
  <c r="AE67" i="95"/>
  <c r="AK25" i="93"/>
  <c r="AT25" i="93" s="1"/>
  <c r="AJ25" i="93"/>
  <c r="AR64" i="41"/>
  <c r="AR68" i="92"/>
  <c r="AH59" i="50"/>
  <c r="AQ59" i="50" s="1"/>
  <c r="AS14" i="93"/>
  <c r="AL14" i="93"/>
  <c r="AU14" i="93" s="1"/>
  <c r="AS65" i="93"/>
  <c r="AL65" i="93"/>
  <c r="AU65" i="93" s="1"/>
  <c r="AR67" i="84"/>
  <c r="AS33" i="93"/>
  <c r="AL33" i="93"/>
  <c r="AU33" i="93" s="1"/>
  <c r="AS34" i="93"/>
  <c r="AL34" i="93"/>
  <c r="AU34" i="93" s="1"/>
  <c r="Z65" i="99"/>
  <c r="AH61" i="102"/>
  <c r="AQ61" i="102" s="1"/>
  <c r="AJ29" i="93"/>
  <c r="AH65" i="41"/>
  <c r="AQ65" i="41" s="1"/>
  <c r="Z61" i="103"/>
  <c r="AE65" i="45"/>
  <c r="AF65" i="45"/>
  <c r="AO65" i="45" s="1"/>
  <c r="W66" i="45"/>
  <c r="AG65" i="45"/>
  <c r="AP65" i="45" s="1"/>
  <c r="AJ30" i="93"/>
  <c r="AK30" i="93"/>
  <c r="AT30" i="93" s="1"/>
  <c r="AS48" i="93"/>
  <c r="AL48" i="93"/>
  <c r="AU48" i="93" s="1"/>
  <c r="AR60" i="103"/>
  <c r="AR65" i="20"/>
  <c r="AS31" i="93"/>
  <c r="AL31" i="93"/>
  <c r="AU31" i="93" s="1"/>
  <c r="AS49" i="93"/>
  <c r="AL49" i="93"/>
  <c r="AU49" i="93" s="1"/>
  <c r="AI69" i="93"/>
  <c r="AN69" i="93"/>
  <c r="AN71" i="93" s="1"/>
  <c r="AS9" i="93"/>
  <c r="AL9" i="93"/>
  <c r="AU9" i="93" s="1"/>
  <c r="W60" i="50"/>
  <c r="AE59" i="50"/>
  <c r="AF59" i="50"/>
  <c r="AO59" i="50" s="1"/>
  <c r="AG59" i="50"/>
  <c r="AP59" i="50" s="1"/>
  <c r="Y60" i="94"/>
  <c r="X60" i="94"/>
  <c r="AS32" i="93"/>
  <c r="AL32" i="93"/>
  <c r="AU32" i="93" s="1"/>
  <c r="AS50" i="93"/>
  <c r="AL50" i="93"/>
  <c r="AU50" i="93" s="1"/>
  <c r="AF64" i="83"/>
  <c r="AO64" i="83" s="1"/>
  <c r="AE64" i="83"/>
  <c r="AG64" i="83"/>
  <c r="AP64" i="83" s="1"/>
  <c r="W65" i="83"/>
  <c r="AS51" i="93"/>
  <c r="AL51" i="93"/>
  <c r="AU51" i="93" s="1"/>
  <c r="AR60" i="102"/>
  <c r="Y64" i="55"/>
  <c r="Z64" i="55"/>
  <c r="X64" i="55"/>
  <c r="AH59" i="10"/>
  <c r="AQ59" i="10" s="1"/>
  <c r="Z61" i="102"/>
  <c r="AS10" i="93"/>
  <c r="AL10" i="93"/>
  <c r="AU10" i="93" s="1"/>
  <c r="AS47" i="93"/>
  <c r="AL47" i="93"/>
  <c r="AU47" i="93" s="1"/>
  <c r="AS68" i="93"/>
  <c r="AL68" i="93"/>
  <c r="AU68" i="93" s="1"/>
  <c r="W66" i="41"/>
  <c r="AE65" i="41"/>
  <c r="AF65" i="41"/>
  <c r="AO65" i="41" s="1"/>
  <c r="AG65" i="41"/>
  <c r="AP65" i="41" s="1"/>
  <c r="Y70" i="104"/>
  <c r="X70" i="104"/>
  <c r="AH66" i="54"/>
  <c r="AQ66" i="54" s="1"/>
  <c r="Y66" i="16"/>
  <c r="X66" i="16"/>
  <c r="AH67" i="95"/>
  <c r="AQ67" i="95" s="1"/>
  <c r="AF59" i="98"/>
  <c r="AO59" i="98" s="1"/>
  <c r="W60" i="98"/>
  <c r="AE59" i="98"/>
  <c r="AG59" i="98"/>
  <c r="AP59" i="98" s="1"/>
  <c r="AS67" i="93"/>
  <c r="AL67" i="93"/>
  <c r="AU67" i="93" s="1"/>
  <c r="AR66" i="95"/>
  <c r="Z61" i="35"/>
  <c r="AH61" i="35"/>
  <c r="AQ61" i="35" s="1"/>
  <c r="AL56" i="93"/>
  <c r="AU56" i="93" s="1"/>
  <c r="AS56" i="93"/>
  <c r="AS28" i="93"/>
  <c r="AL28" i="93"/>
  <c r="AU28" i="93" s="1"/>
  <c r="AH69" i="92"/>
  <c r="AQ69" i="92" s="1"/>
  <c r="AR67" i="44"/>
  <c r="AF67" i="100"/>
  <c r="AO67" i="100" s="1"/>
  <c r="AE67" i="100"/>
  <c r="W68" i="100"/>
  <c r="AG67" i="100"/>
  <c r="AP67" i="100" s="1"/>
  <c r="AJ8" i="93"/>
  <c r="AK8" i="93"/>
  <c r="AT8" i="93" s="1"/>
  <c r="AS16" i="93"/>
  <c r="AL16" i="93"/>
  <c r="AU16" i="93" s="1"/>
  <c r="AR60" i="35"/>
  <c r="AS52" i="93"/>
  <c r="AL52" i="93"/>
  <c r="AU52" i="93" s="1"/>
  <c r="Z59" i="10"/>
  <c r="AJ17" i="93"/>
  <c r="AS35" i="93"/>
  <c r="AL35" i="93"/>
  <c r="AU35" i="93" s="1"/>
  <c r="AS53" i="93"/>
  <c r="AL53" i="93"/>
  <c r="AU53" i="93" s="1"/>
  <c r="Y63" i="18"/>
  <c r="X63" i="18"/>
  <c r="AI64" i="87"/>
  <c r="AN64" i="87"/>
  <c r="Y60" i="90"/>
  <c r="X60" i="90"/>
  <c r="AH68" i="44"/>
  <c r="AQ68" i="44" s="1"/>
  <c r="AJ3" i="93"/>
  <c r="AB4" i="93"/>
  <c r="AS36" i="93"/>
  <c r="AL36" i="93"/>
  <c r="AU36" i="93" s="1"/>
  <c r="AS54" i="93"/>
  <c r="AL54" i="93"/>
  <c r="AU54" i="93" s="1"/>
  <c r="AR69" i="13"/>
  <c r="AG67" i="11"/>
  <c r="AP67" i="11" s="1"/>
  <c r="AE67" i="11"/>
  <c r="W68" i="11"/>
  <c r="AF67" i="11"/>
  <c r="AO67" i="11" s="1"/>
  <c r="AS22" i="93"/>
  <c r="AL22" i="93"/>
  <c r="AU22" i="93" s="1"/>
  <c r="AK6" i="93"/>
  <c r="AT6" i="93" s="1"/>
  <c r="AJ6" i="93"/>
  <c r="AS55" i="93"/>
  <c r="AL55" i="93"/>
  <c r="AU55" i="93" s="1"/>
  <c r="AH63" i="48"/>
  <c r="AQ63" i="48" s="1"/>
  <c r="AH68" i="84"/>
  <c r="AQ68" i="84" s="1"/>
  <c r="AS46" i="93"/>
  <c r="AL46" i="93"/>
  <c r="AU46" i="93" s="1"/>
  <c r="Y60" i="42"/>
  <c r="X60" i="42"/>
  <c r="Z60" i="42" s="1"/>
  <c r="AS20" i="93"/>
  <c r="AL20" i="93"/>
  <c r="AU20" i="93" s="1"/>
  <c r="AS38" i="93"/>
  <c r="AL38" i="93"/>
  <c r="AU38" i="93" s="1"/>
  <c r="AR62" i="48"/>
  <c r="AS64" i="93"/>
  <c r="AL64" i="93"/>
  <c r="AU64" i="93" s="1"/>
  <c r="Z69" i="92"/>
  <c r="AH64" i="49"/>
  <c r="AQ64" i="49" s="1"/>
  <c r="AK15" i="93"/>
  <c r="AT15" i="93" s="1"/>
  <c r="AJ15" i="93"/>
  <c r="AS39" i="93"/>
  <c r="AL39" i="93"/>
  <c r="AU39" i="93" s="1"/>
  <c r="AS57" i="93"/>
  <c r="AL57" i="93"/>
  <c r="AU57" i="93" s="1"/>
  <c r="AR63" i="49"/>
  <c r="AH66" i="88"/>
  <c r="AQ66" i="88" s="1"/>
  <c r="AI66" i="96"/>
  <c r="AN66" i="96"/>
  <c r="AI62" i="18"/>
  <c r="AN62" i="18"/>
  <c r="AI68" i="51"/>
  <c r="AN68" i="51"/>
  <c r="AI59" i="90"/>
  <c r="AN59" i="90"/>
  <c r="AI69" i="104"/>
  <c r="AN69" i="104"/>
  <c r="Z63" i="82" l="1"/>
  <c r="AE66" i="20"/>
  <c r="Z60" i="94"/>
  <c r="AG60" i="94" s="1"/>
  <c r="AP60" i="94" s="1"/>
  <c r="AG66" i="88"/>
  <c r="AP66" i="88" s="1"/>
  <c r="Z60" i="90"/>
  <c r="AG60" i="90" s="1"/>
  <c r="AP60" i="90" s="1"/>
  <c r="Z70" i="104"/>
  <c r="AF70" i="104" s="1"/>
  <c r="AO70" i="104" s="1"/>
  <c r="W61" i="94"/>
  <c r="AG60" i="42"/>
  <c r="AP60" i="42" s="1"/>
  <c r="AF60" i="42"/>
  <c r="AO60" i="42" s="1"/>
  <c r="W61" i="42"/>
  <c r="AE60" i="42"/>
  <c r="W66" i="87"/>
  <c r="AF65" i="87"/>
  <c r="AO65" i="87" s="1"/>
  <c r="AG65" i="87"/>
  <c r="AP65" i="87" s="1"/>
  <c r="AE65" i="87"/>
  <c r="AF60" i="90"/>
  <c r="AO60" i="90" s="1"/>
  <c r="AS8" i="93"/>
  <c r="AL8" i="93"/>
  <c r="AU8" i="93" s="1"/>
  <c r="Y60" i="98"/>
  <c r="X60" i="98"/>
  <c r="W65" i="55"/>
  <c r="AG64" i="55"/>
  <c r="AP64" i="55" s="1"/>
  <c r="AE64" i="55"/>
  <c r="AF64" i="55"/>
  <c r="AO64" i="55" s="1"/>
  <c r="AF69" i="51"/>
  <c r="AO69" i="51" s="1"/>
  <c r="AG69" i="51"/>
  <c r="AP69" i="51" s="1"/>
  <c r="W70" i="51"/>
  <c r="AE69" i="51"/>
  <c r="W64" i="82"/>
  <c r="AE63" i="82"/>
  <c r="AG63" i="82"/>
  <c r="AP63" i="82" s="1"/>
  <c r="AF63" i="82"/>
  <c r="AO63" i="82" s="1"/>
  <c r="Y71" i="13"/>
  <c r="X71" i="13"/>
  <c r="Z71" i="13" s="1"/>
  <c r="AG60" i="85"/>
  <c r="AP60" i="85" s="1"/>
  <c r="W61" i="85"/>
  <c r="AE60" i="85"/>
  <c r="AF60" i="85"/>
  <c r="AO60" i="85" s="1"/>
  <c r="AS18" i="93"/>
  <c r="AL18" i="93"/>
  <c r="AU18" i="93" s="1"/>
  <c r="AS11" i="93"/>
  <c r="AL11" i="93"/>
  <c r="AU11" i="93" s="1"/>
  <c r="Y69" i="44"/>
  <c r="X69" i="44"/>
  <c r="Z69" i="44" s="1"/>
  <c r="Y65" i="49"/>
  <c r="X65" i="49"/>
  <c r="AR62" i="18"/>
  <c r="AR64" i="87"/>
  <c r="AH66" i="16"/>
  <c r="AQ66" i="16" s="1"/>
  <c r="Y65" i="83"/>
  <c r="X65" i="83"/>
  <c r="AI65" i="45"/>
  <c r="AN65" i="45"/>
  <c r="AI67" i="95"/>
  <c r="AN67" i="95"/>
  <c r="Y68" i="43"/>
  <c r="X68" i="43"/>
  <c r="AS24" i="93"/>
  <c r="AL24" i="93"/>
  <c r="AU24" i="93" s="1"/>
  <c r="AH67" i="96"/>
  <c r="AQ67" i="96" s="1"/>
  <c r="AS5" i="93"/>
  <c r="AL5" i="93"/>
  <c r="AU5" i="93" s="1"/>
  <c r="AS13" i="93"/>
  <c r="AL13" i="93"/>
  <c r="AU13" i="93" s="1"/>
  <c r="AR68" i="51"/>
  <c r="AH60" i="42"/>
  <c r="AQ60" i="42" s="1"/>
  <c r="AR59" i="90"/>
  <c r="AR66" i="96"/>
  <c r="AS15" i="93"/>
  <c r="AL15" i="93"/>
  <c r="AU15" i="93" s="1"/>
  <c r="AJ4" i="93"/>
  <c r="AK4" i="93"/>
  <c r="AT4" i="93" s="1"/>
  <c r="AT71" i="93" s="1"/>
  <c r="AH63" i="18"/>
  <c r="AQ63" i="18" s="1"/>
  <c r="Z66" i="16"/>
  <c r="AR69" i="93"/>
  <c r="AR71" i="93" s="1"/>
  <c r="AL69" i="93"/>
  <c r="AU69" i="93" s="1"/>
  <c r="AS30" i="93"/>
  <c r="AL30" i="93"/>
  <c r="AU30" i="93" s="1"/>
  <c r="W62" i="103"/>
  <c r="AG61" i="103"/>
  <c r="AP61" i="103" s="1"/>
  <c r="AF61" i="103"/>
  <c r="AO61" i="103" s="1"/>
  <c r="AE61" i="103"/>
  <c r="AS29" i="93"/>
  <c r="AL29" i="93"/>
  <c r="AU29" i="93" s="1"/>
  <c r="W66" i="99"/>
  <c r="AE65" i="99"/>
  <c r="AG65" i="99"/>
  <c r="AP65" i="99" s="1"/>
  <c r="AF65" i="99"/>
  <c r="AO65" i="99" s="1"/>
  <c r="Y68" i="95"/>
  <c r="X68" i="95"/>
  <c r="AI67" i="43"/>
  <c r="AN67" i="43"/>
  <c r="AH65" i="87"/>
  <c r="AQ65" i="87" s="1"/>
  <c r="AI70" i="13"/>
  <c r="AN70" i="13"/>
  <c r="AS19" i="93"/>
  <c r="AL19" i="93"/>
  <c r="AU19" i="93" s="1"/>
  <c r="Z67" i="96"/>
  <c r="AS21" i="93"/>
  <c r="AL21" i="93"/>
  <c r="AU21" i="93" s="1"/>
  <c r="X64" i="48"/>
  <c r="Y64" i="48"/>
  <c r="Y67" i="88"/>
  <c r="X67" i="88"/>
  <c r="AR69" i="104"/>
  <c r="AI67" i="11"/>
  <c r="AN67" i="11"/>
  <c r="AE69" i="92"/>
  <c r="W70" i="92"/>
  <c r="AG69" i="92"/>
  <c r="AP69" i="92" s="1"/>
  <c r="AF69" i="92"/>
  <c r="AO69" i="92" s="1"/>
  <c r="AL3" i="93"/>
  <c r="AU3" i="93" s="1"/>
  <c r="AS3" i="93"/>
  <c r="AH60" i="90"/>
  <c r="AQ60" i="90" s="1"/>
  <c r="Z63" i="18"/>
  <c r="AS17" i="93"/>
  <c r="AL17" i="93"/>
  <c r="AU17" i="93" s="1"/>
  <c r="Y68" i="100"/>
  <c r="X68" i="100"/>
  <c r="AH70" i="104"/>
  <c r="AQ70" i="104" s="1"/>
  <c r="AI65" i="41"/>
  <c r="AR65" i="41" s="1"/>
  <c r="AN65" i="41"/>
  <c r="AI64" i="83"/>
  <c r="AN64" i="83"/>
  <c r="AH60" i="94"/>
  <c r="AQ60" i="94" s="1"/>
  <c r="AI59" i="50"/>
  <c r="AN59" i="50"/>
  <c r="AI66" i="91"/>
  <c r="AN66" i="91"/>
  <c r="AR63" i="55"/>
  <c r="AR59" i="42"/>
  <c r="AI68" i="84"/>
  <c r="AN68" i="84"/>
  <c r="AI68" i="44"/>
  <c r="AN68" i="44"/>
  <c r="Y67" i="54"/>
  <c r="X67" i="54"/>
  <c r="AG59" i="10"/>
  <c r="AP59" i="10" s="1"/>
  <c r="W60" i="10"/>
  <c r="AE59" i="10"/>
  <c r="AN59" i="10" s="1"/>
  <c r="AF59" i="10"/>
  <c r="AI67" i="100"/>
  <c r="AN67" i="100"/>
  <c r="AF61" i="35"/>
  <c r="AO61" i="35" s="1"/>
  <c r="AE61" i="35"/>
  <c r="AN61" i="35" s="1"/>
  <c r="W62" i="35"/>
  <c r="AG61" i="35"/>
  <c r="Y66" i="41"/>
  <c r="X66" i="41"/>
  <c r="Y60" i="50"/>
  <c r="X60" i="50"/>
  <c r="AS25" i="93"/>
  <c r="AL25" i="93"/>
  <c r="AU25" i="93" s="1"/>
  <c r="AS27" i="93"/>
  <c r="AL27" i="93"/>
  <c r="AU27" i="93" s="1"/>
  <c r="Y67" i="91"/>
  <c r="X67" i="91"/>
  <c r="Z67" i="91" s="1"/>
  <c r="AS12" i="93"/>
  <c r="AL12" i="93"/>
  <c r="AU12" i="93" s="1"/>
  <c r="AI63" i="48"/>
  <c r="AP63" i="48"/>
  <c r="Y69" i="84"/>
  <c r="X69" i="84"/>
  <c r="Y67" i="20"/>
  <c r="X67" i="20"/>
  <c r="AI64" i="49"/>
  <c r="AN64" i="49"/>
  <c r="AI66" i="54"/>
  <c r="AN66" i="54"/>
  <c r="AS6" i="93"/>
  <c r="AL6" i="93"/>
  <c r="AU6" i="93" s="1"/>
  <c r="Y68" i="11"/>
  <c r="X68" i="11"/>
  <c r="AI59" i="98"/>
  <c r="AN59" i="98"/>
  <c r="AE61" i="102"/>
  <c r="W62" i="102"/>
  <c r="AG61" i="102"/>
  <c r="AP61" i="102" s="1"/>
  <c r="AF61" i="102"/>
  <c r="AO61" i="102" s="1"/>
  <c r="AH64" i="55"/>
  <c r="AQ64" i="55" s="1"/>
  <c r="Y66" i="45"/>
  <c r="X66" i="45"/>
  <c r="AH69" i="51"/>
  <c r="AQ69" i="51" s="1"/>
  <c r="AH63" i="82"/>
  <c r="AQ63" i="82" s="1"/>
  <c r="AR65" i="16"/>
  <c r="AS23" i="93"/>
  <c r="AL23" i="93"/>
  <c r="AU23" i="93" s="1"/>
  <c r="AR62" i="82"/>
  <c r="AR59" i="94"/>
  <c r="AI66" i="88"/>
  <c r="AN66" i="88"/>
  <c r="AI66" i="20"/>
  <c r="AN66" i="20"/>
  <c r="AG70" i="104" l="1"/>
  <c r="AP70" i="104" s="1"/>
  <c r="W71" i="104"/>
  <c r="AE70" i="104"/>
  <c r="AE60" i="94"/>
  <c r="W61" i="90"/>
  <c r="AF60" i="94"/>
  <c r="AO60" i="94" s="1"/>
  <c r="Z69" i="84"/>
  <c r="Z64" i="48"/>
  <c r="Z68" i="95"/>
  <c r="AG68" i="95" s="1"/>
  <c r="AP68" i="95" s="1"/>
  <c r="Z68" i="100"/>
  <c r="AG68" i="100" s="1"/>
  <c r="AP68" i="100" s="1"/>
  <c r="AE60" i="90"/>
  <c r="Z68" i="11"/>
  <c r="W69" i="11" s="1"/>
  <c r="AE68" i="100"/>
  <c r="AF68" i="100"/>
  <c r="AO68" i="100" s="1"/>
  <c r="W69" i="100"/>
  <c r="W65" i="48"/>
  <c r="AE64" i="48"/>
  <c r="AF64" i="48"/>
  <c r="AO64" i="48" s="1"/>
  <c r="AG64" i="48"/>
  <c r="AP64" i="48" s="1"/>
  <c r="W70" i="84"/>
  <c r="AF69" i="84"/>
  <c r="AO69" i="84" s="1"/>
  <c r="AG69" i="84"/>
  <c r="AP69" i="84" s="1"/>
  <c r="AE69" i="84"/>
  <c r="AH66" i="45"/>
  <c r="AQ66" i="45" s="1"/>
  <c r="AH67" i="91"/>
  <c r="AQ67" i="91" s="1"/>
  <c r="AH68" i="100"/>
  <c r="AQ68" i="100" s="1"/>
  <c r="W68" i="96"/>
  <c r="AF67" i="96"/>
  <c r="AO67" i="96" s="1"/>
  <c r="AE67" i="96"/>
  <c r="AN67" i="96" s="1"/>
  <c r="AG67" i="96"/>
  <c r="AH68" i="95"/>
  <c r="AQ68" i="95" s="1"/>
  <c r="AI65" i="99"/>
  <c r="AN65" i="99"/>
  <c r="Y65" i="55"/>
  <c r="X65" i="55"/>
  <c r="AR64" i="49"/>
  <c r="AE67" i="91"/>
  <c r="AG67" i="91"/>
  <c r="AP67" i="91" s="1"/>
  <c r="AF67" i="91"/>
  <c r="AO67" i="91" s="1"/>
  <c r="W68" i="91"/>
  <c r="AH60" i="50"/>
  <c r="AQ60" i="50" s="1"/>
  <c r="AR67" i="100"/>
  <c r="AH67" i="54"/>
  <c r="AQ67" i="54" s="1"/>
  <c r="AR68" i="84"/>
  <c r="AR66" i="91"/>
  <c r="AR67" i="11"/>
  <c r="Y66" i="99"/>
  <c r="X66" i="99"/>
  <c r="Z66" i="99" s="1"/>
  <c r="W67" i="16"/>
  <c r="AG66" i="16"/>
  <c r="AP66" i="16" s="1"/>
  <c r="AE66" i="16"/>
  <c r="AF66" i="16"/>
  <c r="AO66" i="16" s="1"/>
  <c r="AR67" i="95"/>
  <c r="AH69" i="44"/>
  <c r="AQ69" i="44" s="1"/>
  <c r="AH71" i="13"/>
  <c r="AQ71" i="13" s="1"/>
  <c r="AI63" i="82"/>
  <c r="AN63" i="82"/>
  <c r="Z60" i="98"/>
  <c r="AH60" i="98"/>
  <c r="AQ60" i="98" s="1"/>
  <c r="Y71" i="104"/>
  <c r="X71" i="104"/>
  <c r="Y61" i="90"/>
  <c r="Z61" i="90" s="1"/>
  <c r="X61" i="90"/>
  <c r="Y66" i="87"/>
  <c r="X66" i="87"/>
  <c r="AI61" i="102"/>
  <c r="AN61" i="102"/>
  <c r="AH67" i="20"/>
  <c r="AQ67" i="20" s="1"/>
  <c r="Z60" i="50"/>
  <c r="AI61" i="35"/>
  <c r="AP61" i="35"/>
  <c r="Z67" i="54"/>
  <c r="Y62" i="103"/>
  <c r="Z62" i="103"/>
  <c r="X62" i="103"/>
  <c r="AS4" i="93"/>
  <c r="AL4" i="93"/>
  <c r="AU4" i="93" s="1"/>
  <c r="AU71" i="93" s="1"/>
  <c r="C11" i="93" s="1"/>
  <c r="F37" i="57" s="1"/>
  <c r="AE69" i="44"/>
  <c r="AG69" i="44"/>
  <c r="AP69" i="44" s="1"/>
  <c r="AF69" i="44"/>
  <c r="AO69" i="44" s="1"/>
  <c r="W70" i="44"/>
  <c r="W72" i="13"/>
  <c r="AG71" i="13"/>
  <c r="AP71" i="13" s="1"/>
  <c r="AE71" i="13"/>
  <c r="AF71" i="13"/>
  <c r="AO71" i="13" s="1"/>
  <c r="Y64" i="82"/>
  <c r="X64" i="82"/>
  <c r="AI70" i="104"/>
  <c r="AN70" i="104"/>
  <c r="AR66" i="88"/>
  <c r="Y62" i="102"/>
  <c r="X62" i="102"/>
  <c r="Z67" i="20"/>
  <c r="AR63" i="48"/>
  <c r="Y62" i="35"/>
  <c r="X62" i="35"/>
  <c r="AI59" i="10"/>
  <c r="AO59" i="10"/>
  <c r="AR59" i="50"/>
  <c r="AH64" i="48"/>
  <c r="AQ64" i="48" s="1"/>
  <c r="AH68" i="43"/>
  <c r="AQ68" i="43" s="1"/>
  <c r="AR65" i="45"/>
  <c r="AI60" i="42"/>
  <c r="AN60" i="42"/>
  <c r="Y61" i="94"/>
  <c r="X61" i="94"/>
  <c r="Z66" i="45"/>
  <c r="AR59" i="98"/>
  <c r="AH66" i="41"/>
  <c r="AQ66" i="41" s="1"/>
  <c r="AR64" i="83"/>
  <c r="Y70" i="92"/>
  <c r="X70" i="92"/>
  <c r="AH67" i="88"/>
  <c r="AQ67" i="88" s="1"/>
  <c r="AR70" i="13"/>
  <c r="Z68" i="43"/>
  <c r="AH65" i="83"/>
  <c r="AQ65" i="83" s="1"/>
  <c r="AH65" i="49"/>
  <c r="AQ65" i="49" s="1"/>
  <c r="AI60" i="85"/>
  <c r="AN60" i="85"/>
  <c r="AI69" i="51"/>
  <c r="AN69" i="51"/>
  <c r="AI64" i="55"/>
  <c r="AN64" i="55"/>
  <c r="AI65" i="87"/>
  <c r="AN65" i="87"/>
  <c r="X61" i="42"/>
  <c r="Y61" i="42"/>
  <c r="AI60" i="94"/>
  <c r="AN60" i="94"/>
  <c r="AR66" i="20"/>
  <c r="AH68" i="11"/>
  <c r="AQ68" i="11" s="1"/>
  <c r="AR66" i="54"/>
  <c r="AH69" i="84"/>
  <c r="AQ69" i="84" s="1"/>
  <c r="Z66" i="41"/>
  <c r="X60" i="10"/>
  <c r="Y60" i="10"/>
  <c r="AR68" i="44"/>
  <c r="AE63" i="18"/>
  <c r="W64" i="18"/>
  <c r="AF63" i="18"/>
  <c r="AO63" i="18" s="1"/>
  <c r="AG63" i="18"/>
  <c r="AP63" i="18" s="1"/>
  <c r="AS71" i="93"/>
  <c r="AI69" i="92"/>
  <c r="AN69" i="92"/>
  <c r="Z67" i="88"/>
  <c r="AR67" i="43"/>
  <c r="AI61" i="103"/>
  <c r="AN61" i="103"/>
  <c r="Z65" i="83"/>
  <c r="Z65" i="49"/>
  <c r="Y61" i="85"/>
  <c r="X61" i="85"/>
  <c r="Y70" i="51"/>
  <c r="X70" i="51"/>
  <c r="Z70" i="51" s="1"/>
  <c r="AI60" i="90"/>
  <c r="AN60" i="90"/>
  <c r="Z70" i="92" l="1"/>
  <c r="Z61" i="42"/>
  <c r="AF68" i="95"/>
  <c r="AO68" i="95" s="1"/>
  <c r="W69" i="95"/>
  <c r="AE68" i="11"/>
  <c r="AF68" i="11"/>
  <c r="AO68" i="11" s="1"/>
  <c r="AE68" i="95"/>
  <c r="AG68" i="11"/>
  <c r="AP68" i="11" s="1"/>
  <c r="Z61" i="94"/>
  <c r="W62" i="94" s="1"/>
  <c r="W62" i="90"/>
  <c r="AF61" i="90"/>
  <c r="AO61" i="90" s="1"/>
  <c r="AG61" i="90"/>
  <c r="AE61" i="90"/>
  <c r="AN61" i="90" s="1"/>
  <c r="W71" i="92"/>
  <c r="AF70" i="92"/>
  <c r="AO70" i="92" s="1"/>
  <c r="AE70" i="92"/>
  <c r="AG70" i="92"/>
  <c r="AP70" i="92" s="1"/>
  <c r="AE61" i="94"/>
  <c r="AE65" i="83"/>
  <c r="W66" i="83"/>
  <c r="AG65" i="83"/>
  <c r="AP65" i="83" s="1"/>
  <c r="AF65" i="83"/>
  <c r="AO65" i="83" s="1"/>
  <c r="AH70" i="51"/>
  <c r="AQ70" i="51" s="1"/>
  <c r="AG65" i="49"/>
  <c r="AP65" i="49" s="1"/>
  <c r="AF65" i="49"/>
  <c r="AO65" i="49" s="1"/>
  <c r="W66" i="49"/>
  <c r="AE65" i="49"/>
  <c r="AG67" i="88"/>
  <c r="AP67" i="88" s="1"/>
  <c r="AF67" i="88"/>
  <c r="AO67" i="88" s="1"/>
  <c r="AE67" i="88"/>
  <c r="W68" i="88"/>
  <c r="AR60" i="94"/>
  <c r="AR64" i="55"/>
  <c r="AH61" i="94"/>
  <c r="AQ61" i="94" s="1"/>
  <c r="Y70" i="44"/>
  <c r="X70" i="44"/>
  <c r="AH62" i="103"/>
  <c r="AQ62" i="103" s="1"/>
  <c r="AE60" i="50"/>
  <c r="W61" i="50"/>
  <c r="AG60" i="50"/>
  <c r="AP60" i="50" s="1"/>
  <c r="AF60" i="50"/>
  <c r="AO60" i="50" s="1"/>
  <c r="AR63" i="82"/>
  <c r="AH66" i="99"/>
  <c r="AQ66" i="99" s="1"/>
  <c r="Y68" i="96"/>
  <c r="X68" i="96"/>
  <c r="AI69" i="84"/>
  <c r="AN69" i="84"/>
  <c r="AI68" i="100"/>
  <c r="AN68" i="100"/>
  <c r="Y69" i="95"/>
  <c r="X69" i="95"/>
  <c r="W62" i="42"/>
  <c r="AG61" i="42"/>
  <c r="AP61" i="42" s="1"/>
  <c r="AF61" i="42"/>
  <c r="AO61" i="42" s="1"/>
  <c r="AE61" i="42"/>
  <c r="AG62" i="103"/>
  <c r="AP62" i="103" s="1"/>
  <c r="AF62" i="103"/>
  <c r="AO62" i="103" s="1"/>
  <c r="AE62" i="103"/>
  <c r="W63" i="103"/>
  <c r="AR61" i="102"/>
  <c r="AG66" i="99"/>
  <c r="AP66" i="99" s="1"/>
  <c r="W67" i="99"/>
  <c r="AF66" i="99"/>
  <c r="AO66" i="99" s="1"/>
  <c r="AE66" i="99"/>
  <c r="AI67" i="91"/>
  <c r="AR67" i="91" s="1"/>
  <c r="AN67" i="91"/>
  <c r="AI64" i="48"/>
  <c r="AN64" i="48"/>
  <c r="Y64" i="18"/>
  <c r="X64" i="18"/>
  <c r="AR59" i="10"/>
  <c r="AG67" i="20"/>
  <c r="AP67" i="20" s="1"/>
  <c r="AF67" i="20"/>
  <c r="AO67" i="20" s="1"/>
  <c r="AE67" i="20"/>
  <c r="W68" i="20"/>
  <c r="AI71" i="13"/>
  <c r="AN71" i="13"/>
  <c r="AH66" i="87"/>
  <c r="AQ66" i="87" s="1"/>
  <c r="AH71" i="104"/>
  <c r="AQ71" i="104" s="1"/>
  <c r="AR65" i="99"/>
  <c r="Y65" i="48"/>
  <c r="X65" i="48"/>
  <c r="Z65" i="48" s="1"/>
  <c r="AI68" i="11"/>
  <c r="AN68" i="11"/>
  <c r="W71" i="51"/>
  <c r="AE70" i="51"/>
  <c r="AF70" i="51"/>
  <c r="AO70" i="51" s="1"/>
  <c r="AG70" i="51"/>
  <c r="AP70" i="51" s="1"/>
  <c r="AH60" i="10"/>
  <c r="AQ60" i="10" s="1"/>
  <c r="AH62" i="35"/>
  <c r="AQ62" i="35" s="1"/>
  <c r="AH62" i="102"/>
  <c r="AQ62" i="102" s="1"/>
  <c r="AR70" i="104"/>
  <c r="AI69" i="44"/>
  <c r="AN69" i="44"/>
  <c r="AF67" i="54"/>
  <c r="AO67" i="54" s="1"/>
  <c r="AG67" i="54"/>
  <c r="AP67" i="54" s="1"/>
  <c r="AE67" i="54"/>
  <c r="W68" i="54"/>
  <c r="Z66" i="87"/>
  <c r="Z71" i="104"/>
  <c r="AI66" i="16"/>
  <c r="AN66" i="16"/>
  <c r="AI67" i="96"/>
  <c r="AP67" i="96"/>
  <c r="Y70" i="84"/>
  <c r="X70" i="84"/>
  <c r="AI68" i="95"/>
  <c r="AN68" i="95"/>
  <c r="AI63" i="18"/>
  <c r="AN63" i="18"/>
  <c r="AH61" i="42"/>
  <c r="AQ61" i="42" s="1"/>
  <c r="AR65" i="87"/>
  <c r="AR60" i="85"/>
  <c r="AR60" i="42"/>
  <c r="Z62" i="35"/>
  <c r="Z62" i="102"/>
  <c r="AH64" i="82"/>
  <c r="AQ64" i="82" s="1"/>
  <c r="Y72" i="13"/>
  <c r="X72" i="13"/>
  <c r="Z72" i="13" s="1"/>
  <c r="AE60" i="98"/>
  <c r="W61" i="98"/>
  <c r="AF60" i="98"/>
  <c r="AO60" i="98" s="1"/>
  <c r="AG60" i="98"/>
  <c r="AP60" i="98" s="1"/>
  <c r="Y68" i="91"/>
  <c r="X68" i="91"/>
  <c r="AH65" i="55"/>
  <c r="AQ65" i="55" s="1"/>
  <c r="Y69" i="100"/>
  <c r="X69" i="100"/>
  <c r="AR69" i="92"/>
  <c r="W67" i="41"/>
  <c r="AE66" i="41"/>
  <c r="AF66" i="41"/>
  <c r="AO66" i="41" s="1"/>
  <c r="AG66" i="41"/>
  <c r="AP66" i="41" s="1"/>
  <c r="AR69" i="51"/>
  <c r="AH61" i="85"/>
  <c r="AQ61" i="85" s="1"/>
  <c r="AR61" i="103"/>
  <c r="AG68" i="43"/>
  <c r="AP68" i="43" s="1"/>
  <c r="AF68" i="43"/>
  <c r="AO68" i="43" s="1"/>
  <c r="W69" i="43"/>
  <c r="AE68" i="43"/>
  <c r="Z61" i="85"/>
  <c r="AR60" i="90"/>
  <c r="Z60" i="10"/>
  <c r="AH70" i="92"/>
  <c r="AQ70" i="92" s="1"/>
  <c r="AG66" i="45"/>
  <c r="AP66" i="45" s="1"/>
  <c r="AE66" i="45"/>
  <c r="AF66" i="45"/>
  <c r="AO66" i="45" s="1"/>
  <c r="W67" i="45"/>
  <c r="Z64" i="82"/>
  <c r="AR61" i="35"/>
  <c r="AH61" i="90"/>
  <c r="AQ61" i="90" s="1"/>
  <c r="Y67" i="16"/>
  <c r="X67" i="16"/>
  <c r="Z65" i="55"/>
  <c r="Y69" i="11"/>
  <c r="X69" i="11"/>
  <c r="Z69" i="11" s="1"/>
  <c r="Z64" i="18" l="1"/>
  <c r="Z68" i="96"/>
  <c r="AF61" i="94"/>
  <c r="AO61" i="94" s="1"/>
  <c r="AG61" i="94"/>
  <c r="AP61" i="94" s="1"/>
  <c r="AF68" i="96"/>
  <c r="AO68" i="96" s="1"/>
  <c r="AE68" i="96"/>
  <c r="W69" i="96"/>
  <c r="AG68" i="96"/>
  <c r="AP68" i="96" s="1"/>
  <c r="AF72" i="13"/>
  <c r="AO72" i="13" s="1"/>
  <c r="AE72" i="13"/>
  <c r="W73" i="13"/>
  <c r="AG72" i="13"/>
  <c r="AP72" i="13" s="1"/>
  <c r="AH70" i="84"/>
  <c r="AQ70" i="84" s="1"/>
  <c r="AR66" i="16"/>
  <c r="AI70" i="51"/>
  <c r="AN70" i="51"/>
  <c r="AI66" i="99"/>
  <c r="AN66" i="99"/>
  <c r="AI61" i="42"/>
  <c r="AN61" i="42"/>
  <c r="Y61" i="50"/>
  <c r="X61" i="50"/>
  <c r="Y71" i="92"/>
  <c r="X71" i="92"/>
  <c r="Z71" i="92" s="1"/>
  <c r="AE69" i="11"/>
  <c r="W70" i="11"/>
  <c r="AF69" i="11"/>
  <c r="AO69" i="11" s="1"/>
  <c r="AG69" i="11"/>
  <c r="AP69" i="11" s="1"/>
  <c r="AF64" i="82"/>
  <c r="AO64" i="82" s="1"/>
  <c r="AE64" i="82"/>
  <c r="W65" i="82"/>
  <c r="AG64" i="82"/>
  <c r="AP64" i="82" s="1"/>
  <c r="AH69" i="100"/>
  <c r="AQ69" i="100" s="1"/>
  <c r="W63" i="102"/>
  <c r="AF62" i="102"/>
  <c r="AO62" i="102" s="1"/>
  <c r="AG62" i="102"/>
  <c r="AP62" i="102" s="1"/>
  <c r="AE62" i="102"/>
  <c r="Z70" i="84"/>
  <c r="W72" i="104"/>
  <c r="AF71" i="104"/>
  <c r="AO71" i="104" s="1"/>
  <c r="AG71" i="104"/>
  <c r="AP71" i="104" s="1"/>
  <c r="AE71" i="104"/>
  <c r="Y71" i="51"/>
  <c r="X71" i="51"/>
  <c r="Y63" i="103"/>
  <c r="X63" i="103"/>
  <c r="AI60" i="50"/>
  <c r="AN60" i="50"/>
  <c r="AH70" i="44"/>
  <c r="AQ70" i="44" s="1"/>
  <c r="AI65" i="49"/>
  <c r="AN65" i="49"/>
  <c r="Y66" i="83"/>
  <c r="X66" i="83"/>
  <c r="Y62" i="94"/>
  <c r="X62" i="94"/>
  <c r="W61" i="10"/>
  <c r="AG60" i="10"/>
  <c r="AP60" i="10" s="1"/>
  <c r="AF60" i="10"/>
  <c r="AO60" i="10" s="1"/>
  <c r="AE60" i="10"/>
  <c r="W66" i="55"/>
  <c r="AE65" i="55"/>
  <c r="AG65" i="55"/>
  <c r="AP65" i="55" s="1"/>
  <c r="AF65" i="55"/>
  <c r="AO65" i="55" s="1"/>
  <c r="Z69" i="100"/>
  <c r="W63" i="35"/>
  <c r="AE62" i="35"/>
  <c r="AG62" i="35"/>
  <c r="AP62" i="35" s="1"/>
  <c r="AF62" i="35"/>
  <c r="AO62" i="35" s="1"/>
  <c r="W67" i="87"/>
  <c r="AF66" i="87"/>
  <c r="AO66" i="87" s="1"/>
  <c r="AG66" i="87"/>
  <c r="AP66" i="87" s="1"/>
  <c r="AE66" i="87"/>
  <c r="AR71" i="13"/>
  <c r="AR64" i="48"/>
  <c r="Y67" i="99"/>
  <c r="X67" i="99"/>
  <c r="Z67" i="99" s="1"/>
  <c r="AI62" i="103"/>
  <c r="AN62" i="103"/>
  <c r="AR68" i="100"/>
  <c r="Z70" i="44"/>
  <c r="Y68" i="88"/>
  <c r="X68" i="88"/>
  <c r="Y66" i="49"/>
  <c r="X66" i="49"/>
  <c r="AI65" i="83"/>
  <c r="AN65" i="83"/>
  <c r="AH67" i="16"/>
  <c r="AQ67" i="16" s="1"/>
  <c r="AI66" i="41"/>
  <c r="AN66" i="41"/>
  <c r="Y61" i="98"/>
  <c r="X61" i="98"/>
  <c r="AR63" i="18"/>
  <c r="AR69" i="44"/>
  <c r="AR68" i="11"/>
  <c r="Y62" i="42"/>
  <c r="X62" i="42"/>
  <c r="AI67" i="88"/>
  <c r="AN67" i="88"/>
  <c r="AI61" i="90"/>
  <c r="AP61" i="90"/>
  <c r="Y69" i="43"/>
  <c r="X69" i="43"/>
  <c r="Y67" i="45"/>
  <c r="X67" i="45"/>
  <c r="Z67" i="45" s="1"/>
  <c r="AF61" i="85"/>
  <c r="AO61" i="85" s="1"/>
  <c r="AE61" i="85"/>
  <c r="W62" i="85"/>
  <c r="AG61" i="85"/>
  <c r="AP61" i="85" s="1"/>
  <c r="AH68" i="91"/>
  <c r="AQ68" i="91" s="1"/>
  <c r="Z67" i="16"/>
  <c r="Y67" i="41"/>
  <c r="X67" i="41"/>
  <c r="Z68" i="91"/>
  <c r="AI60" i="98"/>
  <c r="AN60" i="98"/>
  <c r="AR67" i="96"/>
  <c r="Y68" i="54"/>
  <c r="X68" i="54"/>
  <c r="AH65" i="48"/>
  <c r="AQ65" i="48" s="1"/>
  <c r="Y68" i="20"/>
  <c r="X68" i="20"/>
  <c r="Z68" i="20" s="1"/>
  <c r="AH64" i="18"/>
  <c r="AQ64" i="18" s="1"/>
  <c r="AH69" i="95"/>
  <c r="AQ69" i="95" s="1"/>
  <c r="AR69" i="84"/>
  <c r="AI61" i="94"/>
  <c r="AN61" i="94"/>
  <c r="AI70" i="92"/>
  <c r="AN70" i="92"/>
  <c r="AH69" i="11"/>
  <c r="AQ69" i="11" s="1"/>
  <c r="AI66" i="45"/>
  <c r="AN66" i="45"/>
  <c r="AI68" i="43"/>
  <c r="AN68" i="43"/>
  <c r="AH72" i="13"/>
  <c r="AQ72" i="13" s="1"/>
  <c r="AR68" i="95"/>
  <c r="AI67" i="54"/>
  <c r="AN67" i="54"/>
  <c r="AE65" i="48"/>
  <c r="AF65" i="48"/>
  <c r="AO65" i="48" s="1"/>
  <c r="W66" i="48"/>
  <c r="AG65" i="48"/>
  <c r="AP65" i="48" s="1"/>
  <c r="AI67" i="20"/>
  <c r="AN67" i="20"/>
  <c r="AG64" i="18"/>
  <c r="AP64" i="18" s="1"/>
  <c r="W65" i="18"/>
  <c r="AF64" i="18"/>
  <c r="AE64" i="18"/>
  <c r="AN64" i="18" s="1"/>
  <c r="Z69" i="95"/>
  <c r="AH68" i="96"/>
  <c r="AQ68" i="96" s="1"/>
  <c r="Y62" i="90"/>
  <c r="X62" i="90"/>
  <c r="Z62" i="90" s="1"/>
  <c r="AG68" i="20" l="1"/>
  <c r="AP68" i="20" s="1"/>
  <c r="W69" i="20"/>
  <c r="AE68" i="20"/>
  <c r="AF68" i="20"/>
  <c r="AO68" i="20" s="1"/>
  <c r="AE67" i="16"/>
  <c r="W68" i="16"/>
  <c r="AF67" i="16"/>
  <c r="AO67" i="16" s="1"/>
  <c r="AG67" i="16"/>
  <c r="AP67" i="16" s="1"/>
  <c r="AE67" i="45"/>
  <c r="W68" i="45"/>
  <c r="AG67" i="45"/>
  <c r="AP67" i="45" s="1"/>
  <c r="AF67" i="45"/>
  <c r="AO67" i="45" s="1"/>
  <c r="AR61" i="90"/>
  <c r="AH61" i="98"/>
  <c r="AQ61" i="98" s="1"/>
  <c r="AH66" i="49"/>
  <c r="AQ66" i="49" s="1"/>
  <c r="AF70" i="44"/>
  <c r="AO70" i="44" s="1"/>
  <c r="AG70" i="44"/>
  <c r="AP70" i="44" s="1"/>
  <c r="AE70" i="44"/>
  <c r="W71" i="44"/>
  <c r="AE67" i="99"/>
  <c r="W68" i="99"/>
  <c r="AG67" i="99"/>
  <c r="AP67" i="99" s="1"/>
  <c r="AF67" i="99"/>
  <c r="AO67" i="99" s="1"/>
  <c r="AH66" i="83"/>
  <c r="AQ66" i="83" s="1"/>
  <c r="AH63" i="103"/>
  <c r="AQ63" i="103" s="1"/>
  <c r="Y65" i="82"/>
  <c r="X65" i="82"/>
  <c r="Y70" i="11"/>
  <c r="X70" i="11"/>
  <c r="AR70" i="51"/>
  <c r="AF62" i="90"/>
  <c r="AO62" i="90" s="1"/>
  <c r="AE62" i="90"/>
  <c r="W63" i="90"/>
  <c r="AG62" i="90"/>
  <c r="AP62" i="90" s="1"/>
  <c r="AI65" i="48"/>
  <c r="AN65" i="48"/>
  <c r="AR66" i="45"/>
  <c r="AH68" i="54"/>
  <c r="AQ68" i="54" s="1"/>
  <c r="AR60" i="98"/>
  <c r="Z61" i="98"/>
  <c r="Z66" i="49"/>
  <c r="AI66" i="87"/>
  <c r="AN66" i="87"/>
  <c r="Z66" i="83"/>
  <c r="Z63" i="103"/>
  <c r="AI71" i="104"/>
  <c r="AN71" i="104"/>
  <c r="AI62" i="102"/>
  <c r="AN62" i="102"/>
  <c r="AI64" i="82"/>
  <c r="AN64" i="82"/>
  <c r="AI69" i="11"/>
  <c r="AN69" i="11"/>
  <c r="AR70" i="92"/>
  <c r="Z68" i="54"/>
  <c r="W69" i="91"/>
  <c r="AG68" i="91"/>
  <c r="AP68" i="91" s="1"/>
  <c r="AE68" i="91"/>
  <c r="AF68" i="91"/>
  <c r="AO68" i="91" s="1"/>
  <c r="Y62" i="85"/>
  <c r="X62" i="85"/>
  <c r="AH69" i="43"/>
  <c r="AQ69" i="43" s="1"/>
  <c r="AR67" i="88"/>
  <c r="AI62" i="35"/>
  <c r="AN62" i="35"/>
  <c r="AI65" i="55"/>
  <c r="AN65" i="55"/>
  <c r="Y61" i="10"/>
  <c r="X61" i="10"/>
  <c r="AH71" i="92"/>
  <c r="AQ71" i="92" s="1"/>
  <c r="AR61" i="42"/>
  <c r="AF69" i="95"/>
  <c r="AO69" i="95" s="1"/>
  <c r="AE69" i="95"/>
  <c r="AG69" i="95"/>
  <c r="AP69" i="95" s="1"/>
  <c r="W70" i="95"/>
  <c r="AR67" i="20"/>
  <c r="AH67" i="41"/>
  <c r="AQ67" i="41" s="1"/>
  <c r="AI61" i="85"/>
  <c r="AN61" i="85"/>
  <c r="Z69" i="43"/>
  <c r="AH62" i="42"/>
  <c r="AQ62" i="42" s="1"/>
  <c r="AH68" i="88"/>
  <c r="AQ68" i="88" s="1"/>
  <c r="Y63" i="35"/>
  <c r="X63" i="35"/>
  <c r="Y66" i="55"/>
  <c r="X66" i="55"/>
  <c r="AH62" i="94"/>
  <c r="AQ62" i="94" s="1"/>
  <c r="AH71" i="51"/>
  <c r="AQ71" i="51" s="1"/>
  <c r="AE71" i="92"/>
  <c r="W72" i="92"/>
  <c r="AG71" i="92"/>
  <c r="AP71" i="92" s="1"/>
  <c r="AF71" i="92"/>
  <c r="AO71" i="92" s="1"/>
  <c r="Y69" i="96"/>
  <c r="Z69" i="96" s="1"/>
  <c r="X69" i="96"/>
  <c r="AR67" i="54"/>
  <c r="AI64" i="18"/>
  <c r="AO64" i="18"/>
  <c r="AR61" i="94"/>
  <c r="Z67" i="41"/>
  <c r="Z62" i="42"/>
  <c r="AR66" i="41"/>
  <c r="Z68" i="88"/>
  <c r="AR62" i="103"/>
  <c r="Y67" i="87"/>
  <c r="X67" i="87"/>
  <c r="AF69" i="100"/>
  <c r="AO69" i="100" s="1"/>
  <c r="AE69" i="100"/>
  <c r="W70" i="100"/>
  <c r="AG69" i="100"/>
  <c r="AP69" i="100" s="1"/>
  <c r="Z62" i="94"/>
  <c r="AR65" i="49"/>
  <c r="Z71" i="51"/>
  <c r="Y72" i="104"/>
  <c r="X72" i="104"/>
  <c r="Y63" i="102"/>
  <c r="X63" i="102"/>
  <c r="Z63" i="102" s="1"/>
  <c r="AR66" i="99"/>
  <c r="Y73" i="13"/>
  <c r="X73" i="13"/>
  <c r="AI68" i="96"/>
  <c r="AN68" i="96"/>
  <c r="AH62" i="90"/>
  <c r="AQ62" i="90" s="1"/>
  <c r="X65" i="18"/>
  <c r="Y65" i="18"/>
  <c r="Z65" i="18" s="1"/>
  <c r="Y66" i="48"/>
  <c r="X66" i="48"/>
  <c r="Z66" i="48" s="1"/>
  <c r="AR68" i="43"/>
  <c r="AH68" i="20"/>
  <c r="AQ68" i="20" s="1"/>
  <c r="AH67" i="45"/>
  <c r="AQ67" i="45" s="1"/>
  <c r="AR65" i="83"/>
  <c r="AH67" i="99"/>
  <c r="AQ67" i="99" s="1"/>
  <c r="AI60" i="10"/>
  <c r="AN60" i="10"/>
  <c r="AR60" i="50"/>
  <c r="AF70" i="84"/>
  <c r="AO70" i="84" s="1"/>
  <c r="AG70" i="84"/>
  <c r="AP70" i="84" s="1"/>
  <c r="AE70" i="84"/>
  <c r="W71" i="84"/>
  <c r="Z61" i="50"/>
  <c r="AH61" i="50"/>
  <c r="AQ61" i="50" s="1"/>
  <c r="AI72" i="13"/>
  <c r="AN72" i="13"/>
  <c r="Z63" i="35" l="1"/>
  <c r="AG63" i="35" s="1"/>
  <c r="AP63" i="35" s="1"/>
  <c r="Z62" i="85"/>
  <c r="Z70" i="11"/>
  <c r="AG70" i="11" s="1"/>
  <c r="AP70" i="11" s="1"/>
  <c r="Z66" i="55"/>
  <c r="AG66" i="55" s="1"/>
  <c r="AP66" i="55" s="1"/>
  <c r="AF63" i="35"/>
  <c r="AO63" i="35" s="1"/>
  <c r="W64" i="35"/>
  <c r="AE63" i="35"/>
  <c r="AE69" i="96"/>
  <c r="AG69" i="96"/>
  <c r="AP69" i="96" s="1"/>
  <c r="AF69" i="96"/>
  <c r="AO69" i="96" s="1"/>
  <c r="W70" i="96"/>
  <c r="W71" i="11"/>
  <c r="AE70" i="11"/>
  <c r="AF66" i="55"/>
  <c r="AO66" i="55" s="1"/>
  <c r="W67" i="55"/>
  <c r="AH61" i="10"/>
  <c r="AQ61" i="10" s="1"/>
  <c r="AR62" i="35"/>
  <c r="AH65" i="82"/>
  <c r="AQ65" i="82" s="1"/>
  <c r="Y71" i="84"/>
  <c r="X71" i="84"/>
  <c r="AI70" i="84"/>
  <c r="AN70" i="84"/>
  <c r="AR60" i="10"/>
  <c r="AH65" i="18"/>
  <c r="AQ65" i="18" s="1"/>
  <c r="AG62" i="42"/>
  <c r="AP62" i="42" s="1"/>
  <c r="W63" i="42"/>
  <c r="AE62" i="42"/>
  <c r="AF62" i="42"/>
  <c r="AO62" i="42" s="1"/>
  <c r="AE69" i="43"/>
  <c r="AG69" i="43"/>
  <c r="AP69" i="43" s="1"/>
  <c r="AF69" i="43"/>
  <c r="AO69" i="43" s="1"/>
  <c r="W70" i="43"/>
  <c r="AH62" i="85"/>
  <c r="AQ62" i="85" s="1"/>
  <c r="AR69" i="11"/>
  <c r="AR71" i="104"/>
  <c r="AG61" i="98"/>
  <c r="AP61" i="98" s="1"/>
  <c r="AE61" i="98"/>
  <c r="AF61" i="98"/>
  <c r="AO61" i="98" s="1"/>
  <c r="W62" i="98"/>
  <c r="AI70" i="44"/>
  <c r="AN70" i="44"/>
  <c r="Y68" i="45"/>
  <c r="Z68" i="45" s="1"/>
  <c r="X68" i="45"/>
  <c r="AI67" i="16"/>
  <c r="AN67" i="16"/>
  <c r="AG61" i="50"/>
  <c r="AP61" i="50" s="1"/>
  <c r="W62" i="50"/>
  <c r="AF61" i="50"/>
  <c r="AO61" i="50" s="1"/>
  <c r="AE61" i="50"/>
  <c r="AH72" i="104"/>
  <c r="AQ72" i="104" s="1"/>
  <c r="AH67" i="87"/>
  <c r="AQ67" i="87" s="1"/>
  <c r="AR68" i="96"/>
  <c r="AH63" i="102"/>
  <c r="AQ63" i="102" s="1"/>
  <c r="AE71" i="51"/>
  <c r="AG71" i="51"/>
  <c r="AP71" i="51" s="1"/>
  <c r="AF71" i="51"/>
  <c r="AO71" i="51" s="1"/>
  <c r="W72" i="51"/>
  <c r="Y70" i="100"/>
  <c r="X70" i="100"/>
  <c r="AE67" i="41"/>
  <c r="W68" i="41"/>
  <c r="AG67" i="41"/>
  <c r="AP67" i="41" s="1"/>
  <c r="AF67" i="41"/>
  <c r="AO67" i="41" s="1"/>
  <c r="AI69" i="95"/>
  <c r="AR69" i="95" s="1"/>
  <c r="AN69" i="95"/>
  <c r="AE62" i="85"/>
  <c r="W63" i="85"/>
  <c r="AG62" i="85"/>
  <c r="AP62" i="85" s="1"/>
  <c r="AF62" i="85"/>
  <c r="AO62" i="85" s="1"/>
  <c r="Y69" i="91"/>
  <c r="X69" i="91"/>
  <c r="AF63" i="103"/>
  <c r="AO63" i="103" s="1"/>
  <c r="AG63" i="103"/>
  <c r="AP63" i="103" s="1"/>
  <c r="AE63" i="103"/>
  <c r="W64" i="103"/>
  <c r="AH70" i="11"/>
  <c r="AQ70" i="11" s="1"/>
  <c r="AI67" i="45"/>
  <c r="AN67" i="45"/>
  <c r="AR72" i="13"/>
  <c r="W63" i="94"/>
  <c r="AG62" i="94"/>
  <c r="AP62" i="94" s="1"/>
  <c r="AE62" i="94"/>
  <c r="AF62" i="94"/>
  <c r="AO62" i="94" s="1"/>
  <c r="AH66" i="48"/>
  <c r="AQ66" i="48" s="1"/>
  <c r="AH73" i="13"/>
  <c r="AQ73" i="13" s="1"/>
  <c r="W64" i="102"/>
  <c r="AE63" i="102"/>
  <c r="AF63" i="102"/>
  <c r="AO63" i="102" s="1"/>
  <c r="AG63" i="102"/>
  <c r="AP63" i="102" s="1"/>
  <c r="AI69" i="100"/>
  <c r="AN69" i="100"/>
  <c r="AH69" i="96"/>
  <c r="AQ69" i="96" s="1"/>
  <c r="Y72" i="92"/>
  <c r="X72" i="92"/>
  <c r="AH66" i="55"/>
  <c r="AQ66" i="55" s="1"/>
  <c r="AR61" i="85"/>
  <c r="AR65" i="55"/>
  <c r="AE68" i="54"/>
  <c r="AG68" i="54"/>
  <c r="AP68" i="54" s="1"/>
  <c r="W69" i="54"/>
  <c r="AF68" i="54"/>
  <c r="AO68" i="54" s="1"/>
  <c r="AR64" i="82"/>
  <c r="AF66" i="83"/>
  <c r="AO66" i="83" s="1"/>
  <c r="AE66" i="83"/>
  <c r="W67" i="83"/>
  <c r="AG66" i="83"/>
  <c r="AP66" i="83" s="1"/>
  <c r="Y63" i="90"/>
  <c r="X63" i="90"/>
  <c r="Z63" i="90" s="1"/>
  <c r="Y68" i="99"/>
  <c r="X68" i="99"/>
  <c r="AF66" i="48"/>
  <c r="AO66" i="48" s="1"/>
  <c r="W67" i="48"/>
  <c r="AE66" i="48"/>
  <c r="AN66" i="48" s="1"/>
  <c r="AG66" i="48"/>
  <c r="Z73" i="13"/>
  <c r="AG68" i="88"/>
  <c r="AP68" i="88" s="1"/>
  <c r="AF68" i="88"/>
  <c r="AO68" i="88" s="1"/>
  <c r="AE68" i="88"/>
  <c r="W69" i="88"/>
  <c r="AI71" i="92"/>
  <c r="AN71" i="92"/>
  <c r="AI62" i="90"/>
  <c r="AN62" i="90"/>
  <c r="AI67" i="99"/>
  <c r="AR67" i="99" s="1"/>
  <c r="AN67" i="99"/>
  <c r="AI68" i="20"/>
  <c r="AN68" i="20"/>
  <c r="X69" i="20"/>
  <c r="Y69" i="20"/>
  <c r="AR62" i="102"/>
  <c r="AR66" i="87"/>
  <c r="AG65" i="18"/>
  <c r="AP65" i="18" s="1"/>
  <c r="AE65" i="18"/>
  <c r="W66" i="18"/>
  <c r="AF65" i="18"/>
  <c r="AO65" i="18" s="1"/>
  <c r="Z72" i="104"/>
  <c r="Z67" i="87"/>
  <c r="AR64" i="18"/>
  <c r="AH63" i="35"/>
  <c r="AQ63" i="35" s="1"/>
  <c r="Y70" i="95"/>
  <c r="X70" i="95"/>
  <c r="Z70" i="95" s="1"/>
  <c r="Z61" i="10"/>
  <c r="AI68" i="91"/>
  <c r="AR68" i="91" s="1"/>
  <c r="AN68" i="91"/>
  <c r="AG66" i="49"/>
  <c r="AP66" i="49" s="1"/>
  <c r="AF66" i="49"/>
  <c r="AO66" i="49" s="1"/>
  <c r="W67" i="49"/>
  <c r="AE66" i="49"/>
  <c r="AR65" i="48"/>
  <c r="Z65" i="82"/>
  <c r="Y71" i="44"/>
  <c r="X71" i="44"/>
  <c r="Y68" i="16"/>
  <c r="X68" i="16"/>
  <c r="Z70" i="100" l="1"/>
  <c r="Z72" i="92"/>
  <c r="AE66" i="55"/>
  <c r="AF70" i="11"/>
  <c r="AO70" i="11" s="1"/>
  <c r="Z71" i="44"/>
  <c r="AE70" i="100"/>
  <c r="W71" i="100"/>
  <c r="AG70" i="100"/>
  <c r="AP70" i="100" s="1"/>
  <c r="AF70" i="100"/>
  <c r="AO70" i="100" s="1"/>
  <c r="AF70" i="95"/>
  <c r="AO70" i="95" s="1"/>
  <c r="AE70" i="95"/>
  <c r="W71" i="95"/>
  <c r="AG70" i="95"/>
  <c r="AP70" i="95" s="1"/>
  <c r="AF68" i="45"/>
  <c r="AO68" i="45" s="1"/>
  <c r="AG68" i="45"/>
  <c r="AP68" i="45" s="1"/>
  <c r="AE68" i="45"/>
  <c r="W69" i="45"/>
  <c r="AF72" i="104"/>
  <c r="AO72" i="104" s="1"/>
  <c r="W73" i="104"/>
  <c r="AG72" i="104"/>
  <c r="AP72" i="104" s="1"/>
  <c r="AE72" i="104"/>
  <c r="AH69" i="20"/>
  <c r="AQ69" i="20" s="1"/>
  <c r="AR62" i="90"/>
  <c r="Y67" i="48"/>
  <c r="Z67" i="48" s="1"/>
  <c r="X67" i="48"/>
  <c r="AE63" i="90"/>
  <c r="AF63" i="90"/>
  <c r="AO63" i="90" s="1"/>
  <c r="W64" i="90"/>
  <c r="AG63" i="90"/>
  <c r="AP63" i="90" s="1"/>
  <c r="AF72" i="92"/>
  <c r="AO72" i="92" s="1"/>
  <c r="W73" i="92"/>
  <c r="AE72" i="92"/>
  <c r="AG72" i="92"/>
  <c r="AP72" i="92" s="1"/>
  <c r="AI63" i="102"/>
  <c r="AN63" i="102"/>
  <c r="AH69" i="91"/>
  <c r="AQ69" i="91" s="1"/>
  <c r="Y63" i="85"/>
  <c r="X63" i="85"/>
  <c r="AR70" i="84"/>
  <c r="AI69" i="96"/>
  <c r="AN69" i="96"/>
  <c r="AI68" i="54"/>
  <c r="AN68" i="54"/>
  <c r="Y64" i="102"/>
  <c r="X64" i="102"/>
  <c r="AI62" i="94"/>
  <c r="AN62" i="94"/>
  <c r="AR67" i="45"/>
  <c r="Z69" i="91"/>
  <c r="AI62" i="85"/>
  <c r="AN62" i="85"/>
  <c r="Y68" i="41"/>
  <c r="X68" i="41"/>
  <c r="X72" i="51"/>
  <c r="Z72" i="51" s="1"/>
  <c r="Y72" i="51"/>
  <c r="Y62" i="50"/>
  <c r="X62" i="50"/>
  <c r="AI61" i="98"/>
  <c r="AN61" i="98"/>
  <c r="Y70" i="43"/>
  <c r="X70" i="43"/>
  <c r="AI62" i="42"/>
  <c r="AN62" i="42"/>
  <c r="AH71" i="84"/>
  <c r="AQ71" i="84" s="1"/>
  <c r="Y67" i="55"/>
  <c r="X67" i="55"/>
  <c r="AR68" i="20"/>
  <c r="AR71" i="92"/>
  <c r="W74" i="13"/>
  <c r="AG73" i="13"/>
  <c r="AP73" i="13" s="1"/>
  <c r="AF73" i="13"/>
  <c r="AO73" i="13" s="1"/>
  <c r="AE73" i="13"/>
  <c r="AH68" i="99"/>
  <c r="AQ68" i="99" s="1"/>
  <c r="AR69" i="100"/>
  <c r="Y64" i="103"/>
  <c r="X64" i="103"/>
  <c r="AI67" i="41"/>
  <c r="AN67" i="41"/>
  <c r="Y63" i="42"/>
  <c r="X63" i="42"/>
  <c r="Z71" i="84"/>
  <c r="AE61" i="10"/>
  <c r="AG61" i="10"/>
  <c r="AP61" i="10" s="1"/>
  <c r="AF61" i="10"/>
  <c r="AO61" i="10" s="1"/>
  <c r="W62" i="10"/>
  <c r="AH68" i="16"/>
  <c r="AQ68" i="16" s="1"/>
  <c r="Z68" i="99"/>
  <c r="Y63" i="94"/>
  <c r="X63" i="94"/>
  <c r="AI63" i="103"/>
  <c r="AR63" i="103" s="1"/>
  <c r="AN63" i="103"/>
  <c r="AH70" i="100"/>
  <c r="AQ70" i="100" s="1"/>
  <c r="AR70" i="44"/>
  <c r="Y70" i="96"/>
  <c r="X70" i="96"/>
  <c r="AI63" i="35"/>
  <c r="AN63" i="35"/>
  <c r="AI66" i="49"/>
  <c r="AN66" i="49"/>
  <c r="Y67" i="49"/>
  <c r="X67" i="49"/>
  <c r="AG65" i="82"/>
  <c r="AP65" i="82" s="1"/>
  <c r="AF65" i="82"/>
  <c r="AO65" i="82" s="1"/>
  <c r="W66" i="82"/>
  <c r="AE65" i="82"/>
  <c r="Z68" i="16"/>
  <c r="Y66" i="18"/>
  <c r="X66" i="18"/>
  <c r="Z66" i="18" s="1"/>
  <c r="AI65" i="18"/>
  <c r="AN65" i="18"/>
  <c r="Z69" i="20"/>
  <c r="Y69" i="88"/>
  <c r="X69" i="88"/>
  <c r="AI66" i="48"/>
  <c r="AP66" i="48"/>
  <c r="Y67" i="83"/>
  <c r="X67" i="83"/>
  <c r="AI71" i="51"/>
  <c r="AN71" i="51"/>
  <c r="AR67" i="16"/>
  <c r="AI69" i="43"/>
  <c r="AN69" i="43"/>
  <c r="AI70" i="11"/>
  <c r="AN70" i="11"/>
  <c r="Y64" i="35"/>
  <c r="X64" i="35"/>
  <c r="Z64" i="35" s="1"/>
  <c r="W72" i="44"/>
  <c r="AF71" i="44"/>
  <c r="AO71" i="44" s="1"/>
  <c r="AE71" i="44"/>
  <c r="AG71" i="44"/>
  <c r="AP71" i="44" s="1"/>
  <c r="AH70" i="95"/>
  <c r="AQ70" i="95" s="1"/>
  <c r="AH71" i="44"/>
  <c r="AQ71" i="44" s="1"/>
  <c r="AG67" i="87"/>
  <c r="AP67" i="87" s="1"/>
  <c r="AF67" i="87"/>
  <c r="AO67" i="87" s="1"/>
  <c r="AE67" i="87"/>
  <c r="W68" i="87"/>
  <c r="AI68" i="88"/>
  <c r="AN68" i="88"/>
  <c r="AH63" i="90"/>
  <c r="AQ63" i="90" s="1"/>
  <c r="AI66" i="83"/>
  <c r="AN66" i="83"/>
  <c r="Y69" i="54"/>
  <c r="X69" i="54"/>
  <c r="AH72" i="92"/>
  <c r="AQ72" i="92" s="1"/>
  <c r="AI61" i="50"/>
  <c r="AR61" i="50" s="1"/>
  <c r="AN61" i="50"/>
  <c r="AH68" i="45"/>
  <c r="AQ68" i="45" s="1"/>
  <c r="Y62" i="98"/>
  <c r="X62" i="98"/>
  <c r="AI66" i="55"/>
  <c r="AN66" i="55"/>
  <c r="Y71" i="11"/>
  <c r="X71" i="11"/>
  <c r="Z69" i="88" l="1"/>
  <c r="Z67" i="55"/>
  <c r="Z64" i="103"/>
  <c r="AG64" i="103" s="1"/>
  <c r="AP64" i="103" s="1"/>
  <c r="Z71" i="11"/>
  <c r="AE71" i="11" s="1"/>
  <c r="W65" i="103"/>
  <c r="AE64" i="103"/>
  <c r="AF71" i="11"/>
  <c r="AO71" i="11" s="1"/>
  <c r="W72" i="11"/>
  <c r="AG71" i="11"/>
  <c r="AP71" i="11" s="1"/>
  <c r="AE72" i="51"/>
  <c r="AF72" i="51"/>
  <c r="AO72" i="51" s="1"/>
  <c r="AG72" i="51"/>
  <c r="AP72" i="51" s="1"/>
  <c r="W73" i="51"/>
  <c r="AG67" i="48"/>
  <c r="AP67" i="48" s="1"/>
  <c r="W68" i="48"/>
  <c r="AE67" i="48"/>
  <c r="AF67" i="48"/>
  <c r="AO67" i="48" s="1"/>
  <c r="AR70" i="11"/>
  <c r="AR71" i="51"/>
  <c r="AH69" i="88"/>
  <c r="AQ69" i="88" s="1"/>
  <c r="AH66" i="18"/>
  <c r="AQ66" i="18" s="1"/>
  <c r="X66" i="82"/>
  <c r="Y66" i="82"/>
  <c r="W72" i="84"/>
  <c r="AF71" i="84"/>
  <c r="AO71" i="84" s="1"/>
  <c r="AG71" i="84"/>
  <c r="AP71" i="84" s="1"/>
  <c r="AE71" i="84"/>
  <c r="AH67" i="55"/>
  <c r="AQ67" i="55" s="1"/>
  <c r="AR62" i="94"/>
  <c r="AH67" i="48"/>
  <c r="AQ67" i="48" s="1"/>
  <c r="Y68" i="87"/>
  <c r="X68" i="87"/>
  <c r="Y72" i="44"/>
  <c r="X72" i="44"/>
  <c r="AH67" i="83"/>
  <c r="AQ67" i="83" s="1"/>
  <c r="AG69" i="88"/>
  <c r="AP69" i="88" s="1"/>
  <c r="AE69" i="88"/>
  <c r="AF69" i="88"/>
  <c r="AO69" i="88" s="1"/>
  <c r="W70" i="88"/>
  <c r="W67" i="18"/>
  <c r="AE66" i="18"/>
  <c r="AN66" i="18" s="1"/>
  <c r="AG66" i="18"/>
  <c r="AF66" i="18"/>
  <c r="AO66" i="18" s="1"/>
  <c r="AR66" i="49"/>
  <c r="AE68" i="99"/>
  <c r="W69" i="99"/>
  <c r="AG68" i="99"/>
  <c r="AP68" i="99" s="1"/>
  <c r="AF68" i="99"/>
  <c r="AO68" i="99" s="1"/>
  <c r="Z63" i="42"/>
  <c r="AH63" i="42"/>
  <c r="AQ63" i="42" s="1"/>
  <c r="Y74" i="13"/>
  <c r="X74" i="13"/>
  <c r="AF67" i="55"/>
  <c r="AO67" i="55" s="1"/>
  <c r="AG67" i="55"/>
  <c r="AP67" i="55" s="1"/>
  <c r="W68" i="55"/>
  <c r="AE67" i="55"/>
  <c r="AR62" i="85"/>
  <c r="AH64" i="102"/>
  <c r="AQ64" i="102" s="1"/>
  <c r="AR69" i="96"/>
  <c r="AR63" i="102"/>
  <c r="Y73" i="104"/>
  <c r="X73" i="104"/>
  <c r="AI67" i="87"/>
  <c r="AN67" i="87"/>
  <c r="AH64" i="35"/>
  <c r="AQ64" i="35" s="1"/>
  <c r="AR69" i="43"/>
  <c r="Z67" i="83"/>
  <c r="Y62" i="10"/>
  <c r="X62" i="10"/>
  <c r="AR61" i="98"/>
  <c r="AH72" i="51"/>
  <c r="AQ72" i="51" s="1"/>
  <c r="AF69" i="91"/>
  <c r="AO69" i="91" s="1"/>
  <c r="AE69" i="91"/>
  <c r="W70" i="91"/>
  <c r="AG69" i="91"/>
  <c r="AP69" i="91" s="1"/>
  <c r="Z64" i="102"/>
  <c r="AR66" i="55"/>
  <c r="AF64" i="35"/>
  <c r="AO64" i="35" s="1"/>
  <c r="AG64" i="35"/>
  <c r="AP64" i="35" s="1"/>
  <c r="W65" i="35"/>
  <c r="AE64" i="35"/>
  <c r="W70" i="20"/>
  <c r="AG69" i="20"/>
  <c r="AP69" i="20" s="1"/>
  <c r="AF69" i="20"/>
  <c r="AO69" i="20" s="1"/>
  <c r="AE69" i="20"/>
  <c r="AE68" i="16"/>
  <c r="AG68" i="16"/>
  <c r="AP68" i="16" s="1"/>
  <c r="W69" i="16"/>
  <c r="AF68" i="16"/>
  <c r="AO68" i="16" s="1"/>
  <c r="AH67" i="49"/>
  <c r="AQ67" i="49" s="1"/>
  <c r="AR63" i="35"/>
  <c r="AR62" i="42"/>
  <c r="AH62" i="50"/>
  <c r="AQ62" i="50" s="1"/>
  <c r="AH68" i="41"/>
  <c r="AQ68" i="41" s="1"/>
  <c r="Y64" i="90"/>
  <c r="X64" i="90"/>
  <c r="AR66" i="83"/>
  <c r="Z67" i="49"/>
  <c r="AH70" i="96"/>
  <c r="AQ70" i="96" s="1"/>
  <c r="AH63" i="94"/>
  <c r="AQ63" i="94" s="1"/>
  <c r="AR67" i="41"/>
  <c r="AI73" i="13"/>
  <c r="AN73" i="13"/>
  <c r="AH70" i="43"/>
  <c r="AQ70" i="43" s="1"/>
  <c r="Z62" i="50"/>
  <c r="Z68" i="41"/>
  <c r="AH63" i="85"/>
  <c r="AQ63" i="85" s="1"/>
  <c r="AI72" i="92"/>
  <c r="AN72" i="92"/>
  <c r="Y69" i="45"/>
  <c r="X69" i="45"/>
  <c r="Y71" i="95"/>
  <c r="X71" i="95"/>
  <c r="Y71" i="100"/>
  <c r="X71" i="100"/>
  <c r="Z69" i="54"/>
  <c r="AH69" i="54"/>
  <c r="AQ69" i="54" s="1"/>
  <c r="AH62" i="98"/>
  <c r="AQ62" i="98" s="1"/>
  <c r="AH71" i="11"/>
  <c r="AQ71" i="11" s="1"/>
  <c r="Z62" i="98"/>
  <c r="AR68" i="88"/>
  <c r="AI71" i="44"/>
  <c r="AN71" i="44"/>
  <c r="AR66" i="48"/>
  <c r="AR65" i="18"/>
  <c r="AI65" i="82"/>
  <c r="AR65" i="82" s="1"/>
  <c r="AN65" i="82"/>
  <c r="Z70" i="96"/>
  <c r="Z63" i="94"/>
  <c r="AI61" i="10"/>
  <c r="AN61" i="10"/>
  <c r="AH64" i="103"/>
  <c r="AQ64" i="103" s="1"/>
  <c r="Z70" i="43"/>
  <c r="AR68" i="54"/>
  <c r="Z63" i="85"/>
  <c r="Y73" i="92"/>
  <c r="X73" i="92"/>
  <c r="Z73" i="92" s="1"/>
  <c r="AI63" i="90"/>
  <c r="AN63" i="90"/>
  <c r="AI72" i="104"/>
  <c r="AN72" i="104"/>
  <c r="AI68" i="45"/>
  <c r="AN68" i="45"/>
  <c r="AI70" i="95"/>
  <c r="AN70" i="95"/>
  <c r="AI70" i="100"/>
  <c r="AN70" i="100"/>
  <c r="AF64" i="103" l="1"/>
  <c r="AO64" i="103" s="1"/>
  <c r="Z64" i="90"/>
  <c r="Z74" i="13"/>
  <c r="AE74" i="13" s="1"/>
  <c r="Z72" i="44"/>
  <c r="AE72" i="44" s="1"/>
  <c r="AN72" i="44" s="1"/>
  <c r="W75" i="13"/>
  <c r="AF74" i="13"/>
  <c r="AO74" i="13" s="1"/>
  <c r="AF72" i="44"/>
  <c r="W73" i="44"/>
  <c r="AG64" i="90"/>
  <c r="AP64" i="90" s="1"/>
  <c r="AF64" i="90"/>
  <c r="AO64" i="90" s="1"/>
  <c r="AE64" i="90"/>
  <c r="W65" i="90"/>
  <c r="AR68" i="45"/>
  <c r="AE62" i="98"/>
  <c r="W63" i="98"/>
  <c r="AG62" i="98"/>
  <c r="AP62" i="98" s="1"/>
  <c r="AF62" i="98"/>
  <c r="AO62" i="98" s="1"/>
  <c r="AR72" i="104"/>
  <c r="AH73" i="92"/>
  <c r="AQ73" i="92" s="1"/>
  <c r="AG70" i="43"/>
  <c r="AP70" i="43" s="1"/>
  <c r="AE70" i="43"/>
  <c r="W71" i="43"/>
  <c r="AF70" i="43"/>
  <c r="AO70" i="43" s="1"/>
  <c r="AF69" i="54"/>
  <c r="AO69" i="54" s="1"/>
  <c r="AG69" i="54"/>
  <c r="AP69" i="54" s="1"/>
  <c r="W70" i="54"/>
  <c r="AE69" i="54"/>
  <c r="AG62" i="50"/>
  <c r="AP62" i="50" s="1"/>
  <c r="W63" i="50"/>
  <c r="AE62" i="50"/>
  <c r="AF62" i="50"/>
  <c r="AO62" i="50" s="1"/>
  <c r="Y70" i="20"/>
  <c r="Z70" i="20"/>
  <c r="X70" i="20"/>
  <c r="AI69" i="91"/>
  <c r="AN69" i="91"/>
  <c r="AG67" i="83"/>
  <c r="AP67" i="83" s="1"/>
  <c r="AF67" i="83"/>
  <c r="AO67" i="83" s="1"/>
  <c r="W68" i="83"/>
  <c r="AE67" i="83"/>
  <c r="AI68" i="99"/>
  <c r="AN68" i="99"/>
  <c r="AH72" i="44"/>
  <c r="AQ72" i="44" s="1"/>
  <c r="AI67" i="48"/>
  <c r="AN67" i="48"/>
  <c r="AI71" i="11"/>
  <c r="AN71" i="11"/>
  <c r="AR61" i="10"/>
  <c r="AH71" i="100"/>
  <c r="AQ71" i="100" s="1"/>
  <c r="AH69" i="45"/>
  <c r="AQ69" i="45" s="1"/>
  <c r="AR73" i="13"/>
  <c r="AI68" i="16"/>
  <c r="AN68" i="16"/>
  <c r="AI67" i="55"/>
  <c r="AN67" i="55"/>
  <c r="AE63" i="42"/>
  <c r="AF63" i="42"/>
  <c r="AO63" i="42" s="1"/>
  <c r="W64" i="42"/>
  <c r="AG63" i="42"/>
  <c r="AP63" i="42" s="1"/>
  <c r="Y67" i="18"/>
  <c r="X67" i="18"/>
  <c r="AI71" i="84"/>
  <c r="AN71" i="84"/>
  <c r="AH66" i="82"/>
  <c r="AQ66" i="82" s="1"/>
  <c r="Y68" i="48"/>
  <c r="X68" i="48"/>
  <c r="Z68" i="48" s="1"/>
  <c r="AI72" i="51"/>
  <c r="AN72" i="51"/>
  <c r="Z71" i="100"/>
  <c r="Z69" i="45"/>
  <c r="W68" i="49"/>
  <c r="AE67" i="49"/>
  <c r="AF67" i="49"/>
  <c r="AO67" i="49" s="1"/>
  <c r="AG67" i="49"/>
  <c r="AP67" i="49" s="1"/>
  <c r="AI64" i="35"/>
  <c r="AN64" i="35"/>
  <c r="W65" i="102"/>
  <c r="AE64" i="102"/>
  <c r="AG64" i="102"/>
  <c r="AP64" i="102" s="1"/>
  <c r="AF64" i="102"/>
  <c r="AO64" i="102" s="1"/>
  <c r="Y68" i="55"/>
  <c r="Z68" i="55" s="1"/>
  <c r="X68" i="55"/>
  <c r="AI69" i="20"/>
  <c r="AN69" i="20"/>
  <c r="Y65" i="35"/>
  <c r="Z65" i="35"/>
  <c r="X65" i="35"/>
  <c r="AH62" i="10"/>
  <c r="AQ62" i="10" s="1"/>
  <c r="AR67" i="87"/>
  <c r="Y70" i="88"/>
  <c r="X70" i="88"/>
  <c r="AH68" i="87"/>
  <c r="AQ68" i="87" s="1"/>
  <c r="AE73" i="92"/>
  <c r="W74" i="92"/>
  <c r="AG73" i="92"/>
  <c r="AP73" i="92" s="1"/>
  <c r="AF73" i="92"/>
  <c r="AO73" i="92" s="1"/>
  <c r="AR70" i="100"/>
  <c r="AG63" i="85"/>
  <c r="AP63" i="85" s="1"/>
  <c r="AE63" i="85"/>
  <c r="W64" i="85"/>
  <c r="AF63" i="85"/>
  <c r="AO63" i="85" s="1"/>
  <c r="W71" i="96"/>
  <c r="AG70" i="96"/>
  <c r="AP70" i="96" s="1"/>
  <c r="AF70" i="96"/>
  <c r="AO70" i="96" s="1"/>
  <c r="AE70" i="96"/>
  <c r="AH71" i="95"/>
  <c r="AQ71" i="95" s="1"/>
  <c r="Z62" i="10"/>
  <c r="AH73" i="104"/>
  <c r="AQ73" i="104" s="1"/>
  <c r="Z68" i="87"/>
  <c r="Y72" i="84"/>
  <c r="X72" i="84"/>
  <c r="Y73" i="51"/>
  <c r="X73" i="51"/>
  <c r="Y72" i="11"/>
  <c r="X72" i="11"/>
  <c r="Z72" i="11" s="1"/>
  <c r="AI64" i="103"/>
  <c r="AN64" i="103"/>
  <c r="AG63" i="94"/>
  <c r="AP63" i="94" s="1"/>
  <c r="AE63" i="94"/>
  <c r="W64" i="94"/>
  <c r="AF63" i="94"/>
  <c r="AO63" i="94" s="1"/>
  <c r="AR70" i="95"/>
  <c r="AR63" i="90"/>
  <c r="AR71" i="44"/>
  <c r="Z71" i="95"/>
  <c r="AR72" i="92"/>
  <c r="AF68" i="41"/>
  <c r="AO68" i="41" s="1"/>
  <c r="AE68" i="41"/>
  <c r="AG68" i="41"/>
  <c r="AP68" i="41" s="1"/>
  <c r="W69" i="41"/>
  <c r="AH64" i="90"/>
  <c r="AQ64" i="90" s="1"/>
  <c r="Y69" i="16"/>
  <c r="X69" i="16"/>
  <c r="Y70" i="91"/>
  <c r="X70" i="91"/>
  <c r="Z73" i="104"/>
  <c r="AH74" i="13"/>
  <c r="AQ74" i="13" s="1"/>
  <c r="Y69" i="99"/>
  <c r="X69" i="99"/>
  <c r="AI66" i="18"/>
  <c r="AP66" i="18"/>
  <c r="AI69" i="88"/>
  <c r="AN69" i="88"/>
  <c r="Z66" i="82"/>
  <c r="Y65" i="103"/>
  <c r="X65" i="103"/>
  <c r="Z67" i="18" l="1"/>
  <c r="AG72" i="44"/>
  <c r="AP72" i="44" s="1"/>
  <c r="AG74" i="13"/>
  <c r="AP74" i="13" s="1"/>
  <c r="Z73" i="51"/>
  <c r="AE73" i="51" s="1"/>
  <c r="AN73" i="51" s="1"/>
  <c r="Z69" i="99"/>
  <c r="AE69" i="99" s="1"/>
  <c r="AG67" i="18"/>
  <c r="AP67" i="18" s="1"/>
  <c r="W68" i="18"/>
  <c r="AE67" i="18"/>
  <c r="AF67" i="18"/>
  <c r="AO67" i="18" s="1"/>
  <c r="W69" i="55"/>
  <c r="AE68" i="55"/>
  <c r="AF68" i="55"/>
  <c r="AO68" i="55" s="1"/>
  <c r="AG68" i="55"/>
  <c r="AP68" i="55" s="1"/>
  <c r="AE72" i="11"/>
  <c r="AG72" i="11"/>
  <c r="AP72" i="11" s="1"/>
  <c r="W73" i="11"/>
  <c r="AF72" i="11"/>
  <c r="AO72" i="11" s="1"/>
  <c r="AF73" i="51"/>
  <c r="AO73" i="51" s="1"/>
  <c r="AG73" i="51"/>
  <c r="W70" i="99"/>
  <c r="AG69" i="99"/>
  <c r="AP69" i="99" s="1"/>
  <c r="AF69" i="99"/>
  <c r="AO69" i="99" s="1"/>
  <c r="AG66" i="82"/>
  <c r="AP66" i="82" s="1"/>
  <c r="AF66" i="82"/>
  <c r="AO66" i="82" s="1"/>
  <c r="AE66" i="82"/>
  <c r="W67" i="82"/>
  <c r="W74" i="104"/>
  <c r="AG73" i="104"/>
  <c r="AP73" i="104" s="1"/>
  <c r="AF73" i="104"/>
  <c r="AO73" i="104" s="1"/>
  <c r="AE73" i="104"/>
  <c r="Y69" i="41"/>
  <c r="X69" i="41"/>
  <c r="AF71" i="95"/>
  <c r="AO71" i="95" s="1"/>
  <c r="W72" i="95"/>
  <c r="AE71" i="95"/>
  <c r="AG71" i="95"/>
  <c r="AP71" i="95" s="1"/>
  <c r="AI70" i="96"/>
  <c r="AN70" i="96"/>
  <c r="Y64" i="85"/>
  <c r="X64" i="85"/>
  <c r="AH68" i="55"/>
  <c r="AQ68" i="55" s="1"/>
  <c r="AI64" i="102"/>
  <c r="AN64" i="102"/>
  <c r="AR72" i="51"/>
  <c r="AI63" i="42"/>
  <c r="AN63" i="42"/>
  <c r="AR69" i="91"/>
  <c r="AI62" i="50"/>
  <c r="AN62" i="50"/>
  <c r="AI62" i="98"/>
  <c r="AR62" i="98" s="1"/>
  <c r="AN62" i="98"/>
  <c r="AR64" i="103"/>
  <c r="AI63" i="85"/>
  <c r="AN63" i="85"/>
  <c r="AH65" i="35"/>
  <c r="AQ65" i="35" s="1"/>
  <c r="Y65" i="102"/>
  <c r="X65" i="102"/>
  <c r="AI67" i="49"/>
  <c r="AN67" i="49"/>
  <c r="AH68" i="48"/>
  <c r="AQ68" i="48" s="1"/>
  <c r="AI67" i="83"/>
  <c r="AN67" i="83"/>
  <c r="AH70" i="20"/>
  <c r="AQ70" i="20" s="1"/>
  <c r="Y63" i="50"/>
  <c r="X63" i="50"/>
  <c r="Y74" i="92"/>
  <c r="Z74" i="92" s="1"/>
  <c r="X74" i="92"/>
  <c r="AF65" i="35"/>
  <c r="AO65" i="35" s="1"/>
  <c r="AG65" i="35"/>
  <c r="AP65" i="35" s="1"/>
  <c r="AE65" i="35"/>
  <c r="W66" i="35"/>
  <c r="Y68" i="49"/>
  <c r="X68" i="49"/>
  <c r="AE68" i="48"/>
  <c r="AF68" i="48"/>
  <c r="AO68" i="48" s="1"/>
  <c r="AG68" i="48"/>
  <c r="AP68" i="48" s="1"/>
  <c r="W69" i="48"/>
  <c r="AR67" i="55"/>
  <c r="AR71" i="11"/>
  <c r="Y68" i="83"/>
  <c r="X68" i="83"/>
  <c r="W71" i="20"/>
  <c r="AE70" i="20"/>
  <c r="AG70" i="20"/>
  <c r="AP70" i="20" s="1"/>
  <c r="AF70" i="20"/>
  <c r="AO70" i="20" s="1"/>
  <c r="AH70" i="91"/>
  <c r="AQ70" i="91" s="1"/>
  <c r="Y71" i="96"/>
  <c r="X71" i="96"/>
  <c r="AI73" i="92"/>
  <c r="AN73" i="92"/>
  <c r="AH70" i="88"/>
  <c r="AQ70" i="88" s="1"/>
  <c r="AR64" i="35"/>
  <c r="AE69" i="45"/>
  <c r="AG69" i="45"/>
  <c r="AP69" i="45" s="1"/>
  <c r="AF69" i="45"/>
  <c r="AO69" i="45" s="1"/>
  <c r="W70" i="45"/>
  <c r="Y73" i="44"/>
  <c r="X73" i="44"/>
  <c r="AI74" i="13"/>
  <c r="AN74" i="13"/>
  <c r="AH72" i="84"/>
  <c r="AQ72" i="84" s="1"/>
  <c r="AH65" i="103"/>
  <c r="AQ65" i="103" s="1"/>
  <c r="Y64" i="94"/>
  <c r="X64" i="94"/>
  <c r="Z72" i="84"/>
  <c r="AI63" i="94"/>
  <c r="AN63" i="94"/>
  <c r="Z70" i="88"/>
  <c r="AG71" i="100"/>
  <c r="AP71" i="100" s="1"/>
  <c r="W72" i="100"/>
  <c r="AE71" i="100"/>
  <c r="AF71" i="100"/>
  <c r="AO71" i="100" s="1"/>
  <c r="AR71" i="84"/>
  <c r="Y64" i="42"/>
  <c r="X64" i="42"/>
  <c r="AR68" i="16"/>
  <c r="AR67" i="48"/>
  <c r="AI69" i="54"/>
  <c r="AN69" i="54"/>
  <c r="X71" i="43"/>
  <c r="Y71" i="43"/>
  <c r="Y65" i="90"/>
  <c r="X65" i="90"/>
  <c r="AI72" i="44"/>
  <c r="AO72" i="44"/>
  <c r="AR69" i="88"/>
  <c r="Z70" i="91"/>
  <c r="AI68" i="41"/>
  <c r="AN68" i="41"/>
  <c r="AH72" i="11"/>
  <c r="AQ72" i="11" s="1"/>
  <c r="Z65" i="103"/>
  <c r="AR66" i="18"/>
  <c r="Z69" i="16"/>
  <c r="AH69" i="16"/>
  <c r="AQ69" i="16" s="1"/>
  <c r="AH69" i="99"/>
  <c r="AQ69" i="99" s="1"/>
  <c r="AH73" i="51"/>
  <c r="AQ73" i="51" s="1"/>
  <c r="W69" i="87"/>
  <c r="AG68" i="87"/>
  <c r="AP68" i="87" s="1"/>
  <c r="AF68" i="87"/>
  <c r="AO68" i="87" s="1"/>
  <c r="AE68" i="87"/>
  <c r="AF62" i="10"/>
  <c r="AO62" i="10" s="1"/>
  <c r="AG62" i="10"/>
  <c r="AP62" i="10" s="1"/>
  <c r="W63" i="10"/>
  <c r="AE62" i="10"/>
  <c r="AR69" i="20"/>
  <c r="AH67" i="18"/>
  <c r="AQ67" i="18" s="1"/>
  <c r="AR68" i="99"/>
  <c r="Y70" i="54"/>
  <c r="X70" i="54"/>
  <c r="Z70" i="54" s="1"/>
  <c r="AI70" i="43"/>
  <c r="AN70" i="43"/>
  <c r="Y63" i="98"/>
  <c r="X63" i="98"/>
  <c r="AI64" i="90"/>
  <c r="AN64" i="90"/>
  <c r="Y75" i="13"/>
  <c r="X75" i="13"/>
  <c r="W74" i="51" l="1"/>
  <c r="Z71" i="43"/>
  <c r="Z63" i="98"/>
  <c r="W64" i="98" s="1"/>
  <c r="Z64" i="85"/>
  <c r="AG74" i="92"/>
  <c r="AP74" i="92" s="1"/>
  <c r="AE74" i="92"/>
  <c r="W75" i="92"/>
  <c r="AF74" i="92"/>
  <c r="AO74" i="92" s="1"/>
  <c r="AE71" i="43"/>
  <c r="AG71" i="43"/>
  <c r="AP71" i="43" s="1"/>
  <c r="W72" i="43"/>
  <c r="AF71" i="43"/>
  <c r="AO71" i="43" s="1"/>
  <c r="AE63" i="98"/>
  <c r="AF63" i="98"/>
  <c r="AO63" i="98" s="1"/>
  <c r="AI62" i="10"/>
  <c r="AN62" i="10"/>
  <c r="W70" i="16"/>
  <c r="AF69" i="16"/>
  <c r="AO69" i="16" s="1"/>
  <c r="AG69" i="16"/>
  <c r="AP69" i="16" s="1"/>
  <c r="AE69" i="16"/>
  <c r="Y72" i="100"/>
  <c r="X72" i="100"/>
  <c r="AH64" i="94"/>
  <c r="AQ64" i="94" s="1"/>
  <c r="AR67" i="49"/>
  <c r="AR64" i="102"/>
  <c r="AH64" i="85"/>
  <c r="AQ64" i="85" s="1"/>
  <c r="AI69" i="99"/>
  <c r="AN69" i="99"/>
  <c r="Y74" i="51"/>
  <c r="X74" i="51"/>
  <c r="Y69" i="55"/>
  <c r="X69" i="55"/>
  <c r="X63" i="10"/>
  <c r="Y63" i="10"/>
  <c r="Z64" i="94"/>
  <c r="Y70" i="45"/>
  <c r="X70" i="45"/>
  <c r="AR73" i="92"/>
  <c r="AI70" i="20"/>
  <c r="AN70" i="20"/>
  <c r="Y66" i="35"/>
  <c r="X66" i="35"/>
  <c r="AH65" i="102"/>
  <c r="AQ65" i="102" s="1"/>
  <c r="W65" i="85"/>
  <c r="AG64" i="85"/>
  <c r="AP64" i="85" s="1"/>
  <c r="AF64" i="85"/>
  <c r="AO64" i="85" s="1"/>
  <c r="AE64" i="85"/>
  <c r="AI71" i="95"/>
  <c r="AN71" i="95"/>
  <c r="Y67" i="82"/>
  <c r="X67" i="82"/>
  <c r="Z67" i="82" s="1"/>
  <c r="AI72" i="11"/>
  <c r="AN72" i="11"/>
  <c r="AH75" i="13"/>
  <c r="AQ75" i="13" s="1"/>
  <c r="Z75" i="13"/>
  <c r="Y69" i="87"/>
  <c r="X69" i="87"/>
  <c r="AF70" i="88"/>
  <c r="AO70" i="88" s="1"/>
  <c r="W71" i="88"/>
  <c r="AE70" i="88"/>
  <c r="AG70" i="88"/>
  <c r="AP70" i="88" s="1"/>
  <c r="AR74" i="13"/>
  <c r="AH71" i="96"/>
  <c r="AQ71" i="96" s="1"/>
  <c r="Y71" i="20"/>
  <c r="X71" i="20"/>
  <c r="AI68" i="48"/>
  <c r="AN68" i="48"/>
  <c r="AI65" i="35"/>
  <c r="AR65" i="35" s="1"/>
  <c r="AN65" i="35"/>
  <c r="AH63" i="50"/>
  <c r="AQ63" i="50" s="1"/>
  <c r="Z65" i="102"/>
  <c r="AR63" i="42"/>
  <c r="Y72" i="95"/>
  <c r="X72" i="95"/>
  <c r="AI73" i="104"/>
  <c r="AN73" i="104"/>
  <c r="AI66" i="82"/>
  <c r="AN66" i="82"/>
  <c r="AH63" i="98"/>
  <c r="AQ63" i="98" s="1"/>
  <c r="AE65" i="103"/>
  <c r="W66" i="103"/>
  <c r="AG65" i="103"/>
  <c r="AP65" i="103" s="1"/>
  <c r="AF65" i="103"/>
  <c r="AO65" i="103" s="1"/>
  <c r="AR72" i="44"/>
  <c r="AH71" i="43"/>
  <c r="AQ71" i="43" s="1"/>
  <c r="AH73" i="44"/>
  <c r="AQ73" i="44" s="1"/>
  <c r="Z71" i="96"/>
  <c r="AH68" i="83"/>
  <c r="AQ68" i="83" s="1"/>
  <c r="AH68" i="49"/>
  <c r="AQ68" i="49" s="1"/>
  <c r="Z63" i="50"/>
  <c r="Y70" i="99"/>
  <c r="Z70" i="99" s="1"/>
  <c r="X70" i="99"/>
  <c r="AI67" i="18"/>
  <c r="AN67" i="18"/>
  <c r="W71" i="54"/>
  <c r="AF70" i="54"/>
  <c r="AO70" i="54" s="1"/>
  <c r="AG70" i="54"/>
  <c r="AP70" i="54" s="1"/>
  <c r="AE70" i="54"/>
  <c r="AR70" i="43"/>
  <c r="AR68" i="41"/>
  <c r="AH65" i="90"/>
  <c r="AQ65" i="90" s="1"/>
  <c r="AH64" i="42"/>
  <c r="AQ64" i="42" s="1"/>
  <c r="AR63" i="94"/>
  <c r="Z73" i="44"/>
  <c r="AI69" i="45"/>
  <c r="AN69" i="45"/>
  <c r="Z68" i="83"/>
  <c r="Z68" i="49"/>
  <c r="AR63" i="85"/>
  <c r="AR62" i="50"/>
  <c r="AR70" i="96"/>
  <c r="AH69" i="41"/>
  <c r="AQ69" i="41" s="1"/>
  <c r="Y68" i="18"/>
  <c r="X68" i="18"/>
  <c r="AR64" i="90"/>
  <c r="AH70" i="54"/>
  <c r="AQ70" i="54" s="1"/>
  <c r="AI68" i="87"/>
  <c r="AN68" i="87"/>
  <c r="AF70" i="91"/>
  <c r="AO70" i="91" s="1"/>
  <c r="AE70" i="91"/>
  <c r="W71" i="91"/>
  <c r="AG70" i="91"/>
  <c r="AP70" i="91" s="1"/>
  <c r="Z65" i="90"/>
  <c r="AR69" i="54"/>
  <c r="Z64" i="42"/>
  <c r="AI71" i="100"/>
  <c r="AN71" i="100"/>
  <c r="AF72" i="84"/>
  <c r="AO72" i="84" s="1"/>
  <c r="AE72" i="84"/>
  <c r="W73" i="84"/>
  <c r="AG72" i="84"/>
  <c r="AP72" i="84" s="1"/>
  <c r="Y69" i="48"/>
  <c r="X69" i="48"/>
  <c r="Z69" i="48" s="1"/>
  <c r="AH74" i="92"/>
  <c r="AQ74" i="92" s="1"/>
  <c r="AR67" i="83"/>
  <c r="Z69" i="41"/>
  <c r="Y74" i="104"/>
  <c r="X74" i="104"/>
  <c r="AI73" i="51"/>
  <c r="AP73" i="51"/>
  <c r="Y73" i="11"/>
  <c r="X73" i="11"/>
  <c r="AI68" i="55"/>
  <c r="AN68" i="55"/>
  <c r="Z72" i="100" l="1"/>
  <c r="AG63" i="98"/>
  <c r="AP63" i="98" s="1"/>
  <c r="Z69" i="55"/>
  <c r="AG69" i="55" s="1"/>
  <c r="AP69" i="55" s="1"/>
  <c r="Z66" i="35"/>
  <c r="W67" i="35" s="1"/>
  <c r="Z68" i="18"/>
  <c r="AG68" i="18" s="1"/>
  <c r="AP68" i="18" s="1"/>
  <c r="AF70" i="99"/>
  <c r="AO70" i="99" s="1"/>
  <c r="AE70" i="99"/>
  <c r="AG70" i="99"/>
  <c r="AP70" i="99" s="1"/>
  <c r="W71" i="99"/>
  <c r="AE69" i="55"/>
  <c r="AF69" i="55"/>
  <c r="AO69" i="55" s="1"/>
  <c r="W70" i="55"/>
  <c r="AF69" i="48"/>
  <c r="AO69" i="48" s="1"/>
  <c r="AG69" i="48"/>
  <c r="AP69" i="48" s="1"/>
  <c r="W70" i="48"/>
  <c r="AE69" i="48"/>
  <c r="AG66" i="35"/>
  <c r="AP66" i="35" s="1"/>
  <c r="AF66" i="35"/>
  <c r="AO66" i="35" s="1"/>
  <c r="W69" i="18"/>
  <c r="AE68" i="18"/>
  <c r="AF72" i="100"/>
  <c r="AO72" i="100" s="1"/>
  <c r="AG72" i="100"/>
  <c r="AP72" i="100" s="1"/>
  <c r="W73" i="100"/>
  <c r="AE72" i="100"/>
  <c r="AR73" i="51"/>
  <c r="AH74" i="104"/>
  <c r="AQ74" i="104" s="1"/>
  <c r="W66" i="90"/>
  <c r="AG65" i="90"/>
  <c r="AP65" i="90" s="1"/>
  <c r="AF65" i="90"/>
  <c r="AO65" i="90" s="1"/>
  <c r="AE65" i="90"/>
  <c r="AR71" i="100"/>
  <c r="Y73" i="84"/>
  <c r="X73" i="84"/>
  <c r="AI70" i="91"/>
  <c r="AN70" i="91"/>
  <c r="AI65" i="103"/>
  <c r="AN65" i="103"/>
  <c r="AR68" i="48"/>
  <c r="AR71" i="95"/>
  <c r="AH70" i="45"/>
  <c r="AQ70" i="45" s="1"/>
  <c r="AH63" i="10"/>
  <c r="AQ63" i="10" s="1"/>
  <c r="X70" i="16"/>
  <c r="Y70" i="16"/>
  <c r="AI71" i="43"/>
  <c r="AN71" i="43"/>
  <c r="AI72" i="84"/>
  <c r="AN72" i="84"/>
  <c r="AE68" i="49"/>
  <c r="AF68" i="49"/>
  <c r="AO68" i="49" s="1"/>
  <c r="AG68" i="49"/>
  <c r="AP68" i="49" s="1"/>
  <c r="W69" i="49"/>
  <c r="W72" i="96"/>
  <c r="AG71" i="96"/>
  <c r="AP71" i="96" s="1"/>
  <c r="AF71" i="96"/>
  <c r="AO71" i="96" s="1"/>
  <c r="AE71" i="96"/>
  <c r="AR66" i="82"/>
  <c r="AH71" i="20"/>
  <c r="AQ71" i="20" s="1"/>
  <c r="AI70" i="88"/>
  <c r="AN70" i="88"/>
  <c r="W76" i="13"/>
  <c r="AG75" i="13"/>
  <c r="AP75" i="13" s="1"/>
  <c r="AF75" i="13"/>
  <c r="AO75" i="13" s="1"/>
  <c r="AE75" i="13"/>
  <c r="AR72" i="11"/>
  <c r="Z70" i="45"/>
  <c r="AH69" i="55"/>
  <c r="AQ69" i="55" s="1"/>
  <c r="Y64" i="98"/>
  <c r="X64" i="98"/>
  <c r="AF68" i="83"/>
  <c r="AO68" i="83" s="1"/>
  <c r="AG68" i="83"/>
  <c r="AP68" i="83" s="1"/>
  <c r="AE68" i="83"/>
  <c r="W69" i="83"/>
  <c r="Y71" i="54"/>
  <c r="X71" i="54"/>
  <c r="Z71" i="54" s="1"/>
  <c r="W64" i="50"/>
  <c r="AE63" i="50"/>
  <c r="AF63" i="50"/>
  <c r="AO63" i="50" s="1"/>
  <c r="AG63" i="50"/>
  <c r="AP63" i="50" s="1"/>
  <c r="Z71" i="20"/>
  <c r="Y71" i="88"/>
  <c r="X71" i="88"/>
  <c r="AH67" i="82"/>
  <c r="AQ67" i="82" s="1"/>
  <c r="AI64" i="85"/>
  <c r="AN64" i="85"/>
  <c r="AR69" i="99"/>
  <c r="AR62" i="10"/>
  <c r="AH69" i="48"/>
  <c r="AQ69" i="48" s="1"/>
  <c r="AH73" i="11"/>
  <c r="AQ73" i="11" s="1"/>
  <c r="AR68" i="87"/>
  <c r="AR73" i="104"/>
  <c r="AE65" i="102"/>
  <c r="W66" i="102"/>
  <c r="AG65" i="102"/>
  <c r="AP65" i="102" s="1"/>
  <c r="AF65" i="102"/>
  <c r="AO65" i="102" s="1"/>
  <c r="AF67" i="82"/>
  <c r="AO67" i="82" s="1"/>
  <c r="AE67" i="82"/>
  <c r="W68" i="82"/>
  <c r="AG67" i="82"/>
  <c r="AP67" i="82" s="1"/>
  <c r="AR70" i="20"/>
  <c r="AG64" i="94"/>
  <c r="AP64" i="94" s="1"/>
  <c r="W65" i="94"/>
  <c r="AE64" i="94"/>
  <c r="AF64" i="94"/>
  <c r="AO64" i="94" s="1"/>
  <c r="AI69" i="16"/>
  <c r="AN69" i="16"/>
  <c r="Y75" i="92"/>
  <c r="X75" i="92"/>
  <c r="AR69" i="45"/>
  <c r="AR67" i="18"/>
  <c r="AH72" i="95"/>
  <c r="AQ72" i="95" s="1"/>
  <c r="AH69" i="87"/>
  <c r="AQ69" i="87" s="1"/>
  <c r="Z63" i="10"/>
  <c r="AH74" i="51"/>
  <c r="AQ74" i="51" s="1"/>
  <c r="Y72" i="43"/>
  <c r="X72" i="43"/>
  <c r="AI74" i="92"/>
  <c r="AN74" i="92"/>
  <c r="AR68" i="55"/>
  <c r="Z74" i="104"/>
  <c r="Z73" i="11"/>
  <c r="AE69" i="41"/>
  <c r="AG69" i="41"/>
  <c r="AP69" i="41" s="1"/>
  <c r="AF69" i="41"/>
  <c r="AO69" i="41" s="1"/>
  <c r="W70" i="41"/>
  <c r="AG64" i="42"/>
  <c r="AP64" i="42" s="1"/>
  <c r="W65" i="42"/>
  <c r="AF64" i="42"/>
  <c r="AO64" i="42" s="1"/>
  <c r="AE64" i="42"/>
  <c r="Y71" i="91"/>
  <c r="X71" i="91"/>
  <c r="AH68" i="18"/>
  <c r="AQ68" i="18" s="1"/>
  <c r="AE73" i="44"/>
  <c r="AG73" i="44"/>
  <c r="AP73" i="44" s="1"/>
  <c r="AF73" i="44"/>
  <c r="AO73" i="44" s="1"/>
  <c r="W74" i="44"/>
  <c r="AI70" i="54"/>
  <c r="AN70" i="54"/>
  <c r="AH70" i="99"/>
  <c r="AQ70" i="99" s="1"/>
  <c r="Y66" i="103"/>
  <c r="X66" i="103"/>
  <c r="Z72" i="95"/>
  <c r="Z69" i="87"/>
  <c r="Y65" i="85"/>
  <c r="X65" i="85"/>
  <c r="AH66" i="35"/>
  <c r="AQ66" i="35" s="1"/>
  <c r="Z74" i="51"/>
  <c r="AH72" i="100"/>
  <c r="AQ72" i="100" s="1"/>
  <c r="AI63" i="98"/>
  <c r="AN63" i="98"/>
  <c r="AF68" i="18" l="1"/>
  <c r="AO68" i="18" s="1"/>
  <c r="AE66" i="35"/>
  <c r="AF72" i="95"/>
  <c r="AO72" i="95" s="1"/>
  <c r="AE72" i="95"/>
  <c r="W73" i="95"/>
  <c r="AG72" i="95"/>
  <c r="AP72" i="95" s="1"/>
  <c r="Y70" i="41"/>
  <c r="X70" i="41"/>
  <c r="AG63" i="10"/>
  <c r="AP63" i="10" s="1"/>
  <c r="W64" i="10"/>
  <c r="AF63" i="10"/>
  <c r="AO63" i="10" s="1"/>
  <c r="AE63" i="10"/>
  <c r="AI67" i="82"/>
  <c r="AN67" i="82"/>
  <c r="AI65" i="102"/>
  <c r="AR65" i="102" s="1"/>
  <c r="AN65" i="102"/>
  <c r="W72" i="54"/>
  <c r="AE71" i="54"/>
  <c r="AF71" i="54"/>
  <c r="AO71" i="54" s="1"/>
  <c r="AG71" i="54"/>
  <c r="AP71" i="54" s="1"/>
  <c r="AR70" i="88"/>
  <c r="Y72" i="96"/>
  <c r="X72" i="96"/>
  <c r="AH70" i="16"/>
  <c r="AQ70" i="16" s="1"/>
  <c r="AR70" i="91"/>
  <c r="AI68" i="18"/>
  <c r="AN68" i="18"/>
  <c r="AI66" i="35"/>
  <c r="AN66" i="35"/>
  <c r="AI69" i="55"/>
  <c r="AN69" i="55"/>
  <c r="AI64" i="42"/>
  <c r="AR64" i="42" s="1"/>
  <c r="AN64" i="42"/>
  <c r="AR69" i="16"/>
  <c r="AH64" i="98"/>
  <c r="AQ64" i="98" s="1"/>
  <c r="AI75" i="13"/>
  <c r="AN75" i="13"/>
  <c r="AR72" i="84"/>
  <c r="AH73" i="84"/>
  <c r="AQ73" i="84" s="1"/>
  <c r="AI65" i="90"/>
  <c r="AN65" i="90"/>
  <c r="AI72" i="100"/>
  <c r="AN72" i="100"/>
  <c r="X69" i="18"/>
  <c r="Y69" i="18"/>
  <c r="Y67" i="35"/>
  <c r="X67" i="35"/>
  <c r="AH65" i="85"/>
  <c r="AQ65" i="85" s="1"/>
  <c r="AR64" i="85"/>
  <c r="AH71" i="88"/>
  <c r="AQ71" i="88" s="1"/>
  <c r="Z64" i="98"/>
  <c r="Y69" i="49"/>
  <c r="X69" i="49"/>
  <c r="Z69" i="49" s="1"/>
  <c r="Z73" i="84"/>
  <c r="Y73" i="100"/>
  <c r="X73" i="100"/>
  <c r="Y71" i="99"/>
  <c r="X71" i="99"/>
  <c r="AH66" i="103"/>
  <c r="AQ66" i="103" s="1"/>
  <c r="Z65" i="85"/>
  <c r="Y65" i="42"/>
  <c r="X65" i="42"/>
  <c r="AR74" i="92"/>
  <c r="AH75" i="92"/>
  <c r="AQ75" i="92" s="1"/>
  <c r="Z71" i="88"/>
  <c r="AI63" i="50"/>
  <c r="AN63" i="50"/>
  <c r="Y69" i="83"/>
  <c r="X69" i="83"/>
  <c r="AF70" i="45"/>
  <c r="AO70" i="45" s="1"/>
  <c r="W71" i="45"/>
  <c r="AE70" i="45"/>
  <c r="AG70" i="45"/>
  <c r="AP70" i="45" s="1"/>
  <c r="AI71" i="96"/>
  <c r="AN71" i="96"/>
  <c r="AR71" i="43"/>
  <c r="AR63" i="98"/>
  <c r="Z66" i="103"/>
  <c r="AH71" i="91"/>
  <c r="AQ71" i="91" s="1"/>
  <c r="AR70" i="54"/>
  <c r="Z71" i="91"/>
  <c r="AE73" i="11"/>
  <c r="W74" i="11"/>
  <c r="AG73" i="11"/>
  <c r="AP73" i="11" s="1"/>
  <c r="AF73" i="11"/>
  <c r="AO73" i="11" s="1"/>
  <c r="AH72" i="43"/>
  <c r="AQ72" i="43" s="1"/>
  <c r="Z75" i="92"/>
  <c r="AI64" i="94"/>
  <c r="AN64" i="94"/>
  <c r="Y64" i="50"/>
  <c r="X64" i="50"/>
  <c r="AI68" i="83"/>
  <c r="AN68" i="83"/>
  <c r="Y76" i="13"/>
  <c r="X76" i="13"/>
  <c r="Z70" i="16"/>
  <c r="AR65" i="103"/>
  <c r="Y66" i="90"/>
  <c r="X66" i="90"/>
  <c r="AI69" i="48"/>
  <c r="AN69" i="48"/>
  <c r="Y70" i="55"/>
  <c r="X70" i="55"/>
  <c r="AI70" i="99"/>
  <c r="AN70" i="99"/>
  <c r="Y74" i="44"/>
  <c r="X74" i="44"/>
  <c r="AF74" i="51"/>
  <c r="AO74" i="51" s="1"/>
  <c r="AE74" i="51"/>
  <c r="AG74" i="51"/>
  <c r="AP74" i="51" s="1"/>
  <c r="W75" i="51"/>
  <c r="AI73" i="44"/>
  <c r="AN73" i="44"/>
  <c r="AI69" i="41"/>
  <c r="AN69" i="41"/>
  <c r="AF69" i="87"/>
  <c r="AO69" i="87" s="1"/>
  <c r="W70" i="87"/>
  <c r="AE69" i="87"/>
  <c r="AG69" i="87"/>
  <c r="AP69" i="87" s="1"/>
  <c r="W75" i="104"/>
  <c r="AG74" i="104"/>
  <c r="AP74" i="104" s="1"/>
  <c r="AF74" i="104"/>
  <c r="AO74" i="104" s="1"/>
  <c r="AE74" i="104"/>
  <c r="Z72" i="43"/>
  <c r="Y65" i="94"/>
  <c r="X65" i="94"/>
  <c r="Y68" i="82"/>
  <c r="X68" i="82"/>
  <c r="Y66" i="102"/>
  <c r="X66" i="102"/>
  <c r="AE71" i="20"/>
  <c r="AN71" i="20" s="1"/>
  <c r="AG71" i="20"/>
  <c r="AP71" i="20" s="1"/>
  <c r="W72" i="20"/>
  <c r="AF71" i="20"/>
  <c r="AH71" i="54"/>
  <c r="AQ71" i="54" s="1"/>
  <c r="AI68" i="49"/>
  <c r="AN68" i="49"/>
  <c r="Y70" i="48"/>
  <c r="X70" i="48"/>
  <c r="Z71" i="99" l="1"/>
  <c r="Z69" i="18"/>
  <c r="Z65" i="94"/>
  <c r="AE65" i="94" s="1"/>
  <c r="Z74" i="44"/>
  <c r="AG74" i="44" s="1"/>
  <c r="AP74" i="44" s="1"/>
  <c r="Z66" i="102"/>
  <c r="W67" i="102" s="1"/>
  <c r="Z67" i="35"/>
  <c r="AF67" i="35" s="1"/>
  <c r="AO67" i="35" s="1"/>
  <c r="AG65" i="94"/>
  <c r="AP65" i="94" s="1"/>
  <c r="AF65" i="94"/>
  <c r="AO65" i="94" s="1"/>
  <c r="AE74" i="44"/>
  <c r="AF74" i="44"/>
  <c r="AO74" i="44" s="1"/>
  <c r="AF66" i="102"/>
  <c r="AO66" i="102" s="1"/>
  <c r="W72" i="99"/>
  <c r="AF71" i="99"/>
  <c r="AO71" i="99" s="1"/>
  <c r="AG71" i="99"/>
  <c r="AP71" i="99" s="1"/>
  <c r="AE71" i="99"/>
  <c r="AG67" i="35"/>
  <c r="AP67" i="35" s="1"/>
  <c r="W68" i="35"/>
  <c r="AE67" i="35"/>
  <c r="AR68" i="49"/>
  <c r="Y75" i="51"/>
  <c r="X75" i="51"/>
  <c r="AR68" i="83"/>
  <c r="AG75" i="92"/>
  <c r="AP75" i="92" s="1"/>
  <c r="AF75" i="92"/>
  <c r="AO75" i="92" s="1"/>
  <c r="AE75" i="92"/>
  <c r="W76" i="92"/>
  <c r="W72" i="88"/>
  <c r="AF71" i="88"/>
  <c r="AO71" i="88" s="1"/>
  <c r="AE71" i="88"/>
  <c r="AG71" i="88"/>
  <c r="AP71" i="88" s="1"/>
  <c r="AH69" i="49"/>
  <c r="AQ69" i="49" s="1"/>
  <c r="Y72" i="54"/>
  <c r="X72" i="54"/>
  <c r="AI63" i="10"/>
  <c r="AN63" i="10"/>
  <c r="AR69" i="48"/>
  <c r="AE70" i="16"/>
  <c r="AF70" i="16"/>
  <c r="AO70" i="16" s="1"/>
  <c r="W71" i="16"/>
  <c r="AG70" i="16"/>
  <c r="AP70" i="16" s="1"/>
  <c r="AH64" i="50"/>
  <c r="AQ64" i="50" s="1"/>
  <c r="AE66" i="103"/>
  <c r="W67" i="103"/>
  <c r="AG66" i="103"/>
  <c r="AP66" i="103" s="1"/>
  <c r="AF66" i="103"/>
  <c r="AO66" i="103" s="1"/>
  <c r="AR71" i="96"/>
  <c r="AH69" i="83"/>
  <c r="AQ69" i="83" s="1"/>
  <c r="AF69" i="49"/>
  <c r="AO69" i="49" s="1"/>
  <c r="AE69" i="49"/>
  <c r="W70" i="49"/>
  <c r="AG69" i="49"/>
  <c r="AP69" i="49" s="1"/>
  <c r="AF69" i="18"/>
  <c r="AO69" i="18" s="1"/>
  <c r="AG69" i="18"/>
  <c r="AP69" i="18" s="1"/>
  <c r="AE69" i="18"/>
  <c r="W70" i="18"/>
  <c r="AR65" i="90"/>
  <c r="AR68" i="18"/>
  <c r="AI71" i="20"/>
  <c r="AO71" i="20"/>
  <c r="Y75" i="104"/>
  <c r="X75" i="104"/>
  <c r="AR69" i="41"/>
  <c r="AI74" i="51"/>
  <c r="AN74" i="51"/>
  <c r="AR70" i="99"/>
  <c r="AH66" i="90"/>
  <c r="AQ66" i="90" s="1"/>
  <c r="AH76" i="13"/>
  <c r="AQ76" i="13" s="1"/>
  <c r="Z64" i="50"/>
  <c r="Z69" i="83"/>
  <c r="AH65" i="42"/>
  <c r="AQ65" i="42" s="1"/>
  <c r="AH73" i="100"/>
  <c r="AQ73" i="100" s="1"/>
  <c r="Y64" i="10"/>
  <c r="X64" i="10"/>
  <c r="AH70" i="48"/>
  <c r="AQ70" i="48" s="1"/>
  <c r="AH68" i="82"/>
  <c r="AQ68" i="82" s="1"/>
  <c r="Z70" i="48"/>
  <c r="Z68" i="82"/>
  <c r="X74" i="11"/>
  <c r="Z74" i="11" s="1"/>
  <c r="Y74" i="11"/>
  <c r="Z65" i="42"/>
  <c r="Z73" i="100"/>
  <c r="AE64" i="98"/>
  <c r="W65" i="98"/>
  <c r="AG64" i="98"/>
  <c r="AP64" i="98" s="1"/>
  <c r="AF64" i="98"/>
  <c r="AO64" i="98" s="1"/>
  <c r="AH69" i="18"/>
  <c r="AQ69" i="18" s="1"/>
  <c r="AR69" i="55"/>
  <c r="AH72" i="96"/>
  <c r="AQ72" i="96" s="1"/>
  <c r="Y73" i="95"/>
  <c r="X73" i="95"/>
  <c r="Y72" i="20"/>
  <c r="X72" i="20"/>
  <c r="Z72" i="20" s="1"/>
  <c r="AF72" i="43"/>
  <c r="AO72" i="43" s="1"/>
  <c r="AE72" i="43"/>
  <c r="W73" i="43"/>
  <c r="AG72" i="43"/>
  <c r="AP72" i="43" s="1"/>
  <c r="AH70" i="55"/>
  <c r="AQ70" i="55" s="1"/>
  <c r="Z66" i="90"/>
  <c r="AI74" i="104"/>
  <c r="AN74" i="104"/>
  <c r="AI69" i="87"/>
  <c r="AN69" i="87"/>
  <c r="AR73" i="44"/>
  <c r="AH74" i="44"/>
  <c r="AQ74" i="44" s="1"/>
  <c r="Z70" i="55"/>
  <c r="Z76" i="13"/>
  <c r="AI73" i="11"/>
  <c r="AN73" i="11"/>
  <c r="AI70" i="45"/>
  <c r="AN70" i="45"/>
  <c r="AH67" i="35"/>
  <c r="AQ67" i="35" s="1"/>
  <c r="AR75" i="13"/>
  <c r="Z72" i="96"/>
  <c r="AR67" i="82"/>
  <c r="AH70" i="41"/>
  <c r="AQ70" i="41" s="1"/>
  <c r="AI72" i="95"/>
  <c r="AN72" i="95"/>
  <c r="AH66" i="102"/>
  <c r="AQ66" i="102" s="1"/>
  <c r="AH65" i="94"/>
  <c r="AQ65" i="94" s="1"/>
  <c r="X70" i="87"/>
  <c r="Y70" i="87"/>
  <c r="Z70" i="87" s="1"/>
  <c r="AR64" i="94"/>
  <c r="AF71" i="91"/>
  <c r="AO71" i="91" s="1"/>
  <c r="AG71" i="91"/>
  <c r="AP71" i="91" s="1"/>
  <c r="AE71" i="91"/>
  <c r="W72" i="91"/>
  <c r="Y71" i="45"/>
  <c r="X71" i="45"/>
  <c r="AR63" i="50"/>
  <c r="AG65" i="85"/>
  <c r="AP65" i="85" s="1"/>
  <c r="W66" i="85"/>
  <c r="AE65" i="85"/>
  <c r="AF65" i="85"/>
  <c r="AO65" i="85" s="1"/>
  <c r="AH71" i="99"/>
  <c r="AQ71" i="99" s="1"/>
  <c r="AF73" i="84"/>
  <c r="AO73" i="84" s="1"/>
  <c r="W74" i="84"/>
  <c r="AG73" i="84"/>
  <c r="AP73" i="84" s="1"/>
  <c r="AE73" i="84"/>
  <c r="AR72" i="100"/>
  <c r="AR66" i="35"/>
  <c r="AI71" i="54"/>
  <c r="AN71" i="54"/>
  <c r="Z70" i="41"/>
  <c r="AE66" i="102" l="1"/>
  <c r="W75" i="44"/>
  <c r="W66" i="94"/>
  <c r="Z75" i="104"/>
  <c r="Z71" i="45"/>
  <c r="AG71" i="45" s="1"/>
  <c r="Z72" i="54"/>
  <c r="AG72" i="54" s="1"/>
  <c r="AP72" i="54" s="1"/>
  <c r="AG66" i="102"/>
  <c r="AP66" i="102" s="1"/>
  <c r="AG70" i="87"/>
  <c r="AP70" i="87" s="1"/>
  <c r="AF70" i="87"/>
  <c r="AO70" i="87" s="1"/>
  <c r="AE70" i="87"/>
  <c r="W71" i="87"/>
  <c r="AE72" i="54"/>
  <c r="AF71" i="45"/>
  <c r="AO71" i="45" s="1"/>
  <c r="W72" i="45"/>
  <c r="AF66" i="90"/>
  <c r="AO66" i="90" s="1"/>
  <c r="AE66" i="90"/>
  <c r="W67" i="90"/>
  <c r="AG66" i="90"/>
  <c r="AP66" i="90" s="1"/>
  <c r="Y74" i="84"/>
  <c r="X74" i="84"/>
  <c r="AI71" i="91"/>
  <c r="AN71" i="91"/>
  <c r="AR70" i="45"/>
  <c r="Y73" i="43"/>
  <c r="X73" i="43"/>
  <c r="Z73" i="43" s="1"/>
  <c r="AH73" i="95"/>
  <c r="AQ73" i="95" s="1"/>
  <c r="Y65" i="98"/>
  <c r="X65" i="98"/>
  <c r="AH74" i="11"/>
  <c r="AQ74" i="11" s="1"/>
  <c r="AR71" i="20"/>
  <c r="Y70" i="18"/>
  <c r="X70" i="18"/>
  <c r="Y70" i="49"/>
  <c r="X70" i="49"/>
  <c r="AI70" i="16"/>
  <c r="AR70" i="16" s="1"/>
  <c r="AN70" i="16"/>
  <c r="AI67" i="35"/>
  <c r="AN67" i="35"/>
  <c r="AI74" i="44"/>
  <c r="AN74" i="44"/>
  <c r="W71" i="41"/>
  <c r="AE70" i="41"/>
  <c r="AF70" i="41"/>
  <c r="AO70" i="41" s="1"/>
  <c r="AG70" i="41"/>
  <c r="AP70" i="41" s="1"/>
  <c r="AH71" i="45"/>
  <c r="AQ71" i="45" s="1"/>
  <c r="AH70" i="87"/>
  <c r="AQ70" i="87" s="1"/>
  <c r="AR72" i="95"/>
  <c r="AR69" i="87"/>
  <c r="AI72" i="43"/>
  <c r="AN72" i="43"/>
  <c r="Z73" i="95"/>
  <c r="AI64" i="98"/>
  <c r="AN64" i="98"/>
  <c r="W69" i="82"/>
  <c r="AG68" i="82"/>
  <c r="AP68" i="82" s="1"/>
  <c r="AF68" i="82"/>
  <c r="AO68" i="82" s="1"/>
  <c r="AE68" i="82"/>
  <c r="AH64" i="10"/>
  <c r="AQ64" i="10" s="1"/>
  <c r="AI69" i="18"/>
  <c r="AN69" i="18"/>
  <c r="AI69" i="49"/>
  <c r="AN69" i="49"/>
  <c r="Y67" i="103"/>
  <c r="X67" i="103"/>
  <c r="Y76" i="92"/>
  <c r="X76" i="92"/>
  <c r="Z75" i="51"/>
  <c r="AH75" i="51"/>
  <c r="AQ75" i="51" s="1"/>
  <c r="Y68" i="35"/>
  <c r="X68" i="35"/>
  <c r="Y67" i="102"/>
  <c r="X67" i="102"/>
  <c r="Y72" i="91"/>
  <c r="X72" i="91"/>
  <c r="AI65" i="85"/>
  <c r="AN65" i="85"/>
  <c r="AR73" i="11"/>
  <c r="AF73" i="100"/>
  <c r="AO73" i="100" s="1"/>
  <c r="AE73" i="100"/>
  <c r="W74" i="100"/>
  <c r="AG73" i="100"/>
  <c r="AP73" i="100" s="1"/>
  <c r="AE70" i="48"/>
  <c r="AG70" i="48"/>
  <c r="AP70" i="48" s="1"/>
  <c r="AF70" i="48"/>
  <c r="AO70" i="48" s="1"/>
  <c r="W71" i="48"/>
  <c r="Z64" i="10"/>
  <c r="AF69" i="83"/>
  <c r="AO69" i="83" s="1"/>
  <c r="AE69" i="83"/>
  <c r="W70" i="83"/>
  <c r="AG69" i="83"/>
  <c r="AP69" i="83" s="1"/>
  <c r="AH75" i="104"/>
  <c r="AQ75" i="104" s="1"/>
  <c r="AI66" i="103"/>
  <c r="AN66" i="103"/>
  <c r="AI75" i="92"/>
  <c r="AN75" i="92"/>
  <c r="Y72" i="99"/>
  <c r="X72" i="99"/>
  <c r="Z72" i="99" s="1"/>
  <c r="AR71" i="54"/>
  <c r="AI73" i="84"/>
  <c r="AN73" i="84"/>
  <c r="Y66" i="85"/>
  <c r="X66" i="85"/>
  <c r="W73" i="96"/>
  <c r="AG72" i="96"/>
  <c r="AP72" i="96" s="1"/>
  <c r="AE72" i="96"/>
  <c r="AF72" i="96"/>
  <c r="AO72" i="96" s="1"/>
  <c r="W77" i="13"/>
  <c r="AG76" i="13"/>
  <c r="AP76" i="13" s="1"/>
  <c r="AE76" i="13"/>
  <c r="AF76" i="13"/>
  <c r="AO76" i="13" s="1"/>
  <c r="AR74" i="104"/>
  <c r="AH72" i="20"/>
  <c r="AQ72" i="20" s="1"/>
  <c r="W66" i="42"/>
  <c r="AE65" i="42"/>
  <c r="AG65" i="42"/>
  <c r="AP65" i="42" s="1"/>
  <c r="AF65" i="42"/>
  <c r="AO65" i="42" s="1"/>
  <c r="AG64" i="50"/>
  <c r="AP64" i="50" s="1"/>
  <c r="AF64" i="50"/>
  <c r="AO64" i="50" s="1"/>
  <c r="W65" i="50"/>
  <c r="AE64" i="50"/>
  <c r="AG75" i="104"/>
  <c r="AP75" i="104" s="1"/>
  <c r="AE75" i="104"/>
  <c r="AF75" i="104"/>
  <c r="AO75" i="104" s="1"/>
  <c r="W76" i="104"/>
  <c r="AI71" i="88"/>
  <c r="AN71" i="88"/>
  <c r="Y75" i="44"/>
  <c r="X75" i="44"/>
  <c r="Z75" i="44" s="1"/>
  <c r="AG74" i="11"/>
  <c r="AP74" i="11" s="1"/>
  <c r="W75" i="11"/>
  <c r="AE74" i="11"/>
  <c r="AF74" i="11"/>
  <c r="AO74" i="11" s="1"/>
  <c r="Y71" i="16"/>
  <c r="X71" i="16"/>
  <c r="AR63" i="10"/>
  <c r="Y66" i="94"/>
  <c r="X66" i="94"/>
  <c r="AF70" i="55"/>
  <c r="AO70" i="55" s="1"/>
  <c r="AE70" i="55"/>
  <c r="W71" i="55"/>
  <c r="AG70" i="55"/>
  <c r="AP70" i="55" s="1"/>
  <c r="AG72" i="20"/>
  <c r="AP72" i="20" s="1"/>
  <c r="W73" i="20"/>
  <c r="AE72" i="20"/>
  <c r="AF72" i="20"/>
  <c r="AO72" i="20" s="1"/>
  <c r="AR74" i="51"/>
  <c r="AH72" i="54"/>
  <c r="AQ72" i="54" s="1"/>
  <c r="Y72" i="88"/>
  <c r="X72" i="88"/>
  <c r="AI71" i="99"/>
  <c r="AN71" i="99"/>
  <c r="AI66" i="102"/>
  <c r="AN66" i="102"/>
  <c r="AI65" i="94"/>
  <c r="AN65" i="94"/>
  <c r="AE71" i="45" l="1"/>
  <c r="AN71" i="45" s="1"/>
  <c r="AF72" i="54"/>
  <c r="AO72" i="54" s="1"/>
  <c r="W73" i="54"/>
  <c r="Z70" i="18"/>
  <c r="Z67" i="102"/>
  <c r="W68" i="102" s="1"/>
  <c r="Y77" i="13"/>
  <c r="X77" i="13"/>
  <c r="Z77" i="13" s="1"/>
  <c r="AH66" i="85"/>
  <c r="AQ66" i="85" s="1"/>
  <c r="AH72" i="88"/>
  <c r="AQ72" i="88" s="1"/>
  <c r="AI70" i="55"/>
  <c r="AN70" i="55"/>
  <c r="AR65" i="94"/>
  <c r="Z72" i="88"/>
  <c r="Y73" i="20"/>
  <c r="X73" i="20"/>
  <c r="AH71" i="16"/>
  <c r="AQ71" i="16" s="1"/>
  <c r="X75" i="11"/>
  <c r="Y75" i="11"/>
  <c r="AR71" i="88"/>
  <c r="AH66" i="94"/>
  <c r="AQ66" i="94" s="1"/>
  <c r="Z71" i="16"/>
  <c r="AR66" i="102"/>
  <c r="Z66" i="94"/>
  <c r="AH75" i="44"/>
  <c r="AQ75" i="44" s="1"/>
  <c r="X76" i="104"/>
  <c r="Y76" i="104"/>
  <c r="Z76" i="104" s="1"/>
  <c r="Y65" i="50"/>
  <c r="X65" i="50"/>
  <c r="AI65" i="42"/>
  <c r="AN65" i="42"/>
  <c r="Y73" i="96"/>
  <c r="X73" i="96"/>
  <c r="AR75" i="92"/>
  <c r="AI70" i="48"/>
  <c r="AN70" i="48"/>
  <c r="AF75" i="51"/>
  <c r="AO75" i="51" s="1"/>
  <c r="AG75" i="51"/>
  <c r="AP75" i="51" s="1"/>
  <c r="W76" i="51"/>
  <c r="AE75" i="51"/>
  <c r="AR67" i="35"/>
  <c r="AH70" i="18"/>
  <c r="AQ70" i="18" s="1"/>
  <c r="AH73" i="43"/>
  <c r="AQ73" i="43" s="1"/>
  <c r="AR71" i="91"/>
  <c r="Y67" i="90"/>
  <c r="X67" i="90"/>
  <c r="AI72" i="54"/>
  <c r="AN72" i="54"/>
  <c r="AF75" i="44"/>
  <c r="AO75" i="44" s="1"/>
  <c r="AG75" i="44"/>
  <c r="AP75" i="44" s="1"/>
  <c r="AE75" i="44"/>
  <c r="W76" i="44"/>
  <c r="AE64" i="10"/>
  <c r="AN64" i="10" s="1"/>
  <c r="W65" i="10"/>
  <c r="AF64" i="10"/>
  <c r="AO64" i="10" s="1"/>
  <c r="AG64" i="10"/>
  <c r="AH76" i="92"/>
  <c r="AQ76" i="92" s="1"/>
  <c r="AR72" i="43"/>
  <c r="AF70" i="18"/>
  <c r="AO70" i="18" s="1"/>
  <c r="AE70" i="18"/>
  <c r="AG70" i="18"/>
  <c r="AP70" i="18" s="1"/>
  <c r="W71" i="18"/>
  <c r="W74" i="43"/>
  <c r="AG73" i="43"/>
  <c r="AP73" i="43" s="1"/>
  <c r="AF73" i="43"/>
  <c r="AO73" i="43" s="1"/>
  <c r="AE73" i="43"/>
  <c r="AH74" i="84"/>
  <c r="AQ74" i="84" s="1"/>
  <c r="AI66" i="90"/>
  <c r="AR66" i="90" s="1"/>
  <c r="AN66" i="90"/>
  <c r="AR71" i="99"/>
  <c r="Y71" i="55"/>
  <c r="X71" i="55"/>
  <c r="AI75" i="104"/>
  <c r="AN75" i="104"/>
  <c r="Z66" i="85"/>
  <c r="AH72" i="99"/>
  <c r="AQ72" i="99" s="1"/>
  <c r="AR66" i="103"/>
  <c r="Z76" i="92"/>
  <c r="AR69" i="49"/>
  <c r="Y69" i="82"/>
  <c r="X69" i="82"/>
  <c r="Y71" i="41"/>
  <c r="X71" i="41"/>
  <c r="Z74" i="84"/>
  <c r="Y71" i="87"/>
  <c r="X71" i="87"/>
  <c r="AF72" i="99"/>
  <c r="AO72" i="99" s="1"/>
  <c r="AE72" i="99"/>
  <c r="AG72" i="99"/>
  <c r="AP72" i="99" s="1"/>
  <c r="W73" i="99"/>
  <c r="Y71" i="48"/>
  <c r="X71" i="48"/>
  <c r="Y74" i="100"/>
  <c r="X74" i="100"/>
  <c r="AR65" i="85"/>
  <c r="AH70" i="49"/>
  <c r="AQ70" i="49" s="1"/>
  <c r="AI70" i="87"/>
  <c r="AN70" i="87"/>
  <c r="Y66" i="42"/>
  <c r="X66" i="42"/>
  <c r="AI72" i="20"/>
  <c r="AN72" i="20"/>
  <c r="AI74" i="11"/>
  <c r="AN74" i="11"/>
  <c r="AI72" i="96"/>
  <c r="AN72" i="96"/>
  <c r="Y70" i="83"/>
  <c r="X70" i="83"/>
  <c r="AI73" i="100"/>
  <c r="AN73" i="100"/>
  <c r="AH72" i="91"/>
  <c r="AQ72" i="91" s="1"/>
  <c r="AH68" i="35"/>
  <c r="AQ68" i="35" s="1"/>
  <c r="AH67" i="103"/>
  <c r="AQ67" i="103" s="1"/>
  <c r="AR69" i="18"/>
  <c r="AR64" i="98"/>
  <c r="AR74" i="44"/>
  <c r="Z70" i="49"/>
  <c r="AH65" i="98"/>
  <c r="AQ65" i="98" s="1"/>
  <c r="AI71" i="45"/>
  <c r="AP71" i="45"/>
  <c r="Y73" i="54"/>
  <c r="X73" i="54"/>
  <c r="AH67" i="102"/>
  <c r="AQ67" i="102" s="1"/>
  <c r="AI70" i="41"/>
  <c r="AN70" i="41"/>
  <c r="AI64" i="50"/>
  <c r="AN64" i="50"/>
  <c r="AI76" i="13"/>
  <c r="AN76" i="13"/>
  <c r="AR73" i="84"/>
  <c r="AI69" i="83"/>
  <c r="AN69" i="83"/>
  <c r="Z72" i="91"/>
  <c r="Z68" i="35"/>
  <c r="Z67" i="103"/>
  <c r="AI68" i="82"/>
  <c r="AN68" i="82"/>
  <c r="AF73" i="95"/>
  <c r="AO73" i="95" s="1"/>
  <c r="AE73" i="95"/>
  <c r="W74" i="95"/>
  <c r="AG73" i="95"/>
  <c r="AP73" i="95" s="1"/>
  <c r="Z65" i="98"/>
  <c r="Y72" i="45"/>
  <c r="X72" i="45"/>
  <c r="Z72" i="45" s="1"/>
  <c r="AE67" i="102" l="1"/>
  <c r="Z69" i="82"/>
  <c r="Z75" i="11"/>
  <c r="AG67" i="102"/>
  <c r="AP67" i="102" s="1"/>
  <c r="AF67" i="102"/>
  <c r="AO67" i="102" s="1"/>
  <c r="Z66" i="42"/>
  <c r="AE66" i="42" s="1"/>
  <c r="Z74" i="100"/>
  <c r="Z73" i="96"/>
  <c r="AF73" i="96" s="1"/>
  <c r="AO73" i="96" s="1"/>
  <c r="Z73" i="20"/>
  <c r="AE73" i="20" s="1"/>
  <c r="Z73" i="54"/>
  <c r="AE73" i="54" s="1"/>
  <c r="Z71" i="87"/>
  <c r="AE71" i="87" s="1"/>
  <c r="W77" i="104"/>
  <c r="AG76" i="104"/>
  <c r="AP76" i="104" s="1"/>
  <c r="AF76" i="104"/>
  <c r="AO76" i="104" s="1"/>
  <c r="AE76" i="104"/>
  <c r="AF66" i="42"/>
  <c r="AO66" i="42" s="1"/>
  <c r="AG66" i="42"/>
  <c r="AP66" i="42" s="1"/>
  <c r="W67" i="42"/>
  <c r="W70" i="82"/>
  <c r="AG69" i="82"/>
  <c r="AP69" i="82" s="1"/>
  <c r="AE69" i="82"/>
  <c r="AF69" i="82"/>
  <c r="AO69" i="82" s="1"/>
  <c r="AG73" i="96"/>
  <c r="AP73" i="96" s="1"/>
  <c r="AE73" i="96"/>
  <c r="W74" i="20"/>
  <c r="AG74" i="100"/>
  <c r="AP74" i="100" s="1"/>
  <c r="AF74" i="100"/>
  <c r="AO74" i="100" s="1"/>
  <c r="AE74" i="100"/>
  <c r="W75" i="100"/>
  <c r="AG73" i="54"/>
  <c r="AP73" i="54" s="1"/>
  <c r="W72" i="87"/>
  <c r="AF71" i="87"/>
  <c r="AO71" i="87" s="1"/>
  <c r="AH72" i="45"/>
  <c r="AQ72" i="45" s="1"/>
  <c r="Y74" i="95"/>
  <c r="X74" i="95"/>
  <c r="AF68" i="35"/>
  <c r="AO68" i="35" s="1"/>
  <c r="AE68" i="35"/>
  <c r="W69" i="35"/>
  <c r="AG68" i="35"/>
  <c r="AP68" i="35" s="1"/>
  <c r="AH66" i="42"/>
  <c r="AQ66" i="42" s="1"/>
  <c r="AH74" i="100"/>
  <c r="AQ74" i="100" s="1"/>
  <c r="AH69" i="82"/>
  <c r="AQ69" i="82" s="1"/>
  <c r="AI70" i="18"/>
  <c r="AN70" i="18"/>
  <c r="Y65" i="10"/>
  <c r="X65" i="10"/>
  <c r="AF71" i="16"/>
  <c r="AO71" i="16" s="1"/>
  <c r="AG71" i="16"/>
  <c r="AP71" i="16" s="1"/>
  <c r="AE71" i="16"/>
  <c r="W72" i="16"/>
  <c r="AF77" i="13"/>
  <c r="AO77" i="13" s="1"/>
  <c r="W78" i="13"/>
  <c r="AE77" i="13"/>
  <c r="AG77" i="13"/>
  <c r="AP77" i="13" s="1"/>
  <c r="AR72" i="96"/>
  <c r="Y73" i="99"/>
  <c r="Z73" i="99"/>
  <c r="X73" i="99"/>
  <c r="W67" i="85"/>
  <c r="AE66" i="85"/>
  <c r="AG66" i="85"/>
  <c r="AP66" i="85" s="1"/>
  <c r="AF66" i="85"/>
  <c r="AO66" i="85" s="1"/>
  <c r="W73" i="88"/>
  <c r="AG72" i="88"/>
  <c r="AP72" i="88" s="1"/>
  <c r="AF72" i="88"/>
  <c r="AO72" i="88" s="1"/>
  <c r="AE72" i="88"/>
  <c r="AR73" i="100"/>
  <c r="AG74" i="84"/>
  <c r="AP74" i="84" s="1"/>
  <c r="AE74" i="84"/>
  <c r="W75" i="84"/>
  <c r="AF74" i="84"/>
  <c r="AO74" i="84" s="1"/>
  <c r="Y74" i="43"/>
  <c r="X74" i="43"/>
  <c r="AR72" i="54"/>
  <c r="AR70" i="48"/>
  <c r="W76" i="11"/>
  <c r="AG75" i="11"/>
  <c r="AP75" i="11" s="1"/>
  <c r="AE75" i="11"/>
  <c r="AF75" i="11"/>
  <c r="AO75" i="11" s="1"/>
  <c r="AF72" i="45"/>
  <c r="AO72" i="45" s="1"/>
  <c r="AG72" i="45"/>
  <c r="AP72" i="45" s="1"/>
  <c r="W73" i="45"/>
  <c r="AE72" i="45"/>
  <c r="AR64" i="50"/>
  <c r="AR71" i="45"/>
  <c r="AH70" i="83"/>
  <c r="AQ70" i="83" s="1"/>
  <c r="AR74" i="11"/>
  <c r="AH71" i="48"/>
  <c r="AQ71" i="48" s="1"/>
  <c r="AI72" i="99"/>
  <c r="AN72" i="99"/>
  <c r="AH71" i="41"/>
  <c r="AQ71" i="41" s="1"/>
  <c r="AR75" i="104"/>
  <c r="Y76" i="44"/>
  <c r="Z76" i="44" s="1"/>
  <c r="X76" i="44"/>
  <c r="AH67" i="90"/>
  <c r="AQ67" i="90" s="1"/>
  <c r="AI75" i="51"/>
  <c r="AN75" i="51"/>
  <c r="AR65" i="42"/>
  <c r="AH76" i="104"/>
  <c r="AQ76" i="104" s="1"/>
  <c r="AE66" i="94"/>
  <c r="AG66" i="94"/>
  <c r="AP66" i="94" s="1"/>
  <c r="W67" i="94"/>
  <c r="AF66" i="94"/>
  <c r="AO66" i="94" s="1"/>
  <c r="AF72" i="91"/>
  <c r="AO72" i="91" s="1"/>
  <c r="AG72" i="91"/>
  <c r="AP72" i="91" s="1"/>
  <c r="AE72" i="91"/>
  <c r="W73" i="91"/>
  <c r="AF65" i="98"/>
  <c r="AO65" i="98" s="1"/>
  <c r="AE65" i="98"/>
  <c r="W66" i="98"/>
  <c r="AG65" i="98"/>
  <c r="AP65" i="98" s="1"/>
  <c r="AR69" i="83"/>
  <c r="AR68" i="82"/>
  <c r="Z70" i="83"/>
  <c r="AR70" i="87"/>
  <c r="Z71" i="48"/>
  <c r="Z71" i="41"/>
  <c r="AH71" i="55"/>
  <c r="AQ71" i="55" s="1"/>
  <c r="Y71" i="18"/>
  <c r="X71" i="18"/>
  <c r="AI64" i="10"/>
  <c r="AP64" i="10"/>
  <c r="AI75" i="44"/>
  <c r="AN75" i="44"/>
  <c r="Z67" i="90"/>
  <c r="Y76" i="51"/>
  <c r="X76" i="51"/>
  <c r="Z76" i="51" s="1"/>
  <c r="AH65" i="50"/>
  <c r="AQ65" i="50" s="1"/>
  <c r="AH75" i="11"/>
  <c r="AQ75" i="11" s="1"/>
  <c r="AH73" i="20"/>
  <c r="AQ73" i="20" s="1"/>
  <c r="AH77" i="13"/>
  <c r="AQ77" i="13" s="1"/>
  <c r="AI67" i="102"/>
  <c r="AN67" i="102"/>
  <c r="AI73" i="95"/>
  <c r="AN73" i="95"/>
  <c r="AR76" i="13"/>
  <c r="AF70" i="49"/>
  <c r="AO70" i="49" s="1"/>
  <c r="W71" i="49"/>
  <c r="AG70" i="49"/>
  <c r="AP70" i="49" s="1"/>
  <c r="AE70" i="49"/>
  <c r="AE67" i="103"/>
  <c r="AF67" i="103"/>
  <c r="AO67" i="103" s="1"/>
  <c r="AG67" i="103"/>
  <c r="AP67" i="103" s="1"/>
  <c r="W68" i="103"/>
  <c r="AR70" i="41"/>
  <c r="AH73" i="54"/>
  <c r="AQ73" i="54" s="1"/>
  <c r="AR72" i="20"/>
  <c r="AH71" i="87"/>
  <c r="AQ71" i="87" s="1"/>
  <c r="W77" i="92"/>
  <c r="AG76" i="92"/>
  <c r="AP76" i="92" s="1"/>
  <c r="AF76" i="92"/>
  <c r="AO76" i="92" s="1"/>
  <c r="AE76" i="92"/>
  <c r="Z71" i="55"/>
  <c r="AI73" i="43"/>
  <c r="AN73" i="43"/>
  <c r="AH73" i="96"/>
  <c r="AQ73" i="96" s="1"/>
  <c r="Z65" i="50"/>
  <c r="AR70" i="55"/>
  <c r="Y68" i="102"/>
  <c r="X68" i="102"/>
  <c r="W74" i="54" l="1"/>
  <c r="AF73" i="20"/>
  <c r="AO73" i="20" s="1"/>
  <c r="Z74" i="95"/>
  <c r="AG74" i="95" s="1"/>
  <c r="AP74" i="95" s="1"/>
  <c r="Z65" i="10"/>
  <c r="AF65" i="10" s="1"/>
  <c r="AO65" i="10" s="1"/>
  <c r="AG71" i="87"/>
  <c r="AP71" i="87" s="1"/>
  <c r="AF73" i="54"/>
  <c r="AO73" i="54" s="1"/>
  <c r="AG73" i="20"/>
  <c r="AP73" i="20" s="1"/>
  <c r="W74" i="96"/>
  <c r="Z68" i="102"/>
  <c r="AF68" i="102" s="1"/>
  <c r="AO68" i="102" s="1"/>
  <c r="AE74" i="95"/>
  <c r="W75" i="95"/>
  <c r="AF74" i="95"/>
  <c r="AO74" i="95" s="1"/>
  <c r="AG68" i="102"/>
  <c r="AP68" i="102" s="1"/>
  <c r="AE68" i="102"/>
  <c r="W69" i="102"/>
  <c r="AE65" i="10"/>
  <c r="W66" i="10"/>
  <c r="AG76" i="44"/>
  <c r="AP76" i="44" s="1"/>
  <c r="AE76" i="44"/>
  <c r="W77" i="44"/>
  <c r="AF76" i="44"/>
  <c r="AO76" i="44" s="1"/>
  <c r="AR75" i="44"/>
  <c r="W72" i="48"/>
  <c r="AF71" i="48"/>
  <c r="AO71" i="48" s="1"/>
  <c r="AE71" i="48"/>
  <c r="AG71" i="48"/>
  <c r="AP71" i="48" s="1"/>
  <c r="AR72" i="99"/>
  <c r="AI72" i="45"/>
  <c r="AN72" i="45"/>
  <c r="AI75" i="11"/>
  <c r="AN75" i="11"/>
  <c r="X75" i="84"/>
  <c r="Y75" i="84"/>
  <c r="AI66" i="85"/>
  <c r="AN66" i="85"/>
  <c r="AH74" i="95"/>
  <c r="AQ74" i="95" s="1"/>
  <c r="Y72" i="87"/>
  <c r="X72" i="87"/>
  <c r="AI70" i="49"/>
  <c r="AN70" i="49"/>
  <c r="AH76" i="51"/>
  <c r="AQ76" i="51" s="1"/>
  <c r="AR75" i="51"/>
  <c r="AH76" i="44"/>
  <c r="AQ76" i="44" s="1"/>
  <c r="Y73" i="45"/>
  <c r="X73" i="45"/>
  <c r="AH74" i="43"/>
  <c r="AQ74" i="43" s="1"/>
  <c r="AI74" i="84"/>
  <c r="AN74" i="84"/>
  <c r="Y67" i="85"/>
  <c r="X67" i="85"/>
  <c r="Y72" i="16"/>
  <c r="X72" i="16"/>
  <c r="Y75" i="100"/>
  <c r="X75" i="100"/>
  <c r="AI73" i="20"/>
  <c r="AN73" i="20"/>
  <c r="Y74" i="96"/>
  <c r="X74" i="96"/>
  <c r="Z74" i="96" s="1"/>
  <c r="Y70" i="82"/>
  <c r="X70" i="82"/>
  <c r="Y68" i="103"/>
  <c r="X68" i="103"/>
  <c r="AR73" i="95"/>
  <c r="AF76" i="51"/>
  <c r="AO76" i="51" s="1"/>
  <c r="W77" i="51"/>
  <c r="AG76" i="51"/>
  <c r="AP76" i="51" s="1"/>
  <c r="AE76" i="51"/>
  <c r="AR64" i="10"/>
  <c r="Y73" i="91"/>
  <c r="X73" i="91"/>
  <c r="Z73" i="91" s="1"/>
  <c r="Y67" i="94"/>
  <c r="X67" i="94"/>
  <c r="Y76" i="11"/>
  <c r="X76" i="11"/>
  <c r="Z74" i="43"/>
  <c r="Y73" i="88"/>
  <c r="X73" i="88"/>
  <c r="Z73" i="88" s="1"/>
  <c r="AH73" i="99"/>
  <c r="AQ73" i="99" s="1"/>
  <c r="AI71" i="16"/>
  <c r="AN71" i="16"/>
  <c r="AI74" i="100"/>
  <c r="AN74" i="100"/>
  <c r="X74" i="20"/>
  <c r="Y74" i="20"/>
  <c r="AI76" i="104"/>
  <c r="AN76" i="104"/>
  <c r="AH71" i="18"/>
  <c r="AQ71" i="18" s="1"/>
  <c r="AE70" i="83"/>
  <c r="AF70" i="83"/>
  <c r="AO70" i="83" s="1"/>
  <c r="AG70" i="83"/>
  <c r="AP70" i="83" s="1"/>
  <c r="W71" i="83"/>
  <c r="AI72" i="91"/>
  <c r="AN72" i="91"/>
  <c r="AF73" i="99"/>
  <c r="AO73" i="99" s="1"/>
  <c r="AG73" i="99"/>
  <c r="AP73" i="99" s="1"/>
  <c r="AE73" i="99"/>
  <c r="W74" i="99"/>
  <c r="AI77" i="13"/>
  <c r="AN77" i="13"/>
  <c r="AR70" i="18"/>
  <c r="Y69" i="35"/>
  <c r="Z69" i="35" s="1"/>
  <c r="X69" i="35"/>
  <c r="Y74" i="54"/>
  <c r="X74" i="54"/>
  <c r="AI66" i="42"/>
  <c r="AN66" i="42"/>
  <c r="AI76" i="92"/>
  <c r="AN76" i="92"/>
  <c r="W66" i="50"/>
  <c r="AE65" i="50"/>
  <c r="AG65" i="50"/>
  <c r="AP65" i="50" s="1"/>
  <c r="AF65" i="50"/>
  <c r="AO65" i="50" s="1"/>
  <c r="AH68" i="102"/>
  <c r="AQ68" i="102" s="1"/>
  <c r="AR73" i="43"/>
  <c r="Y77" i="92"/>
  <c r="X77" i="92"/>
  <c r="AR67" i="102"/>
  <c r="AG67" i="90"/>
  <c r="AP67" i="90" s="1"/>
  <c r="AF67" i="90"/>
  <c r="AO67" i="90" s="1"/>
  <c r="AE67" i="90"/>
  <c r="W68" i="90"/>
  <c r="Z71" i="18"/>
  <c r="Y66" i="98"/>
  <c r="X66" i="98"/>
  <c r="AI66" i="94"/>
  <c r="AN66" i="94"/>
  <c r="Y78" i="13"/>
  <c r="X78" i="13"/>
  <c r="AI68" i="35"/>
  <c r="AN68" i="35"/>
  <c r="AI71" i="87"/>
  <c r="AN71" i="87"/>
  <c r="Y67" i="42"/>
  <c r="X67" i="42"/>
  <c r="Y71" i="49"/>
  <c r="X71" i="49"/>
  <c r="AG71" i="55"/>
  <c r="AP71" i="55" s="1"/>
  <c r="AE71" i="55"/>
  <c r="W72" i="55"/>
  <c r="AF71" i="55"/>
  <c r="AO71" i="55" s="1"/>
  <c r="AI67" i="103"/>
  <c r="AN67" i="103"/>
  <c r="W72" i="41"/>
  <c r="AE71" i="41"/>
  <c r="AF71" i="41"/>
  <c r="AO71" i="41" s="1"/>
  <c r="AG71" i="41"/>
  <c r="AP71" i="41" s="1"/>
  <c r="AI65" i="98"/>
  <c r="AN65" i="98"/>
  <c r="AI72" i="88"/>
  <c r="AN72" i="88"/>
  <c r="AH65" i="10"/>
  <c r="AQ65" i="10" s="1"/>
  <c r="AI73" i="54"/>
  <c r="AN73" i="54"/>
  <c r="AI73" i="96"/>
  <c r="AN73" i="96"/>
  <c r="AI69" i="82"/>
  <c r="AN69" i="82"/>
  <c r="Y77" i="104"/>
  <c r="Z77" i="104" s="1"/>
  <c r="X77" i="104"/>
  <c r="Z67" i="85" l="1"/>
  <c r="Z75" i="100"/>
  <c r="Z71" i="49"/>
  <c r="AG65" i="10"/>
  <c r="AP65" i="10" s="1"/>
  <c r="Z78" i="13"/>
  <c r="AG78" i="13" s="1"/>
  <c r="AP78" i="13" s="1"/>
  <c r="Z77" i="92"/>
  <c r="W78" i="92" s="1"/>
  <c r="Z74" i="54"/>
  <c r="Z76" i="11"/>
  <c r="Z68" i="103"/>
  <c r="Z75" i="84"/>
  <c r="AG75" i="84" s="1"/>
  <c r="AP75" i="84" s="1"/>
  <c r="Z74" i="20"/>
  <c r="AE74" i="20" s="1"/>
  <c r="W75" i="20"/>
  <c r="AG75" i="100"/>
  <c r="AP75" i="100" s="1"/>
  <c r="AF75" i="100"/>
  <c r="AO75" i="100" s="1"/>
  <c r="AE75" i="100"/>
  <c r="W76" i="100"/>
  <c r="AF74" i="54"/>
  <c r="AO74" i="54" s="1"/>
  <c r="AE74" i="54"/>
  <c r="AG74" i="54"/>
  <c r="AP74" i="54" s="1"/>
  <c r="W75" i="54"/>
  <c r="AE67" i="85"/>
  <c r="W68" i="85"/>
  <c r="AG67" i="85"/>
  <c r="AP67" i="85" s="1"/>
  <c r="AF67" i="85"/>
  <c r="AO67" i="85" s="1"/>
  <c r="AF77" i="92"/>
  <c r="AO77" i="92" s="1"/>
  <c r="AG77" i="92"/>
  <c r="AP77" i="92" s="1"/>
  <c r="AE77" i="92"/>
  <c r="AF75" i="84"/>
  <c r="AO75" i="84" s="1"/>
  <c r="AE75" i="84"/>
  <c r="W76" i="84"/>
  <c r="AG77" i="104"/>
  <c r="AP77" i="104" s="1"/>
  <c r="AE77" i="104"/>
  <c r="AF77" i="104"/>
  <c r="AO77" i="104" s="1"/>
  <c r="W78" i="104"/>
  <c r="W72" i="49"/>
  <c r="AE71" i="49"/>
  <c r="AF71" i="49"/>
  <c r="AO71" i="49" s="1"/>
  <c r="AG71" i="49"/>
  <c r="AP71" i="49" s="1"/>
  <c r="AR66" i="94"/>
  <c r="AH77" i="104"/>
  <c r="AQ77" i="104" s="1"/>
  <c r="AR73" i="96"/>
  <c r="AR67" i="103"/>
  <c r="AH71" i="49"/>
  <c r="AQ71" i="49" s="1"/>
  <c r="AE78" i="13"/>
  <c r="W79" i="13"/>
  <c r="AG71" i="18"/>
  <c r="AP71" i="18" s="1"/>
  <c r="AE71" i="18"/>
  <c r="W72" i="18"/>
  <c r="AF71" i="18"/>
  <c r="AO71" i="18" s="1"/>
  <c r="AR76" i="92"/>
  <c r="AH69" i="35"/>
  <c r="AQ69" i="35" s="1"/>
  <c r="AR77" i="13"/>
  <c r="AI70" i="83"/>
  <c r="AN70" i="83"/>
  <c r="AR74" i="100"/>
  <c r="AH76" i="11"/>
  <c r="AQ76" i="11" s="1"/>
  <c r="AH73" i="91"/>
  <c r="AQ73" i="91" s="1"/>
  <c r="AI76" i="51"/>
  <c r="AN76" i="51"/>
  <c r="AH68" i="103"/>
  <c r="AQ68" i="103" s="1"/>
  <c r="AH74" i="96"/>
  <c r="AQ74" i="96" s="1"/>
  <c r="AR72" i="45"/>
  <c r="Y77" i="44"/>
  <c r="X77" i="44"/>
  <c r="W70" i="35"/>
  <c r="AE69" i="35"/>
  <c r="AG69" i="35"/>
  <c r="AP69" i="35" s="1"/>
  <c r="AF69" i="35"/>
  <c r="AO69" i="35" s="1"/>
  <c r="AR72" i="91"/>
  <c r="AR76" i="104"/>
  <c r="W77" i="11"/>
  <c r="AE76" i="11"/>
  <c r="AN76" i="11" s="1"/>
  <c r="AF76" i="11"/>
  <c r="AO76" i="11" s="1"/>
  <c r="AG76" i="11"/>
  <c r="AF73" i="91"/>
  <c r="AO73" i="91" s="1"/>
  <c r="AE73" i="91"/>
  <c r="AG73" i="91"/>
  <c r="AP73" i="91" s="1"/>
  <c r="W74" i="91"/>
  <c r="AF68" i="103"/>
  <c r="AO68" i="103" s="1"/>
  <c r="W69" i="103"/>
  <c r="AE68" i="103"/>
  <c r="AG68" i="103"/>
  <c r="AP68" i="103" s="1"/>
  <c r="W75" i="96"/>
  <c r="AG74" i="96"/>
  <c r="AP74" i="96" s="1"/>
  <c r="AF74" i="96"/>
  <c r="AO74" i="96" s="1"/>
  <c r="AE74" i="96"/>
  <c r="AR70" i="49"/>
  <c r="Y72" i="48"/>
  <c r="X72" i="48"/>
  <c r="AI76" i="44"/>
  <c r="AN76" i="44"/>
  <c r="AI65" i="10"/>
  <c r="AN65" i="10"/>
  <c r="AR73" i="54"/>
  <c r="AR66" i="42"/>
  <c r="Y74" i="99"/>
  <c r="X74" i="99"/>
  <c r="AR71" i="16"/>
  <c r="AH73" i="88"/>
  <c r="AQ73" i="88" s="1"/>
  <c r="Y77" i="51"/>
  <c r="X77" i="51"/>
  <c r="AH72" i="16"/>
  <c r="AQ72" i="16" s="1"/>
  <c r="AH72" i="87"/>
  <c r="AQ72" i="87" s="1"/>
  <c r="AH75" i="84"/>
  <c r="AQ75" i="84" s="1"/>
  <c r="Y72" i="55"/>
  <c r="X72" i="55"/>
  <c r="AG73" i="88"/>
  <c r="AP73" i="88" s="1"/>
  <c r="AF73" i="88"/>
  <c r="AO73" i="88" s="1"/>
  <c r="AE73" i="88"/>
  <c r="W74" i="88"/>
  <c r="AH67" i="94"/>
  <c r="AQ67" i="94" s="1"/>
  <c r="AH70" i="82"/>
  <c r="AQ70" i="82" s="1"/>
  <c r="Z72" i="16"/>
  <c r="AR74" i="84"/>
  <c r="AH73" i="45"/>
  <c r="AQ73" i="45" s="1"/>
  <c r="Z72" i="87"/>
  <c r="Y69" i="102"/>
  <c r="X69" i="102"/>
  <c r="Z69" i="102" s="1"/>
  <c r="AR71" i="87"/>
  <c r="AR72" i="88"/>
  <c r="AH67" i="42"/>
  <c r="AQ67" i="42" s="1"/>
  <c r="AR68" i="35"/>
  <c r="AH66" i="98"/>
  <c r="AQ66" i="98" s="1"/>
  <c r="AI67" i="90"/>
  <c r="AN67" i="90"/>
  <c r="AI65" i="50"/>
  <c r="AN65" i="50"/>
  <c r="Y72" i="41"/>
  <c r="X72" i="41"/>
  <c r="AI71" i="55"/>
  <c r="AN71" i="55"/>
  <c r="Z67" i="42"/>
  <c r="AH78" i="13"/>
  <c r="AQ78" i="13" s="1"/>
  <c r="Z66" i="98"/>
  <c r="Y66" i="50"/>
  <c r="X66" i="50"/>
  <c r="AH74" i="20"/>
  <c r="AQ74" i="20" s="1"/>
  <c r="Z67" i="94"/>
  <c r="Z70" i="82"/>
  <c r="AR73" i="20"/>
  <c r="Z73" i="45"/>
  <c r="AR75" i="11"/>
  <c r="Y66" i="10"/>
  <c r="X66" i="10"/>
  <c r="AI68" i="102"/>
  <c r="AN68" i="102"/>
  <c r="Y75" i="95"/>
  <c r="X75" i="95"/>
  <c r="Y68" i="90"/>
  <c r="X68" i="90"/>
  <c r="AH77" i="92"/>
  <c r="AQ77" i="92" s="1"/>
  <c r="AI71" i="41"/>
  <c r="AN71" i="41"/>
  <c r="AH74" i="54"/>
  <c r="AQ74" i="54" s="1"/>
  <c r="AI73" i="99"/>
  <c r="AR73" i="99" s="1"/>
  <c r="AN73" i="99"/>
  <c r="Y71" i="83"/>
  <c r="X71" i="83"/>
  <c r="AR69" i="82"/>
  <c r="AR65" i="98"/>
  <c r="AE74" i="43"/>
  <c r="AF74" i="43"/>
  <c r="AO74" i="43" s="1"/>
  <c r="AG74" i="43"/>
  <c r="AP74" i="43" s="1"/>
  <c r="W75" i="43"/>
  <c r="AH75" i="100"/>
  <c r="AQ75" i="100" s="1"/>
  <c r="AH67" i="85"/>
  <c r="AQ67" i="85" s="1"/>
  <c r="AR66" i="85"/>
  <c r="AI71" i="48"/>
  <c r="AN71" i="48"/>
  <c r="AI74" i="95"/>
  <c r="AN74" i="95"/>
  <c r="AG74" i="20" l="1"/>
  <c r="AP74" i="20" s="1"/>
  <c r="AF78" i="13"/>
  <c r="AO78" i="13" s="1"/>
  <c r="AF74" i="20"/>
  <c r="AO74" i="20" s="1"/>
  <c r="Z74" i="99"/>
  <c r="AG74" i="99" s="1"/>
  <c r="AP74" i="99" s="1"/>
  <c r="AE74" i="99"/>
  <c r="W75" i="99"/>
  <c r="AH66" i="50"/>
  <c r="AQ66" i="50" s="1"/>
  <c r="AH72" i="41"/>
  <c r="AQ72" i="41" s="1"/>
  <c r="AR67" i="90"/>
  <c r="AG69" i="102"/>
  <c r="AP69" i="102" s="1"/>
  <c r="AF69" i="102"/>
  <c r="AO69" i="102" s="1"/>
  <c r="W70" i="102"/>
  <c r="AE69" i="102"/>
  <c r="AI69" i="35"/>
  <c r="AN69" i="35"/>
  <c r="AR76" i="51"/>
  <c r="Y79" i="13"/>
  <c r="X79" i="13"/>
  <c r="Y72" i="49"/>
  <c r="X72" i="49"/>
  <c r="Y78" i="92"/>
  <c r="X78" i="92"/>
  <c r="Z78" i="92" s="1"/>
  <c r="AI74" i="54"/>
  <c r="AN74" i="54"/>
  <c r="AR71" i="41"/>
  <c r="AH68" i="90"/>
  <c r="AQ68" i="90" s="1"/>
  <c r="Z66" i="50"/>
  <c r="Z72" i="41"/>
  <c r="AR65" i="10"/>
  <c r="Y75" i="96"/>
  <c r="X75" i="96"/>
  <c r="AI76" i="11"/>
  <c r="AP76" i="11"/>
  <c r="Y70" i="35"/>
  <c r="X70" i="35"/>
  <c r="AI78" i="13"/>
  <c r="AN78" i="13"/>
  <c r="Y76" i="84"/>
  <c r="X76" i="84"/>
  <c r="Z76" i="84" s="1"/>
  <c r="AI77" i="92"/>
  <c r="AN77" i="92"/>
  <c r="Y68" i="85"/>
  <c r="X68" i="85"/>
  <c r="Z68" i="90"/>
  <c r="AR68" i="102"/>
  <c r="AE73" i="45"/>
  <c r="AF73" i="45"/>
  <c r="AO73" i="45" s="1"/>
  <c r="AG73" i="45"/>
  <c r="AP73" i="45" s="1"/>
  <c r="W74" i="45"/>
  <c r="AF72" i="87"/>
  <c r="AO72" i="87" s="1"/>
  <c r="AE72" i="87"/>
  <c r="W73" i="87"/>
  <c r="AG72" i="87"/>
  <c r="AP72" i="87" s="1"/>
  <c r="AH72" i="55"/>
  <c r="AQ72" i="55" s="1"/>
  <c r="AH77" i="51"/>
  <c r="AQ77" i="51" s="1"/>
  <c r="Y74" i="91"/>
  <c r="X74" i="91"/>
  <c r="AH77" i="44"/>
  <c r="AQ77" i="44" s="1"/>
  <c r="AR70" i="83"/>
  <c r="Y72" i="18"/>
  <c r="X72" i="18"/>
  <c r="Y78" i="104"/>
  <c r="X78" i="104"/>
  <c r="AI75" i="84"/>
  <c r="AN75" i="84"/>
  <c r="AI67" i="85"/>
  <c r="AN67" i="85"/>
  <c r="W68" i="94"/>
  <c r="AF67" i="94"/>
  <c r="AO67" i="94" s="1"/>
  <c r="AG67" i="94"/>
  <c r="AP67" i="94" s="1"/>
  <c r="AE67" i="94"/>
  <c r="W67" i="98"/>
  <c r="AF66" i="98"/>
  <c r="AO66" i="98" s="1"/>
  <c r="AE66" i="98"/>
  <c r="AG66" i="98"/>
  <c r="AP66" i="98" s="1"/>
  <c r="Z72" i="55"/>
  <c r="Z77" i="51"/>
  <c r="AR76" i="44"/>
  <c r="Z77" i="44"/>
  <c r="AI71" i="18"/>
  <c r="AN71" i="18"/>
  <c r="Y76" i="100"/>
  <c r="X76" i="100"/>
  <c r="Y75" i="43"/>
  <c r="X75" i="43"/>
  <c r="AI74" i="43"/>
  <c r="AN74" i="43"/>
  <c r="AH66" i="10"/>
  <c r="AQ66" i="10" s="1"/>
  <c r="AE67" i="42"/>
  <c r="AN67" i="42" s="1"/>
  <c r="AG67" i="42"/>
  <c r="AF67" i="42"/>
  <c r="AO67" i="42" s="1"/>
  <c r="W68" i="42"/>
  <c r="AR71" i="48"/>
  <c r="AH75" i="95"/>
  <c r="AQ75" i="95" s="1"/>
  <c r="Z66" i="10"/>
  <c r="AR65" i="50"/>
  <c r="AE72" i="16"/>
  <c r="AN72" i="16" s="1"/>
  <c r="AG72" i="16"/>
  <c r="AF72" i="16"/>
  <c r="AO72" i="16" s="1"/>
  <c r="W73" i="16"/>
  <c r="Y74" i="88"/>
  <c r="X74" i="88"/>
  <c r="AH72" i="48"/>
  <c r="AQ72" i="48" s="1"/>
  <c r="AI74" i="96"/>
  <c r="AN74" i="96"/>
  <c r="AI68" i="103"/>
  <c r="AN68" i="103"/>
  <c r="AI73" i="91"/>
  <c r="AN73" i="91"/>
  <c r="Y77" i="11"/>
  <c r="X77" i="11"/>
  <c r="AI77" i="104"/>
  <c r="AN77" i="104"/>
  <c r="X75" i="54"/>
  <c r="Y75" i="54"/>
  <c r="AI75" i="100"/>
  <c r="AN75" i="100"/>
  <c r="AI74" i="20"/>
  <c r="AN74" i="20"/>
  <c r="AR74" i="95"/>
  <c r="AH71" i="83"/>
  <c r="AQ71" i="83" s="1"/>
  <c r="Z71" i="83"/>
  <c r="Z75" i="95"/>
  <c r="AF70" i="82"/>
  <c r="AO70" i="82" s="1"/>
  <c r="AE70" i="82"/>
  <c r="W71" i="82"/>
  <c r="AG70" i="82"/>
  <c r="AP70" i="82" s="1"/>
  <c r="AR71" i="55"/>
  <c r="AH69" i="102"/>
  <c r="AQ69" i="102" s="1"/>
  <c r="AI73" i="88"/>
  <c r="AN73" i="88"/>
  <c r="AH74" i="99"/>
  <c r="AQ74" i="99" s="1"/>
  <c r="Z72" i="48"/>
  <c r="Y69" i="103"/>
  <c r="X69" i="103"/>
  <c r="Z69" i="103" s="1"/>
  <c r="AI71" i="49"/>
  <c r="AN71" i="49"/>
  <c r="Y75" i="20"/>
  <c r="X75" i="20"/>
  <c r="Z70" i="35" l="1"/>
  <c r="Z72" i="49"/>
  <c r="Z79" i="13"/>
  <c r="AF74" i="99"/>
  <c r="AO74" i="99" s="1"/>
  <c r="Z77" i="11"/>
  <c r="AF77" i="11" s="1"/>
  <c r="AO77" i="11" s="1"/>
  <c r="Z74" i="91"/>
  <c r="AG74" i="91" s="1"/>
  <c r="AP74" i="91" s="1"/>
  <c r="AE72" i="49"/>
  <c r="AG72" i="49"/>
  <c r="AP72" i="49" s="1"/>
  <c r="AF72" i="49"/>
  <c r="AO72" i="49" s="1"/>
  <c r="W73" i="49"/>
  <c r="AE77" i="11"/>
  <c r="AG77" i="11"/>
  <c r="AP77" i="11" s="1"/>
  <c r="W71" i="35"/>
  <c r="AF70" i="35"/>
  <c r="AO70" i="35" s="1"/>
  <c r="AG70" i="35"/>
  <c r="AP70" i="35" s="1"/>
  <c r="AE70" i="35"/>
  <c r="AF74" i="91"/>
  <c r="AO74" i="91" s="1"/>
  <c r="AE74" i="91"/>
  <c r="AH74" i="88"/>
  <c r="AQ74" i="88" s="1"/>
  <c r="AH75" i="43"/>
  <c r="AQ75" i="43" s="1"/>
  <c r="AE72" i="55"/>
  <c r="AF72" i="55"/>
  <c r="AO72" i="55" s="1"/>
  <c r="W73" i="55"/>
  <c r="AG72" i="55"/>
  <c r="AP72" i="55" s="1"/>
  <c r="AR67" i="85"/>
  <c r="AH72" i="18"/>
  <c r="AQ72" i="18" s="1"/>
  <c r="AH68" i="85"/>
  <c r="AQ68" i="85" s="1"/>
  <c r="AF76" i="84"/>
  <c r="AO76" i="84" s="1"/>
  <c r="AG76" i="84"/>
  <c r="AP76" i="84" s="1"/>
  <c r="W77" i="84"/>
  <c r="AE76" i="84"/>
  <c r="AR74" i="54"/>
  <c r="AF69" i="103"/>
  <c r="AO69" i="103" s="1"/>
  <c r="W70" i="103"/>
  <c r="AE69" i="103"/>
  <c r="AG69" i="103"/>
  <c r="AP69" i="103" s="1"/>
  <c r="Y71" i="82"/>
  <c r="X71" i="82"/>
  <c r="AH75" i="54"/>
  <c r="AQ75" i="54" s="1"/>
  <c r="Z74" i="88"/>
  <c r="Y68" i="42"/>
  <c r="X68" i="42"/>
  <c r="Z75" i="43"/>
  <c r="AR71" i="18"/>
  <c r="AI67" i="94"/>
  <c r="AN67" i="94"/>
  <c r="Z72" i="18"/>
  <c r="Y73" i="87"/>
  <c r="X73" i="87"/>
  <c r="Z68" i="85"/>
  <c r="AH78" i="92"/>
  <c r="AQ78" i="92" s="1"/>
  <c r="AH79" i="13"/>
  <c r="AQ79" i="13" s="1"/>
  <c r="AQ81" i="13" s="1"/>
  <c r="AZ3" i="13"/>
  <c r="AX71" i="13" s="1"/>
  <c r="S71" i="13" s="1"/>
  <c r="AC71" i="13" s="1"/>
  <c r="AB72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R69" i="35"/>
  <c r="AI72" i="16"/>
  <c r="AP72" i="16"/>
  <c r="AR74" i="20"/>
  <c r="AR73" i="91"/>
  <c r="AE77" i="44"/>
  <c r="AF77" i="44"/>
  <c r="AO77" i="44" s="1"/>
  <c r="AG77" i="44"/>
  <c r="AP77" i="44" s="1"/>
  <c r="W78" i="44"/>
  <c r="AR75" i="84"/>
  <c r="AI72" i="87"/>
  <c r="AN72" i="87"/>
  <c r="AI73" i="45"/>
  <c r="AN73" i="45"/>
  <c r="AR76" i="11"/>
  <c r="AG72" i="41"/>
  <c r="AP72" i="41" s="1"/>
  <c r="W73" i="41"/>
  <c r="AE72" i="41"/>
  <c r="AF72" i="41"/>
  <c r="AO72" i="41" s="1"/>
  <c r="AG78" i="92"/>
  <c r="AP78" i="92" s="1"/>
  <c r="AF78" i="92"/>
  <c r="AO78" i="92" s="1"/>
  <c r="AE78" i="92"/>
  <c r="W79" i="92"/>
  <c r="AX79" i="13"/>
  <c r="S79" i="13" s="1"/>
  <c r="AC79" i="13" s="1"/>
  <c r="AE79" i="13"/>
  <c r="AF79" i="13"/>
  <c r="AO79" i="13" s="1"/>
  <c r="AO81" i="13" s="1"/>
  <c r="AG79" i="13"/>
  <c r="AP79" i="13" s="1"/>
  <c r="AP81" i="13" s="1"/>
  <c r="AI67" i="42"/>
  <c r="AP67" i="42"/>
  <c r="AH76" i="100"/>
  <c r="AQ76" i="100" s="1"/>
  <c r="AI66" i="98"/>
  <c r="AR66" i="98" s="1"/>
  <c r="AN66" i="98"/>
  <c r="AH78" i="104"/>
  <c r="AQ78" i="104" s="1"/>
  <c r="AR78" i="13"/>
  <c r="AH75" i="96"/>
  <c r="AQ75" i="96" s="1"/>
  <c r="AE66" i="50"/>
  <c r="AF66" i="50"/>
  <c r="AO66" i="50" s="1"/>
  <c r="W67" i="50"/>
  <c r="AG66" i="50"/>
  <c r="AP66" i="50" s="1"/>
  <c r="AI69" i="102"/>
  <c r="AR69" i="102" s="1"/>
  <c r="AN69" i="102"/>
  <c r="Y75" i="99"/>
  <c r="X75" i="99"/>
  <c r="AH75" i="20"/>
  <c r="AQ75" i="20" s="1"/>
  <c r="AI70" i="82"/>
  <c r="AR70" i="82" s="1"/>
  <c r="AN70" i="82"/>
  <c r="AR73" i="88"/>
  <c r="AR77" i="104"/>
  <c r="AR71" i="49"/>
  <c r="AF75" i="95"/>
  <c r="AO75" i="95" s="1"/>
  <c r="AG75" i="95"/>
  <c r="AP75" i="95" s="1"/>
  <c r="W76" i="95"/>
  <c r="AE75" i="95"/>
  <c r="AR75" i="100"/>
  <c r="AH77" i="11"/>
  <c r="AQ77" i="11" s="1"/>
  <c r="AR68" i="103"/>
  <c r="Y73" i="16"/>
  <c r="X73" i="16"/>
  <c r="Z73" i="16" s="1"/>
  <c r="W67" i="10"/>
  <c r="AF66" i="10"/>
  <c r="AO66" i="10" s="1"/>
  <c r="AG66" i="10"/>
  <c r="AP66" i="10" s="1"/>
  <c r="AE66" i="10"/>
  <c r="Z76" i="100"/>
  <c r="Y68" i="94"/>
  <c r="X68" i="94"/>
  <c r="Z78" i="104"/>
  <c r="AH74" i="91"/>
  <c r="AQ74" i="91" s="1"/>
  <c r="AR77" i="92"/>
  <c r="AH70" i="35"/>
  <c r="AQ70" i="35" s="1"/>
  <c r="Z75" i="96"/>
  <c r="AH72" i="49"/>
  <c r="AQ72" i="49" s="1"/>
  <c r="X70" i="102"/>
  <c r="Y70" i="102"/>
  <c r="AI74" i="99"/>
  <c r="AN74" i="99"/>
  <c r="AR74" i="96"/>
  <c r="Z75" i="20"/>
  <c r="AE72" i="48"/>
  <c r="AG72" i="48"/>
  <c r="AP72" i="48" s="1"/>
  <c r="W73" i="48"/>
  <c r="AF72" i="48"/>
  <c r="AO72" i="48" s="1"/>
  <c r="AH69" i="103"/>
  <c r="AQ69" i="103" s="1"/>
  <c r="AG71" i="83"/>
  <c r="AP71" i="83" s="1"/>
  <c r="AF71" i="83"/>
  <c r="AO71" i="83" s="1"/>
  <c r="W72" i="83"/>
  <c r="AE71" i="83"/>
  <c r="Z75" i="54"/>
  <c r="AR74" i="43"/>
  <c r="AE77" i="51"/>
  <c r="W78" i="51"/>
  <c r="AG77" i="51"/>
  <c r="AP77" i="51" s="1"/>
  <c r="AF77" i="51"/>
  <c r="AO77" i="51" s="1"/>
  <c r="Y67" i="98"/>
  <c r="X67" i="98"/>
  <c r="Y74" i="45"/>
  <c r="X74" i="45"/>
  <c r="AF68" i="90"/>
  <c r="AO68" i="90" s="1"/>
  <c r="W69" i="90"/>
  <c r="AE68" i="90"/>
  <c r="AG68" i="90"/>
  <c r="AP68" i="90" s="1"/>
  <c r="AH76" i="84"/>
  <c r="AQ76" i="84" s="1"/>
  <c r="Z74" i="45" l="1"/>
  <c r="AX10" i="13"/>
  <c r="S10" i="13" s="1"/>
  <c r="AC10" i="13" s="1"/>
  <c r="AB11" i="13" s="1"/>
  <c r="AX9" i="13"/>
  <c r="S9" i="13" s="1"/>
  <c r="AC9" i="13" s="1"/>
  <c r="AB10" i="13" s="1"/>
  <c r="Z71" i="82"/>
  <c r="Z73" i="87"/>
  <c r="AF73" i="87" s="1"/>
  <c r="AO73" i="87" s="1"/>
  <c r="AX4" i="13"/>
  <c r="S4" i="13" s="1"/>
  <c r="AC4" i="13" s="1"/>
  <c r="AB5" i="13" s="1"/>
  <c r="AK5" i="13" s="1"/>
  <c r="AT5" i="13" s="1"/>
  <c r="W75" i="91"/>
  <c r="W78" i="11"/>
  <c r="Z75" i="99"/>
  <c r="AX18" i="13"/>
  <c r="S18" i="13" s="1"/>
  <c r="AC18" i="13" s="1"/>
  <c r="AB19" i="13" s="1"/>
  <c r="AX11" i="13"/>
  <c r="S11" i="13" s="1"/>
  <c r="AC11" i="13" s="1"/>
  <c r="AB12" i="13" s="1"/>
  <c r="AX3" i="13"/>
  <c r="S3" i="13" s="1"/>
  <c r="AC3" i="13" s="1"/>
  <c r="AJ3" i="13" s="1"/>
  <c r="Z67" i="98"/>
  <c r="AX8" i="13"/>
  <c r="S8" i="13" s="1"/>
  <c r="AC8" i="13" s="1"/>
  <c r="AB9" i="13" s="1"/>
  <c r="AX7" i="13"/>
  <c r="S7" i="13" s="1"/>
  <c r="AC7" i="13" s="1"/>
  <c r="AB8" i="13" s="1"/>
  <c r="AX5" i="13"/>
  <c r="S5" i="13" s="1"/>
  <c r="AC5" i="13" s="1"/>
  <c r="AB6" i="13" s="1"/>
  <c r="AF74" i="45"/>
  <c r="AO74" i="45" s="1"/>
  <c r="AE74" i="45"/>
  <c r="W75" i="45"/>
  <c r="AG74" i="45"/>
  <c r="AP74" i="45" s="1"/>
  <c r="AE71" i="82"/>
  <c r="AG71" i="82"/>
  <c r="AP71" i="82" s="1"/>
  <c r="AF71" i="82"/>
  <c r="AO71" i="82" s="1"/>
  <c r="W72" i="82"/>
  <c r="W74" i="87"/>
  <c r="AE73" i="87"/>
  <c r="AG73" i="87"/>
  <c r="AP73" i="87" s="1"/>
  <c r="AF67" i="98"/>
  <c r="AO67" i="98" s="1"/>
  <c r="AG67" i="98"/>
  <c r="AP67" i="98" s="1"/>
  <c r="AE67" i="98"/>
  <c r="W68" i="98"/>
  <c r="Y69" i="90"/>
  <c r="X69" i="90"/>
  <c r="AI77" i="51"/>
  <c r="AN77" i="51"/>
  <c r="Y72" i="83"/>
  <c r="X72" i="83"/>
  <c r="AI72" i="48"/>
  <c r="AN72" i="48"/>
  <c r="Z70" i="102"/>
  <c r="W77" i="100"/>
  <c r="AG76" i="100"/>
  <c r="AP76" i="100" s="1"/>
  <c r="AF76" i="100"/>
  <c r="AO76" i="100" s="1"/>
  <c r="AE76" i="100"/>
  <c r="AH73" i="16"/>
  <c r="AQ73" i="16" s="1"/>
  <c r="AH75" i="99"/>
  <c r="AQ75" i="99" s="1"/>
  <c r="AR67" i="42"/>
  <c r="Y79" i="92"/>
  <c r="X79" i="92"/>
  <c r="AI72" i="41"/>
  <c r="AN72" i="41"/>
  <c r="AR73" i="45"/>
  <c r="Y78" i="44"/>
  <c r="X78" i="44"/>
  <c r="AK75" i="13"/>
  <c r="AT75" i="13" s="1"/>
  <c r="AJ75" i="13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72" i="13"/>
  <c r="AK72" i="13"/>
  <c r="AT72" i="13" s="1"/>
  <c r="AI72" i="55"/>
  <c r="AN72" i="55"/>
  <c r="AI77" i="11"/>
  <c r="AN77" i="11"/>
  <c r="W76" i="20"/>
  <c r="AG75" i="20"/>
  <c r="AP75" i="20" s="1"/>
  <c r="AF75" i="20"/>
  <c r="AO75" i="20" s="1"/>
  <c r="AE75" i="20"/>
  <c r="AH70" i="102"/>
  <c r="AQ70" i="102" s="1"/>
  <c r="AF75" i="96"/>
  <c r="AO75" i="96" s="1"/>
  <c r="AG75" i="96"/>
  <c r="AP75" i="96" s="1"/>
  <c r="AE75" i="96"/>
  <c r="W76" i="96"/>
  <c r="AF73" i="16"/>
  <c r="AO73" i="16" s="1"/>
  <c r="AG73" i="16"/>
  <c r="AP73" i="16" s="1"/>
  <c r="AE73" i="16"/>
  <c r="W74" i="16"/>
  <c r="AI75" i="95"/>
  <c r="AN75" i="95"/>
  <c r="AF75" i="99"/>
  <c r="AO75" i="99" s="1"/>
  <c r="W76" i="99"/>
  <c r="AE75" i="99"/>
  <c r="AG75" i="99"/>
  <c r="AP75" i="99" s="1"/>
  <c r="Y67" i="50"/>
  <c r="X67" i="50"/>
  <c r="AI78" i="92"/>
  <c r="AN78" i="92"/>
  <c r="Y73" i="41"/>
  <c r="X73" i="4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F75" i="43"/>
  <c r="AO75" i="43" s="1"/>
  <c r="AG75" i="43"/>
  <c r="AP75" i="43" s="1"/>
  <c r="W76" i="43"/>
  <c r="AE75" i="43"/>
  <c r="Y75" i="91"/>
  <c r="X75" i="91"/>
  <c r="Y71" i="35"/>
  <c r="X71" i="35"/>
  <c r="W79" i="104"/>
  <c r="AE78" i="104"/>
  <c r="AG78" i="104"/>
  <c r="AP78" i="104" s="1"/>
  <c r="AF78" i="104"/>
  <c r="AO78" i="104" s="1"/>
  <c r="AI66" i="10"/>
  <c r="AN66" i="10"/>
  <c r="Y76" i="95"/>
  <c r="X76" i="95"/>
  <c r="AR72" i="87"/>
  <c r="AJ76" i="13"/>
  <c r="AK76" i="13"/>
  <c r="AT76" i="13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K16" i="13"/>
  <c r="AT16" i="13" s="1"/>
  <c r="AJ16" i="13"/>
  <c r="AK10" i="13"/>
  <c r="AT10" i="13" s="1"/>
  <c r="AJ10" i="13"/>
  <c r="AF72" i="18"/>
  <c r="AO72" i="18" s="1"/>
  <c r="AE72" i="18"/>
  <c r="AG72" i="18"/>
  <c r="AP72" i="18" s="1"/>
  <c r="W73" i="18"/>
  <c r="AH68" i="42"/>
  <c r="AQ68" i="42" s="1"/>
  <c r="Y73" i="49"/>
  <c r="X73" i="49"/>
  <c r="AH68" i="94"/>
  <c r="AQ68" i="94" s="1"/>
  <c r="AI66" i="50"/>
  <c r="AN66" i="50"/>
  <c r="AI79" i="13"/>
  <c r="AN79" i="13"/>
  <c r="AN81" i="13" s="1"/>
  <c r="AI77" i="44"/>
  <c r="AN77" i="44"/>
  <c r="AR72" i="16"/>
  <c r="AJ78" i="13"/>
  <c r="AK78" i="13"/>
  <c r="AT78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Z68" i="42"/>
  <c r="Y78" i="11"/>
  <c r="X78" i="11"/>
  <c r="Y73" i="48"/>
  <c r="X73" i="48"/>
  <c r="Z68" i="94"/>
  <c r="AJ79" i="13"/>
  <c r="AS79" i="13" s="1"/>
  <c r="AK79" i="13"/>
  <c r="AT79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W69" i="85"/>
  <c r="AF68" i="85"/>
  <c r="AO68" i="85" s="1"/>
  <c r="AE68" i="85"/>
  <c r="AG68" i="85"/>
  <c r="AP68" i="85" s="1"/>
  <c r="AR67" i="94"/>
  <c r="AI69" i="103"/>
  <c r="AR69" i="103" s="1"/>
  <c r="AN69" i="103"/>
  <c r="AI76" i="84"/>
  <c r="AN76" i="84"/>
  <c r="Y73" i="55"/>
  <c r="X73" i="55"/>
  <c r="AI70" i="35"/>
  <c r="AN70" i="35"/>
  <c r="AH74" i="45"/>
  <c r="AQ74" i="45" s="1"/>
  <c r="AE75" i="54"/>
  <c r="W76" i="54"/>
  <c r="AG75" i="54"/>
  <c r="AP75" i="54" s="1"/>
  <c r="AF75" i="54"/>
  <c r="AO75" i="54" s="1"/>
  <c r="AI68" i="90"/>
  <c r="AN68" i="90"/>
  <c r="AH67" i="98"/>
  <c r="AQ67" i="98" s="1"/>
  <c r="Y78" i="51"/>
  <c r="X78" i="51"/>
  <c r="AI71" i="83"/>
  <c r="AN71" i="83"/>
  <c r="AR74" i="99"/>
  <c r="Y67" i="10"/>
  <c r="X67" i="10"/>
  <c r="Z67" i="10" s="1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K49" i="13"/>
  <c r="AT49" i="13" s="1"/>
  <c r="AJ49" i="13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3" i="87"/>
  <c r="AQ73" i="87" s="1"/>
  <c r="AF74" i="88"/>
  <c r="AO74" i="88" s="1"/>
  <c r="AG74" i="88"/>
  <c r="AP74" i="88" s="1"/>
  <c r="AE74" i="88"/>
  <c r="W75" i="88"/>
  <c r="AH71" i="82"/>
  <c r="AQ71" i="82" s="1"/>
  <c r="Y70" i="103"/>
  <c r="X70" i="103"/>
  <c r="Z70" i="103" s="1"/>
  <c r="X77" i="84"/>
  <c r="Y77" i="84"/>
  <c r="AI74" i="91"/>
  <c r="AN74" i="91"/>
  <c r="AI72" i="49"/>
  <c r="AN72" i="49"/>
  <c r="AJ5" i="13" l="1"/>
  <c r="Z67" i="50"/>
  <c r="AB4" i="13"/>
  <c r="Z73" i="55"/>
  <c r="AF73" i="55" s="1"/>
  <c r="AO73" i="55" s="1"/>
  <c r="Z73" i="49"/>
  <c r="AE73" i="49" s="1"/>
  <c r="Z75" i="91"/>
  <c r="AE75" i="91" s="1"/>
  <c r="W71" i="103"/>
  <c r="AG70" i="103"/>
  <c r="AP70" i="103" s="1"/>
  <c r="AF70" i="103"/>
  <c r="AO70" i="103" s="1"/>
  <c r="AE70" i="103"/>
  <c r="W76" i="91"/>
  <c r="AE73" i="55"/>
  <c r="AG73" i="55"/>
  <c r="AP73" i="55" s="1"/>
  <c r="W74" i="55"/>
  <c r="W74" i="49"/>
  <c r="AS31" i="13"/>
  <c r="AL31" i="13"/>
  <c r="AU31" i="13" s="1"/>
  <c r="AI74" i="88"/>
  <c r="AN74" i="88"/>
  <c r="AH67" i="10"/>
  <c r="AQ67" i="10" s="1"/>
  <c r="AR71" i="83"/>
  <c r="Y69" i="85"/>
  <c r="X69" i="85"/>
  <c r="AS20" i="13"/>
  <c r="AL20" i="13"/>
  <c r="AU20" i="13" s="1"/>
  <c r="AS38" i="13"/>
  <c r="AL38" i="13"/>
  <c r="AU38" i="13" s="1"/>
  <c r="AS56" i="13"/>
  <c r="AL56" i="13"/>
  <c r="AU56" i="13" s="1"/>
  <c r="AS33" i="13"/>
  <c r="AL33" i="13"/>
  <c r="AU33" i="13" s="1"/>
  <c r="AS51" i="13"/>
  <c r="AL51" i="13"/>
  <c r="AU51" i="13" s="1"/>
  <c r="AS5" i="13"/>
  <c r="AL5" i="13"/>
  <c r="AU5" i="13" s="1"/>
  <c r="AS22" i="13"/>
  <c r="AL22" i="13"/>
  <c r="AU22" i="13" s="1"/>
  <c r="AS40" i="13"/>
  <c r="AL40" i="13"/>
  <c r="AU40" i="13" s="1"/>
  <c r="AI78" i="104"/>
  <c r="AN78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X76" i="96"/>
  <c r="Y76" i="96"/>
  <c r="AS24" i="13"/>
  <c r="AL24" i="13"/>
  <c r="AU24" i="13" s="1"/>
  <c r="AS60" i="13"/>
  <c r="AL60" i="13"/>
  <c r="AU60" i="13" s="1"/>
  <c r="AS75" i="13"/>
  <c r="AL75" i="13"/>
  <c r="AU75" i="13" s="1"/>
  <c r="AR77" i="51"/>
  <c r="AI67" i="98"/>
  <c r="AN67" i="98"/>
  <c r="Y74" i="87"/>
  <c r="X74" i="87"/>
  <c r="AI71" i="82"/>
  <c r="AN71" i="82"/>
  <c r="AS25" i="13"/>
  <c r="AL25" i="13"/>
  <c r="AU25" i="13" s="1"/>
  <c r="AS61" i="13"/>
  <c r="AL61" i="13"/>
  <c r="AU61" i="13" s="1"/>
  <c r="W68" i="10"/>
  <c r="AG67" i="10"/>
  <c r="AP67" i="10" s="1"/>
  <c r="AF67" i="10"/>
  <c r="AO67" i="10" s="1"/>
  <c r="AE67" i="10"/>
  <c r="AH78" i="51"/>
  <c r="AQ78" i="51" s="1"/>
  <c r="AS8" i="13"/>
  <c r="AL8" i="13"/>
  <c r="AU8" i="13" s="1"/>
  <c r="AG68" i="94"/>
  <c r="AP68" i="94" s="1"/>
  <c r="W69" i="94"/>
  <c r="AE68" i="94"/>
  <c r="AF68" i="94"/>
  <c r="AO68" i="94" s="1"/>
  <c r="W69" i="42"/>
  <c r="AF68" i="42"/>
  <c r="AO68" i="42" s="1"/>
  <c r="AE68" i="42"/>
  <c r="AG68" i="42"/>
  <c r="AP68" i="42" s="1"/>
  <c r="AS15" i="13"/>
  <c r="AL15" i="13"/>
  <c r="AU15" i="13" s="1"/>
  <c r="AS69" i="13"/>
  <c r="AL69" i="13"/>
  <c r="AU69" i="13" s="1"/>
  <c r="AR77" i="44"/>
  <c r="AS58" i="13"/>
  <c r="AL58" i="13"/>
  <c r="AU58" i="13" s="1"/>
  <c r="AS76" i="13"/>
  <c r="AL76" i="13"/>
  <c r="AU76" i="13" s="1"/>
  <c r="Y79" i="104"/>
  <c r="X79" i="104"/>
  <c r="AJ6" i="13"/>
  <c r="AS23" i="13"/>
  <c r="AL23" i="13"/>
  <c r="AU23" i="13" s="1"/>
  <c r="AS41" i="13"/>
  <c r="AL41" i="13"/>
  <c r="AU41" i="13" s="1"/>
  <c r="AR78" i="92"/>
  <c r="AI75" i="99"/>
  <c r="AN75" i="99"/>
  <c r="Y74" i="16"/>
  <c r="X74" i="16"/>
  <c r="AI75" i="96"/>
  <c r="AN75" i="96"/>
  <c r="Y76" i="20"/>
  <c r="X76" i="20"/>
  <c r="AS72" i="13"/>
  <c r="AL72" i="13"/>
  <c r="AU72" i="13" s="1"/>
  <c r="AS42" i="13"/>
  <c r="AL42" i="13"/>
  <c r="AU42" i="13" s="1"/>
  <c r="AI76" i="100"/>
  <c r="AN76" i="100"/>
  <c r="AR72" i="48"/>
  <c r="AH69" i="90"/>
  <c r="AQ69" i="90" s="1"/>
  <c r="AJ7" i="13"/>
  <c r="AK7" i="13"/>
  <c r="AT7" i="13" s="1"/>
  <c r="AS49" i="13"/>
  <c r="AL49" i="13"/>
  <c r="AU49" i="13" s="1"/>
  <c r="Z78" i="51"/>
  <c r="Y76" i="54"/>
  <c r="X76" i="54"/>
  <c r="AS26" i="13"/>
  <c r="AL26" i="13"/>
  <c r="AU26" i="13" s="1"/>
  <c r="AS44" i="13"/>
  <c r="AL44" i="13"/>
  <c r="AU44" i="13" s="1"/>
  <c r="AS62" i="13"/>
  <c r="AL62" i="13"/>
  <c r="AU62" i="13" s="1"/>
  <c r="AH73" i="48"/>
  <c r="AQ73" i="48" s="1"/>
  <c r="AJ4" i="13"/>
  <c r="AK4" i="13"/>
  <c r="AT4" i="13" s="1"/>
  <c r="AS39" i="13"/>
  <c r="AL39" i="13"/>
  <c r="AU39" i="13" s="1"/>
  <c r="Y73" i="18"/>
  <c r="X73" i="18"/>
  <c r="AS10" i="13"/>
  <c r="AL10" i="13"/>
  <c r="AU10" i="13" s="1"/>
  <c r="AS28" i="13"/>
  <c r="AL28" i="13"/>
  <c r="AU28" i="13" s="1"/>
  <c r="AS46" i="13"/>
  <c r="AL46" i="13"/>
  <c r="AU46" i="13" s="1"/>
  <c r="AR66" i="10"/>
  <c r="AH71" i="35"/>
  <c r="AQ71" i="35" s="1"/>
  <c r="AS59" i="13"/>
  <c r="AL59" i="13"/>
  <c r="AU59" i="13" s="1"/>
  <c r="AS77" i="13"/>
  <c r="AL77" i="13"/>
  <c r="AU77" i="13" s="1"/>
  <c r="AH67" i="50"/>
  <c r="AQ67" i="50" s="1"/>
  <c r="Y76" i="99"/>
  <c r="X76" i="99"/>
  <c r="Z76" i="99" s="1"/>
  <c r="AI73" i="16"/>
  <c r="AN73" i="16"/>
  <c r="AJ12" i="13"/>
  <c r="AS30" i="13"/>
  <c r="AL30" i="13"/>
  <c r="AU30" i="13" s="1"/>
  <c r="AS66" i="13"/>
  <c r="AL66" i="13"/>
  <c r="AU66" i="13" s="1"/>
  <c r="AH78" i="44"/>
  <c r="AQ78" i="44" s="1"/>
  <c r="AR72" i="41"/>
  <c r="AH72" i="83"/>
  <c r="AQ72" i="83" s="1"/>
  <c r="Z69" i="90"/>
  <c r="AS43" i="13"/>
  <c r="AL43" i="13"/>
  <c r="AU43" i="13" s="1"/>
  <c r="AI75" i="54"/>
  <c r="AN75" i="54"/>
  <c r="AR76" i="84"/>
  <c r="AL14" i="13"/>
  <c r="AU14" i="13" s="1"/>
  <c r="AS14" i="13"/>
  <c r="AS32" i="13"/>
  <c r="AL32" i="13"/>
  <c r="AU32" i="13" s="1"/>
  <c r="AS50" i="13"/>
  <c r="AL50" i="13"/>
  <c r="AU50" i="13" s="1"/>
  <c r="Z73" i="48"/>
  <c r="AL3" i="13"/>
  <c r="AU3" i="13" s="1"/>
  <c r="AS3" i="13"/>
  <c r="AS21" i="13"/>
  <c r="AL21" i="13"/>
  <c r="AU21" i="13" s="1"/>
  <c r="AS57" i="13"/>
  <c r="AL57" i="13"/>
  <c r="AU57" i="13" s="1"/>
  <c r="AS78" i="13"/>
  <c r="AL78" i="13"/>
  <c r="AU78" i="13" s="1"/>
  <c r="AR79" i="13"/>
  <c r="AR81" i="13" s="1"/>
  <c r="AL79" i="13"/>
  <c r="AU79" i="13" s="1"/>
  <c r="AS64" i="13"/>
  <c r="AL64" i="13"/>
  <c r="AU64" i="13" s="1"/>
  <c r="Z71" i="35"/>
  <c r="AI75" i="43"/>
  <c r="AN75" i="43"/>
  <c r="AS11" i="13"/>
  <c r="AL11" i="13"/>
  <c r="AU11" i="13" s="1"/>
  <c r="AS47" i="13"/>
  <c r="AL47" i="13"/>
  <c r="AU47" i="13" s="1"/>
  <c r="AH73" i="41"/>
  <c r="AQ73" i="41" s="1"/>
  <c r="AF67" i="50"/>
  <c r="AO67" i="50" s="1"/>
  <c r="AG67" i="50"/>
  <c r="AP67" i="50" s="1"/>
  <c r="W68" i="50"/>
  <c r="AE67" i="50"/>
  <c r="AR77" i="11"/>
  <c r="AS48" i="13"/>
  <c r="AL48" i="13"/>
  <c r="AU48" i="13" s="1"/>
  <c r="Z78" i="44"/>
  <c r="AH79" i="92"/>
  <c r="AQ79" i="92" s="1"/>
  <c r="AQ81" i="92" s="1"/>
  <c r="AZ3" i="92"/>
  <c r="AX13" i="92" s="1"/>
  <c r="S13" i="92" s="1"/>
  <c r="AC13" i="92" s="1"/>
  <c r="AB14" i="92" s="1"/>
  <c r="AX8" i="92"/>
  <c r="S8" i="92" s="1"/>
  <c r="AC8" i="92" s="1"/>
  <c r="AB9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8" i="92"/>
  <c r="S78" i="92" s="1"/>
  <c r="AC78" i="92" s="1"/>
  <c r="AB79" i="92" s="1"/>
  <c r="AX77" i="92"/>
  <c r="S77" i="92" s="1"/>
  <c r="AC77" i="92" s="1"/>
  <c r="AB78" i="92" s="1"/>
  <c r="AX74" i="92"/>
  <c r="S74" i="92" s="1"/>
  <c r="AC74" i="92" s="1"/>
  <c r="AB75" i="92" s="1"/>
  <c r="AX75" i="92"/>
  <c r="S75" i="92" s="1"/>
  <c r="AC75" i="92" s="1"/>
  <c r="AB76" i="92" s="1"/>
  <c r="Z72" i="83"/>
  <c r="Y72" i="82"/>
  <c r="X72" i="82"/>
  <c r="Z72" i="82" s="1"/>
  <c r="Y75" i="45"/>
  <c r="X75" i="45"/>
  <c r="AK13" i="13"/>
  <c r="AT13" i="13" s="1"/>
  <c r="AJ13" i="13"/>
  <c r="AS67" i="13"/>
  <c r="AL67" i="13"/>
  <c r="AU67" i="13" s="1"/>
  <c r="AR74" i="91"/>
  <c r="AS19" i="13"/>
  <c r="AL19" i="13"/>
  <c r="AU19" i="13" s="1"/>
  <c r="AS37" i="13"/>
  <c r="AL37" i="13"/>
  <c r="AU37" i="13" s="1"/>
  <c r="AR68" i="90"/>
  <c r="AR70" i="35"/>
  <c r="AI68" i="85"/>
  <c r="AN68" i="85"/>
  <c r="AS68" i="13"/>
  <c r="AL68" i="13"/>
  <c r="AU68" i="13" s="1"/>
  <c r="AS9" i="13"/>
  <c r="AL9" i="13"/>
  <c r="AU9" i="13" s="1"/>
  <c r="AS27" i="13"/>
  <c r="AL27" i="13"/>
  <c r="AU27" i="13" s="1"/>
  <c r="AI72" i="18"/>
  <c r="AN72" i="18"/>
  <c r="AS16" i="13"/>
  <c r="AL16" i="13"/>
  <c r="AU16" i="13" s="1"/>
  <c r="AS34" i="13"/>
  <c r="AL34" i="13"/>
  <c r="AU34" i="13" s="1"/>
  <c r="AS70" i="13"/>
  <c r="AL70" i="13"/>
  <c r="AU70" i="13" s="1"/>
  <c r="AH76" i="95"/>
  <c r="AQ76" i="95" s="1"/>
  <c r="Y76" i="43"/>
  <c r="X76" i="43"/>
  <c r="AS29" i="13"/>
  <c r="AL29" i="13"/>
  <c r="AU29" i="13" s="1"/>
  <c r="AS65" i="13"/>
  <c r="AL65" i="13"/>
  <c r="AU65" i="13" s="1"/>
  <c r="Z73" i="41"/>
  <c r="AI75" i="20"/>
  <c r="AN75" i="20"/>
  <c r="AS54" i="13"/>
  <c r="AL54" i="13"/>
  <c r="AU54" i="13" s="1"/>
  <c r="Z79" i="92"/>
  <c r="Y77" i="100"/>
  <c r="X77" i="100"/>
  <c r="AI74" i="45"/>
  <c r="AN74" i="45"/>
  <c r="AH77" i="84"/>
  <c r="AQ77" i="84" s="1"/>
  <c r="AR72" i="49"/>
  <c r="AH70" i="103"/>
  <c r="AQ70" i="103" s="1"/>
  <c r="Z77" i="84"/>
  <c r="Y75" i="88"/>
  <c r="X75" i="88"/>
  <c r="AS55" i="13"/>
  <c r="AL55" i="13"/>
  <c r="AU55" i="13" s="1"/>
  <c r="AS74" i="13"/>
  <c r="AL74" i="13"/>
  <c r="AU74" i="13" s="1"/>
  <c r="AH73" i="55"/>
  <c r="AQ73" i="55" s="1"/>
  <c r="Z78" i="11"/>
  <c r="AH78" i="11"/>
  <c r="AQ78" i="11" s="1"/>
  <c r="AS45" i="13"/>
  <c r="AL45" i="13"/>
  <c r="AU45" i="13" s="1"/>
  <c r="AS63" i="13"/>
  <c r="AL63" i="13"/>
  <c r="AU63" i="13" s="1"/>
  <c r="AR66" i="50"/>
  <c r="AH73" i="49"/>
  <c r="AQ73" i="49" s="1"/>
  <c r="AS52" i="13"/>
  <c r="AL52" i="13"/>
  <c r="AU52" i="13" s="1"/>
  <c r="Z76" i="95"/>
  <c r="AH75" i="91"/>
  <c r="AQ75" i="91" s="1"/>
  <c r="AR75" i="95"/>
  <c r="AR72" i="55"/>
  <c r="AS18" i="13"/>
  <c r="AL18" i="13"/>
  <c r="AU18" i="13" s="1"/>
  <c r="AS36" i="13"/>
  <c r="AL36" i="13"/>
  <c r="AU36" i="13" s="1"/>
  <c r="AS73" i="13"/>
  <c r="AL73" i="13"/>
  <c r="AU73" i="13" s="1"/>
  <c r="AF70" i="102"/>
  <c r="AO70" i="102" s="1"/>
  <c r="AG70" i="102"/>
  <c r="W71" i="102"/>
  <c r="AE70" i="102"/>
  <c r="AN70" i="102" s="1"/>
  <c r="Y68" i="98"/>
  <c r="X68" i="98"/>
  <c r="Z68" i="98" s="1"/>
  <c r="AI73" i="87"/>
  <c r="AN73" i="87"/>
  <c r="AX7" i="92" l="1"/>
  <c r="S7" i="92" s="1"/>
  <c r="AC7" i="92" s="1"/>
  <c r="AB8" i="92" s="1"/>
  <c r="AG75" i="91"/>
  <c r="AP75" i="91" s="1"/>
  <c r="AX6" i="92"/>
  <c r="S6" i="92" s="1"/>
  <c r="AC6" i="92" s="1"/>
  <c r="AB7" i="92" s="1"/>
  <c r="Z76" i="96"/>
  <c r="AG73" i="49"/>
  <c r="AP73" i="49" s="1"/>
  <c r="AX10" i="92"/>
  <c r="S10" i="92" s="1"/>
  <c r="AC10" i="92" s="1"/>
  <c r="AB11" i="92" s="1"/>
  <c r="AX3" i="92"/>
  <c r="S3" i="92" s="1"/>
  <c r="AC3" i="92" s="1"/>
  <c r="Z74" i="87"/>
  <c r="AF73" i="49"/>
  <c r="AO73" i="49" s="1"/>
  <c r="AF75" i="91"/>
  <c r="AO75" i="91" s="1"/>
  <c r="AX16" i="92"/>
  <c r="S16" i="92" s="1"/>
  <c r="AC16" i="92" s="1"/>
  <c r="AB17" i="92" s="1"/>
  <c r="AX9" i="92"/>
  <c r="S9" i="92" s="1"/>
  <c r="AC9" i="92" s="1"/>
  <c r="AB10" i="92" s="1"/>
  <c r="Z75" i="45"/>
  <c r="AF75" i="45" s="1"/>
  <c r="AO75" i="45" s="1"/>
  <c r="AX5" i="92"/>
  <c r="S5" i="92" s="1"/>
  <c r="AC5" i="92" s="1"/>
  <c r="AB6" i="92" s="1"/>
  <c r="AF68" i="98"/>
  <c r="AO68" i="98" s="1"/>
  <c r="W69" i="98"/>
  <c r="AE68" i="98"/>
  <c r="AG68" i="98"/>
  <c r="AP68" i="98" s="1"/>
  <c r="AE75" i="45"/>
  <c r="AJ66" i="92"/>
  <c r="AK66" i="92"/>
  <c r="AT66" i="92" s="1"/>
  <c r="AK36" i="92"/>
  <c r="AT36" i="92" s="1"/>
  <c r="AJ36" i="92"/>
  <c r="AH75" i="88"/>
  <c r="AQ75" i="88" s="1"/>
  <c r="AH77" i="100"/>
  <c r="AQ77" i="100" s="1"/>
  <c r="AJ70" i="92"/>
  <c r="AK70" i="92"/>
  <c r="AT70" i="92" s="1"/>
  <c r="AK40" i="92"/>
  <c r="AT40" i="92" s="1"/>
  <c r="AJ40" i="92"/>
  <c r="Y71" i="102"/>
  <c r="X71" i="102"/>
  <c r="W77" i="95"/>
  <c r="AG76" i="95"/>
  <c r="AP76" i="95" s="1"/>
  <c r="AE76" i="95"/>
  <c r="AF76" i="95"/>
  <c r="AO76" i="95" s="1"/>
  <c r="AI70" i="102"/>
  <c r="AP70" i="102"/>
  <c r="W78" i="84"/>
  <c r="AG77" i="84"/>
  <c r="AP77" i="84" s="1"/>
  <c r="AF77" i="84"/>
  <c r="AO77" i="84" s="1"/>
  <c r="AE77" i="84"/>
  <c r="AX79" i="92"/>
  <c r="S79" i="92" s="1"/>
  <c r="AC79" i="92" s="1"/>
  <c r="AE79" i="92"/>
  <c r="AG79" i="92"/>
  <c r="AP79" i="92" s="1"/>
  <c r="AP81" i="92" s="1"/>
  <c r="AF79" i="92"/>
  <c r="AO79" i="92" s="1"/>
  <c r="AO81" i="92" s="1"/>
  <c r="AR72" i="18"/>
  <c r="AK76" i="92"/>
  <c r="AT76" i="92" s="1"/>
  <c r="AJ76" i="92"/>
  <c r="AK73" i="92"/>
  <c r="AT73" i="92" s="1"/>
  <c r="AJ73" i="92"/>
  <c r="AK67" i="92"/>
  <c r="AT67" i="92" s="1"/>
  <c r="AJ67" i="92"/>
  <c r="AK61" i="92"/>
  <c r="AT61" i="92" s="1"/>
  <c r="AJ61" i="92"/>
  <c r="AK55" i="92"/>
  <c r="AT55" i="92" s="1"/>
  <c r="AJ55" i="92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Y68" i="50"/>
  <c r="X68" i="50"/>
  <c r="AH76" i="99"/>
  <c r="AQ76" i="99" s="1"/>
  <c r="AT81" i="13"/>
  <c r="AI68" i="42"/>
  <c r="AN68" i="42"/>
  <c r="Y69" i="94"/>
  <c r="X69" i="94"/>
  <c r="AR67" i="98"/>
  <c r="AI73" i="55"/>
  <c r="AN73" i="55"/>
  <c r="AK54" i="92"/>
  <c r="AT54" i="92" s="1"/>
  <c r="AJ54" i="92"/>
  <c r="AK18" i="92"/>
  <c r="AT18" i="92" s="1"/>
  <c r="AJ18" i="92"/>
  <c r="AR75" i="43"/>
  <c r="AF76" i="99"/>
  <c r="AO76" i="99" s="1"/>
  <c r="AG76" i="99"/>
  <c r="AP76" i="99" s="1"/>
  <c r="AE76" i="99"/>
  <c r="W77" i="99"/>
  <c r="AH73" i="18"/>
  <c r="AQ73" i="18" s="1"/>
  <c r="AL4" i="13"/>
  <c r="AU4" i="13" s="1"/>
  <c r="AS4" i="13"/>
  <c r="AR75" i="99"/>
  <c r="Y68" i="10"/>
  <c r="Z68" i="10" s="1"/>
  <c r="X68" i="10"/>
  <c r="AR71" i="82"/>
  <c r="AR74" i="88"/>
  <c r="AJ75" i="92"/>
  <c r="AK75" i="92"/>
  <c r="AT75" i="92" s="1"/>
  <c r="AK42" i="92"/>
  <c r="AT42" i="92" s="1"/>
  <c r="AJ42" i="92"/>
  <c r="AK11" i="92"/>
  <c r="AT11" i="92" s="1"/>
  <c r="AJ11" i="92"/>
  <c r="AR75" i="54"/>
  <c r="AH76" i="54"/>
  <c r="AQ76" i="54" s="1"/>
  <c r="AR74" i="45"/>
  <c r="AR68" i="85"/>
  <c r="AH72" i="82"/>
  <c r="AQ72" i="82" s="1"/>
  <c r="AJ78" i="92"/>
  <c r="AK78" i="92"/>
  <c r="AT78" i="92" s="1"/>
  <c r="AJ71" i="92"/>
  <c r="AK71" i="92"/>
  <c r="AT71" i="92" s="1"/>
  <c r="AK65" i="92"/>
  <c r="AT65" i="92" s="1"/>
  <c r="AJ65" i="92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K23" i="92"/>
  <c r="AT23" i="92" s="1"/>
  <c r="AJ23" i="92"/>
  <c r="AK17" i="92"/>
  <c r="AT17" i="92" s="1"/>
  <c r="AJ17" i="92"/>
  <c r="AK10" i="92"/>
  <c r="AT10" i="92" s="1"/>
  <c r="AJ10" i="92"/>
  <c r="AK14" i="92"/>
  <c r="AT14" i="92" s="1"/>
  <c r="AJ14" i="92"/>
  <c r="AE71" i="35"/>
  <c r="AG71" i="35"/>
  <c r="AP71" i="35" s="1"/>
  <c r="AF71" i="35"/>
  <c r="AO71" i="35" s="1"/>
  <c r="W72" i="35"/>
  <c r="Z73" i="18"/>
  <c r="Z76" i="54"/>
  <c r="AS7" i="13"/>
  <c r="AL7" i="13"/>
  <c r="AU7" i="13" s="1"/>
  <c r="AR75" i="96"/>
  <c r="AS6" i="13"/>
  <c r="AL6" i="13"/>
  <c r="AU6" i="13" s="1"/>
  <c r="Y69" i="42"/>
  <c r="X69" i="42"/>
  <c r="AH74" i="87"/>
  <c r="AQ74" i="87" s="1"/>
  <c r="AH69" i="85"/>
  <c r="AQ69" i="85" s="1"/>
  <c r="AI73" i="49"/>
  <c r="AN73" i="49"/>
  <c r="AI70" i="103"/>
  <c r="AR70" i="103" s="1"/>
  <c r="AN70" i="103"/>
  <c r="AK72" i="92"/>
  <c r="AT72" i="92" s="1"/>
  <c r="AJ72" i="92"/>
  <c r="AJ6" i="92"/>
  <c r="AK6" i="92"/>
  <c r="AT6" i="92" s="1"/>
  <c r="AJ79" i="92"/>
  <c r="AS79" i="92" s="1"/>
  <c r="AK79" i="92"/>
  <c r="AT79" i="92" s="1"/>
  <c r="AJ58" i="92"/>
  <c r="AK58" i="92"/>
  <c r="AT58" i="92" s="1"/>
  <c r="AK46" i="92"/>
  <c r="AT46" i="92" s="1"/>
  <c r="AJ46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B4" i="92"/>
  <c r="AJ3" i="92"/>
  <c r="AE73" i="48"/>
  <c r="AF73" i="48"/>
  <c r="AO73" i="48" s="1"/>
  <c r="W74" i="48"/>
  <c r="AG73" i="48"/>
  <c r="AP73" i="48" s="1"/>
  <c r="AS12" i="13"/>
  <c r="AL12" i="13"/>
  <c r="AU12" i="13" s="1"/>
  <c r="AH74" i="16"/>
  <c r="AQ74" i="16" s="1"/>
  <c r="AH79" i="104"/>
  <c r="AQ79" i="104" s="1"/>
  <c r="AQ81" i="104" s="1"/>
  <c r="AZ3" i="104"/>
  <c r="AX12" i="104" s="1"/>
  <c r="S12" i="104" s="1"/>
  <c r="AC12" i="104" s="1"/>
  <c r="AB13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4" i="104"/>
  <c r="S74" i="104" s="1"/>
  <c r="AC74" i="104" s="1"/>
  <c r="AB75" i="104" s="1"/>
  <c r="AX75" i="104"/>
  <c r="S75" i="104" s="1"/>
  <c r="AC75" i="104" s="1"/>
  <c r="AB76" i="104" s="1"/>
  <c r="AX76" i="104"/>
  <c r="S76" i="104" s="1"/>
  <c r="AC76" i="104" s="1"/>
  <c r="AB77" i="104" s="1"/>
  <c r="AX77" i="104"/>
  <c r="S77" i="104" s="1"/>
  <c r="AC77" i="104" s="1"/>
  <c r="AB78" i="104" s="1"/>
  <c r="AX78" i="104"/>
  <c r="S78" i="104" s="1"/>
  <c r="AC78" i="104" s="1"/>
  <c r="AB79" i="104" s="1"/>
  <c r="W75" i="87"/>
  <c r="AG74" i="87"/>
  <c r="AP74" i="87" s="1"/>
  <c r="AE74" i="87"/>
  <c r="AF74" i="87"/>
  <c r="AO74" i="87" s="1"/>
  <c r="AG76" i="96"/>
  <c r="AP76" i="96" s="1"/>
  <c r="W77" i="96"/>
  <c r="AF76" i="96"/>
  <c r="AO76" i="96" s="1"/>
  <c r="AE76" i="96"/>
  <c r="AR78" i="104"/>
  <c r="Z69" i="85"/>
  <c r="AK48" i="92"/>
  <c r="AT48" i="92" s="1"/>
  <c r="AJ48" i="92"/>
  <c r="AJ24" i="92"/>
  <c r="AK24" i="92"/>
  <c r="AT24" i="92" s="1"/>
  <c r="AF72" i="82"/>
  <c r="AO72" i="82" s="1"/>
  <c r="AG72" i="82"/>
  <c r="AP72" i="82" s="1"/>
  <c r="W73" i="82"/>
  <c r="AE72" i="82"/>
  <c r="AJ52" i="92"/>
  <c r="AK52" i="92"/>
  <c r="AT52" i="92" s="1"/>
  <c r="AR73" i="87"/>
  <c r="Z75" i="88"/>
  <c r="Z77" i="100"/>
  <c r="AR75" i="20"/>
  <c r="Z76" i="43"/>
  <c r="AH76" i="43"/>
  <c r="AQ76" i="43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K39" i="92"/>
  <c r="AT39" i="92" s="1"/>
  <c r="AJ39" i="92"/>
  <c r="AJ33" i="92"/>
  <c r="AK33" i="92"/>
  <c r="AT33" i="92" s="1"/>
  <c r="AK27" i="92"/>
  <c r="AT27" i="92" s="1"/>
  <c r="AJ27" i="92"/>
  <c r="AJ21" i="92"/>
  <c r="AK21" i="92"/>
  <c r="AT21" i="92" s="1"/>
  <c r="AK15" i="92"/>
  <c r="AT15" i="92" s="1"/>
  <c r="AJ15" i="92"/>
  <c r="AJ8" i="92"/>
  <c r="AK8" i="92"/>
  <c r="AT8" i="92" s="1"/>
  <c r="AE69" i="90"/>
  <c r="W70" i="90"/>
  <c r="AG69" i="90"/>
  <c r="AP69" i="90" s="1"/>
  <c r="AF69" i="90"/>
  <c r="AO69" i="90" s="1"/>
  <c r="AE78" i="51"/>
  <c r="AF78" i="51"/>
  <c r="AO78" i="51" s="1"/>
  <c r="AG78" i="51"/>
  <c r="AP78" i="51" s="1"/>
  <c r="W79" i="51"/>
  <c r="AH76" i="20"/>
  <c r="AQ76" i="20" s="1"/>
  <c r="Z74" i="16"/>
  <c r="Z79" i="104"/>
  <c r="AI67" i="10"/>
  <c r="AN67" i="10"/>
  <c r="Y74" i="55"/>
  <c r="X74" i="55"/>
  <c r="AI75" i="91"/>
  <c r="AN75" i="91"/>
  <c r="AK60" i="92"/>
  <c r="AT60" i="92" s="1"/>
  <c r="AJ60" i="92"/>
  <c r="AJ30" i="92"/>
  <c r="AK30" i="92"/>
  <c r="AT30" i="92" s="1"/>
  <c r="AS13" i="13"/>
  <c r="AL13" i="13"/>
  <c r="AU13" i="13" s="1"/>
  <c r="AJ64" i="92"/>
  <c r="AK64" i="92"/>
  <c r="AT64" i="92" s="1"/>
  <c r="AK34" i="92"/>
  <c r="AT34" i="92" s="1"/>
  <c r="AJ34" i="92"/>
  <c r="AH68" i="98"/>
  <c r="AQ68" i="98" s="1"/>
  <c r="AE78" i="11"/>
  <c r="AF78" i="11"/>
  <c r="AO78" i="11" s="1"/>
  <c r="W79" i="11"/>
  <c r="AG78" i="11"/>
  <c r="AP78" i="11" s="1"/>
  <c r="AE73" i="41"/>
  <c r="AG73" i="41"/>
  <c r="AP73" i="41" s="1"/>
  <c r="AF73" i="41"/>
  <c r="AO73" i="41" s="1"/>
  <c r="W74" i="41"/>
  <c r="AH75" i="45"/>
  <c r="AQ75" i="45" s="1"/>
  <c r="AF72" i="83"/>
  <c r="AO72" i="83" s="1"/>
  <c r="AG72" i="83"/>
  <c r="AP72" i="83" s="1"/>
  <c r="AE72" i="83"/>
  <c r="W73" i="83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K44" i="92"/>
  <c r="AT44" i="92" s="1"/>
  <c r="AJ44" i="92"/>
  <c r="AK38" i="92"/>
  <c r="AT38" i="92" s="1"/>
  <c r="AJ38" i="92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E78" i="44"/>
  <c r="AF78" i="44"/>
  <c r="AO78" i="44" s="1"/>
  <c r="W79" i="44"/>
  <c r="AG78" i="44"/>
  <c r="AP78" i="44" s="1"/>
  <c r="AI67" i="50"/>
  <c r="AN67" i="50"/>
  <c r="AR73" i="16"/>
  <c r="AR76" i="100"/>
  <c r="Z76" i="20"/>
  <c r="AI68" i="94"/>
  <c r="AN68" i="94"/>
  <c r="AH76" i="96"/>
  <c r="AQ76" i="96" s="1"/>
  <c r="Y74" i="49"/>
  <c r="X74" i="49"/>
  <c r="Y76" i="91"/>
  <c r="Z76" i="91" s="1"/>
  <c r="X76" i="91"/>
  <c r="Y71" i="103"/>
  <c r="X71" i="103"/>
  <c r="AX29" i="104" l="1"/>
  <c r="S29" i="104" s="1"/>
  <c r="AC29" i="104" s="1"/>
  <c r="AB30" i="104" s="1"/>
  <c r="AX23" i="104"/>
  <c r="S23" i="104" s="1"/>
  <c r="AC23" i="104" s="1"/>
  <c r="AB24" i="104" s="1"/>
  <c r="AX17" i="104"/>
  <c r="S17" i="104" s="1"/>
  <c r="AC17" i="104" s="1"/>
  <c r="AB18" i="104" s="1"/>
  <c r="AX10" i="104"/>
  <c r="S10" i="104" s="1"/>
  <c r="AC10" i="104" s="1"/>
  <c r="AB11" i="104" s="1"/>
  <c r="AX28" i="104"/>
  <c r="S28" i="104" s="1"/>
  <c r="AC28" i="104" s="1"/>
  <c r="AB29" i="104" s="1"/>
  <c r="AX22" i="104"/>
  <c r="S22" i="104" s="1"/>
  <c r="AC22" i="104" s="1"/>
  <c r="AB23" i="104" s="1"/>
  <c r="AX16" i="104"/>
  <c r="S16" i="104" s="1"/>
  <c r="AC16" i="104" s="1"/>
  <c r="AB17" i="104" s="1"/>
  <c r="AX9" i="104"/>
  <c r="S9" i="104" s="1"/>
  <c r="AC9" i="104" s="1"/>
  <c r="AB10" i="104" s="1"/>
  <c r="AG75" i="45"/>
  <c r="AP75" i="45" s="1"/>
  <c r="AX27" i="104"/>
  <c r="S27" i="104" s="1"/>
  <c r="AC27" i="104" s="1"/>
  <c r="AB28" i="104" s="1"/>
  <c r="AX21" i="104"/>
  <c r="S21" i="104" s="1"/>
  <c r="AC21" i="104" s="1"/>
  <c r="AB22" i="104" s="1"/>
  <c r="AX15" i="104"/>
  <c r="S15" i="104" s="1"/>
  <c r="AC15" i="104" s="1"/>
  <c r="AB16" i="104" s="1"/>
  <c r="AX8" i="104"/>
  <c r="S8" i="104" s="1"/>
  <c r="AC8" i="104" s="1"/>
  <c r="AB9" i="104" s="1"/>
  <c r="W76" i="45"/>
  <c r="AX3" i="104"/>
  <c r="S3" i="104" s="1"/>
  <c r="AC3" i="104" s="1"/>
  <c r="AX7" i="104"/>
  <c r="S7" i="104" s="1"/>
  <c r="AC7" i="104" s="1"/>
  <c r="AB8" i="104" s="1"/>
  <c r="AS81" i="13"/>
  <c r="AX5" i="104"/>
  <c r="S5" i="104" s="1"/>
  <c r="AC5" i="104" s="1"/>
  <c r="AB6" i="104" s="1"/>
  <c r="AK6" i="104" s="1"/>
  <c r="AT6" i="104" s="1"/>
  <c r="AU81" i="13"/>
  <c r="C11" i="13" s="1"/>
  <c r="Z71" i="102"/>
  <c r="AG71" i="102" s="1"/>
  <c r="AP71" i="102" s="1"/>
  <c r="AX4" i="104"/>
  <c r="S4" i="104" s="1"/>
  <c r="AC4" i="104" s="1"/>
  <c r="AB5" i="104" s="1"/>
  <c r="AG68" i="10"/>
  <c r="AP68" i="10" s="1"/>
  <c r="AE68" i="10"/>
  <c r="AF68" i="10"/>
  <c r="AO68" i="10" s="1"/>
  <c r="W69" i="10"/>
  <c r="AF71" i="102"/>
  <c r="AO71" i="102" s="1"/>
  <c r="W72" i="102"/>
  <c r="AE71" i="102"/>
  <c r="AR67" i="50"/>
  <c r="AH76" i="91"/>
  <c r="AQ76" i="91" s="1"/>
  <c r="AR68" i="94"/>
  <c r="AI78" i="44"/>
  <c r="AN78" i="44"/>
  <c r="AS20" i="92"/>
  <c r="AL20" i="92"/>
  <c r="AU20" i="92" s="1"/>
  <c r="AS56" i="92"/>
  <c r="AL56" i="92"/>
  <c r="AU56" i="92" s="1"/>
  <c r="AS74" i="92"/>
  <c r="AL74" i="92"/>
  <c r="AU74" i="92" s="1"/>
  <c r="Y74" i="41"/>
  <c r="X74" i="41"/>
  <c r="Z74" i="41" s="1"/>
  <c r="Y79" i="11"/>
  <c r="X79" i="11"/>
  <c r="AR67" i="10"/>
  <c r="AI78" i="51"/>
  <c r="AN78" i="51"/>
  <c r="AS27" i="92"/>
  <c r="AL27" i="92"/>
  <c r="AU27" i="92" s="1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S9" i="92"/>
  <c r="AL9" i="92"/>
  <c r="AU9" i="92" s="1"/>
  <c r="W74" i="18"/>
  <c r="AE73" i="18"/>
  <c r="AG73" i="18"/>
  <c r="AP73" i="18" s="1"/>
  <c r="AF73" i="18"/>
  <c r="AO73" i="18" s="1"/>
  <c r="AI71" i="35"/>
  <c r="AN71" i="35"/>
  <c r="AS35" i="92"/>
  <c r="AL35" i="92"/>
  <c r="AU35" i="92" s="1"/>
  <c r="AS71" i="92"/>
  <c r="AL71" i="92"/>
  <c r="AU71" i="92" s="1"/>
  <c r="AH68" i="10"/>
  <c r="AQ68" i="10" s="1"/>
  <c r="AR73" i="55"/>
  <c r="AS12" i="92"/>
  <c r="AL12" i="92"/>
  <c r="AU12" i="92" s="1"/>
  <c r="AS31" i="92"/>
  <c r="AL31" i="92"/>
  <c r="AU31" i="92" s="1"/>
  <c r="AS67" i="92"/>
  <c r="AL67" i="92"/>
  <c r="AU67" i="92" s="1"/>
  <c r="AR70" i="102"/>
  <c r="AH71" i="102"/>
  <c r="AQ71" i="102" s="1"/>
  <c r="AS70" i="92"/>
  <c r="AL70" i="92"/>
  <c r="AU70" i="92" s="1"/>
  <c r="AI75" i="45"/>
  <c r="AN75" i="45"/>
  <c r="W77" i="20"/>
  <c r="AG76" i="20"/>
  <c r="AP76" i="20" s="1"/>
  <c r="AE76" i="20"/>
  <c r="AF76" i="20"/>
  <c r="AO76" i="20" s="1"/>
  <c r="AS44" i="92"/>
  <c r="AL44" i="92"/>
  <c r="AU44" i="92" s="1"/>
  <c r="AR75" i="9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8" i="92"/>
  <c r="AL8" i="92"/>
  <c r="AU8" i="92" s="1"/>
  <c r="AS45" i="92"/>
  <c r="AL45" i="92"/>
  <c r="AU45" i="92" s="1"/>
  <c r="AS63" i="92"/>
  <c r="AL63" i="92"/>
  <c r="AU63" i="92" s="1"/>
  <c r="AS52" i="92"/>
  <c r="AL52" i="92"/>
  <c r="AU52" i="92" s="1"/>
  <c r="AK77" i="104"/>
  <c r="AT77" i="104" s="1"/>
  <c r="AJ77" i="104"/>
  <c r="AJ71" i="104"/>
  <c r="AK71" i="104"/>
  <c r="AT71" i="104" s="1"/>
  <c r="AK65" i="104"/>
  <c r="AT65" i="104" s="1"/>
  <c r="AJ65" i="104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4" i="48"/>
  <c r="X74" i="48"/>
  <c r="AS28" i="92"/>
  <c r="AL28" i="92"/>
  <c r="AU28" i="92" s="1"/>
  <c r="AS14" i="92"/>
  <c r="AL14" i="92"/>
  <c r="AU14" i="92" s="1"/>
  <c r="AS23" i="92"/>
  <c r="AL23" i="92"/>
  <c r="AU23" i="92" s="1"/>
  <c r="AS41" i="92"/>
  <c r="AL41" i="92"/>
  <c r="AU41" i="92" s="1"/>
  <c r="AS75" i="92"/>
  <c r="AL75" i="92"/>
  <c r="AU75" i="92" s="1"/>
  <c r="Y77" i="99"/>
  <c r="X77" i="99"/>
  <c r="AS18" i="92"/>
  <c r="AL18" i="92"/>
  <c r="AU18" i="92" s="1"/>
  <c r="AR68" i="42"/>
  <c r="AS49" i="92"/>
  <c r="AL49" i="92"/>
  <c r="AU49" i="92" s="1"/>
  <c r="AI77" i="84"/>
  <c r="AN77" i="84"/>
  <c r="AS66" i="92"/>
  <c r="AL66" i="92"/>
  <c r="AU66" i="92" s="1"/>
  <c r="AS7" i="92"/>
  <c r="AL7" i="92"/>
  <c r="AU7" i="92" s="1"/>
  <c r="AS26" i="92"/>
  <c r="AL26" i="92"/>
  <c r="AU26" i="92" s="1"/>
  <c r="AS62" i="92"/>
  <c r="AL62" i="92"/>
  <c r="AU62" i="92" s="1"/>
  <c r="Y73" i="83"/>
  <c r="X73" i="83"/>
  <c r="AI78" i="11"/>
  <c r="AN78" i="11"/>
  <c r="AS34" i="92"/>
  <c r="AL34" i="92"/>
  <c r="AU34" i="92" s="1"/>
  <c r="AH74" i="55"/>
  <c r="AQ74" i="55" s="1"/>
  <c r="AE74" i="16"/>
  <c r="AG74" i="16"/>
  <c r="AP74" i="16" s="1"/>
  <c r="W75" i="16"/>
  <c r="AF74" i="16"/>
  <c r="AO74" i="16" s="1"/>
  <c r="AS15" i="92"/>
  <c r="AL15" i="92"/>
  <c r="AU15" i="92" s="1"/>
  <c r="AG77" i="100"/>
  <c r="AP77" i="100" s="1"/>
  <c r="W78" i="100"/>
  <c r="AF77" i="100"/>
  <c r="AO77" i="100" s="1"/>
  <c r="AE77" i="100"/>
  <c r="AS24" i="92"/>
  <c r="AL24" i="92"/>
  <c r="AU24" i="92" s="1"/>
  <c r="AI76" i="96"/>
  <c r="AN76" i="96"/>
  <c r="AI74" i="87"/>
  <c r="AN74" i="87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AS46" i="92"/>
  <c r="AL46" i="92"/>
  <c r="AU46" i="92" s="1"/>
  <c r="AH69" i="42"/>
  <c r="AQ69" i="42" s="1"/>
  <c r="AS59" i="92"/>
  <c r="AL59" i="92"/>
  <c r="AU59" i="92" s="1"/>
  <c r="AS78" i="92"/>
  <c r="AL78" i="92"/>
  <c r="AU78" i="92" s="1"/>
  <c r="AS11" i="92"/>
  <c r="AL11" i="92"/>
  <c r="AU11" i="92" s="1"/>
  <c r="AI76" i="99"/>
  <c r="AN76" i="99"/>
  <c r="AH68" i="50"/>
  <c r="AQ68" i="50" s="1"/>
  <c r="AS37" i="92"/>
  <c r="AL37" i="92"/>
  <c r="AU37" i="92" s="1"/>
  <c r="AS55" i="92"/>
  <c r="AL55" i="92"/>
  <c r="AU55" i="92" s="1"/>
  <c r="AS73" i="92"/>
  <c r="AL73" i="92"/>
  <c r="AU73" i="92" s="1"/>
  <c r="AE76" i="91"/>
  <c r="AG76" i="91"/>
  <c r="AP76" i="91" s="1"/>
  <c r="W77" i="91"/>
  <c r="AF76" i="91"/>
  <c r="AO76" i="91" s="1"/>
  <c r="AH71" i="103"/>
  <c r="AQ71" i="103" s="1"/>
  <c r="AI72" i="83"/>
  <c r="AN72" i="83"/>
  <c r="AI73" i="41"/>
  <c r="AN73" i="41"/>
  <c r="AS33" i="92"/>
  <c r="AL33" i="92"/>
  <c r="AU33" i="92" s="1"/>
  <c r="AS51" i="92"/>
  <c r="AL51" i="92"/>
  <c r="AU51" i="92" s="1"/>
  <c r="AS69" i="92"/>
  <c r="AL69" i="92"/>
  <c r="AU69" i="92" s="1"/>
  <c r="AE75" i="88"/>
  <c r="AN75" i="88" s="1"/>
  <c r="W76" i="88"/>
  <c r="AF75" i="88"/>
  <c r="AO75" i="88" s="1"/>
  <c r="AG75" i="88"/>
  <c r="AI72" i="82"/>
  <c r="AN72" i="82"/>
  <c r="AS48" i="92"/>
  <c r="AL48" i="92"/>
  <c r="AU48" i="92" s="1"/>
  <c r="AK75" i="104"/>
  <c r="AT75" i="104" s="1"/>
  <c r="AJ75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I73" i="48"/>
  <c r="AN73" i="48"/>
  <c r="AS16" i="92"/>
  <c r="AL16" i="92"/>
  <c r="AU16" i="92" s="1"/>
  <c r="AS6" i="92"/>
  <c r="AL6" i="92"/>
  <c r="AU6" i="92" s="1"/>
  <c r="AR73" i="49"/>
  <c r="Z69" i="42"/>
  <c r="Y72" i="35"/>
  <c r="X72" i="35"/>
  <c r="AS10" i="92"/>
  <c r="AL10" i="92"/>
  <c r="AU10" i="92" s="1"/>
  <c r="AS65" i="92"/>
  <c r="AL65" i="92"/>
  <c r="AU65" i="92" s="1"/>
  <c r="AS54" i="92"/>
  <c r="AL54" i="92"/>
  <c r="AU54" i="92" s="1"/>
  <c r="AH69" i="94"/>
  <c r="AQ69" i="94" s="1"/>
  <c r="Z68" i="50"/>
  <c r="AS19" i="92"/>
  <c r="AL19" i="92"/>
  <c r="AU19" i="92" s="1"/>
  <c r="AI76" i="95"/>
  <c r="AN76" i="95"/>
  <c r="AS40" i="92"/>
  <c r="AL40" i="92"/>
  <c r="AU40" i="92" s="1"/>
  <c r="AI68" i="98"/>
  <c r="AN68" i="98"/>
  <c r="AH74" i="49"/>
  <c r="AQ74" i="49" s="1"/>
  <c r="AS30" i="92"/>
  <c r="AL30" i="92"/>
  <c r="AU30" i="92" s="1"/>
  <c r="Z74" i="55"/>
  <c r="Y79" i="51"/>
  <c r="X79" i="51"/>
  <c r="Z79" i="51" s="1"/>
  <c r="Z71" i="103"/>
  <c r="Z74" i="49"/>
  <c r="Y79" i="44"/>
  <c r="X79" i="44"/>
  <c r="AS32" i="92"/>
  <c r="AL32" i="92"/>
  <c r="AU32" i="92" s="1"/>
  <c r="AS50" i="92"/>
  <c r="AL50" i="92"/>
  <c r="AU50" i="92" s="1"/>
  <c r="AS68" i="92"/>
  <c r="AL68" i="92"/>
  <c r="AU68" i="92" s="1"/>
  <c r="AS60" i="92"/>
  <c r="AL60" i="92"/>
  <c r="AU60" i="92" s="1"/>
  <c r="Y70" i="90"/>
  <c r="X70" i="90"/>
  <c r="AS39" i="92"/>
  <c r="AL39" i="92"/>
  <c r="AU39" i="92" s="1"/>
  <c r="Y73" i="82"/>
  <c r="X73" i="82"/>
  <c r="Y77" i="96"/>
  <c r="X77" i="96"/>
  <c r="Z77" i="96" s="1"/>
  <c r="Y75" i="87"/>
  <c r="X75" i="87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3" i="92"/>
  <c r="AL3" i="92"/>
  <c r="AU3" i="92" s="1"/>
  <c r="AS22" i="92"/>
  <c r="AL22" i="92"/>
  <c r="AU22" i="92" s="1"/>
  <c r="AS72" i="92"/>
  <c r="AL72" i="92"/>
  <c r="AU72" i="92" s="1"/>
  <c r="AS29" i="92"/>
  <c r="AL29" i="92"/>
  <c r="AU29" i="92" s="1"/>
  <c r="AS47" i="92"/>
  <c r="AL47" i="92"/>
  <c r="AU47" i="92" s="1"/>
  <c r="AS42" i="92"/>
  <c r="AL42" i="92"/>
  <c r="AU42" i="92" s="1"/>
  <c r="Z69" i="94"/>
  <c r="AS61" i="92"/>
  <c r="AL61" i="92"/>
  <c r="AU61" i="92" s="1"/>
  <c r="AS76" i="92"/>
  <c r="AL76" i="92"/>
  <c r="AU76" i="92" s="1"/>
  <c r="AI79" i="92"/>
  <c r="AN79" i="92"/>
  <c r="AN81" i="92" s="1"/>
  <c r="Y78" i="84"/>
  <c r="X78" i="84"/>
  <c r="AS36" i="92"/>
  <c r="AL36" i="92"/>
  <c r="AU36" i="92" s="1"/>
  <c r="Y76" i="45"/>
  <c r="X76" i="45"/>
  <c r="Y69" i="98"/>
  <c r="X69" i="98"/>
  <c r="AS13" i="92"/>
  <c r="AL13" i="92"/>
  <c r="AU13" i="92" s="1"/>
  <c r="AS38" i="92"/>
  <c r="AL38" i="92"/>
  <c r="AU38" i="92" s="1"/>
  <c r="AS64" i="92"/>
  <c r="AL64" i="92"/>
  <c r="AU64" i="92" s="1"/>
  <c r="AI69" i="90"/>
  <c r="AN69" i="90"/>
  <c r="AS21" i="92"/>
  <c r="AL21" i="92"/>
  <c r="AU21" i="92" s="1"/>
  <c r="AS57" i="92"/>
  <c r="AL57" i="92"/>
  <c r="AU57" i="92" s="1"/>
  <c r="AS77" i="92"/>
  <c r="AL77" i="92"/>
  <c r="AU77" i="92" s="1"/>
  <c r="AF76" i="43"/>
  <c r="AO76" i="43" s="1"/>
  <c r="AG76" i="43"/>
  <c r="AP76" i="43" s="1"/>
  <c r="AE76" i="43"/>
  <c r="W77" i="43"/>
  <c r="AG69" i="85"/>
  <c r="AP69" i="85" s="1"/>
  <c r="AE69" i="85"/>
  <c r="AF69" i="85"/>
  <c r="AO69" i="85" s="1"/>
  <c r="W70" i="85"/>
  <c r="AJ79" i="104"/>
  <c r="AS79" i="104" s="1"/>
  <c r="AK79" i="104"/>
  <c r="AT79" i="104" s="1"/>
  <c r="AK73" i="104"/>
  <c r="AT73" i="104" s="1"/>
  <c r="AJ73" i="104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J13" i="104"/>
  <c r="AK4" i="92"/>
  <c r="AT4" i="92" s="1"/>
  <c r="AJ4" i="92"/>
  <c r="AS58" i="92"/>
  <c r="AL58" i="92"/>
  <c r="AU58" i="92" s="1"/>
  <c r="AE76" i="54"/>
  <c r="AG76" i="54"/>
  <c r="AP76" i="54" s="1"/>
  <c r="W77" i="54"/>
  <c r="AF76" i="54"/>
  <c r="AO76" i="54" s="1"/>
  <c r="AS17" i="92"/>
  <c r="AL17" i="92"/>
  <c r="AU17" i="92" s="1"/>
  <c r="AS53" i="92"/>
  <c r="AL53" i="92"/>
  <c r="AU53" i="92" s="1"/>
  <c r="AK5" i="92"/>
  <c r="AT5" i="92" s="1"/>
  <c r="AJ5" i="92"/>
  <c r="AS25" i="92"/>
  <c r="AL25" i="92"/>
  <c r="AU25" i="92" s="1"/>
  <c r="AS43" i="92"/>
  <c r="AL43" i="92"/>
  <c r="AU43" i="92" s="1"/>
  <c r="Y77" i="95"/>
  <c r="X77" i="95"/>
  <c r="Z77" i="95" s="1"/>
  <c r="Z69" i="98" l="1"/>
  <c r="Z73" i="82"/>
  <c r="Z75" i="87"/>
  <c r="Z70" i="90"/>
  <c r="W71" i="90" s="1"/>
  <c r="AG73" i="82"/>
  <c r="AP73" i="82" s="1"/>
  <c r="W74" i="82"/>
  <c r="AF73" i="82"/>
  <c r="AO73" i="82" s="1"/>
  <c r="AE73" i="82"/>
  <c r="AF75" i="87"/>
  <c r="AO75" i="87" s="1"/>
  <c r="AG75" i="87"/>
  <c r="AP75" i="87" s="1"/>
  <c r="AE75" i="87"/>
  <c r="W76" i="87"/>
  <c r="AE70" i="90"/>
  <c r="AG70" i="90"/>
  <c r="AP70" i="90" s="1"/>
  <c r="AF69" i="98"/>
  <c r="AO69" i="98" s="1"/>
  <c r="AE69" i="98"/>
  <c r="W70" i="98"/>
  <c r="AG69" i="98"/>
  <c r="AP69" i="98" s="1"/>
  <c r="AF77" i="95"/>
  <c r="AO77" i="95" s="1"/>
  <c r="W78" i="95"/>
  <c r="AE77" i="95"/>
  <c r="AG77" i="95"/>
  <c r="AP77" i="95" s="1"/>
  <c r="AS31" i="104"/>
  <c r="AL31" i="104"/>
  <c r="AU31" i="104" s="1"/>
  <c r="AH77" i="95"/>
  <c r="AQ77" i="95" s="1"/>
  <c r="AS12" i="104"/>
  <c r="AL12" i="104"/>
  <c r="AU12" i="104" s="1"/>
  <c r="AS49" i="104"/>
  <c r="AL49" i="104"/>
  <c r="AU49" i="104" s="1"/>
  <c r="Y77" i="43"/>
  <c r="X77" i="43"/>
  <c r="AH69" i="98"/>
  <c r="AQ69" i="98" s="1"/>
  <c r="AR79" i="92"/>
  <c r="AR81" i="92" s="1"/>
  <c r="AL79" i="92"/>
  <c r="AU79" i="92" s="1"/>
  <c r="AK7" i="104"/>
  <c r="AT7" i="104" s="1"/>
  <c r="AJ7" i="104"/>
  <c r="W75" i="49"/>
  <c r="AF74" i="49"/>
  <c r="AO74" i="49" s="1"/>
  <c r="AG74" i="49"/>
  <c r="AP74" i="49" s="1"/>
  <c r="AE74" i="49"/>
  <c r="AR76" i="95"/>
  <c r="AS21" i="104"/>
  <c r="AL21" i="104"/>
  <c r="AU21" i="104" s="1"/>
  <c r="AS75" i="104"/>
  <c r="AL75" i="104"/>
  <c r="AU75" i="104" s="1"/>
  <c r="AR73" i="41"/>
  <c r="AI76" i="91"/>
  <c r="AN76" i="91"/>
  <c r="AS28" i="104"/>
  <c r="AL28" i="104"/>
  <c r="AU28" i="104" s="1"/>
  <c r="AS46" i="104"/>
  <c r="AL46" i="104"/>
  <c r="AU46" i="104" s="1"/>
  <c r="AR74" i="87"/>
  <c r="AI77" i="100"/>
  <c r="AN77" i="100"/>
  <c r="AS17" i="104"/>
  <c r="AL17" i="104"/>
  <c r="AU17" i="104" s="1"/>
  <c r="AS53" i="104"/>
  <c r="AL53" i="104"/>
  <c r="AU53" i="104" s="1"/>
  <c r="AS71" i="104"/>
  <c r="AL71" i="104"/>
  <c r="AU71" i="104" s="1"/>
  <c r="AI79" i="104"/>
  <c r="AN79" i="104"/>
  <c r="AN81" i="104" s="1"/>
  <c r="AS18" i="104"/>
  <c r="AL18" i="104"/>
  <c r="AU18" i="104" s="1"/>
  <c r="AS36" i="104"/>
  <c r="AL36" i="104"/>
  <c r="AU36" i="104" s="1"/>
  <c r="AS54" i="104"/>
  <c r="AL54" i="104"/>
  <c r="AU54" i="104" s="1"/>
  <c r="AR78" i="51"/>
  <c r="AH74" i="41"/>
  <c r="AQ74" i="41" s="1"/>
  <c r="AS67" i="104"/>
  <c r="AL67" i="104"/>
  <c r="AU67" i="104" s="1"/>
  <c r="Y70" i="85"/>
  <c r="X70" i="85"/>
  <c r="AI76" i="43"/>
  <c r="AN76" i="43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E71" i="103"/>
  <c r="AG71" i="103"/>
  <c r="AP71" i="103" s="1"/>
  <c r="W72" i="103"/>
  <c r="AF71" i="103"/>
  <c r="AO71" i="103" s="1"/>
  <c r="AR73" i="48"/>
  <c r="AS39" i="104"/>
  <c r="AL39" i="104"/>
  <c r="AU39" i="104" s="1"/>
  <c r="AS57" i="104"/>
  <c r="AL57" i="104"/>
  <c r="AU57" i="104" s="1"/>
  <c r="AI75" i="88"/>
  <c r="AP75" i="88"/>
  <c r="AR76" i="99"/>
  <c r="AS16" i="104"/>
  <c r="AL16" i="104"/>
  <c r="AU16" i="104" s="1"/>
  <c r="AS52" i="104"/>
  <c r="AL52" i="104"/>
  <c r="AU52" i="104" s="1"/>
  <c r="AR78" i="11"/>
  <c r="AK4" i="104"/>
  <c r="AT4" i="104" s="1"/>
  <c r="AT81" i="104" s="1"/>
  <c r="AJ4" i="104"/>
  <c r="AS23" i="104"/>
  <c r="AL23" i="104"/>
  <c r="AU23" i="104" s="1"/>
  <c r="AS41" i="104"/>
  <c r="AL41" i="104"/>
  <c r="AU41" i="104" s="1"/>
  <c r="AS77" i="104"/>
  <c r="AL77" i="104"/>
  <c r="AU77" i="104" s="1"/>
  <c r="AR75" i="45"/>
  <c r="AG74" i="41"/>
  <c r="AP74" i="41" s="1"/>
  <c r="W75" i="41"/>
  <c r="AE74" i="41"/>
  <c r="AF74" i="41"/>
  <c r="AO74" i="41" s="1"/>
  <c r="AH78" i="84"/>
  <c r="AQ78" i="84" s="1"/>
  <c r="AH77" i="96"/>
  <c r="AQ77" i="96" s="1"/>
  <c r="AH79" i="51"/>
  <c r="AQ79" i="51" s="1"/>
  <c r="AQ81" i="51" s="1"/>
  <c r="AZ3" i="51"/>
  <c r="AX8" i="51" s="1"/>
  <c r="S8" i="51" s="1"/>
  <c r="AC8" i="51" s="1"/>
  <c r="AB9" i="51" s="1"/>
  <c r="AX11" i="51"/>
  <c r="S11" i="51" s="1"/>
  <c r="AC11" i="51" s="1"/>
  <c r="AB12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8" i="51"/>
  <c r="S78" i="51" s="1"/>
  <c r="AC78" i="51" s="1"/>
  <c r="AB79" i="51" s="1"/>
  <c r="AR68" i="98"/>
  <c r="AS8" i="104"/>
  <c r="AL8" i="104"/>
  <c r="AU8" i="104" s="1"/>
  <c r="AS63" i="104"/>
  <c r="AL63" i="104"/>
  <c r="AU63" i="104" s="1"/>
  <c r="AR72" i="83"/>
  <c r="AS34" i="104"/>
  <c r="AL34" i="104"/>
  <c r="AU34" i="104" s="1"/>
  <c r="AS70" i="104"/>
  <c r="AL70" i="104"/>
  <c r="AU70" i="104" s="1"/>
  <c r="AR76" i="96"/>
  <c r="Y78" i="100"/>
  <c r="X78" i="100"/>
  <c r="Y75" i="16"/>
  <c r="X75" i="16"/>
  <c r="AH73" i="83"/>
  <c r="AQ73" i="83" s="1"/>
  <c r="AR77" i="84"/>
  <c r="AL3" i="104"/>
  <c r="AU3" i="104" s="1"/>
  <c r="AS3" i="104"/>
  <c r="AS59" i="104"/>
  <c r="AL59" i="104"/>
  <c r="AU59" i="104" s="1"/>
  <c r="AJ6" i="104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69" i="10"/>
  <c r="X69" i="10"/>
  <c r="AH76" i="45"/>
  <c r="AQ76" i="45" s="1"/>
  <c r="AH79" i="44"/>
  <c r="AQ79" i="44" s="1"/>
  <c r="AQ81" i="44" s="1"/>
  <c r="AZ3" i="44"/>
  <c r="AX8" i="44" s="1"/>
  <c r="S8" i="44" s="1"/>
  <c r="AC8" i="44" s="1"/>
  <c r="AB9" i="44" s="1"/>
  <c r="AX10" i="44"/>
  <c r="S10" i="44" s="1"/>
  <c r="AC10" i="44" s="1"/>
  <c r="AB11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6" i="44"/>
  <c r="S76" i="44" s="1"/>
  <c r="AC76" i="44" s="1"/>
  <c r="AB77" i="44" s="1"/>
  <c r="AX75" i="44"/>
  <c r="S75" i="44" s="1"/>
  <c r="AC75" i="44" s="1"/>
  <c r="AB76" i="44" s="1"/>
  <c r="AX77" i="44"/>
  <c r="S77" i="44" s="1"/>
  <c r="AC77" i="44" s="1"/>
  <c r="AB78" i="44" s="1"/>
  <c r="AX78" i="44"/>
  <c r="S78" i="44" s="1"/>
  <c r="AC78" i="44" s="1"/>
  <c r="AB79" i="44" s="1"/>
  <c r="AF68" i="50"/>
  <c r="AO68" i="50" s="1"/>
  <c r="AG68" i="50"/>
  <c r="AP68" i="50" s="1"/>
  <c r="W69" i="50"/>
  <c r="AE68" i="50"/>
  <c r="Z72" i="35"/>
  <c r="AH72" i="35"/>
  <c r="AQ72" i="35" s="1"/>
  <c r="AS27" i="104"/>
  <c r="AL27" i="104"/>
  <c r="AU27" i="104" s="1"/>
  <c r="AS45" i="104"/>
  <c r="AL45" i="104"/>
  <c r="AU45" i="104" s="1"/>
  <c r="Y76" i="88"/>
  <c r="X76" i="88"/>
  <c r="AS22" i="104"/>
  <c r="AL22" i="104"/>
  <c r="AU22" i="104" s="1"/>
  <c r="AS76" i="104"/>
  <c r="AL76" i="104"/>
  <c r="AU76" i="104" s="1"/>
  <c r="Z73" i="83"/>
  <c r="AH77" i="99"/>
  <c r="AQ77" i="99" s="1"/>
  <c r="AS10" i="104"/>
  <c r="AL10" i="104"/>
  <c r="AU10" i="104" s="1"/>
  <c r="AL29" i="104"/>
  <c r="AU29" i="104" s="1"/>
  <c r="AS29" i="104"/>
  <c r="AS65" i="104"/>
  <c r="AL65" i="104"/>
  <c r="AU65" i="104" s="1"/>
  <c r="AI76" i="20"/>
  <c r="AN76" i="20"/>
  <c r="AI73" i="18"/>
  <c r="AN73" i="18"/>
  <c r="AS48" i="104"/>
  <c r="AL48" i="104"/>
  <c r="AU48" i="104" s="1"/>
  <c r="AS66" i="104"/>
  <c r="AL66" i="104"/>
  <c r="AU66" i="104" s="1"/>
  <c r="AH79" i="11"/>
  <c r="AQ79" i="11" s="1"/>
  <c r="AS5" i="92"/>
  <c r="AL5" i="92"/>
  <c r="AU5" i="92" s="1"/>
  <c r="AL4" i="92"/>
  <c r="AU4" i="92" s="1"/>
  <c r="AS4" i="92"/>
  <c r="AS73" i="104"/>
  <c r="AL73" i="104"/>
  <c r="AU73" i="104" s="1"/>
  <c r="Y77" i="54"/>
  <c r="X77" i="54"/>
  <c r="AS37" i="104"/>
  <c r="AL37" i="104"/>
  <c r="AU37" i="104" s="1"/>
  <c r="AI69" i="85"/>
  <c r="AN69" i="85"/>
  <c r="Z78" i="84"/>
  <c r="AS56" i="104"/>
  <c r="AL56" i="104"/>
  <c r="AU56" i="104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L13" i="104"/>
  <c r="AU13" i="104" s="1"/>
  <c r="AS13" i="104"/>
  <c r="AS43" i="104"/>
  <c r="AL43" i="104"/>
  <c r="AU43" i="104" s="1"/>
  <c r="Z76" i="45"/>
  <c r="AS38" i="104"/>
  <c r="AL38" i="104"/>
  <c r="AU38" i="104" s="1"/>
  <c r="AS74" i="104"/>
  <c r="AL74" i="104"/>
  <c r="AU74" i="104" s="1"/>
  <c r="AH70" i="90"/>
  <c r="AQ70" i="90" s="1"/>
  <c r="Z79" i="44"/>
  <c r="AS15" i="104"/>
  <c r="AL15" i="104"/>
  <c r="AU15" i="104" s="1"/>
  <c r="AS33" i="104"/>
  <c r="AL33" i="104"/>
  <c r="AU33" i="104" s="1"/>
  <c r="Y77" i="91"/>
  <c r="X77" i="91"/>
  <c r="AS5" i="104"/>
  <c r="AL5" i="104"/>
  <c r="AU5" i="104" s="1"/>
  <c r="AS40" i="104"/>
  <c r="AL40" i="104"/>
  <c r="AU40" i="104" s="1"/>
  <c r="AS58" i="104"/>
  <c r="AL58" i="104"/>
  <c r="AU58" i="104" s="1"/>
  <c r="AI74" i="16"/>
  <c r="AN74" i="16"/>
  <c r="Z77" i="99"/>
  <c r="AH74" i="48"/>
  <c r="AQ74" i="48" s="1"/>
  <c r="AS47" i="104"/>
  <c r="AL47" i="104"/>
  <c r="AU47" i="104" s="1"/>
  <c r="Y74" i="18"/>
  <c r="X74" i="18"/>
  <c r="AS11" i="104"/>
  <c r="AL11" i="104"/>
  <c r="AU11" i="104" s="1"/>
  <c r="AS30" i="104"/>
  <c r="AL30" i="104"/>
  <c r="AU30" i="104" s="1"/>
  <c r="Z79" i="11"/>
  <c r="AR78" i="44"/>
  <c r="AI71" i="102"/>
  <c r="AN71" i="102"/>
  <c r="AI68" i="10"/>
  <c r="AN68" i="10"/>
  <c r="AT81" i="92"/>
  <c r="AS19" i="104"/>
  <c r="AL19" i="104"/>
  <c r="AU19" i="104" s="1"/>
  <c r="AS55" i="104"/>
  <c r="AL55" i="104"/>
  <c r="AU55" i="104" s="1"/>
  <c r="AS20" i="104"/>
  <c r="AL20" i="104"/>
  <c r="AU20" i="104" s="1"/>
  <c r="AG77" i="96"/>
  <c r="AP77" i="96" s="1"/>
  <c r="AF77" i="96"/>
  <c r="AO77" i="96" s="1"/>
  <c r="W78" i="96"/>
  <c r="AE77" i="96"/>
  <c r="AI76" i="54"/>
  <c r="AN76" i="54"/>
  <c r="AS25" i="104"/>
  <c r="AL25" i="104"/>
  <c r="AU25" i="104" s="1"/>
  <c r="AS61" i="104"/>
  <c r="AL61" i="104"/>
  <c r="AU61" i="104" s="1"/>
  <c r="AR69" i="90"/>
  <c r="W70" i="94"/>
  <c r="AG69" i="94"/>
  <c r="AP69" i="94" s="1"/>
  <c r="AF69" i="94"/>
  <c r="AO69" i="94" s="1"/>
  <c r="AE69" i="94"/>
  <c r="AS26" i="104"/>
  <c r="AL26" i="104"/>
  <c r="AU26" i="104" s="1"/>
  <c r="AS44" i="104"/>
  <c r="AL44" i="104"/>
  <c r="AU44" i="104" s="1"/>
  <c r="AS62" i="104"/>
  <c r="AL62" i="104"/>
  <c r="AU62" i="104" s="1"/>
  <c r="AH75" i="87"/>
  <c r="AQ75" i="87" s="1"/>
  <c r="AH73" i="82"/>
  <c r="AQ73" i="82" s="1"/>
  <c r="AE74" i="55"/>
  <c r="W75" i="55"/>
  <c r="AG74" i="55"/>
  <c r="AP74" i="55" s="1"/>
  <c r="AF74" i="55"/>
  <c r="AO74" i="55" s="1"/>
  <c r="AE69" i="42"/>
  <c r="W70" i="42"/>
  <c r="AF69" i="42"/>
  <c r="AO69" i="42" s="1"/>
  <c r="AG69" i="42"/>
  <c r="AP69" i="42" s="1"/>
  <c r="AS51" i="104"/>
  <c r="AL51" i="104"/>
  <c r="AU51" i="104" s="1"/>
  <c r="AS69" i="104"/>
  <c r="AL69" i="104"/>
  <c r="AU69" i="104" s="1"/>
  <c r="AR72" i="82"/>
  <c r="AS9" i="104"/>
  <c r="AL9" i="104"/>
  <c r="AU9" i="104" s="1"/>
  <c r="AL64" i="104"/>
  <c r="AU64" i="104" s="1"/>
  <c r="AS64" i="104"/>
  <c r="Z74" i="48"/>
  <c r="AS35" i="104"/>
  <c r="AL35" i="104"/>
  <c r="AU35" i="104" s="1"/>
  <c r="Y77" i="20"/>
  <c r="X77" i="20"/>
  <c r="Z77" i="20" s="1"/>
  <c r="AR71" i="35"/>
  <c r="AS72" i="104"/>
  <c r="AL72" i="104"/>
  <c r="AU72" i="104" s="1"/>
  <c r="Y72" i="102"/>
  <c r="X72" i="102"/>
  <c r="AX5" i="44" l="1"/>
  <c r="S5" i="44" s="1"/>
  <c r="AC5" i="44" s="1"/>
  <c r="AB6" i="44" s="1"/>
  <c r="AX10" i="51"/>
  <c r="S10" i="51" s="1"/>
  <c r="AC10" i="51" s="1"/>
  <c r="AB11" i="51" s="1"/>
  <c r="Z72" i="102"/>
  <c r="AU81" i="92"/>
  <c r="C11" i="92" s="1"/>
  <c r="F36" i="57" s="1"/>
  <c r="AX12" i="44"/>
  <c r="S12" i="44" s="1"/>
  <c r="AC12" i="44" s="1"/>
  <c r="AB13" i="44" s="1"/>
  <c r="AX9" i="51"/>
  <c r="S9" i="51" s="1"/>
  <c r="AC9" i="51" s="1"/>
  <c r="AB10" i="51" s="1"/>
  <c r="AX9" i="44"/>
  <c r="S9" i="44" s="1"/>
  <c r="AC9" i="44" s="1"/>
  <c r="AB10" i="44" s="1"/>
  <c r="AX14" i="51"/>
  <c r="S14" i="51" s="1"/>
  <c r="AC14" i="51" s="1"/>
  <c r="AB15" i="51" s="1"/>
  <c r="AX5" i="51"/>
  <c r="S5" i="51" s="1"/>
  <c r="AC5" i="51" s="1"/>
  <c r="AB6" i="51" s="1"/>
  <c r="AF70" i="90"/>
  <c r="AO70" i="90" s="1"/>
  <c r="AX3" i="44"/>
  <c r="S3" i="44" s="1"/>
  <c r="AC3" i="44" s="1"/>
  <c r="Z69" i="10"/>
  <c r="AX12" i="51"/>
  <c r="S12" i="51" s="1"/>
  <c r="AC12" i="51" s="1"/>
  <c r="AB13" i="51" s="1"/>
  <c r="AX4" i="51"/>
  <c r="S4" i="51" s="1"/>
  <c r="AC4" i="51" s="1"/>
  <c r="AB5" i="51" s="1"/>
  <c r="AX11" i="44"/>
  <c r="S11" i="44" s="1"/>
  <c r="AC11" i="44" s="1"/>
  <c r="AB12" i="44" s="1"/>
  <c r="AX4" i="44"/>
  <c r="S4" i="44" s="1"/>
  <c r="AC4" i="44" s="1"/>
  <c r="AB5" i="44" s="1"/>
  <c r="AX7" i="51"/>
  <c r="S7" i="51" s="1"/>
  <c r="AC7" i="51" s="1"/>
  <c r="AB8" i="51" s="1"/>
  <c r="Z70" i="85"/>
  <c r="AF70" i="85" s="1"/>
  <c r="AO70" i="85" s="1"/>
  <c r="AE70" i="85"/>
  <c r="W71" i="85"/>
  <c r="AG70" i="85"/>
  <c r="AP70" i="85" s="1"/>
  <c r="AE69" i="10"/>
  <c r="W70" i="10"/>
  <c r="AG69" i="10"/>
  <c r="AP69" i="10" s="1"/>
  <c r="AF69" i="10"/>
  <c r="AO69" i="10" s="1"/>
  <c r="AE77" i="20"/>
  <c r="AN77" i="20" s="1"/>
  <c r="AF77" i="20"/>
  <c r="AO77" i="20" s="1"/>
  <c r="W78" i="20"/>
  <c r="AG77" i="20"/>
  <c r="X75" i="55"/>
  <c r="Y75" i="55"/>
  <c r="Z75" i="55" s="1"/>
  <c r="AH74" i="18"/>
  <c r="AQ74" i="18" s="1"/>
  <c r="AR74" i="16"/>
  <c r="W77" i="45"/>
  <c r="AG76" i="45"/>
  <c r="AP76" i="45" s="1"/>
  <c r="AE76" i="45"/>
  <c r="AF76" i="45"/>
  <c r="AO76" i="45" s="1"/>
  <c r="AH76" i="88"/>
  <c r="AQ76" i="88" s="1"/>
  <c r="AG72" i="35"/>
  <c r="AP72" i="35" s="1"/>
  <c r="W73" i="35"/>
  <c r="AF72" i="35"/>
  <c r="AO72" i="35" s="1"/>
  <c r="AE72" i="35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J13" i="44"/>
  <c r="AK13" i="44"/>
  <c r="AT13" i="44" s="1"/>
  <c r="AB4" i="44"/>
  <c r="AJ3" i="44"/>
  <c r="AH78" i="100"/>
  <c r="AQ78" i="100" s="1"/>
  <c r="AK75" i="51"/>
  <c r="AT75" i="51" s="1"/>
  <c r="AJ75" i="51"/>
  <c r="AJ72" i="51"/>
  <c r="AK72" i="51"/>
  <c r="AT72" i="51" s="1"/>
  <c r="AK66" i="51"/>
  <c r="AT66" i="51" s="1"/>
  <c r="AJ66" i="5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J9" i="51"/>
  <c r="AI71" i="103"/>
  <c r="AN71" i="103"/>
  <c r="AR79" i="104"/>
  <c r="AR81" i="104" s="1"/>
  <c r="AL79" i="104"/>
  <c r="AU79" i="104" s="1"/>
  <c r="AS7" i="104"/>
  <c r="AL7" i="104"/>
  <c r="AU7" i="104" s="1"/>
  <c r="Y70" i="98"/>
  <c r="X70" i="98"/>
  <c r="AG72" i="102"/>
  <c r="AP72" i="102" s="1"/>
  <c r="AE72" i="102"/>
  <c r="W73" i="102"/>
  <c r="AF72" i="102"/>
  <c r="AO72" i="102" s="1"/>
  <c r="AI69" i="94"/>
  <c r="AN69" i="94"/>
  <c r="AE79" i="11"/>
  <c r="AG79" i="11"/>
  <c r="AP79" i="11" s="1"/>
  <c r="W80" i="11"/>
  <c r="AF79" i="11"/>
  <c r="AO79" i="11" s="1"/>
  <c r="Z74" i="18"/>
  <c r="AH77" i="91"/>
  <c r="AQ77" i="91" s="1"/>
  <c r="AR69" i="85"/>
  <c r="AR76" i="20"/>
  <c r="AF73" i="83"/>
  <c r="AO73" i="83" s="1"/>
  <c r="AE73" i="83"/>
  <c r="AG73" i="83"/>
  <c r="AP73" i="83" s="1"/>
  <c r="W74" i="83"/>
  <c r="Z76" i="88"/>
  <c r="AK78" i="44"/>
  <c r="AT78" i="44" s="1"/>
  <c r="AJ78" i="44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K6" i="44"/>
  <c r="AT6" i="44" s="1"/>
  <c r="Z78" i="100"/>
  <c r="AK77" i="51"/>
  <c r="AT77" i="51" s="1"/>
  <c r="AJ77" i="51"/>
  <c r="AJ71" i="51"/>
  <c r="AK71" i="51"/>
  <c r="AT71" i="51" s="1"/>
  <c r="AK65" i="51"/>
  <c r="AT65" i="51" s="1"/>
  <c r="AJ65" i="51"/>
  <c r="AJ59" i="51"/>
  <c r="AK59" i="51"/>
  <c r="AT59" i="51" s="1"/>
  <c r="AK53" i="51"/>
  <c r="AT53" i="51" s="1"/>
  <c r="AJ53" i="5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6" i="51"/>
  <c r="AT6" i="51" s="1"/>
  <c r="AR75" i="88"/>
  <c r="AI77" i="95"/>
  <c r="AN77" i="95"/>
  <c r="AI69" i="98"/>
  <c r="AN69" i="98"/>
  <c r="Y71" i="90"/>
  <c r="Z71" i="90" s="1"/>
  <c r="X71" i="90"/>
  <c r="Y70" i="42"/>
  <c r="X70" i="42"/>
  <c r="AI69" i="42"/>
  <c r="AN69" i="42"/>
  <c r="AR68" i="10"/>
  <c r="Z77" i="91"/>
  <c r="AX79" i="44"/>
  <c r="S79" i="44" s="1"/>
  <c r="AC79" i="44" s="1"/>
  <c r="AJ79" i="44" s="1"/>
  <c r="AS79" i="44" s="1"/>
  <c r="AE79" i="44"/>
  <c r="AF79" i="44"/>
  <c r="AO79" i="44" s="1"/>
  <c r="AO81" i="44" s="1"/>
  <c r="AG79" i="44"/>
  <c r="AP79" i="44" s="1"/>
  <c r="AP81" i="44" s="1"/>
  <c r="AI68" i="50"/>
  <c r="AN68" i="50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K17" i="44"/>
  <c r="AT17" i="44" s="1"/>
  <c r="AJ17" i="44"/>
  <c r="AK11" i="44"/>
  <c r="AT11" i="44" s="1"/>
  <c r="AJ11" i="44"/>
  <c r="AJ9" i="44"/>
  <c r="AK9" i="44"/>
  <c r="AT9" i="44" s="1"/>
  <c r="AJ78" i="51"/>
  <c r="AK78" i="51"/>
  <c r="AT78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K46" i="51"/>
  <c r="AT46" i="51" s="1"/>
  <c r="AJ46" i="5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J5" i="51"/>
  <c r="AK5" i="51"/>
  <c r="AT5" i="51" s="1"/>
  <c r="AL4" i="104"/>
  <c r="AU4" i="104" s="1"/>
  <c r="AS4" i="104"/>
  <c r="AR77" i="100"/>
  <c r="AI74" i="49"/>
  <c r="AN74" i="49"/>
  <c r="Y78" i="95"/>
  <c r="X78" i="95"/>
  <c r="AI73" i="82"/>
  <c r="AR73" i="82" s="1"/>
  <c r="AN73" i="82"/>
  <c r="AS81" i="92"/>
  <c r="Y69" i="50"/>
  <c r="X69" i="50"/>
  <c r="AJ77" i="44"/>
  <c r="AK77" i="44"/>
  <c r="AT77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5" i="44"/>
  <c r="AT5" i="44" s="1"/>
  <c r="AJ5" i="44"/>
  <c r="AS6" i="104"/>
  <c r="AL6" i="104"/>
  <c r="AU6" i="104" s="1"/>
  <c r="AH75" i="16"/>
  <c r="AQ75" i="16" s="1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I74" i="41"/>
  <c r="AN74" i="41"/>
  <c r="AH77" i="43"/>
  <c r="AQ77" i="43" s="1"/>
  <c r="Y76" i="87"/>
  <c r="X76" i="87"/>
  <c r="AH77" i="20"/>
  <c r="AQ77" i="20" s="1"/>
  <c r="AR76" i="54"/>
  <c r="AI77" i="96"/>
  <c r="AN77" i="96"/>
  <c r="Y70" i="94"/>
  <c r="X70" i="94"/>
  <c r="AR71" i="102"/>
  <c r="AG77" i="99"/>
  <c r="AP77" i="99" s="1"/>
  <c r="AF77" i="99"/>
  <c r="AO77" i="99" s="1"/>
  <c r="AE77" i="99"/>
  <c r="W78" i="99"/>
  <c r="AH77" i="54"/>
  <c r="AQ77" i="54" s="1"/>
  <c r="AJ75" i="44"/>
  <c r="AK75" i="44"/>
  <c r="AT75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X7" i="44"/>
  <c r="S7" i="44" s="1"/>
  <c r="AC7" i="44" s="1"/>
  <c r="AB8" i="44" s="1"/>
  <c r="AH69" i="10"/>
  <c r="AQ69" i="10" s="1"/>
  <c r="Z75" i="16"/>
  <c r="AK74" i="51"/>
  <c r="AT74" i="51" s="1"/>
  <c r="AJ74" i="5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X13" i="51"/>
  <c r="S13" i="51" s="1"/>
  <c r="AC13" i="51" s="1"/>
  <c r="AB14" i="51" s="1"/>
  <c r="AX6" i="51"/>
  <c r="S6" i="51" s="1"/>
  <c r="AC6" i="51" s="1"/>
  <c r="AB7" i="51" s="1"/>
  <c r="Y75" i="41"/>
  <c r="X75" i="41"/>
  <c r="Z75" i="41" s="1"/>
  <c r="Y72" i="103"/>
  <c r="X72" i="103"/>
  <c r="AR76" i="43"/>
  <c r="AR76" i="91"/>
  <c r="Z77" i="43"/>
  <c r="AI75" i="87"/>
  <c r="AN75" i="87"/>
  <c r="Y74" i="82"/>
  <c r="X74" i="82"/>
  <c r="Z74" i="82" s="1"/>
  <c r="AI74" i="55"/>
  <c r="AN74" i="55"/>
  <c r="Y78" i="96"/>
  <c r="Z78" i="96" s="1"/>
  <c r="X78" i="96"/>
  <c r="AH72" i="102"/>
  <c r="AQ72" i="102" s="1"/>
  <c r="AE74" i="48"/>
  <c r="AF74" i="48"/>
  <c r="AO74" i="48" s="1"/>
  <c r="AG74" i="48"/>
  <c r="AP74" i="48" s="1"/>
  <c r="W75" i="48"/>
  <c r="AI79" i="51"/>
  <c r="AP79" i="51"/>
  <c r="AP81" i="51" s="1"/>
  <c r="W79" i="84"/>
  <c r="AF78" i="84"/>
  <c r="AO78" i="84" s="1"/>
  <c r="AE78" i="84"/>
  <c r="AG78" i="84"/>
  <c r="AP78" i="84" s="1"/>
  <c r="Z77" i="54"/>
  <c r="AR73" i="18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J79" i="51"/>
  <c r="AS79" i="51" s="1"/>
  <c r="AK79" i="51"/>
  <c r="AT79" i="51" s="1"/>
  <c r="AK73" i="51"/>
  <c r="AT73" i="51" s="1"/>
  <c r="AJ73" i="51"/>
  <c r="AK67" i="51"/>
  <c r="AT67" i="51" s="1"/>
  <c r="AJ67" i="51"/>
  <c r="AJ61" i="51"/>
  <c r="AK61" i="51"/>
  <c r="AT61" i="51" s="1"/>
  <c r="AK55" i="51"/>
  <c r="AT55" i="51" s="1"/>
  <c r="AJ55" i="5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K25" i="51"/>
  <c r="AT25" i="51" s="1"/>
  <c r="AJ25" i="51"/>
  <c r="AK19" i="51"/>
  <c r="AT19" i="51" s="1"/>
  <c r="AJ19" i="51"/>
  <c r="AK13" i="51"/>
  <c r="AT13" i="51" s="1"/>
  <c r="AX3" i="51"/>
  <c r="S3" i="51" s="1"/>
  <c r="AC3" i="51" s="1"/>
  <c r="AH70" i="85"/>
  <c r="AQ70" i="85" s="1"/>
  <c r="Y75" i="49"/>
  <c r="X75" i="49"/>
  <c r="Z75" i="49" s="1"/>
  <c r="AI70" i="90"/>
  <c r="AN70" i="90"/>
  <c r="AK79" i="44" l="1"/>
  <c r="AT79" i="44" s="1"/>
  <c r="Z78" i="95"/>
  <c r="Z70" i="42"/>
  <c r="W71" i="42" s="1"/>
  <c r="AS81" i="104"/>
  <c r="AU81" i="104"/>
  <c r="C11" i="104" s="1"/>
  <c r="F48" i="57" s="1"/>
  <c r="Z69" i="50"/>
  <c r="AE69" i="50" s="1"/>
  <c r="AE78" i="95"/>
  <c r="W79" i="95"/>
  <c r="AG78" i="95"/>
  <c r="AP78" i="95" s="1"/>
  <c r="AF78" i="95"/>
  <c r="AO78" i="95" s="1"/>
  <c r="AG69" i="50"/>
  <c r="AP69" i="50" s="1"/>
  <c r="W70" i="50"/>
  <c r="AG74" i="82"/>
  <c r="AP74" i="82" s="1"/>
  <c r="W75" i="82"/>
  <c r="AF74" i="82"/>
  <c r="AO74" i="82" s="1"/>
  <c r="AE74" i="82"/>
  <c r="AE70" i="42"/>
  <c r="AG70" i="42"/>
  <c r="AP70" i="42" s="1"/>
  <c r="W76" i="49"/>
  <c r="AE75" i="49"/>
  <c r="AG75" i="49"/>
  <c r="AP75" i="49" s="1"/>
  <c r="AF75" i="49"/>
  <c r="AO75" i="49" s="1"/>
  <c r="Y75" i="48"/>
  <c r="X75" i="48"/>
  <c r="AK7" i="44"/>
  <c r="AT7" i="44" s="1"/>
  <c r="AJ7" i="44"/>
  <c r="AH75" i="49"/>
  <c r="AQ75" i="49" s="1"/>
  <c r="AS37" i="51"/>
  <c r="AL37" i="51"/>
  <c r="AU37" i="51" s="1"/>
  <c r="AS56" i="44"/>
  <c r="AL56" i="44"/>
  <c r="AU56" i="44" s="1"/>
  <c r="AS74" i="44"/>
  <c r="AL74" i="44"/>
  <c r="AU74" i="44" s="1"/>
  <c r="AS44" i="51"/>
  <c r="AL44" i="51"/>
  <c r="AU44" i="51" s="1"/>
  <c r="AS15" i="44"/>
  <c r="AL15" i="44"/>
  <c r="AU15" i="44" s="1"/>
  <c r="AS33" i="44"/>
  <c r="AL33" i="44"/>
  <c r="AU33" i="44" s="1"/>
  <c r="AS39" i="51"/>
  <c r="AL39" i="51"/>
  <c r="AU39" i="51" s="1"/>
  <c r="AS76" i="51"/>
  <c r="AL76" i="51"/>
  <c r="AU76" i="51" s="1"/>
  <c r="AS28" i="44"/>
  <c r="AL28" i="44"/>
  <c r="AU28" i="44" s="1"/>
  <c r="AS11" i="44"/>
  <c r="AL11" i="44"/>
  <c r="AU11" i="44" s="1"/>
  <c r="AS29" i="44"/>
  <c r="AL29" i="44"/>
  <c r="AU29" i="44" s="1"/>
  <c r="AS47" i="44"/>
  <c r="AL47" i="44"/>
  <c r="AU47" i="44" s="1"/>
  <c r="AE77" i="91"/>
  <c r="AF77" i="91"/>
  <c r="AO77" i="91" s="1"/>
  <c r="W78" i="91"/>
  <c r="AG77" i="91"/>
  <c r="AP77" i="91" s="1"/>
  <c r="AR69" i="98"/>
  <c r="AJ6" i="51"/>
  <c r="AS23" i="51"/>
  <c r="AL23" i="51"/>
  <c r="AU23" i="51" s="1"/>
  <c r="AS41" i="51"/>
  <c r="AL41" i="51"/>
  <c r="AU41" i="51" s="1"/>
  <c r="AS59" i="51"/>
  <c r="AL59" i="51"/>
  <c r="AU59" i="51" s="1"/>
  <c r="AS12" i="44"/>
  <c r="AL12" i="44"/>
  <c r="AU12" i="44" s="1"/>
  <c r="Y73" i="102"/>
  <c r="Z73" i="102"/>
  <c r="X73" i="102"/>
  <c r="AS9" i="51"/>
  <c r="AL9" i="51"/>
  <c r="AU9" i="51" s="1"/>
  <c r="AS24" i="51"/>
  <c r="AL24" i="51"/>
  <c r="AU24" i="51" s="1"/>
  <c r="AS75" i="51"/>
  <c r="AL75" i="51"/>
  <c r="AU75" i="51" s="1"/>
  <c r="AS19" i="44"/>
  <c r="AL19" i="44"/>
  <c r="AU19" i="44" s="1"/>
  <c r="AS37" i="44"/>
  <c r="AL37" i="44"/>
  <c r="AU37" i="44" s="1"/>
  <c r="AS55" i="44"/>
  <c r="AL55" i="44"/>
  <c r="AU55" i="44" s="1"/>
  <c r="AI69" i="10"/>
  <c r="AN69" i="10"/>
  <c r="AS20" i="44"/>
  <c r="AL20" i="44"/>
  <c r="AU20" i="44" s="1"/>
  <c r="AR75" i="87"/>
  <c r="AH72" i="103"/>
  <c r="AQ72" i="103" s="1"/>
  <c r="AK7" i="51"/>
  <c r="AT7" i="51" s="1"/>
  <c r="AJ7" i="51"/>
  <c r="AS32" i="51"/>
  <c r="AL32" i="51"/>
  <c r="AU32" i="51" s="1"/>
  <c r="AS51" i="44"/>
  <c r="AL51" i="44"/>
  <c r="AU51" i="44" s="1"/>
  <c r="AS69" i="44"/>
  <c r="AL69" i="44"/>
  <c r="AU69" i="44" s="1"/>
  <c r="AR74" i="41"/>
  <c r="AS21" i="51"/>
  <c r="AL21" i="51"/>
  <c r="AU21" i="51" s="1"/>
  <c r="AS57" i="51"/>
  <c r="AL57" i="51"/>
  <c r="AU57" i="51" s="1"/>
  <c r="AS34" i="44"/>
  <c r="AL34" i="44"/>
  <c r="AU34" i="44" s="1"/>
  <c r="AS52" i="44"/>
  <c r="AL52" i="44"/>
  <c r="AU52" i="44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S65" i="44"/>
  <c r="AL65" i="44"/>
  <c r="AU65" i="44" s="1"/>
  <c r="AR68" i="50"/>
  <c r="AS11" i="51"/>
  <c r="AL11" i="51"/>
  <c r="AU11" i="51" s="1"/>
  <c r="AS65" i="51"/>
  <c r="AL65" i="51"/>
  <c r="AU65" i="51" s="1"/>
  <c r="AF78" i="100"/>
  <c r="AO78" i="100" s="1"/>
  <c r="AE78" i="100"/>
  <c r="W79" i="100"/>
  <c r="AG78" i="100"/>
  <c r="AP78" i="100" s="1"/>
  <c r="AS36" i="44"/>
  <c r="AL36" i="44"/>
  <c r="AU36" i="44" s="1"/>
  <c r="Y74" i="83"/>
  <c r="X74" i="83"/>
  <c r="AI79" i="11"/>
  <c r="AN79" i="11"/>
  <c r="AI72" i="102"/>
  <c r="AN72" i="102"/>
  <c r="AS42" i="51"/>
  <c r="AL42" i="51"/>
  <c r="AU42" i="51" s="1"/>
  <c r="AS60" i="51"/>
  <c r="AL60" i="51"/>
  <c r="AU60" i="51" s="1"/>
  <c r="AS73" i="44"/>
  <c r="AL73" i="44"/>
  <c r="AU73" i="44" s="1"/>
  <c r="Y73" i="35"/>
  <c r="X73" i="35"/>
  <c r="AF75" i="55"/>
  <c r="AO75" i="55" s="1"/>
  <c r="AG75" i="55"/>
  <c r="AP75" i="55" s="1"/>
  <c r="W76" i="55"/>
  <c r="AE75" i="55"/>
  <c r="AS25" i="51"/>
  <c r="AL25" i="51"/>
  <c r="AU25" i="51" s="1"/>
  <c r="AJ14" i="51"/>
  <c r="AK14" i="51"/>
  <c r="AT14" i="51" s="1"/>
  <c r="AS50" i="51"/>
  <c r="AL50" i="51"/>
  <c r="AU50" i="51" s="1"/>
  <c r="AS68" i="51"/>
  <c r="AL68" i="51"/>
  <c r="AU68" i="51" s="1"/>
  <c r="AS21" i="44"/>
  <c r="AL21" i="44"/>
  <c r="AU21" i="44" s="1"/>
  <c r="AR77" i="96"/>
  <c r="AS8" i="51"/>
  <c r="AL8" i="51"/>
  <c r="AU8" i="51" s="1"/>
  <c r="AS45" i="51"/>
  <c r="AL45" i="51"/>
  <c r="AU45" i="51" s="1"/>
  <c r="AS63" i="51"/>
  <c r="AL63" i="51"/>
  <c r="AU63" i="51" s="1"/>
  <c r="AS16" i="44"/>
  <c r="AL16" i="44"/>
  <c r="AU16" i="44" s="1"/>
  <c r="AS70" i="44"/>
  <c r="AL70" i="44"/>
  <c r="AU70" i="44" s="1"/>
  <c r="AS22" i="51"/>
  <c r="AL22" i="51"/>
  <c r="AU22" i="51" s="1"/>
  <c r="AS58" i="51"/>
  <c r="AL58" i="51"/>
  <c r="AU58" i="51" s="1"/>
  <c r="AS17" i="44"/>
  <c r="AL17" i="44"/>
  <c r="AU17" i="44" s="1"/>
  <c r="AH71" i="90"/>
  <c r="AQ71" i="90" s="1"/>
  <c r="AR77" i="95"/>
  <c r="AS29" i="51"/>
  <c r="AL29" i="51"/>
  <c r="AU29" i="51" s="1"/>
  <c r="AS47" i="51"/>
  <c r="AL47" i="51"/>
  <c r="AU47" i="51" s="1"/>
  <c r="AS18" i="44"/>
  <c r="AL18" i="44"/>
  <c r="AU18" i="44" s="1"/>
  <c r="AS54" i="44"/>
  <c r="AL54" i="44"/>
  <c r="AU54" i="44" s="1"/>
  <c r="AS72" i="44"/>
  <c r="AL72" i="44"/>
  <c r="AU72" i="44" s="1"/>
  <c r="AE74" i="18"/>
  <c r="W75" i="18"/>
  <c r="AF74" i="18"/>
  <c r="AO74" i="18" s="1"/>
  <c r="AG74" i="18"/>
  <c r="AP74" i="18" s="1"/>
  <c r="AS66" i="51"/>
  <c r="AL66" i="51"/>
  <c r="AU66" i="51" s="1"/>
  <c r="AS3" i="44"/>
  <c r="AL3" i="44"/>
  <c r="AU3" i="44" s="1"/>
  <c r="AS61" i="44"/>
  <c r="AL61" i="44"/>
  <c r="AU61" i="44" s="1"/>
  <c r="AH75" i="55"/>
  <c r="AQ75" i="55" s="1"/>
  <c r="AS43" i="51"/>
  <c r="AL43" i="51"/>
  <c r="AU43" i="51" s="1"/>
  <c r="Y79" i="84"/>
  <c r="X79" i="84"/>
  <c r="AS74" i="51"/>
  <c r="AL74" i="51"/>
  <c r="AU74" i="51" s="1"/>
  <c r="AS39" i="44"/>
  <c r="AL39" i="44"/>
  <c r="AU39" i="44" s="1"/>
  <c r="AS57" i="44"/>
  <c r="AL57" i="44"/>
  <c r="AU57" i="44" s="1"/>
  <c r="AS75" i="44"/>
  <c r="AL75" i="44"/>
  <c r="AU75" i="44" s="1"/>
  <c r="AS27" i="51"/>
  <c r="AL27" i="51"/>
  <c r="AU27" i="51" s="1"/>
  <c r="AS5" i="44"/>
  <c r="AL5" i="44"/>
  <c r="AU5" i="44" s="1"/>
  <c r="AS40" i="44"/>
  <c r="AL40" i="44"/>
  <c r="AU40" i="44" s="1"/>
  <c r="AR74" i="49"/>
  <c r="AS5" i="51"/>
  <c r="AL5" i="51"/>
  <c r="AU5" i="51" s="1"/>
  <c r="AS40" i="51"/>
  <c r="AL40" i="51"/>
  <c r="AU40" i="51" s="1"/>
  <c r="AS78" i="51"/>
  <c r="AL78" i="51"/>
  <c r="AU78" i="51" s="1"/>
  <c r="AS35" i="44"/>
  <c r="AL35" i="44"/>
  <c r="AU35" i="44" s="1"/>
  <c r="AS53" i="44"/>
  <c r="AL53" i="44"/>
  <c r="AU53" i="44" s="1"/>
  <c r="AS71" i="44"/>
  <c r="AL71" i="44"/>
  <c r="AU71" i="44" s="1"/>
  <c r="AF71" i="90"/>
  <c r="AO71" i="90" s="1"/>
  <c r="W72" i="90"/>
  <c r="AG71" i="90"/>
  <c r="AP71" i="90" s="1"/>
  <c r="AE71" i="90"/>
  <c r="AS53" i="51"/>
  <c r="AL53" i="51"/>
  <c r="AU53" i="51" s="1"/>
  <c r="AJ6" i="44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3" i="83"/>
  <c r="AN73" i="83"/>
  <c r="AR69" i="94"/>
  <c r="AH70" i="98"/>
  <c r="AQ70" i="98" s="1"/>
  <c r="AS12" i="51"/>
  <c r="AL12" i="51"/>
  <c r="AU12" i="51" s="1"/>
  <c r="AS30" i="51"/>
  <c r="AL30" i="51"/>
  <c r="AU30" i="51" s="1"/>
  <c r="AS48" i="51"/>
  <c r="AL48" i="51"/>
  <c r="AU48" i="51" s="1"/>
  <c r="AK4" i="44"/>
  <c r="AT4" i="44" s="1"/>
  <c r="AJ4" i="44"/>
  <c r="AS25" i="44"/>
  <c r="AL25" i="44"/>
  <c r="AU25" i="44" s="1"/>
  <c r="AS43" i="44"/>
  <c r="AL43" i="44"/>
  <c r="AU43" i="44" s="1"/>
  <c r="AI76" i="45"/>
  <c r="AN76" i="45"/>
  <c r="Y71" i="85"/>
  <c r="X71" i="85"/>
  <c r="Z71" i="85" s="1"/>
  <c r="AS38" i="44"/>
  <c r="AL38" i="44"/>
  <c r="AU38" i="44" s="1"/>
  <c r="AI78" i="84"/>
  <c r="AN78" i="84"/>
  <c r="AS61" i="51"/>
  <c r="AL61" i="51"/>
  <c r="AU61" i="51" s="1"/>
  <c r="AS44" i="44"/>
  <c r="AL44" i="44"/>
  <c r="AU44" i="44" s="1"/>
  <c r="AE77" i="43"/>
  <c r="AF77" i="43"/>
  <c r="AO77" i="43" s="1"/>
  <c r="AG77" i="43"/>
  <c r="AP77" i="43" s="1"/>
  <c r="W78" i="43"/>
  <c r="AS31" i="51"/>
  <c r="AL31" i="51"/>
  <c r="AU31" i="51" s="1"/>
  <c r="AS38" i="51"/>
  <c r="AL38" i="51"/>
  <c r="AU38" i="51" s="1"/>
  <c r="AS14" i="44"/>
  <c r="AL14" i="44"/>
  <c r="AU14" i="44" s="1"/>
  <c r="AS50" i="44"/>
  <c r="AL50" i="44"/>
  <c r="AU50" i="44" s="1"/>
  <c r="W78" i="54"/>
  <c r="AE77" i="54"/>
  <c r="AF77" i="54"/>
  <c r="AO77" i="54" s="1"/>
  <c r="AG77" i="54"/>
  <c r="AP77" i="54" s="1"/>
  <c r="AI74" i="48"/>
  <c r="AN74" i="48"/>
  <c r="AH78" i="96"/>
  <c r="AQ78" i="96" s="1"/>
  <c r="AH75" i="41"/>
  <c r="AQ75" i="41" s="1"/>
  <c r="AS20" i="51"/>
  <c r="AL20" i="51"/>
  <c r="AU20" i="51" s="1"/>
  <c r="AS56" i="51"/>
  <c r="AL56" i="51"/>
  <c r="AU56" i="51" s="1"/>
  <c r="AS27" i="44"/>
  <c r="AL27" i="44"/>
  <c r="AU27" i="44" s="1"/>
  <c r="Y78" i="99"/>
  <c r="X78" i="99"/>
  <c r="AH70" i="94"/>
  <c r="AQ70" i="94" s="1"/>
  <c r="AH76" i="87"/>
  <c r="AQ76" i="87" s="1"/>
  <c r="AS22" i="44"/>
  <c r="AL22" i="44"/>
  <c r="AU22" i="44" s="1"/>
  <c r="AS58" i="44"/>
  <c r="AL58" i="44"/>
  <c r="AU58" i="44" s="1"/>
  <c r="AS77" i="44"/>
  <c r="AL77" i="44"/>
  <c r="AU77" i="44" s="1"/>
  <c r="AS10" i="51"/>
  <c r="AL10" i="51"/>
  <c r="AU10" i="51" s="1"/>
  <c r="AS46" i="51"/>
  <c r="AL46" i="51"/>
  <c r="AU46" i="51" s="1"/>
  <c r="AI79" i="44"/>
  <c r="AN79" i="44"/>
  <c r="AN81" i="44" s="1"/>
  <c r="AR69" i="42"/>
  <c r="AS17" i="51"/>
  <c r="AL17" i="51"/>
  <c r="AU17" i="51" s="1"/>
  <c r="AS35" i="51"/>
  <c r="AL35" i="51"/>
  <c r="AU35" i="51" s="1"/>
  <c r="AS71" i="51"/>
  <c r="AL71" i="51"/>
  <c r="AU71" i="51" s="1"/>
  <c r="Z70" i="98"/>
  <c r="AS54" i="51"/>
  <c r="AL54" i="51"/>
  <c r="AU54" i="51" s="1"/>
  <c r="AI77" i="20"/>
  <c r="AP77" i="20"/>
  <c r="AI70" i="85"/>
  <c r="AN70" i="85"/>
  <c r="AB4" i="51"/>
  <c r="AJ3" i="51"/>
  <c r="AR74" i="55"/>
  <c r="Z72" i="103"/>
  <c r="AJ13" i="51"/>
  <c r="AS49" i="51"/>
  <c r="AL49" i="51"/>
  <c r="AU49" i="51" s="1"/>
  <c r="AS67" i="51"/>
  <c r="AL67" i="51"/>
  <c r="AU67" i="51" s="1"/>
  <c r="AS26" i="44"/>
  <c r="AL26" i="44"/>
  <c r="AU26" i="44" s="1"/>
  <c r="AS62" i="44"/>
  <c r="AL62" i="44"/>
  <c r="AU62" i="44" s="1"/>
  <c r="AH74" i="82"/>
  <c r="AQ74" i="82" s="1"/>
  <c r="AR70" i="90"/>
  <c r="AS19" i="51"/>
  <c r="AL19" i="51"/>
  <c r="AU19" i="51" s="1"/>
  <c r="AS55" i="51"/>
  <c r="AL55" i="51"/>
  <c r="AU55" i="51" s="1"/>
  <c r="AS73" i="51"/>
  <c r="AL73" i="51"/>
  <c r="AU73" i="51" s="1"/>
  <c r="AS32" i="44"/>
  <c r="AL32" i="44"/>
  <c r="AU32" i="44" s="1"/>
  <c r="AS68" i="44"/>
  <c r="AL68" i="44"/>
  <c r="AU68" i="44" s="1"/>
  <c r="AR79" i="51"/>
  <c r="AR81" i="51" s="1"/>
  <c r="AL79" i="51"/>
  <c r="AU79" i="51" s="1"/>
  <c r="W79" i="96"/>
  <c r="AG78" i="96"/>
  <c r="AP78" i="96" s="1"/>
  <c r="AF78" i="96"/>
  <c r="AO78" i="96" s="1"/>
  <c r="AE78" i="96"/>
  <c r="AF75" i="41"/>
  <c r="AO75" i="41" s="1"/>
  <c r="AG75" i="41"/>
  <c r="AP75" i="41" s="1"/>
  <c r="W76" i="41"/>
  <c r="AE75" i="41"/>
  <c r="AS26" i="51"/>
  <c r="AL26" i="51"/>
  <c r="AU26" i="51" s="1"/>
  <c r="AS62" i="51"/>
  <c r="AL62" i="51"/>
  <c r="AU62" i="51" s="1"/>
  <c r="AE75" i="16"/>
  <c r="AF75" i="16"/>
  <c r="AO75" i="16" s="1"/>
  <c r="AG75" i="16"/>
  <c r="AP75" i="16" s="1"/>
  <c r="W76" i="16"/>
  <c r="AJ8" i="44"/>
  <c r="AK8" i="44"/>
  <c r="AT8" i="44" s="1"/>
  <c r="AS45" i="44"/>
  <c r="AL45" i="44"/>
  <c r="AU45" i="44" s="1"/>
  <c r="AS63" i="44"/>
  <c r="AL63" i="44"/>
  <c r="AU63" i="44" s="1"/>
  <c r="AI77" i="99"/>
  <c r="AN77" i="99"/>
  <c r="Z70" i="94"/>
  <c r="Z76" i="87"/>
  <c r="AS15" i="51"/>
  <c r="AL15" i="51"/>
  <c r="AU15" i="51" s="1"/>
  <c r="AS33" i="51"/>
  <c r="AL33" i="51"/>
  <c r="AU33" i="51" s="1"/>
  <c r="AS51" i="51"/>
  <c r="AL51" i="51"/>
  <c r="AU51" i="51" s="1"/>
  <c r="AS69" i="51"/>
  <c r="AL69" i="51"/>
  <c r="AU69" i="51" s="1"/>
  <c r="AS10" i="44"/>
  <c r="AL10" i="44"/>
  <c r="AU10" i="44" s="1"/>
  <c r="AS46" i="44"/>
  <c r="AL46" i="44"/>
  <c r="AU46" i="44" s="1"/>
  <c r="AS64" i="44"/>
  <c r="AL64" i="44"/>
  <c r="AU64" i="44" s="1"/>
  <c r="AH69" i="50"/>
  <c r="AQ69" i="50" s="1"/>
  <c r="AH78" i="95"/>
  <c r="AQ78" i="95" s="1"/>
  <c r="AS28" i="51"/>
  <c r="AL28" i="51"/>
  <c r="AU28" i="51" s="1"/>
  <c r="AS64" i="51"/>
  <c r="AL64" i="51"/>
  <c r="AU64" i="51" s="1"/>
  <c r="AS9" i="44"/>
  <c r="AL9" i="44"/>
  <c r="AU9" i="44" s="1"/>
  <c r="AS23" i="44"/>
  <c r="AL23" i="44"/>
  <c r="AU23" i="44" s="1"/>
  <c r="AS41" i="44"/>
  <c r="AL41" i="44"/>
  <c r="AU41" i="44" s="1"/>
  <c r="AS59" i="44"/>
  <c r="AL59" i="44"/>
  <c r="AU59" i="44" s="1"/>
  <c r="AS76" i="44"/>
  <c r="AL76" i="44"/>
  <c r="AU76" i="44" s="1"/>
  <c r="AH70" i="42"/>
  <c r="AQ70" i="42" s="1"/>
  <c r="AS77" i="51"/>
  <c r="AL77" i="51"/>
  <c r="AU77" i="51" s="1"/>
  <c r="AS30" i="44"/>
  <c r="AL30" i="44"/>
  <c r="AU30" i="44" s="1"/>
  <c r="AS48" i="44"/>
  <c r="AL48" i="44"/>
  <c r="AU48" i="44" s="1"/>
  <c r="AS66" i="44"/>
  <c r="AL66" i="44"/>
  <c r="AU66" i="44" s="1"/>
  <c r="W77" i="88"/>
  <c r="AE76" i="88"/>
  <c r="AG76" i="88"/>
  <c r="AP76" i="88" s="1"/>
  <c r="AF76" i="88"/>
  <c r="AO76" i="88" s="1"/>
  <c r="Y80" i="11"/>
  <c r="X80" i="11"/>
  <c r="AR71" i="103"/>
  <c r="AS18" i="51"/>
  <c r="AL18" i="51"/>
  <c r="AU18" i="51" s="1"/>
  <c r="AS36" i="51"/>
  <c r="AL36" i="51"/>
  <c r="AU36" i="51" s="1"/>
  <c r="AS72" i="51"/>
  <c r="AL72" i="51"/>
  <c r="AU72" i="51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I72" i="35"/>
  <c r="AN72" i="35"/>
  <c r="Y77" i="45"/>
  <c r="X77" i="45"/>
  <c r="Y78" i="20"/>
  <c r="X78" i="20"/>
  <c r="Y70" i="10"/>
  <c r="X70" i="10"/>
  <c r="AF70" i="42" l="1"/>
  <c r="AO70" i="42" s="1"/>
  <c r="AF69" i="50"/>
  <c r="AO69" i="50" s="1"/>
  <c r="Z79" i="84"/>
  <c r="AX79" i="84" s="1"/>
  <c r="S79" i="84" s="1"/>
  <c r="AC79" i="84" s="1"/>
  <c r="Z74" i="83"/>
  <c r="AE74" i="83" s="1"/>
  <c r="Z77" i="45"/>
  <c r="W78" i="45" s="1"/>
  <c r="Z70" i="10"/>
  <c r="AG70" i="10" s="1"/>
  <c r="AP70" i="10" s="1"/>
  <c r="W75" i="83"/>
  <c r="AG74" i="83"/>
  <c r="AP74" i="83" s="1"/>
  <c r="AF74" i="83"/>
  <c r="AO74" i="83" s="1"/>
  <c r="AF79" i="84"/>
  <c r="AO79" i="84" s="1"/>
  <c r="AO81" i="84" s="1"/>
  <c r="AE79" i="84"/>
  <c r="AN79" i="84" s="1"/>
  <c r="AN81" i="84" s="1"/>
  <c r="AE70" i="10"/>
  <c r="W71" i="10"/>
  <c r="AS8" i="44"/>
  <c r="AL8" i="44"/>
  <c r="AU8" i="44" s="1"/>
  <c r="Y76" i="41"/>
  <c r="X76" i="41"/>
  <c r="Z76" i="41" s="1"/>
  <c r="Y78" i="54"/>
  <c r="X78" i="54"/>
  <c r="AI77" i="43"/>
  <c r="AN77" i="43"/>
  <c r="Y76" i="16"/>
  <c r="X76" i="16"/>
  <c r="Z76" i="16" s="1"/>
  <c r="AR77" i="20"/>
  <c r="Y75" i="18"/>
  <c r="X75" i="18"/>
  <c r="Z75" i="18" s="1"/>
  <c r="AI75" i="55"/>
  <c r="AN75" i="55"/>
  <c r="Y79" i="100"/>
  <c r="X79" i="100"/>
  <c r="AH73" i="102"/>
  <c r="AQ73" i="102" s="1"/>
  <c r="AI77" i="91"/>
  <c r="AN77" i="91"/>
  <c r="AS7" i="44"/>
  <c r="AL7" i="44"/>
  <c r="AU7" i="44" s="1"/>
  <c r="AI70" i="42"/>
  <c r="AN70" i="42"/>
  <c r="Y75" i="82"/>
  <c r="X75" i="82"/>
  <c r="AR77" i="99"/>
  <c r="AF76" i="87"/>
  <c r="AO76" i="87" s="1"/>
  <c r="AE76" i="87"/>
  <c r="W77" i="87"/>
  <c r="AG76" i="87"/>
  <c r="AP76" i="87" s="1"/>
  <c r="AS3" i="51"/>
  <c r="AL3" i="51"/>
  <c r="AU3" i="51" s="1"/>
  <c r="AR79" i="44"/>
  <c r="AR81" i="44" s="1"/>
  <c r="AL79" i="44"/>
  <c r="AU79" i="44" s="1"/>
  <c r="Y78" i="43"/>
  <c r="X78" i="43"/>
  <c r="AH71" i="85"/>
  <c r="AQ71" i="85" s="1"/>
  <c r="AI74" i="18"/>
  <c r="AN74" i="18"/>
  <c r="Y76" i="55"/>
  <c r="Z76" i="55" s="1"/>
  <c r="X76" i="55"/>
  <c r="AI78" i="100"/>
  <c r="AN78" i="100"/>
  <c r="W74" i="102"/>
  <c r="AF73" i="102"/>
  <c r="AO73" i="102" s="1"/>
  <c r="AE73" i="102"/>
  <c r="AG73" i="102"/>
  <c r="AP73" i="102" s="1"/>
  <c r="AF70" i="94"/>
  <c r="AO70" i="94" s="1"/>
  <c r="AE70" i="94"/>
  <c r="W71" i="94"/>
  <c r="AG70" i="94"/>
  <c r="AP70" i="94" s="1"/>
  <c r="AI78" i="96"/>
  <c r="AN78" i="96"/>
  <c r="AJ4" i="51"/>
  <c r="AK4" i="51"/>
  <c r="AT4" i="51" s="1"/>
  <c r="AT81" i="51" s="1"/>
  <c r="W72" i="85"/>
  <c r="AG71" i="85"/>
  <c r="AP71" i="85" s="1"/>
  <c r="AE71" i="85"/>
  <c r="AF71" i="85"/>
  <c r="AO71" i="85" s="1"/>
  <c r="AR73" i="83"/>
  <c r="AS14" i="51"/>
  <c r="AL14" i="51"/>
  <c r="AU14" i="51" s="1"/>
  <c r="AR72" i="102"/>
  <c r="AH75" i="48"/>
  <c r="AQ75" i="48" s="1"/>
  <c r="AI75" i="49"/>
  <c r="AN75" i="49"/>
  <c r="Y71" i="42"/>
  <c r="X71" i="42"/>
  <c r="AH78" i="20"/>
  <c r="AQ78" i="20" s="1"/>
  <c r="AH80" i="11"/>
  <c r="AQ80" i="11" s="1"/>
  <c r="AI76" i="88"/>
  <c r="AN76" i="88"/>
  <c r="Z78" i="20"/>
  <c r="AR72" i="35"/>
  <c r="Z80" i="11"/>
  <c r="Y77" i="88"/>
  <c r="X77" i="88"/>
  <c r="AI75" i="16"/>
  <c r="AN75" i="16"/>
  <c r="AI75" i="41"/>
  <c r="AN75" i="41"/>
  <c r="AS13" i="51"/>
  <c r="AL13" i="51"/>
  <c r="AU13" i="51" s="1"/>
  <c r="W71" i="98"/>
  <c r="AF70" i="98"/>
  <c r="AO70" i="98" s="1"/>
  <c r="AG70" i="98"/>
  <c r="AP70" i="98" s="1"/>
  <c r="AE70" i="98"/>
  <c r="AI77" i="54"/>
  <c r="AN77" i="54"/>
  <c r="AI71" i="90"/>
  <c r="AN71" i="90"/>
  <c r="Z75" i="48"/>
  <c r="Y76" i="49"/>
  <c r="Z76" i="49" s="1"/>
  <c r="X76" i="49"/>
  <c r="Y78" i="91"/>
  <c r="X78" i="91"/>
  <c r="Z78" i="91" s="1"/>
  <c r="AI74" i="82"/>
  <c r="AN74" i="82"/>
  <c r="AI69" i="50"/>
  <c r="AN69" i="50"/>
  <c r="Y79" i="95"/>
  <c r="X79" i="95"/>
  <c r="AE72" i="103"/>
  <c r="W73" i="103"/>
  <c r="AF72" i="103"/>
  <c r="AO72" i="103" s="1"/>
  <c r="AG72" i="103"/>
  <c r="AP72" i="103" s="1"/>
  <c r="AR70" i="85"/>
  <c r="AH78" i="99"/>
  <c r="AQ78" i="99" s="1"/>
  <c r="AR78" i="84"/>
  <c r="AS4" i="44"/>
  <c r="AL4" i="44"/>
  <c r="AU4" i="44" s="1"/>
  <c r="AH73" i="35"/>
  <c r="AQ73" i="35" s="1"/>
  <c r="AR79" i="11"/>
  <c r="AH70" i="10"/>
  <c r="AQ70" i="10" s="1"/>
  <c r="AH77" i="45"/>
  <c r="AQ77" i="45" s="1"/>
  <c r="Y79" i="96"/>
  <c r="X79" i="96"/>
  <c r="Z78" i="99"/>
  <c r="AR74" i="48"/>
  <c r="AR76" i="45"/>
  <c r="AT81" i="44"/>
  <c r="AL6" i="44"/>
  <c r="AU6" i="44" s="1"/>
  <c r="AS6" i="44"/>
  <c r="Y72" i="90"/>
  <c r="Z72" i="90" s="1"/>
  <c r="X72" i="90"/>
  <c r="AH79" i="84"/>
  <c r="AQ79" i="84" s="1"/>
  <c r="AQ81" i="84" s="1"/>
  <c r="AZ3" i="84"/>
  <c r="AX7" i="84" s="1"/>
  <c r="S7" i="84" s="1"/>
  <c r="AC7" i="84" s="1"/>
  <c r="AB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5" i="84"/>
  <c r="S75" i="84" s="1"/>
  <c r="AC75" i="84" s="1"/>
  <c r="AB76" i="84" s="1"/>
  <c r="AX76" i="84"/>
  <c r="S76" i="84" s="1"/>
  <c r="AC76" i="84" s="1"/>
  <c r="AB77" i="84" s="1"/>
  <c r="AX74" i="84"/>
  <c r="S74" i="84" s="1"/>
  <c r="AC74" i="84" s="1"/>
  <c r="AB75" i="84" s="1"/>
  <c r="AX77" i="84"/>
  <c r="S77" i="84" s="1"/>
  <c r="AC77" i="84" s="1"/>
  <c r="AB78" i="84" s="1"/>
  <c r="AX78" i="84"/>
  <c r="S78" i="84" s="1"/>
  <c r="AC78" i="84" s="1"/>
  <c r="AB79" i="84" s="1"/>
  <c r="AU81" i="44"/>
  <c r="C11" i="44" s="1"/>
  <c r="Z73" i="35"/>
  <c r="AH74" i="83"/>
  <c r="AQ74" i="83" s="1"/>
  <c r="AS7" i="51"/>
  <c r="AL7" i="51"/>
  <c r="AU7" i="51" s="1"/>
  <c r="AR69" i="10"/>
  <c r="AS6" i="51"/>
  <c r="AL6" i="51"/>
  <c r="AU6" i="51" s="1"/>
  <c r="Y70" i="50"/>
  <c r="X70" i="50"/>
  <c r="AI78" i="95"/>
  <c r="AN78" i="95"/>
  <c r="AX23" i="84" l="1"/>
  <c r="S23" i="84" s="1"/>
  <c r="AC23" i="84" s="1"/>
  <c r="AB24" i="84" s="1"/>
  <c r="AX13" i="84"/>
  <c r="S13" i="84" s="1"/>
  <c r="AC13" i="84" s="1"/>
  <c r="AB14" i="84" s="1"/>
  <c r="Z79" i="100"/>
  <c r="AX12" i="84"/>
  <c r="S12" i="84" s="1"/>
  <c r="AC12" i="84" s="1"/>
  <c r="AB13" i="84" s="1"/>
  <c r="AX11" i="84"/>
  <c r="S11" i="84" s="1"/>
  <c r="AC11" i="84" s="1"/>
  <c r="AB12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7" i="84"/>
  <c r="S17" i="84" s="1"/>
  <c r="AC17" i="84" s="1"/>
  <c r="AB18" i="84" s="1"/>
  <c r="AG79" i="84"/>
  <c r="AF77" i="45"/>
  <c r="AO77" i="45" s="1"/>
  <c r="AX30" i="84"/>
  <c r="S30" i="84" s="1"/>
  <c r="AC30" i="84" s="1"/>
  <c r="AB31" i="84" s="1"/>
  <c r="AX24" i="84"/>
  <c r="S24" i="84" s="1"/>
  <c r="AC24" i="84" s="1"/>
  <c r="AB25" i="84" s="1"/>
  <c r="AX14" i="84"/>
  <c r="S14" i="84" s="1"/>
  <c r="AC14" i="84" s="1"/>
  <c r="AB15" i="84" s="1"/>
  <c r="AE77" i="45"/>
  <c r="AX8" i="84"/>
  <c r="S8" i="84" s="1"/>
  <c r="AC8" i="84" s="1"/>
  <c r="AB9" i="84" s="1"/>
  <c r="AX5" i="84"/>
  <c r="S5" i="84" s="1"/>
  <c r="AC5" i="84" s="1"/>
  <c r="AB6" i="84" s="1"/>
  <c r="AX4" i="84"/>
  <c r="S4" i="84" s="1"/>
  <c r="AC4" i="84" s="1"/>
  <c r="AB5" i="84" s="1"/>
  <c r="AS81" i="44"/>
  <c r="Z70" i="50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78" i="54"/>
  <c r="AE78" i="54" s="1"/>
  <c r="AF70" i="10"/>
  <c r="AO70" i="10" s="1"/>
  <c r="AG77" i="45"/>
  <c r="AP77" i="45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F76" i="55"/>
  <c r="AO76" i="55" s="1"/>
  <c r="AG76" i="55"/>
  <c r="AP76" i="55" s="1"/>
  <c r="W77" i="55"/>
  <c r="AE76" i="55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G78" i="54"/>
  <c r="AP78" i="54" s="1"/>
  <c r="W79" i="54"/>
  <c r="AE72" i="90"/>
  <c r="W73" i="90"/>
  <c r="AG72" i="90"/>
  <c r="AP72" i="90" s="1"/>
  <c r="AF72" i="90"/>
  <c r="AO72" i="90" s="1"/>
  <c r="AF70" i="50"/>
  <c r="AO70" i="50" s="1"/>
  <c r="W71" i="50"/>
  <c r="AG70" i="50"/>
  <c r="AP70" i="50" s="1"/>
  <c r="AE70" i="50"/>
  <c r="AJ71" i="84"/>
  <c r="AK71" i="84"/>
  <c r="AT71" i="84" s="1"/>
  <c r="AK65" i="84"/>
  <c r="AT65" i="84" s="1"/>
  <c r="AJ65" i="84"/>
  <c r="AK59" i="84"/>
  <c r="AT59" i="84" s="1"/>
  <c r="AJ59" i="84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K8" i="84"/>
  <c r="AT8" i="84" s="1"/>
  <c r="AJ8" i="84"/>
  <c r="Y73" i="103"/>
  <c r="X73" i="103"/>
  <c r="Z73" i="103" s="1"/>
  <c r="AR69" i="50"/>
  <c r="AH76" i="49"/>
  <c r="AQ76" i="49" s="1"/>
  <c r="Y71" i="98"/>
  <c r="X71" i="98"/>
  <c r="AR75" i="16"/>
  <c r="AR75" i="49"/>
  <c r="AS4" i="51"/>
  <c r="AS81" i="51" s="1"/>
  <c r="AL4" i="51"/>
  <c r="AU4" i="51" s="1"/>
  <c r="AU81" i="51" s="1"/>
  <c r="C11" i="51" s="1"/>
  <c r="AI70" i="94"/>
  <c r="AN70" i="94"/>
  <c r="Y74" i="102"/>
  <c r="X74" i="102"/>
  <c r="Z74" i="102" s="1"/>
  <c r="AH76" i="41"/>
  <c r="AQ76" i="41" s="1"/>
  <c r="AI79" i="84"/>
  <c r="AP79" i="84"/>
  <c r="AP81" i="84" s="1"/>
  <c r="AI74" i="83"/>
  <c r="AN74" i="83"/>
  <c r="AJ77" i="84"/>
  <c r="AK77" i="84"/>
  <c r="AT77" i="84" s="1"/>
  <c r="AK70" i="84"/>
  <c r="AT70" i="84" s="1"/>
  <c r="AJ70" i="84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K28" i="84"/>
  <c r="AT28" i="84" s="1"/>
  <c r="AJ28" i="84"/>
  <c r="AJ22" i="84"/>
  <c r="AK22" i="84"/>
  <c r="AT22" i="84" s="1"/>
  <c r="AK16" i="84"/>
  <c r="AT16" i="84" s="1"/>
  <c r="AJ16" i="84"/>
  <c r="AK10" i="84"/>
  <c r="AT10" i="84" s="1"/>
  <c r="AJ10" i="84"/>
  <c r="AX3" i="84"/>
  <c r="S3" i="84" s="1"/>
  <c r="AC3" i="84" s="1"/>
  <c r="AG78" i="99"/>
  <c r="AP78" i="99" s="1"/>
  <c r="AF78" i="99"/>
  <c r="AO78" i="99" s="1"/>
  <c r="W79" i="99"/>
  <c r="AE78" i="99"/>
  <c r="AI72" i="103"/>
  <c r="AN72" i="103"/>
  <c r="AE76" i="49"/>
  <c r="AF76" i="49"/>
  <c r="AO76" i="49" s="1"/>
  <c r="AG76" i="49"/>
  <c r="AP76" i="49" s="1"/>
  <c r="W77" i="49"/>
  <c r="AR77" i="54"/>
  <c r="AH77" i="88"/>
  <c r="AQ77" i="88" s="1"/>
  <c r="AG78" i="20"/>
  <c r="AP78" i="20" s="1"/>
  <c r="AE78" i="20"/>
  <c r="W79" i="20"/>
  <c r="AF78" i="20"/>
  <c r="AO78" i="20" s="1"/>
  <c r="AR74" i="18"/>
  <c r="AH78" i="43"/>
  <c r="AQ78" i="43" s="1"/>
  <c r="AR70" i="42"/>
  <c r="AE76" i="41"/>
  <c r="AF76" i="41"/>
  <c r="AO76" i="41" s="1"/>
  <c r="AG76" i="41"/>
  <c r="AP76" i="41" s="1"/>
  <c r="W77" i="41"/>
  <c r="AJ75" i="84"/>
  <c r="AK75" i="84"/>
  <c r="AT75" i="84" s="1"/>
  <c r="AG73" i="35"/>
  <c r="AP73" i="35" s="1"/>
  <c r="AE73" i="35"/>
  <c r="W74" i="35"/>
  <c r="AF73" i="35"/>
  <c r="AO73" i="35" s="1"/>
  <c r="AK76" i="84"/>
  <c r="AT76" i="84" s="1"/>
  <c r="AJ76" i="84"/>
  <c r="AJ69" i="84"/>
  <c r="AK69" i="84"/>
  <c r="AT69" i="84" s="1"/>
  <c r="AJ63" i="84"/>
  <c r="AK63" i="84"/>
  <c r="AT63" i="84" s="1"/>
  <c r="AK57" i="84"/>
  <c r="AT57" i="84" s="1"/>
  <c r="AJ57" i="84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J15" i="84"/>
  <c r="AK15" i="84"/>
  <c r="AT15" i="84" s="1"/>
  <c r="AJ9" i="84"/>
  <c r="AK9" i="84"/>
  <c r="AT9" i="84" s="1"/>
  <c r="AH79" i="96"/>
  <c r="AQ79" i="96" s="1"/>
  <c r="AQ81" i="96" s="1"/>
  <c r="AZ3" i="96"/>
  <c r="AX76" i="96" s="1"/>
  <c r="S76" i="96" s="1"/>
  <c r="AC76" i="96" s="1"/>
  <c r="AB77" i="96" s="1"/>
  <c r="AX3" i="96"/>
  <c r="S3" i="96" s="1"/>
  <c r="AC3" i="96" s="1"/>
  <c r="AX8" i="96"/>
  <c r="S8" i="96" s="1"/>
  <c r="AC8" i="96" s="1"/>
  <c r="AB9" i="96" s="1"/>
  <c r="AX9" i="96"/>
  <c r="S9" i="96" s="1"/>
  <c r="AC9" i="96" s="1"/>
  <c r="AB10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8" i="96"/>
  <c r="S78" i="96" s="1"/>
  <c r="AC78" i="96" s="1"/>
  <c r="AB79" i="96" s="1"/>
  <c r="AX77" i="96"/>
  <c r="S77" i="96" s="1"/>
  <c r="AC77" i="96" s="1"/>
  <c r="AB78" i="96" s="1"/>
  <c r="AH79" i="95"/>
  <c r="AQ79" i="95" s="1"/>
  <c r="AR74" i="82"/>
  <c r="Z77" i="88"/>
  <c r="AH71" i="42"/>
  <c r="AQ71" i="42" s="1"/>
  <c r="AI71" i="85"/>
  <c r="AN71" i="85"/>
  <c r="AR78" i="96"/>
  <c r="AR78" i="100"/>
  <c r="Z78" i="43"/>
  <c r="AR77" i="43"/>
  <c r="Y71" i="10"/>
  <c r="Z71" i="10" s="1"/>
  <c r="X71" i="10"/>
  <c r="AR78" i="95"/>
  <c r="AH70" i="50"/>
  <c r="AQ70" i="50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K38" i="84"/>
  <c r="AT38" i="84" s="1"/>
  <c r="AJ38" i="84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X6" i="84"/>
  <c r="S6" i="84" s="1"/>
  <c r="AC6" i="84" s="1"/>
  <c r="AB7" i="84" s="1"/>
  <c r="AH72" i="90"/>
  <c r="AQ72" i="90" s="1"/>
  <c r="Z79" i="96"/>
  <c r="Z79" i="95"/>
  <c r="AH78" i="91"/>
  <c r="AQ78" i="91" s="1"/>
  <c r="AE75" i="48"/>
  <c r="AF75" i="48"/>
  <c r="AO75" i="48" s="1"/>
  <c r="AG75" i="48"/>
  <c r="AP75" i="48" s="1"/>
  <c r="W76" i="48"/>
  <c r="AI70" i="98"/>
  <c r="AN70" i="98"/>
  <c r="AR76" i="88"/>
  <c r="Z71" i="42"/>
  <c r="AH76" i="55"/>
  <c r="AQ76" i="55" s="1"/>
  <c r="AH75" i="82"/>
  <c r="AQ75" i="82" s="1"/>
  <c r="AR75" i="55"/>
  <c r="AH78" i="54"/>
  <c r="AQ78" i="54" s="1"/>
  <c r="AI70" i="10"/>
  <c r="AN70" i="10"/>
  <c r="Y78" i="45"/>
  <c r="X78" i="45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K55" i="84"/>
  <c r="AT55" i="84" s="1"/>
  <c r="AJ55" i="84"/>
  <c r="AK49" i="84"/>
  <c r="AT49" i="84" s="1"/>
  <c r="AJ49" i="84"/>
  <c r="AJ43" i="84"/>
  <c r="AK43" i="84"/>
  <c r="AT43" i="84" s="1"/>
  <c r="AK37" i="84"/>
  <c r="AT37" i="84" s="1"/>
  <c r="AJ37" i="84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F78" i="91"/>
  <c r="AO78" i="91" s="1"/>
  <c r="AE78" i="91"/>
  <c r="AN78" i="91" s="1"/>
  <c r="W79" i="91"/>
  <c r="AG78" i="91"/>
  <c r="AR75" i="41"/>
  <c r="W81" i="11"/>
  <c r="AF80" i="11"/>
  <c r="AO80" i="11" s="1"/>
  <c r="AG80" i="11"/>
  <c r="AP80" i="11" s="1"/>
  <c r="AE80" i="11"/>
  <c r="Y72" i="85"/>
  <c r="Z72" i="85" s="1"/>
  <c r="X72" i="85"/>
  <c r="AI73" i="102"/>
  <c r="AN73" i="102"/>
  <c r="Y77" i="87"/>
  <c r="X77" i="87"/>
  <c r="Z75" i="82"/>
  <c r="AH75" i="18"/>
  <c r="AQ75" i="18" s="1"/>
  <c r="AH76" i="16"/>
  <c r="AQ76" i="16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K18" i="84"/>
  <c r="AT18" i="84" s="1"/>
  <c r="AJ18" i="84"/>
  <c r="AK12" i="84"/>
  <c r="AT12" i="84" s="1"/>
  <c r="AJ12" i="84"/>
  <c r="AK5" i="84"/>
  <c r="AT5" i="84" s="1"/>
  <c r="AJ5" i="84"/>
  <c r="AR71" i="90"/>
  <c r="Y71" i="94"/>
  <c r="X71" i="94"/>
  <c r="AI76" i="87"/>
  <c r="AN76" i="87"/>
  <c r="AR77" i="91"/>
  <c r="AH79" i="100"/>
  <c r="AQ79" i="100" s="1"/>
  <c r="AQ81" i="100" s="1"/>
  <c r="AX5" i="100"/>
  <c r="S5" i="100" s="1"/>
  <c r="AC5" i="100" s="1"/>
  <c r="AB6" i="100" s="1"/>
  <c r="AZ3" i="100"/>
  <c r="AX3" i="100" s="1"/>
  <c r="S3" i="100" s="1"/>
  <c r="AC3" i="100" s="1"/>
  <c r="AX12" i="100"/>
  <c r="S12" i="100" s="1"/>
  <c r="AC12" i="100" s="1"/>
  <c r="AB13" i="100" s="1"/>
  <c r="AX13" i="100"/>
  <c r="S13" i="100" s="1"/>
  <c r="AC13" i="100" s="1"/>
  <c r="AB14" i="100" s="1"/>
  <c r="AX16" i="100"/>
  <c r="S16" i="100" s="1"/>
  <c r="AC16" i="100" s="1"/>
  <c r="AB17" i="100" s="1"/>
  <c r="AX18" i="100"/>
  <c r="S18" i="100" s="1"/>
  <c r="AC18" i="100" s="1"/>
  <c r="AB19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4" i="100"/>
  <c r="S24" i="100" s="1"/>
  <c r="AC24" i="100" s="1"/>
  <c r="AB25" i="100" s="1"/>
  <c r="AX25" i="100"/>
  <c r="S25" i="100" s="1"/>
  <c r="AC25" i="100" s="1"/>
  <c r="AB26" i="100" s="1"/>
  <c r="AX27" i="100"/>
  <c r="S27" i="100" s="1"/>
  <c r="AC27" i="100" s="1"/>
  <c r="AB28" i="100" s="1"/>
  <c r="AX28" i="100"/>
  <c r="S28" i="100" s="1"/>
  <c r="AC28" i="100" s="1"/>
  <c r="AB29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F75" i="18"/>
  <c r="AO75" i="18" s="1"/>
  <c r="AE75" i="18"/>
  <c r="AG75" i="18"/>
  <c r="AP75" i="18" s="1"/>
  <c r="W76" i="18"/>
  <c r="AF76" i="16"/>
  <c r="AO76" i="16" s="1"/>
  <c r="AG76" i="16"/>
  <c r="AP76" i="16" s="1"/>
  <c r="AE76" i="16"/>
  <c r="W77" i="16"/>
  <c r="Y75" i="83"/>
  <c r="X75" i="83"/>
  <c r="Z75" i="83" s="1"/>
  <c r="AI77" i="45"/>
  <c r="AN77" i="45"/>
  <c r="Z71" i="98" l="1"/>
  <c r="Z77" i="87"/>
  <c r="AX10" i="100"/>
  <c r="S10" i="100" s="1"/>
  <c r="AC10" i="100" s="1"/>
  <c r="AB11" i="100" s="1"/>
  <c r="AX17" i="96"/>
  <c r="S17" i="96" s="1"/>
  <c r="AC17" i="96" s="1"/>
  <c r="AB18" i="96" s="1"/>
  <c r="AX11" i="96"/>
  <c r="S11" i="96" s="1"/>
  <c r="AC11" i="96" s="1"/>
  <c r="AB12" i="96" s="1"/>
  <c r="AF78" i="54"/>
  <c r="AO78" i="54" s="1"/>
  <c r="AX33" i="100"/>
  <c r="S33" i="100" s="1"/>
  <c r="AC33" i="100" s="1"/>
  <c r="AB34" i="100" s="1"/>
  <c r="AX26" i="100"/>
  <c r="S26" i="100" s="1"/>
  <c r="AC26" i="100" s="1"/>
  <c r="AB27" i="100" s="1"/>
  <c r="AX19" i="100"/>
  <c r="S19" i="100" s="1"/>
  <c r="AC19" i="100" s="1"/>
  <c r="AB20" i="100" s="1"/>
  <c r="AX9" i="100"/>
  <c r="S9" i="100" s="1"/>
  <c r="AC9" i="100" s="1"/>
  <c r="AB10" i="100" s="1"/>
  <c r="AX16" i="96"/>
  <c r="S16" i="96" s="1"/>
  <c r="AC16" i="96" s="1"/>
  <c r="AB17" i="96" s="1"/>
  <c r="AX10" i="96"/>
  <c r="S10" i="96" s="1"/>
  <c r="AC10" i="96" s="1"/>
  <c r="AB11" i="96" s="1"/>
  <c r="AX15" i="100"/>
  <c r="S15" i="100" s="1"/>
  <c r="AC15" i="100" s="1"/>
  <c r="AB16" i="100" s="1"/>
  <c r="AX8" i="100"/>
  <c r="S8" i="100" s="1"/>
  <c r="AC8" i="100" s="1"/>
  <c r="AB9" i="100" s="1"/>
  <c r="AX5" i="96"/>
  <c r="S5" i="96" s="1"/>
  <c r="AC5" i="96" s="1"/>
  <c r="AB6" i="96" s="1"/>
  <c r="AX14" i="100"/>
  <c r="S14" i="100" s="1"/>
  <c r="AC14" i="100" s="1"/>
  <c r="AB15" i="100" s="1"/>
  <c r="AX7" i="100"/>
  <c r="S7" i="100" s="1"/>
  <c r="AC7" i="100" s="1"/>
  <c r="AB8" i="100" s="1"/>
  <c r="AX4" i="96"/>
  <c r="S4" i="96" s="1"/>
  <c r="AC4" i="96" s="1"/>
  <c r="AB5" i="96" s="1"/>
  <c r="AJ5" i="96" s="1"/>
  <c r="W72" i="98"/>
  <c r="AE71" i="98"/>
  <c r="AF71" i="98"/>
  <c r="AO71" i="98" s="1"/>
  <c r="AG71" i="98"/>
  <c r="AP71" i="98" s="1"/>
  <c r="AG72" i="85"/>
  <c r="AP72" i="85" s="1"/>
  <c r="AF72" i="85"/>
  <c r="AO72" i="85" s="1"/>
  <c r="W73" i="85"/>
  <c r="AE72" i="85"/>
  <c r="AE75" i="83"/>
  <c r="AG75" i="83"/>
  <c r="AP75" i="83" s="1"/>
  <c r="AF75" i="83"/>
  <c r="AO75" i="83" s="1"/>
  <c r="W76" i="83"/>
  <c r="AE71" i="10"/>
  <c r="W72" i="10"/>
  <c r="AF71" i="10"/>
  <c r="AO71" i="10" s="1"/>
  <c r="AG71" i="10"/>
  <c r="AP71" i="1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K29" i="100"/>
  <c r="AT29" i="100" s="1"/>
  <c r="AK23" i="100"/>
  <c r="AT23" i="100" s="1"/>
  <c r="AK17" i="100"/>
  <c r="AT17" i="100" s="1"/>
  <c r="AK11" i="100"/>
  <c r="AT11" i="100" s="1"/>
  <c r="AJ3" i="100"/>
  <c r="AB4" i="100"/>
  <c r="AR76" i="87"/>
  <c r="AS24" i="84"/>
  <c r="AL24" i="84"/>
  <c r="AU24" i="84" s="1"/>
  <c r="AS42" i="84"/>
  <c r="AL42" i="84"/>
  <c r="AU42" i="84" s="1"/>
  <c r="AS60" i="84"/>
  <c r="AL60" i="84"/>
  <c r="AU60" i="84" s="1"/>
  <c r="AH77" i="87"/>
  <c r="AQ77" i="87" s="1"/>
  <c r="Y81" i="11"/>
  <c r="X81" i="11"/>
  <c r="AS37" i="84"/>
  <c r="AL37" i="84"/>
  <c r="AU37" i="84" s="1"/>
  <c r="AS55" i="84"/>
  <c r="AL55" i="84"/>
  <c r="AU55" i="84" s="1"/>
  <c r="AS73" i="84"/>
  <c r="AL73" i="84"/>
  <c r="AU73" i="84" s="1"/>
  <c r="AR70" i="98"/>
  <c r="AX79" i="96"/>
  <c r="S79" i="96" s="1"/>
  <c r="AC79" i="96" s="1"/>
  <c r="AF79" i="96"/>
  <c r="AO79" i="96" s="1"/>
  <c r="AO81" i="96" s="1"/>
  <c r="AE79" i="96"/>
  <c r="AG79" i="96"/>
  <c r="AP79" i="96" s="1"/>
  <c r="AP81" i="96" s="1"/>
  <c r="AK7" i="84"/>
  <c r="AT7" i="84" s="1"/>
  <c r="AJ7" i="84"/>
  <c r="AS44" i="84"/>
  <c r="AL44" i="84"/>
  <c r="AU44" i="84" s="1"/>
  <c r="AH71" i="10"/>
  <c r="AQ71" i="10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K43" i="96"/>
  <c r="AT43" i="96" s="1"/>
  <c r="AJ43" i="96"/>
  <c r="AK37" i="96"/>
  <c r="AT37" i="96" s="1"/>
  <c r="AJ37" i="96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S27" i="84"/>
  <c r="AL27" i="84"/>
  <c r="AU27" i="84" s="1"/>
  <c r="AS75" i="84"/>
  <c r="AL75" i="84"/>
  <c r="AU75" i="84" s="1"/>
  <c r="AI76" i="49"/>
  <c r="AN76" i="49"/>
  <c r="AS52" i="84"/>
  <c r="AL52" i="84"/>
  <c r="AU52" i="84" s="1"/>
  <c r="AR79" i="84"/>
  <c r="AR81" i="84" s="1"/>
  <c r="AL79" i="84"/>
  <c r="AU79" i="84" s="1"/>
  <c r="AH74" i="102"/>
  <c r="AQ74" i="102" s="1"/>
  <c r="AS8" i="84"/>
  <c r="AL8" i="84"/>
  <c r="AU8" i="84" s="1"/>
  <c r="AS23" i="84"/>
  <c r="AL23" i="84"/>
  <c r="AU23" i="84" s="1"/>
  <c r="AS41" i="84"/>
  <c r="AL41" i="84"/>
  <c r="AU41" i="84" s="1"/>
  <c r="AS59" i="84"/>
  <c r="AL59" i="84"/>
  <c r="AU59" i="84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6" i="100"/>
  <c r="AT6" i="100" s="1"/>
  <c r="Z71" i="94"/>
  <c r="AH71" i="94"/>
  <c r="AQ71" i="94" s="1"/>
  <c r="AS12" i="84"/>
  <c r="AL12" i="84"/>
  <c r="AU12" i="84" s="1"/>
  <c r="AS48" i="84"/>
  <c r="AL48" i="84"/>
  <c r="AU48" i="84" s="1"/>
  <c r="AS66" i="84"/>
  <c r="AL66" i="84"/>
  <c r="AU66" i="84" s="1"/>
  <c r="W78" i="87"/>
  <c r="AF77" i="87"/>
  <c r="AO77" i="87" s="1"/>
  <c r="AG77" i="87"/>
  <c r="AP77" i="87" s="1"/>
  <c r="AE77" i="87"/>
  <c r="AS19" i="84"/>
  <c r="AL19" i="84"/>
  <c r="AU19" i="84" s="1"/>
  <c r="AS68" i="84"/>
  <c r="AL68" i="84"/>
  <c r="AU68" i="84" s="1"/>
  <c r="AK78" i="96"/>
  <c r="AT78" i="96" s="1"/>
  <c r="AJ78" i="96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K12" i="96"/>
  <c r="AT12" i="96" s="1"/>
  <c r="AJ12" i="96"/>
  <c r="AB4" i="96"/>
  <c r="AJ3" i="96"/>
  <c r="AS9" i="84"/>
  <c r="AL9" i="84"/>
  <c r="AU9" i="84" s="1"/>
  <c r="AS45" i="84"/>
  <c r="AL45" i="84"/>
  <c r="AU45" i="84" s="1"/>
  <c r="AS63" i="84"/>
  <c r="AL63" i="84"/>
  <c r="AU63" i="84" s="1"/>
  <c r="AS58" i="84"/>
  <c r="AL58" i="84"/>
  <c r="AU58" i="84" s="1"/>
  <c r="AF74" i="102"/>
  <c r="AO74" i="102" s="1"/>
  <c r="AE74" i="102"/>
  <c r="AG74" i="102"/>
  <c r="AP74" i="102" s="1"/>
  <c r="W75" i="102"/>
  <c r="AI70" i="50"/>
  <c r="AN70" i="50"/>
  <c r="AJ71" i="100"/>
  <c r="AK71" i="100"/>
  <c r="AT71" i="100" s="1"/>
  <c r="Y77" i="16"/>
  <c r="Z77" i="16" s="1"/>
  <c r="X77" i="16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K15" i="100"/>
  <c r="AT15" i="100" s="1"/>
  <c r="AJ15" i="100"/>
  <c r="AK9" i="100"/>
  <c r="AT9" i="100" s="1"/>
  <c r="AJ9" i="100"/>
  <c r="AS30" i="84"/>
  <c r="AL30" i="84"/>
  <c r="AU30" i="84" s="1"/>
  <c r="AR70" i="10"/>
  <c r="AF71" i="42"/>
  <c r="AO71" i="42" s="1"/>
  <c r="AG71" i="42"/>
  <c r="AP71" i="42" s="1"/>
  <c r="AE71" i="42"/>
  <c r="W72" i="42"/>
  <c r="Y76" i="48"/>
  <c r="X76" i="48"/>
  <c r="AS14" i="84"/>
  <c r="AL14" i="84"/>
  <c r="AU14" i="84" s="1"/>
  <c r="AS32" i="84"/>
  <c r="AL32" i="84"/>
  <c r="AU32" i="84" s="1"/>
  <c r="AS50" i="84"/>
  <c r="AL50" i="84"/>
  <c r="AU50" i="84" s="1"/>
  <c r="AJ79" i="96"/>
  <c r="AS79" i="96" s="1"/>
  <c r="AK79" i="96"/>
  <c r="AT79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K41" i="96"/>
  <c r="AT41" i="96" s="1"/>
  <c r="AJ41" i="96"/>
  <c r="AJ35" i="96"/>
  <c r="AK35" i="96"/>
  <c r="AT35" i="96" s="1"/>
  <c r="AK29" i="96"/>
  <c r="AT29" i="96" s="1"/>
  <c r="AJ29" i="96"/>
  <c r="AJ23" i="96"/>
  <c r="AK23" i="96"/>
  <c r="AT23" i="96" s="1"/>
  <c r="AJ17" i="96"/>
  <c r="AK17" i="96"/>
  <c r="AT17" i="96" s="1"/>
  <c r="AK11" i="96"/>
  <c r="AT11" i="96" s="1"/>
  <c r="AJ11" i="96"/>
  <c r="AJ6" i="96"/>
  <c r="AK6" i="96"/>
  <c r="AT6" i="96" s="1"/>
  <c r="AS51" i="84"/>
  <c r="AL51" i="84"/>
  <c r="AU51" i="84" s="1"/>
  <c r="Y74" i="35"/>
  <c r="X74" i="35"/>
  <c r="Y77" i="41"/>
  <c r="X77" i="41"/>
  <c r="AR72" i="103"/>
  <c r="AB4" i="84"/>
  <c r="AJ3" i="84"/>
  <c r="AS22" i="84"/>
  <c r="AL22" i="84"/>
  <c r="AU22" i="84" s="1"/>
  <c r="AS40" i="84"/>
  <c r="AL40" i="84"/>
  <c r="AU40" i="84" s="1"/>
  <c r="AS77" i="84"/>
  <c r="AL77" i="84"/>
  <c r="AU77" i="84" s="1"/>
  <c r="AS11" i="84"/>
  <c r="AL11" i="84"/>
  <c r="AU11" i="84" s="1"/>
  <c r="AS47" i="84"/>
  <c r="AL47" i="84"/>
  <c r="AU47" i="84" s="1"/>
  <c r="AS65" i="84"/>
  <c r="AL65" i="84"/>
  <c r="AU65" i="84" s="1"/>
  <c r="Y73" i="90"/>
  <c r="X73" i="90"/>
  <c r="AI78" i="54"/>
  <c r="AN78" i="54"/>
  <c r="AI76" i="55"/>
  <c r="AN76" i="55"/>
  <c r="AK64" i="100"/>
  <c r="AT64" i="100" s="1"/>
  <c r="AJ64" i="100"/>
  <c r="AR77" i="45"/>
  <c r="AI76" i="16"/>
  <c r="AN76" i="16"/>
  <c r="AI75" i="18"/>
  <c r="AN75" i="18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AS18" i="84"/>
  <c r="AL18" i="84"/>
  <c r="AU18" i="84" s="1"/>
  <c r="AS54" i="84"/>
  <c r="AL54" i="84"/>
  <c r="AU54" i="84" s="1"/>
  <c r="AI80" i="11"/>
  <c r="AN80" i="1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38" i="84"/>
  <c r="AL38" i="84"/>
  <c r="AU38" i="84" s="1"/>
  <c r="AS56" i="84"/>
  <c r="AL56" i="84"/>
  <c r="AU56" i="84" s="1"/>
  <c r="AS74" i="84"/>
  <c r="AL74" i="84"/>
  <c r="AU74" i="84" s="1"/>
  <c r="AJ75" i="96"/>
  <c r="AK75" i="96"/>
  <c r="AT75" i="96" s="1"/>
  <c r="AK70" i="96"/>
  <c r="AT70" i="96" s="1"/>
  <c r="AJ70" i="96"/>
  <c r="AJ64" i="96"/>
  <c r="AK64" i="96"/>
  <c r="AT64" i="96" s="1"/>
  <c r="AJ58" i="96"/>
  <c r="AK58" i="96"/>
  <c r="AT58" i="96" s="1"/>
  <c r="AJ52" i="96"/>
  <c r="AK52" i="96"/>
  <c r="AT52" i="96" s="1"/>
  <c r="AK46" i="96"/>
  <c r="AT46" i="96" s="1"/>
  <c r="AJ46" i="96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K5" i="96"/>
  <c r="AT5" i="96" s="1"/>
  <c r="AS15" i="84"/>
  <c r="AL15" i="84"/>
  <c r="AU15" i="84" s="1"/>
  <c r="AS33" i="84"/>
  <c r="AL33" i="84"/>
  <c r="AU33" i="84" s="1"/>
  <c r="AS69" i="84"/>
  <c r="AL69" i="84"/>
  <c r="AU69" i="84" s="1"/>
  <c r="AI73" i="35"/>
  <c r="AN73" i="35"/>
  <c r="Y77" i="49"/>
  <c r="Z77" i="49"/>
  <c r="X77" i="49"/>
  <c r="AS10" i="84"/>
  <c r="AL10" i="84"/>
  <c r="AU10" i="84" s="1"/>
  <c r="AS28" i="84"/>
  <c r="AL28" i="84"/>
  <c r="AU28" i="84" s="1"/>
  <c r="AH73" i="103"/>
  <c r="AQ73" i="103" s="1"/>
  <c r="AS29" i="84"/>
  <c r="AL29" i="84"/>
  <c r="AU29" i="84" s="1"/>
  <c r="Y71" i="50"/>
  <c r="X71" i="50"/>
  <c r="AI72" i="90"/>
  <c r="AN72" i="90"/>
  <c r="AI79" i="100"/>
  <c r="AN79" i="100"/>
  <c r="AN81" i="100" s="1"/>
  <c r="Y77" i="55"/>
  <c r="X77" i="55"/>
  <c r="Z77" i="55" s="1"/>
  <c r="Y76" i="18"/>
  <c r="X76" i="18"/>
  <c r="AJ70" i="100"/>
  <c r="AK70" i="100"/>
  <c r="AT70" i="100" s="1"/>
  <c r="AJ75" i="100"/>
  <c r="AK75" i="100"/>
  <c r="AT75" i="100" s="1"/>
  <c r="AJ68" i="100"/>
  <c r="AK68" i="100"/>
  <c r="AT68" i="100" s="1"/>
  <c r="AJ62" i="100"/>
  <c r="AK62" i="100"/>
  <c r="AT62" i="100" s="1"/>
  <c r="AJ73" i="100"/>
  <c r="AK73" i="100"/>
  <c r="AT73" i="100" s="1"/>
  <c r="AK61" i="100"/>
  <c r="AT61" i="100" s="1"/>
  <c r="AJ61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K13" i="100"/>
  <c r="AT13" i="100" s="1"/>
  <c r="AJ13" i="100"/>
  <c r="AX6" i="100"/>
  <c r="S6" i="100" s="1"/>
  <c r="AC6" i="100" s="1"/>
  <c r="AB7" i="100" s="1"/>
  <c r="AS36" i="84"/>
  <c r="AL36" i="84"/>
  <c r="AU36" i="84" s="1"/>
  <c r="AS72" i="84"/>
  <c r="AL72" i="84"/>
  <c r="AU72" i="84" s="1"/>
  <c r="AR73" i="102"/>
  <c r="AI78" i="91"/>
  <c r="AP78" i="91"/>
  <c r="AS31" i="84"/>
  <c r="AL31" i="84"/>
  <c r="AU31" i="84" s="1"/>
  <c r="AS49" i="84"/>
  <c r="AL49" i="84"/>
  <c r="AU49" i="84" s="1"/>
  <c r="AS67" i="84"/>
  <c r="AL67" i="84"/>
  <c r="AU67" i="84" s="1"/>
  <c r="AH78" i="45"/>
  <c r="AQ78" i="45" s="1"/>
  <c r="AS20" i="84"/>
  <c r="AL20" i="84"/>
  <c r="AU20" i="84" s="1"/>
  <c r="AJ76" i="96"/>
  <c r="AK76" i="96"/>
  <c r="AT76" i="96" s="1"/>
  <c r="AK69" i="96"/>
  <c r="AT69" i="96" s="1"/>
  <c r="AJ69" i="96"/>
  <c r="AK63" i="96"/>
  <c r="AT63" i="96" s="1"/>
  <c r="AJ63" i="96"/>
  <c r="AK57" i="96"/>
  <c r="AT57" i="96" s="1"/>
  <c r="AJ57" i="96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S39" i="84"/>
  <c r="AL39" i="84"/>
  <c r="AU39" i="84" s="1"/>
  <c r="AS57" i="84"/>
  <c r="AL57" i="84"/>
  <c r="AU57" i="84" s="1"/>
  <c r="AS76" i="84"/>
  <c r="AL76" i="84"/>
  <c r="AU76" i="84" s="1"/>
  <c r="Y79" i="20"/>
  <c r="X79" i="20"/>
  <c r="AI78" i="99"/>
  <c r="AN78" i="99"/>
  <c r="AS46" i="84"/>
  <c r="AL46" i="84"/>
  <c r="AU46" i="84" s="1"/>
  <c r="AS64" i="84"/>
  <c r="AL64" i="84"/>
  <c r="AU64" i="84" s="1"/>
  <c r="AR74" i="83"/>
  <c r="AR70" i="94"/>
  <c r="AF73" i="103"/>
  <c r="AO73" i="103" s="1"/>
  <c r="W74" i="103"/>
  <c r="AE73" i="103"/>
  <c r="AG73" i="103"/>
  <c r="AP73" i="103" s="1"/>
  <c r="AS35" i="84"/>
  <c r="AL35" i="84"/>
  <c r="AU35" i="84" s="1"/>
  <c r="AK77" i="100"/>
  <c r="AT77" i="100" s="1"/>
  <c r="AJ77" i="100"/>
  <c r="AK76" i="100"/>
  <c r="AT76" i="100" s="1"/>
  <c r="AJ76" i="100"/>
  <c r="AJ69" i="100"/>
  <c r="AK69" i="100"/>
  <c r="AT69" i="100" s="1"/>
  <c r="AH75" i="83"/>
  <c r="AQ75" i="83" s="1"/>
  <c r="AK74" i="100"/>
  <c r="AT74" i="100" s="1"/>
  <c r="AJ74" i="100"/>
  <c r="AK56" i="100"/>
  <c r="AT56" i="100" s="1"/>
  <c r="AJ56" i="100"/>
  <c r="AK79" i="100"/>
  <c r="AT79" i="100" s="1"/>
  <c r="AJ79" i="100"/>
  <c r="AS79" i="100" s="1"/>
  <c r="AK67" i="100"/>
  <c r="AT67" i="100" s="1"/>
  <c r="AJ67" i="100"/>
  <c r="AK55" i="100"/>
  <c r="AT55" i="100" s="1"/>
  <c r="AJ55" i="100"/>
  <c r="AK78" i="100"/>
  <c r="AT78" i="100" s="1"/>
  <c r="AJ78" i="100"/>
  <c r="AK72" i="100"/>
  <c r="AT72" i="100" s="1"/>
  <c r="AJ72" i="100"/>
  <c r="AK66" i="100"/>
  <c r="AT66" i="100" s="1"/>
  <c r="AJ66" i="100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X29" i="100"/>
  <c r="S29" i="100" s="1"/>
  <c r="AC29" i="100" s="1"/>
  <c r="AB30" i="100" s="1"/>
  <c r="AX23" i="100"/>
  <c r="S23" i="100" s="1"/>
  <c r="AC23" i="100" s="1"/>
  <c r="AB24" i="100" s="1"/>
  <c r="AX17" i="100"/>
  <c r="S17" i="100" s="1"/>
  <c r="AC17" i="100" s="1"/>
  <c r="AB18" i="100" s="1"/>
  <c r="AX11" i="100"/>
  <c r="S11" i="100" s="1"/>
  <c r="AC11" i="100" s="1"/>
  <c r="AB12" i="100" s="1"/>
  <c r="AX4" i="100"/>
  <c r="S4" i="100" s="1"/>
  <c r="AC4" i="100" s="1"/>
  <c r="AB5" i="100" s="1"/>
  <c r="AS5" i="84"/>
  <c r="AL5" i="84"/>
  <c r="AU5" i="84" s="1"/>
  <c r="AS78" i="84"/>
  <c r="AL78" i="84"/>
  <c r="AU78" i="84" s="1"/>
  <c r="W76" i="82"/>
  <c r="AG75" i="82"/>
  <c r="AP75" i="82" s="1"/>
  <c r="AF75" i="82"/>
  <c r="AO75" i="82" s="1"/>
  <c r="AE75" i="82"/>
  <c r="AH72" i="85"/>
  <c r="AQ72" i="85" s="1"/>
  <c r="X79" i="91"/>
  <c r="Y79" i="91"/>
  <c r="AS13" i="84"/>
  <c r="AL13" i="84"/>
  <c r="AU13" i="84" s="1"/>
  <c r="Z78" i="45"/>
  <c r="AI75" i="48"/>
  <c r="AN75" i="48"/>
  <c r="AE79" i="95"/>
  <c r="W80" i="95"/>
  <c r="AG79" i="95"/>
  <c r="AP79" i="95" s="1"/>
  <c r="AF79" i="95"/>
  <c r="AO79" i="95" s="1"/>
  <c r="AS26" i="84"/>
  <c r="AL26" i="84"/>
  <c r="AU26" i="84" s="1"/>
  <c r="AS62" i="84"/>
  <c r="AL62" i="84"/>
  <c r="AU62" i="84" s="1"/>
  <c r="AE78" i="43"/>
  <c r="W79" i="43"/>
  <c r="AG78" i="43"/>
  <c r="AP78" i="43" s="1"/>
  <c r="AF78" i="43"/>
  <c r="AO78" i="43" s="1"/>
  <c r="AR71" i="85"/>
  <c r="AG77" i="88"/>
  <c r="AP77" i="88" s="1"/>
  <c r="AE77" i="88"/>
  <c r="AF77" i="88"/>
  <c r="AO77" i="88" s="1"/>
  <c r="W78" i="88"/>
  <c r="AK74" i="96"/>
  <c r="AT74" i="96" s="1"/>
  <c r="AJ74" i="96"/>
  <c r="AK68" i="96"/>
  <c r="AT68" i="96" s="1"/>
  <c r="AJ68" i="96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20" i="96"/>
  <c r="AJ14" i="96"/>
  <c r="AK14" i="96"/>
  <c r="AT14" i="96" s="1"/>
  <c r="AX7" i="96"/>
  <c r="S7" i="96" s="1"/>
  <c r="AC7" i="96" s="1"/>
  <c r="AB8" i="96" s="1"/>
  <c r="AS21" i="84"/>
  <c r="AL21" i="84"/>
  <c r="AU21" i="84" s="1"/>
  <c r="AI76" i="41"/>
  <c r="AN76" i="41"/>
  <c r="AI78" i="20"/>
  <c r="AN78" i="20"/>
  <c r="Y79" i="99"/>
  <c r="X79" i="99"/>
  <c r="AS16" i="84"/>
  <c r="AL16" i="84"/>
  <c r="AU16" i="84" s="1"/>
  <c r="AS34" i="84"/>
  <c r="AL34" i="84"/>
  <c r="AU34" i="84" s="1"/>
  <c r="AS70" i="84"/>
  <c r="AL70" i="84"/>
  <c r="AU70" i="84" s="1"/>
  <c r="AH71" i="98"/>
  <c r="AQ71" i="98" s="1"/>
  <c r="AS17" i="84"/>
  <c r="AL17" i="84"/>
  <c r="AU17" i="84" s="1"/>
  <c r="AS53" i="84"/>
  <c r="AL53" i="84"/>
  <c r="AU53" i="84" s="1"/>
  <c r="AS71" i="84"/>
  <c r="AL71" i="84"/>
  <c r="AU71" i="84" s="1"/>
  <c r="Y79" i="54"/>
  <c r="X79" i="54"/>
  <c r="Z79" i="54" s="1"/>
  <c r="Z79" i="99" l="1"/>
  <c r="Z77" i="41"/>
  <c r="AG77" i="41" s="1"/>
  <c r="AP77" i="41" s="1"/>
  <c r="W78" i="16"/>
  <c r="AE77" i="16"/>
  <c r="AF77" i="16"/>
  <c r="AO77" i="16" s="1"/>
  <c r="AG77" i="16"/>
  <c r="AP77" i="16" s="1"/>
  <c r="AE79" i="99"/>
  <c r="AG79" i="99"/>
  <c r="AP79" i="99" s="1"/>
  <c r="AF79" i="99"/>
  <c r="AO79" i="99" s="1"/>
  <c r="W80" i="99"/>
  <c r="AF77" i="41"/>
  <c r="AO77" i="41" s="1"/>
  <c r="W78" i="41"/>
  <c r="AE77" i="41"/>
  <c r="AS14" i="96"/>
  <c r="AL14" i="96"/>
  <c r="AU14" i="96" s="1"/>
  <c r="AS76" i="100"/>
  <c r="AL76" i="100"/>
  <c r="AU76" i="100" s="1"/>
  <c r="AS77" i="96"/>
  <c r="AL77" i="96"/>
  <c r="AU77" i="96" s="1"/>
  <c r="AS39" i="96"/>
  <c r="AL39" i="96"/>
  <c r="AU39" i="96" s="1"/>
  <c r="AS57" i="96"/>
  <c r="AL57" i="96"/>
  <c r="AU57" i="96" s="1"/>
  <c r="AS13" i="100"/>
  <c r="AL13" i="100"/>
  <c r="AU13" i="100" s="1"/>
  <c r="AS31" i="100"/>
  <c r="AL31" i="100"/>
  <c r="AU31" i="100" s="1"/>
  <c r="W78" i="55"/>
  <c r="AE77" i="55"/>
  <c r="AF77" i="55"/>
  <c r="AO77" i="55" s="1"/>
  <c r="AG77" i="55"/>
  <c r="AP77" i="55" s="1"/>
  <c r="AH71" i="50"/>
  <c r="AQ71" i="50" s="1"/>
  <c r="AR73" i="35"/>
  <c r="AS16" i="96"/>
  <c r="AL16" i="96"/>
  <c r="AU16" i="96" s="1"/>
  <c r="AS52" i="96"/>
  <c r="AL52" i="96"/>
  <c r="AU52" i="96" s="1"/>
  <c r="AR80" i="11"/>
  <c r="AS26" i="100"/>
  <c r="AL26" i="100"/>
  <c r="AU26" i="100" s="1"/>
  <c r="AS44" i="100"/>
  <c r="AL44" i="100"/>
  <c r="AU44" i="100" s="1"/>
  <c r="AR76" i="16"/>
  <c r="AR76" i="55"/>
  <c r="AS3" i="84"/>
  <c r="AL3" i="84"/>
  <c r="AU3" i="84" s="1"/>
  <c r="AS41" i="96"/>
  <c r="AL41" i="96"/>
  <c r="AU41" i="96" s="1"/>
  <c r="AS59" i="96"/>
  <c r="AL59" i="96"/>
  <c r="AU59" i="96" s="1"/>
  <c r="Y72" i="42"/>
  <c r="X72" i="42"/>
  <c r="AS21" i="100"/>
  <c r="AL21" i="100"/>
  <c r="AU21" i="100" s="1"/>
  <c r="Y75" i="102"/>
  <c r="X75" i="102"/>
  <c r="AL3" i="96"/>
  <c r="AU3" i="96" s="1"/>
  <c r="AS3" i="96"/>
  <c r="AS42" i="96"/>
  <c r="AL42" i="96"/>
  <c r="AU42" i="96" s="1"/>
  <c r="AS60" i="96"/>
  <c r="AL60" i="96"/>
  <c r="AU60" i="96" s="1"/>
  <c r="AS78" i="96"/>
  <c r="AL78" i="96"/>
  <c r="AU78" i="96" s="1"/>
  <c r="AJ6" i="100"/>
  <c r="AS22" i="100"/>
  <c r="AL22" i="100"/>
  <c r="AU22" i="100" s="1"/>
  <c r="AS40" i="100"/>
  <c r="AL40" i="100"/>
  <c r="AU40" i="100" s="1"/>
  <c r="AS58" i="100"/>
  <c r="AL58" i="100"/>
  <c r="AU58" i="100" s="1"/>
  <c r="AJ7" i="96"/>
  <c r="AK7" i="96"/>
  <c r="AT7" i="96" s="1"/>
  <c r="AS61" i="96"/>
  <c r="AL61" i="96"/>
  <c r="AU61" i="96" s="1"/>
  <c r="AS7" i="84"/>
  <c r="AL7" i="84"/>
  <c r="AU7" i="84" s="1"/>
  <c r="AJ4" i="100"/>
  <c r="AK4" i="100"/>
  <c r="AT4" i="100" s="1"/>
  <c r="AS41" i="100"/>
  <c r="AL41" i="100"/>
  <c r="AU41" i="100" s="1"/>
  <c r="AS59" i="100"/>
  <c r="AL59" i="100"/>
  <c r="AU59" i="100" s="1"/>
  <c r="AS32" i="96"/>
  <c r="AL32" i="96"/>
  <c r="AU32" i="96" s="1"/>
  <c r="AI77" i="88"/>
  <c r="AN77" i="88"/>
  <c r="AR75" i="48"/>
  <c r="AH79" i="91"/>
  <c r="AQ79" i="91" s="1"/>
  <c r="AJ24" i="100"/>
  <c r="AK24" i="100"/>
  <c r="AT24" i="100" s="1"/>
  <c r="AS48" i="100"/>
  <c r="AL48" i="100"/>
  <c r="AU48" i="100" s="1"/>
  <c r="AS66" i="100"/>
  <c r="AL66" i="100"/>
  <c r="AU66" i="100" s="1"/>
  <c r="AS55" i="100"/>
  <c r="AL55" i="100"/>
  <c r="AU55" i="100" s="1"/>
  <c r="AS56" i="100"/>
  <c r="AL56" i="100"/>
  <c r="AU56" i="100" s="1"/>
  <c r="AS21" i="96"/>
  <c r="AL21" i="96"/>
  <c r="AU21" i="96" s="1"/>
  <c r="AS76" i="96"/>
  <c r="AL76" i="96"/>
  <c r="AU76" i="96" s="1"/>
  <c r="AS49" i="100"/>
  <c r="AL49" i="100"/>
  <c r="AU49" i="100" s="1"/>
  <c r="AS62" i="100"/>
  <c r="AL62" i="100"/>
  <c r="AU62" i="100" s="1"/>
  <c r="AS70" i="100"/>
  <c r="AL70" i="100"/>
  <c r="AU70" i="100" s="1"/>
  <c r="Z71" i="50"/>
  <c r="AS22" i="96"/>
  <c r="AL22" i="96"/>
  <c r="AU22" i="96" s="1"/>
  <c r="AS32" i="100"/>
  <c r="AL32" i="100"/>
  <c r="AU32" i="100" s="1"/>
  <c r="AJ4" i="84"/>
  <c r="AK4" i="84"/>
  <c r="AT4" i="84" s="1"/>
  <c r="AT81" i="84" s="1"/>
  <c r="AH74" i="35"/>
  <c r="AQ74" i="35" s="1"/>
  <c r="AS6" i="96"/>
  <c r="AL6" i="96"/>
  <c r="AU6" i="96" s="1"/>
  <c r="AS23" i="96"/>
  <c r="AL23" i="96"/>
  <c r="AU23" i="96" s="1"/>
  <c r="AI71" i="42"/>
  <c r="AN71" i="42"/>
  <c r="AS39" i="100"/>
  <c r="AL39" i="100"/>
  <c r="AU39" i="100" s="1"/>
  <c r="AS57" i="100"/>
  <c r="AL57" i="100"/>
  <c r="AU57" i="100" s="1"/>
  <c r="AK4" i="96"/>
  <c r="AT4" i="96" s="1"/>
  <c r="AJ4" i="96"/>
  <c r="AS24" i="96"/>
  <c r="AL24" i="96"/>
  <c r="AU24" i="96" s="1"/>
  <c r="AI77" i="87"/>
  <c r="AN77" i="87"/>
  <c r="AR76" i="49"/>
  <c r="AS67" i="96"/>
  <c r="AL67" i="96"/>
  <c r="AU67" i="96" s="1"/>
  <c r="AS3" i="100"/>
  <c r="AL3" i="100"/>
  <c r="AU3" i="100" s="1"/>
  <c r="AJ23" i="100"/>
  <c r="Y72" i="10"/>
  <c r="X72" i="10"/>
  <c r="AI75" i="83"/>
  <c r="AN75" i="83"/>
  <c r="AS56" i="96"/>
  <c r="AL56" i="96"/>
  <c r="AU56" i="96" s="1"/>
  <c r="AI75" i="82"/>
  <c r="AN75" i="82"/>
  <c r="AK30" i="100"/>
  <c r="AT30" i="100" s="1"/>
  <c r="AJ30" i="100"/>
  <c r="AS77" i="100"/>
  <c r="AL77" i="100"/>
  <c r="AU77" i="100" s="1"/>
  <c r="AI73" i="103"/>
  <c r="AN73" i="103"/>
  <c r="AR78" i="99"/>
  <c r="AS9" i="96"/>
  <c r="AL9" i="96"/>
  <c r="AU9" i="96" s="1"/>
  <c r="AS63" i="96"/>
  <c r="AL63" i="96"/>
  <c r="AU63" i="96" s="1"/>
  <c r="AS37" i="100"/>
  <c r="AL37" i="100"/>
  <c r="AU37" i="100" s="1"/>
  <c r="AS61" i="100"/>
  <c r="AL61" i="100"/>
  <c r="AU61" i="100" s="1"/>
  <c r="AH76" i="18"/>
  <c r="AQ76" i="18" s="1"/>
  <c r="AH77" i="49"/>
  <c r="AQ77" i="49" s="1"/>
  <c r="AS5" i="96"/>
  <c r="AL5" i="96"/>
  <c r="AU5" i="96" s="1"/>
  <c r="AS40" i="96"/>
  <c r="AL40" i="96"/>
  <c r="AU40" i="96" s="1"/>
  <c r="AS58" i="96"/>
  <c r="AL58" i="96"/>
  <c r="AU58" i="96" s="1"/>
  <c r="AS75" i="96"/>
  <c r="AL75" i="96"/>
  <c r="AU75" i="96" s="1"/>
  <c r="AS14" i="100"/>
  <c r="AL14" i="100"/>
  <c r="AU14" i="100" s="1"/>
  <c r="AS50" i="100"/>
  <c r="AL50" i="100"/>
  <c r="AU50" i="100" s="1"/>
  <c r="AR78" i="54"/>
  <c r="Z74" i="35"/>
  <c r="AS11" i="96"/>
  <c r="AL11" i="96"/>
  <c r="AU11" i="96" s="1"/>
  <c r="AS29" i="96"/>
  <c r="AL29" i="96"/>
  <c r="AU29" i="96" s="1"/>
  <c r="AH76" i="48"/>
  <c r="AQ76" i="48" s="1"/>
  <c r="AS9" i="100"/>
  <c r="AL9" i="100"/>
  <c r="AU9" i="100" s="1"/>
  <c r="AS27" i="100"/>
  <c r="AL27" i="100"/>
  <c r="AU27" i="100" s="1"/>
  <c r="AS45" i="100"/>
  <c r="AL45" i="100"/>
  <c r="AU45" i="100" s="1"/>
  <c r="AS71" i="100"/>
  <c r="AL71" i="100"/>
  <c r="AU71" i="100" s="1"/>
  <c r="AI74" i="102"/>
  <c r="AN74" i="102"/>
  <c r="AS12" i="96"/>
  <c r="AL12" i="96"/>
  <c r="AU12" i="96" s="1"/>
  <c r="AS10" i="100"/>
  <c r="AL10" i="100"/>
  <c r="AU10" i="100" s="1"/>
  <c r="AS28" i="100"/>
  <c r="AL28" i="100"/>
  <c r="AU28" i="100" s="1"/>
  <c r="AS46" i="100"/>
  <c r="AL46" i="100"/>
  <c r="AU46" i="100" s="1"/>
  <c r="AS13" i="96"/>
  <c r="AL13" i="96"/>
  <c r="AU13" i="96" s="1"/>
  <c r="AS31" i="96"/>
  <c r="AL31" i="96"/>
  <c r="AU31" i="96" s="1"/>
  <c r="AS49" i="96"/>
  <c r="AL49" i="96"/>
  <c r="AU49" i="96" s="1"/>
  <c r="AH81" i="11"/>
  <c r="AQ81" i="11" s="1"/>
  <c r="AI71" i="10"/>
  <c r="AN71" i="10"/>
  <c r="AS36" i="100"/>
  <c r="AL36" i="100"/>
  <c r="AU36" i="100" s="1"/>
  <c r="AS72" i="100"/>
  <c r="AL72" i="100"/>
  <c r="AU72" i="100" s="1"/>
  <c r="AS67" i="100"/>
  <c r="AL67" i="100"/>
  <c r="AU67" i="100" s="1"/>
  <c r="AS74" i="100"/>
  <c r="AL74" i="100"/>
  <c r="AU74" i="100" s="1"/>
  <c r="Y74" i="103"/>
  <c r="X74" i="103"/>
  <c r="AH79" i="20"/>
  <c r="AQ79" i="20" s="1"/>
  <c r="AQ81" i="20" s="1"/>
  <c r="AZ3" i="20"/>
  <c r="AX7" i="20" s="1"/>
  <c r="S7" i="20" s="1"/>
  <c r="AC7" i="20" s="1"/>
  <c r="AB8" i="20" s="1"/>
  <c r="AX4" i="20"/>
  <c r="S4" i="20" s="1"/>
  <c r="AC4" i="20" s="1"/>
  <c r="AB5" i="20" s="1"/>
  <c r="AX3" i="20"/>
  <c r="S3" i="20" s="1"/>
  <c r="AC3" i="20" s="1"/>
  <c r="AX5" i="20"/>
  <c r="S5" i="20" s="1"/>
  <c r="AC5" i="20" s="1"/>
  <c r="AB6" i="20" s="1"/>
  <c r="AX6" i="20"/>
  <c r="S6" i="20" s="1"/>
  <c r="AC6" i="20" s="1"/>
  <c r="AB7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8" i="20"/>
  <c r="S78" i="20" s="1"/>
  <c r="AC78" i="20" s="1"/>
  <c r="AB79" i="20" s="1"/>
  <c r="AL27" i="96"/>
  <c r="AU27" i="96" s="1"/>
  <c r="AS27" i="96"/>
  <c r="AS45" i="96"/>
  <c r="AL45" i="96"/>
  <c r="AU45" i="96" s="1"/>
  <c r="AS19" i="100"/>
  <c r="AL19" i="100"/>
  <c r="AU19" i="100" s="1"/>
  <c r="AS68" i="100"/>
  <c r="AL68" i="100"/>
  <c r="AU68" i="100" s="1"/>
  <c r="Z76" i="18"/>
  <c r="AR79" i="100"/>
  <c r="AR81" i="100" s="1"/>
  <c r="AL79" i="100"/>
  <c r="AU79" i="100" s="1"/>
  <c r="AF77" i="49"/>
  <c r="AO77" i="49" s="1"/>
  <c r="AG77" i="49"/>
  <c r="AP77" i="49" s="1"/>
  <c r="W78" i="49"/>
  <c r="AE77" i="49"/>
  <c r="AS46" i="96"/>
  <c r="AL46" i="96"/>
  <c r="AU46" i="96" s="1"/>
  <c r="AS38" i="100"/>
  <c r="AL38" i="100"/>
  <c r="AU38" i="100" s="1"/>
  <c r="AS64" i="100"/>
  <c r="AL64" i="100"/>
  <c r="AU64" i="100" s="1"/>
  <c r="AH73" i="90"/>
  <c r="AQ73" i="90" s="1"/>
  <c r="AS47" i="96"/>
  <c r="AL47" i="96"/>
  <c r="AU47" i="96" s="1"/>
  <c r="AS65" i="96"/>
  <c r="AL65" i="96"/>
  <c r="AU65" i="96" s="1"/>
  <c r="Z76" i="48"/>
  <c r="AS63" i="100"/>
  <c r="AL63" i="100"/>
  <c r="AU63" i="100" s="1"/>
  <c r="AS30" i="96"/>
  <c r="AL30" i="96"/>
  <c r="AU30" i="96" s="1"/>
  <c r="AS48" i="96"/>
  <c r="AL48" i="96"/>
  <c r="AU48" i="96" s="1"/>
  <c r="AS66" i="96"/>
  <c r="AL66" i="96"/>
  <c r="AU66" i="96" s="1"/>
  <c r="AS52" i="100"/>
  <c r="AL52" i="100"/>
  <c r="AU52" i="100" s="1"/>
  <c r="AS37" i="96"/>
  <c r="AL37" i="96"/>
  <c r="AU37" i="96" s="1"/>
  <c r="AI79" i="96"/>
  <c r="AN79" i="96"/>
  <c r="AN81" i="96" s="1"/>
  <c r="Z81" i="11"/>
  <c r="AJ11" i="100"/>
  <c r="AJ29" i="100"/>
  <c r="AS47" i="100"/>
  <c r="AL47" i="100"/>
  <c r="AU47" i="100" s="1"/>
  <c r="AS65" i="100"/>
  <c r="AL65" i="100"/>
  <c r="AU65" i="100" s="1"/>
  <c r="AI72" i="85"/>
  <c r="AN72" i="85"/>
  <c r="AX79" i="54"/>
  <c r="S79" i="54" s="1"/>
  <c r="AC79" i="54" s="1"/>
  <c r="AG79" i="54"/>
  <c r="AP79" i="54" s="1"/>
  <c r="AP81" i="54" s="1"/>
  <c r="AE79" i="54"/>
  <c r="AF79" i="54"/>
  <c r="AO79" i="54" s="1"/>
  <c r="AO81" i="54" s="1"/>
  <c r="AS50" i="96"/>
  <c r="AL50" i="96"/>
  <c r="AU50" i="96" s="1"/>
  <c r="AH79" i="99"/>
  <c r="AQ79" i="99" s="1"/>
  <c r="AS20" i="96"/>
  <c r="AL20" i="96"/>
  <c r="AU20" i="96" s="1"/>
  <c r="AS74" i="96"/>
  <c r="AL74" i="96"/>
  <c r="AU74" i="96" s="1"/>
  <c r="Y79" i="43"/>
  <c r="X79" i="43"/>
  <c r="AJ8" i="96"/>
  <c r="AK8" i="96"/>
  <c r="AT8" i="96" s="1"/>
  <c r="AS26" i="96"/>
  <c r="AL26" i="96"/>
  <c r="AU26" i="96" s="1"/>
  <c r="AS62" i="96"/>
  <c r="AL62" i="96"/>
  <c r="AU62" i="96" s="1"/>
  <c r="Y78" i="88"/>
  <c r="X78" i="88"/>
  <c r="Y80" i="95"/>
  <c r="Z80" i="95" s="1"/>
  <c r="X80" i="95"/>
  <c r="AJ5" i="100"/>
  <c r="AK5" i="100"/>
  <c r="AT5" i="100" s="1"/>
  <c r="AS54" i="100"/>
  <c r="AL54" i="100"/>
  <c r="AU54" i="100" s="1"/>
  <c r="Z79" i="20"/>
  <c r="AS33" i="96"/>
  <c r="AL33" i="96"/>
  <c r="AU33" i="96" s="1"/>
  <c r="AS69" i="96"/>
  <c r="AL69" i="96"/>
  <c r="AU69" i="96" s="1"/>
  <c r="AR78" i="91"/>
  <c r="AS25" i="100"/>
  <c r="AL25" i="100"/>
  <c r="AU25" i="100" s="1"/>
  <c r="AS10" i="96"/>
  <c r="AL10" i="96"/>
  <c r="AU10" i="96" s="1"/>
  <c r="AS28" i="96"/>
  <c r="AL28" i="96"/>
  <c r="AU28" i="96" s="1"/>
  <c r="AS64" i="96"/>
  <c r="AL64" i="96"/>
  <c r="AU64" i="96" s="1"/>
  <c r="AS20" i="100"/>
  <c r="AL20" i="100"/>
  <c r="AU20" i="100" s="1"/>
  <c r="AR75" i="18"/>
  <c r="Z73" i="90"/>
  <c r="AH77" i="41"/>
  <c r="AQ77" i="41" s="1"/>
  <c r="AS53" i="96"/>
  <c r="AL53" i="96"/>
  <c r="AU53" i="96" s="1"/>
  <c r="AS15" i="100"/>
  <c r="AL15" i="100"/>
  <c r="AU15" i="100" s="1"/>
  <c r="AS51" i="100"/>
  <c r="AL51" i="100"/>
  <c r="AU51" i="100" s="1"/>
  <c r="AH77" i="16"/>
  <c r="AQ77" i="16" s="1"/>
  <c r="AR70" i="50"/>
  <c r="AS18" i="96"/>
  <c r="AL18" i="96"/>
  <c r="AU18" i="96" s="1"/>
  <c r="AS54" i="96"/>
  <c r="AL54" i="96"/>
  <c r="AU54" i="96" s="1"/>
  <c r="Y78" i="87"/>
  <c r="X78" i="87"/>
  <c r="W72" i="94"/>
  <c r="AG71" i="94"/>
  <c r="AP71" i="94" s="1"/>
  <c r="AE71" i="94"/>
  <c r="AF71" i="94"/>
  <c r="AO71" i="94" s="1"/>
  <c r="AS16" i="100"/>
  <c r="AL16" i="100"/>
  <c r="AU16" i="100" s="1"/>
  <c r="AS34" i="100"/>
  <c r="AL34" i="100"/>
  <c r="AU34" i="100" s="1"/>
  <c r="AS19" i="96"/>
  <c r="AL19" i="96"/>
  <c r="AU19" i="96" s="1"/>
  <c r="AS55" i="96"/>
  <c r="AL55" i="96"/>
  <c r="AU55" i="96" s="1"/>
  <c r="AS73" i="96"/>
  <c r="AL73" i="96"/>
  <c r="AU73" i="96" s="1"/>
  <c r="AL35" i="100"/>
  <c r="AU35" i="100" s="1"/>
  <c r="AS35" i="100"/>
  <c r="Y76" i="83"/>
  <c r="X76" i="83"/>
  <c r="Y73" i="85"/>
  <c r="X73" i="85"/>
  <c r="AI71" i="98"/>
  <c r="AN71" i="98"/>
  <c r="AK18" i="100"/>
  <c r="AT18" i="100" s="1"/>
  <c r="AJ18" i="100"/>
  <c r="AR76" i="41"/>
  <c r="AS38" i="96"/>
  <c r="AL38" i="96"/>
  <c r="AU38" i="96" s="1"/>
  <c r="AI78" i="43"/>
  <c r="AN78" i="43"/>
  <c r="W79" i="45"/>
  <c r="AG78" i="45"/>
  <c r="AP78" i="45" s="1"/>
  <c r="AE78" i="45"/>
  <c r="AF78" i="45"/>
  <c r="AO78" i="45" s="1"/>
  <c r="AS44" i="96"/>
  <c r="AL44" i="96"/>
  <c r="AU44" i="96" s="1"/>
  <c r="AH79" i="54"/>
  <c r="AQ79" i="54" s="1"/>
  <c r="AQ81" i="54" s="1"/>
  <c r="AZ3" i="54"/>
  <c r="AX3" i="54" s="1"/>
  <c r="S3" i="54" s="1"/>
  <c r="AC3" i="54" s="1"/>
  <c r="AX10" i="54"/>
  <c r="S10" i="54" s="1"/>
  <c r="AC10" i="54" s="1"/>
  <c r="AB11" i="54" s="1"/>
  <c r="AX15" i="54"/>
  <c r="S15" i="54" s="1"/>
  <c r="AC15" i="54" s="1"/>
  <c r="AB16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8" i="54"/>
  <c r="S78" i="54" s="1"/>
  <c r="AC78" i="54" s="1"/>
  <c r="AB79" i="54" s="1"/>
  <c r="AX74" i="54"/>
  <c r="S74" i="54" s="1"/>
  <c r="AC74" i="54" s="1"/>
  <c r="AB75" i="54" s="1"/>
  <c r="AX77" i="54"/>
  <c r="S77" i="54" s="1"/>
  <c r="AC77" i="54" s="1"/>
  <c r="AB78" i="54" s="1"/>
  <c r="AX75" i="54"/>
  <c r="S75" i="54" s="1"/>
  <c r="AC75" i="54" s="1"/>
  <c r="AB76" i="54" s="1"/>
  <c r="AR78" i="20"/>
  <c r="AS68" i="96"/>
  <c r="AL68" i="96"/>
  <c r="AU68" i="96" s="1"/>
  <c r="AI79" i="95"/>
  <c r="AN79" i="95"/>
  <c r="Z79" i="91"/>
  <c r="Y76" i="82"/>
  <c r="X76" i="82"/>
  <c r="Z76" i="82" s="1"/>
  <c r="AJ12" i="100"/>
  <c r="AK12" i="100"/>
  <c r="AT12" i="100" s="1"/>
  <c r="AS42" i="100"/>
  <c r="AL42" i="100"/>
  <c r="AU42" i="100" s="1"/>
  <c r="AS60" i="100"/>
  <c r="AL60" i="100"/>
  <c r="AU60" i="100" s="1"/>
  <c r="AS78" i="100"/>
  <c r="AL78" i="100"/>
  <c r="AU78" i="100" s="1"/>
  <c r="AS69" i="100"/>
  <c r="AL69" i="100"/>
  <c r="AU69" i="100" s="1"/>
  <c r="AS15" i="96"/>
  <c r="AL15" i="96"/>
  <c r="AU15" i="96" s="1"/>
  <c r="AS51" i="96"/>
  <c r="AL51" i="96"/>
  <c r="AU51" i="96" s="1"/>
  <c r="AJ7" i="100"/>
  <c r="AK7" i="100"/>
  <c r="AT7" i="100" s="1"/>
  <c r="AS43" i="100"/>
  <c r="AL43" i="100"/>
  <c r="AU43" i="100" s="1"/>
  <c r="AS73" i="100"/>
  <c r="AL73" i="100"/>
  <c r="AU73" i="100" s="1"/>
  <c r="AS75" i="100"/>
  <c r="AL75" i="100"/>
  <c r="AU75" i="100" s="1"/>
  <c r="AH77" i="55"/>
  <c r="AQ77" i="55" s="1"/>
  <c r="AR72" i="90"/>
  <c r="AS34" i="96"/>
  <c r="AL34" i="96"/>
  <c r="AU34" i="96" s="1"/>
  <c r="AS70" i="96"/>
  <c r="AL70" i="96"/>
  <c r="AU70" i="96" s="1"/>
  <c r="AS8" i="100"/>
  <c r="AL8" i="100"/>
  <c r="AU8" i="100" s="1"/>
  <c r="AS17" i="96"/>
  <c r="AL17" i="96"/>
  <c r="AU17" i="96" s="1"/>
  <c r="AS35" i="96"/>
  <c r="AL35" i="96"/>
  <c r="AU35" i="96" s="1"/>
  <c r="AS71" i="96"/>
  <c r="AL71" i="96"/>
  <c r="AU71" i="96" s="1"/>
  <c r="AS33" i="100"/>
  <c r="AL33" i="100"/>
  <c r="AU33" i="100" s="1"/>
  <c r="AS36" i="96"/>
  <c r="AL36" i="96"/>
  <c r="AU36" i="96" s="1"/>
  <c r="AS72" i="96"/>
  <c r="AL72" i="96"/>
  <c r="AU72" i="96" s="1"/>
  <c r="AS25" i="96"/>
  <c r="AL25" i="96"/>
  <c r="AU25" i="96" s="1"/>
  <c r="AS43" i="96"/>
  <c r="AL43" i="96"/>
  <c r="AU43" i="96" s="1"/>
  <c r="AJ17" i="100"/>
  <c r="AS53" i="100"/>
  <c r="AL53" i="100"/>
  <c r="AU53" i="100" s="1"/>
  <c r="Y72" i="98"/>
  <c r="X72" i="98"/>
  <c r="AX12" i="54" l="1"/>
  <c r="S12" i="54" s="1"/>
  <c r="AC12" i="54" s="1"/>
  <c r="AB13" i="54" s="1"/>
  <c r="Z79" i="43"/>
  <c r="AX11" i="54"/>
  <c r="S11" i="54" s="1"/>
  <c r="AC11" i="54" s="1"/>
  <c r="AB12" i="54" s="1"/>
  <c r="Z72" i="42"/>
  <c r="AX17" i="54"/>
  <c r="S17" i="54" s="1"/>
  <c r="AC17" i="54" s="1"/>
  <c r="AB18" i="54" s="1"/>
  <c r="AX9" i="54"/>
  <c r="S9" i="54" s="1"/>
  <c r="AC9" i="54" s="1"/>
  <c r="AB10" i="54" s="1"/>
  <c r="AX16" i="54"/>
  <c r="S16" i="54" s="1"/>
  <c r="AC16" i="54" s="1"/>
  <c r="AB17" i="54" s="1"/>
  <c r="AX6" i="54"/>
  <c r="S6" i="54" s="1"/>
  <c r="AC6" i="54" s="1"/>
  <c r="AB7" i="54" s="1"/>
  <c r="AX14" i="54"/>
  <c r="S14" i="54" s="1"/>
  <c r="AC14" i="54" s="1"/>
  <c r="AB15" i="54" s="1"/>
  <c r="AX8" i="54"/>
  <c r="S8" i="54" s="1"/>
  <c r="AC8" i="54" s="1"/>
  <c r="AB9" i="54" s="1"/>
  <c r="Z78" i="87"/>
  <c r="AX13" i="54"/>
  <c r="S13" i="54" s="1"/>
  <c r="AC13" i="54" s="1"/>
  <c r="AB14" i="54" s="1"/>
  <c r="AX7" i="54"/>
  <c r="S7" i="54" s="1"/>
  <c r="AC7" i="54" s="1"/>
  <c r="AB8" i="54" s="1"/>
  <c r="Z74" i="103"/>
  <c r="AX4" i="54"/>
  <c r="S4" i="54" s="1"/>
  <c r="AC4" i="54" s="1"/>
  <c r="AB5" i="54" s="1"/>
  <c r="W77" i="82"/>
  <c r="AE76" i="82"/>
  <c r="AF76" i="82"/>
  <c r="AO76" i="82" s="1"/>
  <c r="AG76" i="82"/>
  <c r="AP76" i="82" s="1"/>
  <c r="W81" i="95"/>
  <c r="AG80" i="95"/>
  <c r="AP80" i="95" s="1"/>
  <c r="AF80" i="95"/>
  <c r="AO80" i="95" s="1"/>
  <c r="AE80" i="95"/>
  <c r="W75" i="103"/>
  <c r="AF74" i="103"/>
  <c r="AO74" i="103" s="1"/>
  <c r="AE74" i="103"/>
  <c r="AG74" i="103"/>
  <c r="AP74" i="103" s="1"/>
  <c r="AF78" i="87"/>
  <c r="AO78" i="87" s="1"/>
  <c r="W79" i="87"/>
  <c r="AE78" i="87"/>
  <c r="AG78" i="87"/>
  <c r="AP78" i="87" s="1"/>
  <c r="AG79" i="43"/>
  <c r="AP79" i="43" s="1"/>
  <c r="AF79" i="43"/>
  <c r="AO79" i="43" s="1"/>
  <c r="AE79" i="43"/>
  <c r="W80" i="43"/>
  <c r="AF79" i="91"/>
  <c r="AO79" i="91" s="1"/>
  <c r="AE79" i="91"/>
  <c r="W80" i="91"/>
  <c r="AG79" i="91"/>
  <c r="AP79" i="91" s="1"/>
  <c r="AJ61" i="54"/>
  <c r="AK61" i="54"/>
  <c r="AT61" i="54" s="1"/>
  <c r="AJ79" i="54"/>
  <c r="AS79" i="54" s="1"/>
  <c r="AK79" i="54"/>
  <c r="AT79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K40" i="54"/>
  <c r="AT40" i="54" s="1"/>
  <c r="AJ40" i="54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X5" i="54"/>
  <c r="S5" i="54" s="1"/>
  <c r="AC5" i="54" s="1"/>
  <c r="AB6" i="54" s="1"/>
  <c r="AI78" i="45"/>
  <c r="AN78" i="45"/>
  <c r="AR71" i="98"/>
  <c r="AH78" i="87"/>
  <c r="AQ78" i="87" s="1"/>
  <c r="AS5" i="100"/>
  <c r="AL5" i="100"/>
  <c r="AU5" i="100" s="1"/>
  <c r="AS8" i="96"/>
  <c r="AL8" i="96"/>
  <c r="AU8" i="96" s="1"/>
  <c r="AG76" i="48"/>
  <c r="AP76" i="48" s="1"/>
  <c r="AF76" i="48"/>
  <c r="AO76" i="48" s="1"/>
  <c r="AE76" i="48"/>
  <c r="W77" i="48"/>
  <c r="Y78" i="49"/>
  <c r="X78" i="49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S23" i="100"/>
  <c r="AL23" i="100"/>
  <c r="AU23" i="100" s="1"/>
  <c r="AT81" i="96"/>
  <c r="AR71" i="42"/>
  <c r="AS24" i="100"/>
  <c r="AL24" i="100"/>
  <c r="AU24" i="100" s="1"/>
  <c r="AS6" i="100"/>
  <c r="AL6" i="100"/>
  <c r="AU6" i="100" s="1"/>
  <c r="Y78" i="55"/>
  <c r="X78" i="55"/>
  <c r="Y78" i="41"/>
  <c r="X78" i="41"/>
  <c r="AI79" i="99"/>
  <c r="AN79" i="99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K33" i="54"/>
  <c r="AT33" i="54" s="1"/>
  <c r="AJ33" i="54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AH73" i="85"/>
  <c r="AQ73" i="85" s="1"/>
  <c r="AE73" i="90"/>
  <c r="W74" i="90"/>
  <c r="AG73" i="90"/>
  <c r="AP73" i="90" s="1"/>
  <c r="AF73" i="90"/>
  <c r="AO73" i="90" s="1"/>
  <c r="AH80" i="95"/>
  <c r="AQ80" i="95" s="1"/>
  <c r="AH79" i="43"/>
  <c r="AQ79" i="43" s="1"/>
  <c r="AS29" i="100"/>
  <c r="AL29" i="100"/>
  <c r="AU29" i="100" s="1"/>
  <c r="AJ74" i="20"/>
  <c r="AK74" i="20"/>
  <c r="AT74" i="20" s="1"/>
  <c r="AK68" i="20"/>
  <c r="AT68" i="20" s="1"/>
  <c r="AJ68" i="20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K14" i="20"/>
  <c r="AT14" i="20" s="1"/>
  <c r="AJ14" i="20"/>
  <c r="AJ7" i="20"/>
  <c r="AK7" i="20"/>
  <c r="AT7" i="20" s="1"/>
  <c r="AH74" i="103"/>
  <c r="AQ74" i="103" s="1"/>
  <c r="AR71" i="10"/>
  <c r="AS30" i="100"/>
  <c r="AL30" i="100"/>
  <c r="AU30" i="100" s="1"/>
  <c r="AS17" i="100"/>
  <c r="AL17" i="100"/>
  <c r="AU17" i="100" s="1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Y79" i="45"/>
  <c r="X79" i="45"/>
  <c r="Z73" i="85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AR72" i="85"/>
  <c r="AS11" i="100"/>
  <c r="AL11" i="100"/>
  <c r="AU11" i="100" s="1"/>
  <c r="AK79" i="20"/>
  <c r="AT79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6" i="20"/>
  <c r="AT6" i="20" s="1"/>
  <c r="AJ6" i="20"/>
  <c r="AR75" i="83"/>
  <c r="AR77" i="87"/>
  <c r="AH72" i="42"/>
  <c r="AQ72" i="42" s="1"/>
  <c r="AK77" i="54"/>
  <c r="AT77" i="54" s="1"/>
  <c r="AJ77" i="54"/>
  <c r="AJ55" i="54"/>
  <c r="AK55" i="54"/>
  <c r="AT55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18" i="100"/>
  <c r="AL18" i="100"/>
  <c r="AU18" i="100" s="1"/>
  <c r="AI71" i="94"/>
  <c r="AN71" i="94"/>
  <c r="W82" i="11"/>
  <c r="AF81" i="11"/>
  <c r="AO81" i="11" s="1"/>
  <c r="AG81" i="11"/>
  <c r="AP81" i="11" s="1"/>
  <c r="AE81" i="11"/>
  <c r="AJ77" i="20"/>
  <c r="AK77" i="20"/>
  <c r="AT77" i="2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B4" i="20"/>
  <c r="AJ3" i="20"/>
  <c r="AH72" i="10"/>
  <c r="AQ72" i="10" s="1"/>
  <c r="AR77" i="88"/>
  <c r="AH75" i="102"/>
  <c r="AQ75" i="102" s="1"/>
  <c r="W73" i="42"/>
  <c r="AF72" i="42"/>
  <c r="AO72" i="42" s="1"/>
  <c r="AE72" i="42"/>
  <c r="AG72" i="42"/>
  <c r="AP72" i="42" s="1"/>
  <c r="X80" i="99"/>
  <c r="Y80" i="99"/>
  <c r="AH72" i="98"/>
  <c r="AQ72" i="98" s="1"/>
  <c r="AS7" i="100"/>
  <c r="AL7" i="100"/>
  <c r="AU7" i="100" s="1"/>
  <c r="AK68" i="54"/>
  <c r="AT68" i="54" s="1"/>
  <c r="AJ68" i="54"/>
  <c r="Z72" i="98"/>
  <c r="AJ76" i="54"/>
  <c r="AK76" i="54"/>
  <c r="AT76" i="54" s="1"/>
  <c r="AK67" i="54"/>
  <c r="AT67" i="54" s="1"/>
  <c r="AJ67" i="54"/>
  <c r="AS12" i="100"/>
  <c r="AL12" i="100"/>
  <c r="AU12" i="100" s="1"/>
  <c r="AR79" i="95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R78" i="43"/>
  <c r="AH76" i="83"/>
  <c r="AQ76" i="83" s="1"/>
  <c r="AH78" i="88"/>
  <c r="AQ78" i="88" s="1"/>
  <c r="AI79" i="54"/>
  <c r="AN79" i="54"/>
  <c r="AN81" i="54" s="1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5" i="20"/>
  <c r="AT5" i="20" s="1"/>
  <c r="AJ5" i="20"/>
  <c r="AR74" i="102"/>
  <c r="AG74" i="35"/>
  <c r="AP74" i="35" s="1"/>
  <c r="AE74" i="35"/>
  <c r="W75" i="35"/>
  <c r="AF74" i="35"/>
  <c r="AO74" i="35" s="1"/>
  <c r="AR73" i="103"/>
  <c r="AR75" i="82"/>
  <c r="Z72" i="10"/>
  <c r="W72" i="50"/>
  <c r="AE71" i="50"/>
  <c r="AG71" i="50"/>
  <c r="AP71" i="50" s="1"/>
  <c r="AF71" i="50"/>
  <c r="AO71" i="50" s="1"/>
  <c r="AT81" i="100"/>
  <c r="Z75" i="102"/>
  <c r="AI77" i="41"/>
  <c r="AN77" i="41"/>
  <c r="AI77" i="16"/>
  <c r="AN77" i="16"/>
  <c r="AJ74" i="54"/>
  <c r="AK74" i="54"/>
  <c r="AT74" i="54" s="1"/>
  <c r="AK73" i="54"/>
  <c r="AT73" i="54" s="1"/>
  <c r="AJ73" i="54"/>
  <c r="AK49" i="54"/>
  <c r="AT49" i="54" s="1"/>
  <c r="AJ49" i="54"/>
  <c r="AH76" i="82"/>
  <c r="AQ76" i="82" s="1"/>
  <c r="AJ75" i="54"/>
  <c r="AK75" i="54"/>
  <c r="AT75" i="54" s="1"/>
  <c r="AJ71" i="54"/>
  <c r="AK71" i="54"/>
  <c r="AT71" i="54" s="1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Z76" i="83"/>
  <c r="Y72" i="94"/>
  <c r="X72" i="94"/>
  <c r="Z78" i="88"/>
  <c r="AR79" i="96"/>
  <c r="AR81" i="96" s="1"/>
  <c r="AL79" i="96"/>
  <c r="AU79" i="96" s="1"/>
  <c r="AI77" i="49"/>
  <c r="AN77" i="49"/>
  <c r="AF76" i="18"/>
  <c r="AO76" i="18" s="1"/>
  <c r="W77" i="18"/>
  <c r="AE76" i="18"/>
  <c r="AG76" i="18"/>
  <c r="AP76" i="18" s="1"/>
  <c r="AK75" i="20"/>
  <c r="AT75" i="20" s="1"/>
  <c r="AJ75" i="20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8" i="20"/>
  <c r="AT8" i="20" s="1"/>
  <c r="AJ8" i="20"/>
  <c r="AS4" i="96"/>
  <c r="AL4" i="96"/>
  <c r="AU4" i="96" s="1"/>
  <c r="AS4" i="84"/>
  <c r="AS81" i="84" s="1"/>
  <c r="AL4" i="84"/>
  <c r="AU4" i="84" s="1"/>
  <c r="AU81" i="84" s="1"/>
  <c r="C11" i="84" s="1"/>
  <c r="F28" i="57" s="1"/>
  <c r="AS4" i="100"/>
  <c r="AS81" i="100" s="1"/>
  <c r="AL4" i="100"/>
  <c r="AU4" i="100" s="1"/>
  <c r="AU81" i="100" s="1"/>
  <c r="C11" i="100" s="1"/>
  <c r="F44" i="57" s="1"/>
  <c r="AS7" i="96"/>
  <c r="AL7" i="96"/>
  <c r="AU7" i="96" s="1"/>
  <c r="AI77" i="55"/>
  <c r="AN77" i="55"/>
  <c r="Y78" i="16"/>
  <c r="Z78" i="16"/>
  <c r="X78" i="16"/>
  <c r="Z78" i="55" l="1"/>
  <c r="Z78" i="49"/>
  <c r="AS75" i="20"/>
  <c r="AL75" i="20"/>
  <c r="AU75" i="20" s="1"/>
  <c r="AS29" i="54"/>
  <c r="AL29" i="54"/>
  <c r="AU29" i="54" s="1"/>
  <c r="AS65" i="54"/>
  <c r="AL65" i="54"/>
  <c r="AU65" i="54" s="1"/>
  <c r="AR77" i="16"/>
  <c r="AI74" i="35"/>
  <c r="AN74" i="35"/>
  <c r="AS47" i="20"/>
  <c r="AL47" i="20"/>
  <c r="AU47" i="20" s="1"/>
  <c r="AS65" i="20"/>
  <c r="AL65" i="20"/>
  <c r="AU65" i="20" s="1"/>
  <c r="AS72" i="54"/>
  <c r="AL72" i="54"/>
  <c r="AU72" i="54" s="1"/>
  <c r="AE72" i="98"/>
  <c r="AF72" i="98"/>
  <c r="AO72" i="98" s="1"/>
  <c r="AG72" i="98"/>
  <c r="AP72" i="98" s="1"/>
  <c r="W73" i="98"/>
  <c r="AK4" i="20"/>
  <c r="AT4" i="20" s="1"/>
  <c r="AT81" i="20" s="1"/>
  <c r="AJ4" i="20"/>
  <c r="AS24" i="20"/>
  <c r="AL24" i="20"/>
  <c r="AU24" i="20" s="1"/>
  <c r="AS42" i="20"/>
  <c r="AL42" i="20"/>
  <c r="AU42" i="20" s="1"/>
  <c r="AS77" i="20"/>
  <c r="AL77" i="20"/>
  <c r="AU77" i="20" s="1"/>
  <c r="AS13" i="54"/>
  <c r="AL13" i="54"/>
  <c r="AU13" i="54" s="1"/>
  <c r="AS31" i="54"/>
  <c r="AL31" i="54"/>
  <c r="AU31" i="54" s="1"/>
  <c r="AS37" i="20"/>
  <c r="AL37" i="20"/>
  <c r="AU37" i="20" s="1"/>
  <c r="AS73" i="20"/>
  <c r="AL73" i="20"/>
  <c r="AU73" i="20" s="1"/>
  <c r="W74" i="85"/>
  <c r="AG73" i="85"/>
  <c r="AP73" i="85" s="1"/>
  <c r="AF73" i="85"/>
  <c r="AO73" i="85" s="1"/>
  <c r="AE73" i="85"/>
  <c r="AS14" i="54"/>
  <c r="AL14" i="54"/>
  <c r="AU14" i="54" s="1"/>
  <c r="AS32" i="54"/>
  <c r="AL32" i="54"/>
  <c r="AU32" i="54" s="1"/>
  <c r="AS50" i="54"/>
  <c r="AL50" i="54"/>
  <c r="AU50" i="54" s="1"/>
  <c r="AS26" i="20"/>
  <c r="AL26" i="20"/>
  <c r="AU26" i="20" s="1"/>
  <c r="AS44" i="20"/>
  <c r="AL44" i="20"/>
  <c r="AU44" i="20" s="1"/>
  <c r="AS15" i="54"/>
  <c r="AL15" i="54"/>
  <c r="AU15" i="54" s="1"/>
  <c r="AS69" i="54"/>
  <c r="AL69" i="54"/>
  <c r="AU69" i="54" s="1"/>
  <c r="AH78" i="55"/>
  <c r="AQ78" i="55" s="1"/>
  <c r="AS45" i="20"/>
  <c r="AL45" i="20"/>
  <c r="AU45" i="20" s="1"/>
  <c r="AH78" i="49"/>
  <c r="AQ78" i="49" s="1"/>
  <c r="AS34" i="54"/>
  <c r="AL34" i="54"/>
  <c r="AU34" i="54" s="1"/>
  <c r="AS70" i="54"/>
  <c r="AL70" i="54"/>
  <c r="AU70" i="54" s="1"/>
  <c r="Y80" i="43"/>
  <c r="X80" i="43"/>
  <c r="AI78" i="87"/>
  <c r="AN78" i="87"/>
  <c r="Y81" i="95"/>
  <c r="X81" i="95"/>
  <c r="AS58" i="20"/>
  <c r="AL58" i="20"/>
  <c r="AU58" i="20" s="1"/>
  <c r="AS40" i="20"/>
  <c r="AL40" i="20"/>
  <c r="AU40" i="20" s="1"/>
  <c r="AS11" i="20"/>
  <c r="AL11" i="20"/>
  <c r="AU11" i="20" s="1"/>
  <c r="AR79" i="54"/>
  <c r="AR81" i="54" s="1"/>
  <c r="AL79" i="54"/>
  <c r="AU79" i="54" s="1"/>
  <c r="AS18" i="54"/>
  <c r="AL18" i="54"/>
  <c r="AU18" i="54" s="1"/>
  <c r="AS36" i="54"/>
  <c r="AL36" i="54"/>
  <c r="AU36" i="54" s="1"/>
  <c r="AS54" i="54"/>
  <c r="AL54" i="54"/>
  <c r="AU54" i="54" s="1"/>
  <c r="AS68" i="54"/>
  <c r="AL68" i="54"/>
  <c r="AU68" i="54" s="1"/>
  <c r="AS12" i="20"/>
  <c r="AL12" i="20"/>
  <c r="AU12" i="20" s="1"/>
  <c r="AS30" i="20"/>
  <c r="AL30" i="20"/>
  <c r="AU30" i="20" s="1"/>
  <c r="AS66" i="20"/>
  <c r="AL66" i="20"/>
  <c r="AU66" i="20" s="1"/>
  <c r="AR71" i="94"/>
  <c r="AS55" i="54"/>
  <c r="AL55" i="54"/>
  <c r="AU55" i="54" s="1"/>
  <c r="AS19" i="20"/>
  <c r="AL19" i="20"/>
  <c r="AU19" i="20" s="1"/>
  <c r="AS55" i="20"/>
  <c r="AL55" i="20"/>
  <c r="AU55" i="20" s="1"/>
  <c r="AH79" i="45"/>
  <c r="AQ79" i="45" s="1"/>
  <c r="AQ81" i="45" s="1"/>
  <c r="AZ3" i="45"/>
  <c r="AX8" i="45" s="1"/>
  <c r="S8" i="45" s="1"/>
  <c r="AC8" i="45" s="1"/>
  <c r="AB9" i="45" s="1"/>
  <c r="AX16" i="45"/>
  <c r="S16" i="45" s="1"/>
  <c r="AC16" i="45" s="1"/>
  <c r="AB17" i="45" s="1"/>
  <c r="AX17" i="45"/>
  <c r="S17" i="45" s="1"/>
  <c r="AC17" i="45" s="1"/>
  <c r="AB18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4" i="45"/>
  <c r="S74" i="45" s="1"/>
  <c r="AC74" i="45" s="1"/>
  <c r="AB75" i="45" s="1"/>
  <c r="AX76" i="45"/>
  <c r="S76" i="45" s="1"/>
  <c r="AC76" i="45" s="1"/>
  <c r="AB77" i="45" s="1"/>
  <c r="AX75" i="45"/>
  <c r="S75" i="45" s="1"/>
  <c r="AC75" i="45" s="1"/>
  <c r="AB76" i="45" s="1"/>
  <c r="AX78" i="45"/>
  <c r="S78" i="45" s="1"/>
  <c r="AC78" i="45" s="1"/>
  <c r="AB79" i="45" s="1"/>
  <c r="AS7" i="20"/>
  <c r="AL7" i="20"/>
  <c r="AU7" i="20" s="1"/>
  <c r="AS62" i="20"/>
  <c r="AL62" i="20"/>
  <c r="AU62" i="20" s="1"/>
  <c r="AS21" i="54"/>
  <c r="AL21" i="54"/>
  <c r="AU21" i="54" s="1"/>
  <c r="AS57" i="54"/>
  <c r="AL57" i="54"/>
  <c r="AU57" i="54" s="1"/>
  <c r="AE78" i="55"/>
  <c r="AF78" i="55"/>
  <c r="AO78" i="55" s="1"/>
  <c r="AG78" i="55"/>
  <c r="AP78" i="55" s="1"/>
  <c r="W79" i="55"/>
  <c r="AS9" i="20"/>
  <c r="AL9" i="20"/>
  <c r="AU9" i="20" s="1"/>
  <c r="AS27" i="20"/>
  <c r="AL27" i="20"/>
  <c r="AU27" i="20" s="1"/>
  <c r="AS63" i="20"/>
  <c r="AL63" i="20"/>
  <c r="AU63" i="20" s="1"/>
  <c r="AE78" i="49"/>
  <c r="AF78" i="49"/>
  <c r="AO78" i="49" s="1"/>
  <c r="AG78" i="49"/>
  <c r="AP78" i="49" s="1"/>
  <c r="W79" i="49"/>
  <c r="AS16" i="54"/>
  <c r="AL16" i="54"/>
  <c r="AU16" i="54" s="1"/>
  <c r="AS52" i="54"/>
  <c r="AL52" i="54"/>
  <c r="AU52" i="54" s="1"/>
  <c r="AI79" i="43"/>
  <c r="AN79" i="43"/>
  <c r="Y79" i="87"/>
  <c r="X79" i="87"/>
  <c r="Y75" i="103"/>
  <c r="X75" i="103"/>
  <c r="Z75" i="103" s="1"/>
  <c r="AS53" i="54"/>
  <c r="AL53" i="54"/>
  <c r="AU53" i="54" s="1"/>
  <c r="AS24" i="54"/>
  <c r="AL24" i="54"/>
  <c r="AU24" i="54" s="1"/>
  <c r="AS67" i="54"/>
  <c r="AL67" i="54"/>
  <c r="AU67" i="54" s="1"/>
  <c r="AI72" i="42"/>
  <c r="AN72" i="42"/>
  <c r="AS48" i="20"/>
  <c r="AL48" i="20"/>
  <c r="AU48" i="20" s="1"/>
  <c r="AI81" i="11"/>
  <c r="AN81" i="11"/>
  <c r="AS77" i="54"/>
  <c r="AL77" i="54"/>
  <c r="AU77" i="54" s="1"/>
  <c r="AS6" i="20"/>
  <c r="AL6" i="20"/>
  <c r="AU6" i="20" s="1"/>
  <c r="AS25" i="20"/>
  <c r="AL25" i="20"/>
  <c r="AU25" i="20" s="1"/>
  <c r="AS61" i="20"/>
  <c r="AL61" i="20"/>
  <c r="AU61" i="20" s="1"/>
  <c r="Z79" i="45"/>
  <c r="AL20" i="54"/>
  <c r="AU20" i="54" s="1"/>
  <c r="AS20" i="54"/>
  <c r="AS56" i="54"/>
  <c r="AL56" i="54"/>
  <c r="AU56" i="54" s="1"/>
  <c r="AS14" i="20"/>
  <c r="AL14" i="20"/>
  <c r="AU14" i="20" s="1"/>
  <c r="AS32" i="20"/>
  <c r="AL32" i="20"/>
  <c r="AU32" i="20" s="1"/>
  <c r="AS68" i="20"/>
  <c r="AL68" i="20"/>
  <c r="AU68" i="20" s="1"/>
  <c r="Y74" i="90"/>
  <c r="X74" i="90"/>
  <c r="AS39" i="54"/>
  <c r="AL39" i="54"/>
  <c r="AU39" i="54" s="1"/>
  <c r="AR79" i="99"/>
  <c r="AR78" i="45"/>
  <c r="AS22" i="54"/>
  <c r="AL22" i="54"/>
  <c r="AU22" i="54" s="1"/>
  <c r="AS40" i="54"/>
  <c r="AL40" i="54"/>
  <c r="AU40" i="54" s="1"/>
  <c r="Y80" i="91"/>
  <c r="X80" i="91"/>
  <c r="AE78" i="16"/>
  <c r="W79" i="16"/>
  <c r="AG78" i="16"/>
  <c r="AP78" i="16" s="1"/>
  <c r="AF78" i="16"/>
  <c r="AO78" i="16" s="1"/>
  <c r="AS29" i="20"/>
  <c r="AL29" i="20"/>
  <c r="AU29" i="20" s="1"/>
  <c r="AR77" i="41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S71" i="54"/>
  <c r="AL71" i="54"/>
  <c r="AU71" i="54" s="1"/>
  <c r="AF75" i="102"/>
  <c r="AO75" i="102" s="1"/>
  <c r="W76" i="102"/>
  <c r="AE75" i="102"/>
  <c r="AG75" i="102"/>
  <c r="AP75" i="102" s="1"/>
  <c r="Y72" i="50"/>
  <c r="X72" i="50"/>
  <c r="Z72" i="50" s="1"/>
  <c r="AS35" i="20"/>
  <c r="AL35" i="20"/>
  <c r="AU35" i="20" s="1"/>
  <c r="AS53" i="20"/>
  <c r="AL53" i="20"/>
  <c r="AU53" i="20" s="1"/>
  <c r="AS71" i="20"/>
  <c r="AL71" i="20"/>
  <c r="AU71" i="20" s="1"/>
  <c r="AS78" i="54"/>
  <c r="AL78" i="54"/>
  <c r="AU78" i="54" s="1"/>
  <c r="AS18" i="20"/>
  <c r="AL18" i="20"/>
  <c r="AU18" i="20" s="1"/>
  <c r="AS72" i="20"/>
  <c r="AL72" i="20"/>
  <c r="AU72" i="20" s="1"/>
  <c r="AS19" i="54"/>
  <c r="AL19" i="54"/>
  <c r="AU19" i="54" s="1"/>
  <c r="AS37" i="54"/>
  <c r="AL37" i="54"/>
  <c r="AU37" i="54" s="1"/>
  <c r="AS43" i="20"/>
  <c r="AL43" i="20"/>
  <c r="AU43" i="20" s="1"/>
  <c r="AI79" i="20"/>
  <c r="AN79" i="20"/>
  <c r="AN81" i="20" s="1"/>
  <c r="AS38" i="54"/>
  <c r="AL38" i="54"/>
  <c r="AU38" i="54" s="1"/>
  <c r="AS50" i="20"/>
  <c r="AL50" i="20"/>
  <c r="AU50" i="20" s="1"/>
  <c r="AI73" i="90"/>
  <c r="AN73" i="90"/>
  <c r="AS9" i="54"/>
  <c r="AL9" i="54"/>
  <c r="AU9" i="54" s="1"/>
  <c r="AS27" i="54"/>
  <c r="AL27" i="54"/>
  <c r="AU27" i="54" s="1"/>
  <c r="AS45" i="54"/>
  <c r="AL45" i="54"/>
  <c r="AU45" i="54" s="1"/>
  <c r="AH78" i="41"/>
  <c r="AQ78" i="41" s="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AJ6" i="54"/>
  <c r="AK6" i="54"/>
  <c r="AT6" i="54" s="1"/>
  <c r="AS58" i="54"/>
  <c r="AL58" i="54"/>
  <c r="AU58" i="54" s="1"/>
  <c r="AI79" i="91"/>
  <c r="AN79" i="91"/>
  <c r="AI80" i="95"/>
  <c r="AR80" i="95" s="1"/>
  <c r="AN80" i="95"/>
  <c r="AS11" i="54"/>
  <c r="AL11" i="54"/>
  <c r="AU11" i="54" s="1"/>
  <c r="AS22" i="20"/>
  <c r="AL22" i="20"/>
  <c r="AU22" i="20" s="1"/>
  <c r="AI71" i="50"/>
  <c r="AN71" i="50"/>
  <c r="AS60" i="54"/>
  <c r="AL60" i="54"/>
  <c r="AU60" i="54" s="1"/>
  <c r="AR77" i="55"/>
  <c r="AU81" i="96"/>
  <c r="C11" i="96" s="1"/>
  <c r="F40" i="57" s="1"/>
  <c r="AS70" i="20"/>
  <c r="AL70" i="20"/>
  <c r="AU70" i="20" s="1"/>
  <c r="AI76" i="18"/>
  <c r="AN76" i="18"/>
  <c r="AJ4" i="54"/>
  <c r="AK4" i="54"/>
  <c r="AT4" i="54" s="1"/>
  <c r="AS41" i="54"/>
  <c r="AL41" i="54"/>
  <c r="AU41" i="54" s="1"/>
  <c r="AS74" i="54"/>
  <c r="AL74" i="54"/>
  <c r="AU74" i="54" s="1"/>
  <c r="W73" i="10"/>
  <c r="AE72" i="10"/>
  <c r="AF72" i="10"/>
  <c r="AO72" i="10" s="1"/>
  <c r="AG72" i="10"/>
  <c r="AP72" i="10" s="1"/>
  <c r="AS5" i="20"/>
  <c r="AL5" i="20"/>
  <c r="AU5" i="20" s="1"/>
  <c r="AS23" i="20"/>
  <c r="AL23" i="20"/>
  <c r="AU23" i="20" s="1"/>
  <c r="AS41" i="20"/>
  <c r="AL41" i="20"/>
  <c r="AU41" i="20" s="1"/>
  <c r="AS48" i="54"/>
  <c r="AL48" i="54"/>
  <c r="AU48" i="54" s="1"/>
  <c r="AS66" i="54"/>
  <c r="AL66" i="54"/>
  <c r="AU66" i="54" s="1"/>
  <c r="Z80" i="99"/>
  <c r="Y73" i="42"/>
  <c r="X73" i="42"/>
  <c r="Z73" i="42" s="1"/>
  <c r="AS36" i="20"/>
  <c r="AL36" i="20"/>
  <c r="AU36" i="20" s="1"/>
  <c r="AS54" i="20"/>
  <c r="AL54" i="20"/>
  <c r="AU54" i="20" s="1"/>
  <c r="AS43" i="54"/>
  <c r="AL43" i="54"/>
  <c r="AU43" i="54" s="1"/>
  <c r="AS49" i="20"/>
  <c r="AL49" i="20"/>
  <c r="AU49" i="20" s="1"/>
  <c r="AS8" i="54"/>
  <c r="AL8" i="54"/>
  <c r="AU8" i="54" s="1"/>
  <c r="AS26" i="54"/>
  <c r="AL26" i="54"/>
  <c r="AU26" i="54" s="1"/>
  <c r="AS38" i="20"/>
  <c r="AL38" i="20"/>
  <c r="AU38" i="20" s="1"/>
  <c r="AS56" i="20"/>
  <c r="AL56" i="20"/>
  <c r="AU56" i="20" s="1"/>
  <c r="AS63" i="54"/>
  <c r="AL63" i="54"/>
  <c r="AU63" i="54" s="1"/>
  <c r="Z78" i="41"/>
  <c r="AS21" i="20"/>
  <c r="AL21" i="20"/>
  <c r="AU21" i="20" s="1"/>
  <c r="AS39" i="20"/>
  <c r="AL39" i="20"/>
  <c r="AU39" i="20" s="1"/>
  <c r="AS57" i="20"/>
  <c r="AL57" i="20"/>
  <c r="AU57" i="20" s="1"/>
  <c r="Y77" i="48"/>
  <c r="X77" i="48"/>
  <c r="AS46" i="54"/>
  <c r="AL46" i="54"/>
  <c r="AU46" i="54" s="1"/>
  <c r="AI76" i="82"/>
  <c r="AN76" i="82"/>
  <c r="AS8" i="20"/>
  <c r="AL8" i="20"/>
  <c r="AU8" i="20" s="1"/>
  <c r="AH72" i="94"/>
  <c r="AQ72" i="94" s="1"/>
  <c r="Z72" i="94"/>
  <c r="AS47" i="54"/>
  <c r="AL47" i="54"/>
  <c r="AU47" i="54" s="1"/>
  <c r="AS73" i="54"/>
  <c r="AL73" i="54"/>
  <c r="AU73" i="54" s="1"/>
  <c r="AS10" i="20"/>
  <c r="AL10" i="20"/>
  <c r="AU10" i="20" s="1"/>
  <c r="AS28" i="20"/>
  <c r="AL28" i="20"/>
  <c r="AU28" i="20" s="1"/>
  <c r="AR77" i="49"/>
  <c r="AS17" i="54"/>
  <c r="AL17" i="54"/>
  <c r="AU17" i="54" s="1"/>
  <c r="AS35" i="54"/>
  <c r="AL35" i="54"/>
  <c r="AU35" i="54" s="1"/>
  <c r="AS17" i="20"/>
  <c r="AL17" i="20"/>
  <c r="AU17" i="20" s="1"/>
  <c r="AS5" i="54"/>
  <c r="AL5" i="54"/>
  <c r="AU5" i="54" s="1"/>
  <c r="AS42" i="54"/>
  <c r="AL42" i="54"/>
  <c r="AU42" i="54" s="1"/>
  <c r="AH78" i="16"/>
  <c r="AQ78" i="16" s="1"/>
  <c r="AS81" i="96"/>
  <c r="AS16" i="20"/>
  <c r="AL16" i="20"/>
  <c r="AU16" i="20" s="1"/>
  <c r="AS34" i="20"/>
  <c r="AL34" i="20"/>
  <c r="AU34" i="20" s="1"/>
  <c r="AS52" i="20"/>
  <c r="AL52" i="20"/>
  <c r="AU52" i="20" s="1"/>
  <c r="Y77" i="18"/>
  <c r="X77" i="18"/>
  <c r="AF78" i="88"/>
  <c r="AO78" i="88" s="1"/>
  <c r="W79" i="88"/>
  <c r="AG78" i="88"/>
  <c r="AP78" i="88" s="1"/>
  <c r="AE78" i="88"/>
  <c r="AS3" i="54"/>
  <c r="AL3" i="54"/>
  <c r="AU3" i="54" s="1"/>
  <c r="AS23" i="54"/>
  <c r="AL23" i="54"/>
  <c r="AU23" i="54" s="1"/>
  <c r="AS59" i="54"/>
  <c r="AL59" i="54"/>
  <c r="AU59" i="54" s="1"/>
  <c r="AS75" i="54"/>
  <c r="AL75" i="54"/>
  <c r="AU75" i="54" s="1"/>
  <c r="AS49" i="54"/>
  <c r="AL49" i="54"/>
  <c r="AU49" i="54" s="1"/>
  <c r="Y75" i="35"/>
  <c r="Z75" i="35" s="1"/>
  <c r="X75" i="35"/>
  <c r="AS59" i="20"/>
  <c r="AL59" i="20"/>
  <c r="AU59" i="20" s="1"/>
  <c r="AS76" i="20"/>
  <c r="AL76" i="20"/>
  <c r="AU76" i="20" s="1"/>
  <c r="AS12" i="54"/>
  <c r="AL12" i="54"/>
  <c r="AU12" i="54" s="1"/>
  <c r="AS30" i="54"/>
  <c r="AL30" i="54"/>
  <c r="AU30" i="54" s="1"/>
  <c r="AS76" i="54"/>
  <c r="AL76" i="54"/>
  <c r="AU76" i="54" s="1"/>
  <c r="AH80" i="99"/>
  <c r="AQ80" i="99" s="1"/>
  <c r="AL3" i="20"/>
  <c r="AU3" i="20" s="1"/>
  <c r="AS3" i="20"/>
  <c r="AS60" i="20"/>
  <c r="AL60" i="20"/>
  <c r="AU60" i="20" s="1"/>
  <c r="Y82" i="11"/>
  <c r="X82" i="11"/>
  <c r="AS7" i="54"/>
  <c r="AL7" i="54"/>
  <c r="AU7" i="54" s="1"/>
  <c r="AS25" i="54"/>
  <c r="AL25" i="54"/>
  <c r="AU25" i="54" s="1"/>
  <c r="AS13" i="20"/>
  <c r="AL13" i="20"/>
  <c r="AU13" i="20" s="1"/>
  <c r="AS31" i="20"/>
  <c r="AL31" i="20"/>
  <c r="AU31" i="20" s="1"/>
  <c r="AS67" i="20"/>
  <c r="AL67" i="20"/>
  <c r="AU67" i="20" s="1"/>
  <c r="AS44" i="54"/>
  <c r="AL44" i="54"/>
  <c r="AU44" i="54" s="1"/>
  <c r="AS62" i="54"/>
  <c r="AL62" i="54"/>
  <c r="AU62" i="54" s="1"/>
  <c r="AS20" i="20"/>
  <c r="AL20" i="20"/>
  <c r="AU20" i="20" s="1"/>
  <c r="AS74" i="20"/>
  <c r="AL74" i="20"/>
  <c r="AU74" i="20" s="1"/>
  <c r="AS33" i="54"/>
  <c r="AL33" i="54"/>
  <c r="AU33" i="54" s="1"/>
  <c r="AS51" i="54"/>
  <c r="AL51" i="54"/>
  <c r="AU51" i="54" s="1"/>
  <c r="AS78" i="20"/>
  <c r="AL78" i="20"/>
  <c r="AU78" i="20" s="1"/>
  <c r="AI76" i="48"/>
  <c r="AN76" i="48"/>
  <c r="AS10" i="54"/>
  <c r="AL10" i="54"/>
  <c r="AU10" i="54" s="1"/>
  <c r="AS28" i="54"/>
  <c r="AL28" i="54"/>
  <c r="AU28" i="54" s="1"/>
  <c r="AS64" i="54"/>
  <c r="AL64" i="54"/>
  <c r="AU64" i="54" s="1"/>
  <c r="AS61" i="54"/>
  <c r="AL61" i="54"/>
  <c r="AU61" i="54" s="1"/>
  <c r="AI74" i="103"/>
  <c r="AN74" i="103"/>
  <c r="Y77" i="82"/>
  <c r="X77" i="82"/>
  <c r="AX18" i="45" l="1"/>
  <c r="S18" i="45" s="1"/>
  <c r="AC18" i="45" s="1"/>
  <c r="AB19" i="45" s="1"/>
  <c r="AX10" i="45"/>
  <c r="S10" i="45" s="1"/>
  <c r="AC10" i="45" s="1"/>
  <c r="AB11" i="45" s="1"/>
  <c r="AX6" i="45"/>
  <c r="S6" i="45" s="1"/>
  <c r="AC6" i="45" s="1"/>
  <c r="AB7" i="45" s="1"/>
  <c r="AX15" i="45"/>
  <c r="S15" i="45" s="1"/>
  <c r="AC15" i="45" s="1"/>
  <c r="AB16" i="45" s="1"/>
  <c r="Z77" i="18"/>
  <c r="AX20" i="45"/>
  <c r="S20" i="45" s="1"/>
  <c r="AC20" i="45" s="1"/>
  <c r="AB21" i="45" s="1"/>
  <c r="AX13" i="45"/>
  <c r="S13" i="45" s="1"/>
  <c r="AC13" i="45" s="1"/>
  <c r="AB14" i="45" s="1"/>
  <c r="Z81" i="95"/>
  <c r="AT81" i="54"/>
  <c r="AX19" i="45"/>
  <c r="S19" i="45" s="1"/>
  <c r="AC19" i="45" s="1"/>
  <c r="AB20" i="45" s="1"/>
  <c r="AX12" i="45"/>
  <c r="S12" i="45" s="1"/>
  <c r="AC12" i="45" s="1"/>
  <c r="AB13" i="45" s="1"/>
  <c r="AX11" i="45"/>
  <c r="S11" i="45" s="1"/>
  <c r="AC11" i="45" s="1"/>
  <c r="AB12" i="45" s="1"/>
  <c r="AX3" i="45"/>
  <c r="S3" i="45" s="1"/>
  <c r="AC3" i="45" s="1"/>
  <c r="AX4" i="45"/>
  <c r="S4" i="45" s="1"/>
  <c r="AC4" i="45" s="1"/>
  <c r="AB5" i="45" s="1"/>
  <c r="Z82" i="11"/>
  <c r="AX9" i="45"/>
  <c r="S9" i="45" s="1"/>
  <c r="AC9" i="45" s="1"/>
  <c r="AB10" i="45" s="1"/>
  <c r="AX5" i="45"/>
  <c r="S5" i="45" s="1"/>
  <c r="AC5" i="45" s="1"/>
  <c r="AB6" i="45" s="1"/>
  <c r="AX14" i="45"/>
  <c r="S14" i="45" s="1"/>
  <c r="AC14" i="45" s="1"/>
  <c r="AB15" i="45" s="1"/>
  <c r="AX7" i="45"/>
  <c r="S7" i="45" s="1"/>
  <c r="AC7" i="45" s="1"/>
  <c r="AB8" i="45" s="1"/>
  <c r="W82" i="95"/>
  <c r="AG81" i="95"/>
  <c r="AP81" i="95" s="1"/>
  <c r="AF81" i="95"/>
  <c r="AO81" i="95" s="1"/>
  <c r="AE81" i="95"/>
  <c r="W83" i="11"/>
  <c r="AE82" i="11"/>
  <c r="AG82" i="11"/>
  <c r="AP82" i="11" s="1"/>
  <c r="AF82" i="11"/>
  <c r="AO82" i="11" s="1"/>
  <c r="Y79" i="88"/>
  <c r="Z79" i="88" s="1"/>
  <c r="X79" i="88"/>
  <c r="AE73" i="42"/>
  <c r="W74" i="42"/>
  <c r="AG73" i="42"/>
  <c r="AP73" i="42" s="1"/>
  <c r="AF73" i="42"/>
  <c r="AO73" i="42" s="1"/>
  <c r="AR79" i="91"/>
  <c r="AH80" i="91"/>
  <c r="AQ80" i="91" s="1"/>
  <c r="AR81" i="11"/>
  <c r="AE75" i="103"/>
  <c r="AF75" i="103"/>
  <c r="AO75" i="103" s="1"/>
  <c r="AG75" i="103"/>
  <c r="AP75" i="103" s="1"/>
  <c r="W76" i="103"/>
  <c r="AR79" i="43"/>
  <c r="Y79" i="49"/>
  <c r="X79" i="49"/>
  <c r="Z79" i="49" s="1"/>
  <c r="AK76" i="45"/>
  <c r="AT76" i="45" s="1"/>
  <c r="AJ76" i="45"/>
  <c r="AK72" i="45"/>
  <c r="AT72" i="45" s="1"/>
  <c r="AJ72" i="45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J3" i="45"/>
  <c r="AB4" i="45"/>
  <c r="AH77" i="82"/>
  <c r="AQ77" i="82" s="1"/>
  <c r="W73" i="94"/>
  <c r="AG72" i="94"/>
  <c r="AP72" i="94" s="1"/>
  <c r="AF72" i="94"/>
  <c r="AO72" i="94" s="1"/>
  <c r="AE72" i="94"/>
  <c r="AH77" i="48"/>
  <c r="AQ77" i="48" s="1"/>
  <c r="AR76" i="18"/>
  <c r="AR73" i="90"/>
  <c r="AR79" i="20"/>
  <c r="AR81" i="20" s="1"/>
  <c r="AL79" i="20"/>
  <c r="AU79" i="20" s="1"/>
  <c r="AI75" i="102"/>
  <c r="AN75" i="102"/>
  <c r="Z80" i="91"/>
  <c r="AH74" i="90"/>
  <c r="AQ74" i="90" s="1"/>
  <c r="AK77" i="45"/>
  <c r="AT77" i="45" s="1"/>
  <c r="AJ77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K5" i="45"/>
  <c r="AT5" i="45" s="1"/>
  <c r="AJ5" i="45"/>
  <c r="AI73" i="85"/>
  <c r="AN73" i="85"/>
  <c r="AS4" i="20"/>
  <c r="AL4" i="20"/>
  <c r="AU4" i="20" s="1"/>
  <c r="AI72" i="98"/>
  <c r="AN72" i="98"/>
  <c r="AH75" i="35"/>
  <c r="AQ75" i="35" s="1"/>
  <c r="AH77" i="18"/>
  <c r="AQ77" i="18" s="1"/>
  <c r="Z77" i="48"/>
  <c r="AF80" i="99"/>
  <c r="AO80" i="99" s="1"/>
  <c r="AE80" i="99"/>
  <c r="AN80" i="99" s="1"/>
  <c r="AG80" i="99"/>
  <c r="W81" i="99"/>
  <c r="AH72" i="50"/>
  <c r="AQ72" i="50" s="1"/>
  <c r="Y76" i="102"/>
  <c r="X76" i="102"/>
  <c r="Y77" i="83"/>
  <c r="X77" i="83"/>
  <c r="Z74" i="90"/>
  <c r="AX79" i="45"/>
  <c r="S79" i="45" s="1"/>
  <c r="AC79" i="45" s="1"/>
  <c r="AF79" i="45"/>
  <c r="AO79" i="45" s="1"/>
  <c r="AO81" i="45" s="1"/>
  <c r="AG79" i="45"/>
  <c r="AP79" i="45" s="1"/>
  <c r="AP81" i="45" s="1"/>
  <c r="AE79" i="45"/>
  <c r="AH79" i="87"/>
  <c r="AQ79" i="87" s="1"/>
  <c r="AI78" i="55"/>
  <c r="AN78" i="55"/>
  <c r="AK75" i="45"/>
  <c r="AT75" i="45" s="1"/>
  <c r="AJ75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J22" i="45"/>
  <c r="AK22" i="45"/>
  <c r="AT22" i="45" s="1"/>
  <c r="AJ16" i="45"/>
  <c r="AK16" i="45"/>
  <c r="AT16" i="45" s="1"/>
  <c r="AK10" i="45"/>
  <c r="AT10" i="45" s="1"/>
  <c r="AJ10" i="45"/>
  <c r="AK6" i="45"/>
  <c r="AT6" i="45" s="1"/>
  <c r="AJ6" i="45"/>
  <c r="AR78" i="87"/>
  <c r="AS81" i="20"/>
  <c r="AG75" i="35"/>
  <c r="AP75" i="35" s="1"/>
  <c r="W76" i="35"/>
  <c r="AF75" i="35"/>
  <c r="AO75" i="35" s="1"/>
  <c r="AE75" i="35"/>
  <c r="AG77" i="18"/>
  <c r="AP77" i="18" s="1"/>
  <c r="AE77" i="18"/>
  <c r="AF77" i="18"/>
  <c r="AO77" i="18" s="1"/>
  <c r="W78" i="18"/>
  <c r="AF72" i="50"/>
  <c r="AO72" i="50" s="1"/>
  <c r="AG72" i="50"/>
  <c r="AP72" i="50" s="1"/>
  <c r="W73" i="50"/>
  <c r="AE72" i="50"/>
  <c r="Z79" i="87"/>
  <c r="AI78" i="49"/>
  <c r="AN78" i="49"/>
  <c r="AK78" i="45"/>
  <c r="AT78" i="45" s="1"/>
  <c r="AJ78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K15" i="45"/>
  <c r="AT15" i="45" s="1"/>
  <c r="AJ15" i="45"/>
  <c r="AK8" i="45"/>
  <c r="AT8" i="45" s="1"/>
  <c r="AJ8" i="45"/>
  <c r="AH80" i="43"/>
  <c r="AQ80" i="43" s="1"/>
  <c r="AR74" i="35"/>
  <c r="AH82" i="11"/>
  <c r="AQ82" i="11" s="1"/>
  <c r="AU81" i="20"/>
  <c r="C11" i="20" s="1"/>
  <c r="AI78" i="88"/>
  <c r="AN78" i="88"/>
  <c r="AR76" i="82"/>
  <c r="AG78" i="41"/>
  <c r="AP78" i="41" s="1"/>
  <c r="W79" i="41"/>
  <c r="AE78" i="41"/>
  <c r="AF78" i="41"/>
  <c r="AO78" i="41" s="1"/>
  <c r="AI72" i="10"/>
  <c r="AN72" i="10"/>
  <c r="AR71" i="50"/>
  <c r="AS6" i="54"/>
  <c r="AL6" i="54"/>
  <c r="AU6" i="54" s="1"/>
  <c r="AI76" i="83"/>
  <c r="AN76" i="83"/>
  <c r="Y79" i="16"/>
  <c r="X79" i="16"/>
  <c r="AR72" i="42"/>
  <c r="AK74" i="45"/>
  <c r="AT74" i="45" s="1"/>
  <c r="AJ74" i="45"/>
  <c r="AK68" i="45"/>
  <c r="AT68" i="45" s="1"/>
  <c r="AJ68" i="45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J7" i="45"/>
  <c r="AK7" i="45"/>
  <c r="AT7" i="45" s="1"/>
  <c r="AH81" i="95"/>
  <c r="AQ81" i="95" s="1"/>
  <c r="Z80" i="43"/>
  <c r="Y74" i="85"/>
  <c r="X74" i="85"/>
  <c r="Y73" i="98"/>
  <c r="X73" i="98"/>
  <c r="Z73" i="98" s="1"/>
  <c r="Z77" i="82"/>
  <c r="AR76" i="48"/>
  <c r="AR74" i="103"/>
  <c r="AH73" i="42"/>
  <c r="AQ73" i="42" s="1"/>
  <c r="Y73" i="10"/>
  <c r="Z73" i="10"/>
  <c r="X73" i="10"/>
  <c r="AS4" i="54"/>
  <c r="AL4" i="54"/>
  <c r="AU4" i="54" s="1"/>
  <c r="AU81" i="54" s="1"/>
  <c r="C11" i="54" s="1"/>
  <c r="AI78" i="16"/>
  <c r="AN78" i="16"/>
  <c r="AH75" i="103"/>
  <c r="AQ75" i="103" s="1"/>
  <c r="Y79" i="55"/>
  <c r="X79" i="55"/>
  <c r="AJ79" i="45"/>
  <c r="AS79" i="45" s="1"/>
  <c r="AK79" i="45"/>
  <c r="AT79" i="45" s="1"/>
  <c r="AJ73" i="45"/>
  <c r="AK73" i="45"/>
  <c r="AT73" i="45" s="1"/>
  <c r="AK67" i="45"/>
  <c r="AT67" i="45" s="1"/>
  <c r="AJ67" i="45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K25" i="45"/>
  <c r="AT25" i="45" s="1"/>
  <c r="AJ25" i="45"/>
  <c r="AK19" i="45"/>
  <c r="AT19" i="45" s="1"/>
  <c r="AJ19" i="45"/>
  <c r="AJ13" i="45"/>
  <c r="AK13" i="45"/>
  <c r="AT13" i="45" s="1"/>
  <c r="AK9" i="45"/>
  <c r="AT9" i="45" s="1"/>
  <c r="AJ9" i="45"/>
  <c r="Z79" i="55" l="1"/>
  <c r="AS81" i="54"/>
  <c r="AX79" i="88"/>
  <c r="S79" i="88" s="1"/>
  <c r="AC79" i="88" s="1"/>
  <c r="AF79" i="88"/>
  <c r="AO79" i="88" s="1"/>
  <c r="AO81" i="88" s="1"/>
  <c r="AE79" i="88"/>
  <c r="AG79" i="88"/>
  <c r="AP79" i="88" s="1"/>
  <c r="AP81" i="88" s="1"/>
  <c r="AG73" i="98"/>
  <c r="AP73" i="98" s="1"/>
  <c r="AF73" i="98"/>
  <c r="AO73" i="98" s="1"/>
  <c r="AE73" i="98"/>
  <c r="W74" i="98"/>
  <c r="AF73" i="10"/>
  <c r="AO73" i="10" s="1"/>
  <c r="AE73" i="10"/>
  <c r="W74" i="10"/>
  <c r="AG73" i="10"/>
  <c r="AP73" i="10" s="1"/>
  <c r="AS15" i="45"/>
  <c r="AL15" i="45"/>
  <c r="AU15" i="45" s="1"/>
  <c r="AS33" i="45"/>
  <c r="AL33" i="45"/>
  <c r="AU33" i="45" s="1"/>
  <c r="AF79" i="87"/>
  <c r="AO79" i="87" s="1"/>
  <c r="AG79" i="87"/>
  <c r="AP79" i="87" s="1"/>
  <c r="W80" i="87"/>
  <c r="AE79" i="87"/>
  <c r="AI75" i="35"/>
  <c r="AN75" i="35"/>
  <c r="AS16" i="45"/>
  <c r="AL16" i="45"/>
  <c r="AU16" i="45" s="1"/>
  <c r="AS34" i="45"/>
  <c r="AL34" i="45"/>
  <c r="AU34" i="45" s="1"/>
  <c r="AS70" i="45"/>
  <c r="AL70" i="45"/>
  <c r="AU70" i="45" s="1"/>
  <c r="AH76" i="102"/>
  <c r="AQ76" i="102" s="1"/>
  <c r="AR73" i="85"/>
  <c r="AS53" i="45"/>
  <c r="AL53" i="45"/>
  <c r="AU53" i="45" s="1"/>
  <c r="AS71" i="45"/>
  <c r="AL71" i="45"/>
  <c r="AU71" i="45" s="1"/>
  <c r="AS48" i="45"/>
  <c r="AL48" i="45"/>
  <c r="AU48" i="45" s="1"/>
  <c r="AS66" i="45"/>
  <c r="AL66" i="45"/>
  <c r="AU66" i="45" s="1"/>
  <c r="W80" i="49"/>
  <c r="AG79" i="49"/>
  <c r="AP79" i="49" s="1"/>
  <c r="AE79" i="49"/>
  <c r="AF79" i="49"/>
  <c r="AO79" i="49" s="1"/>
  <c r="Y83" i="11"/>
  <c r="X83" i="11"/>
  <c r="AS13" i="45"/>
  <c r="AL13" i="45"/>
  <c r="AU13" i="45" s="1"/>
  <c r="AS31" i="45"/>
  <c r="AL31" i="45"/>
  <c r="AU31" i="45" s="1"/>
  <c r="AS62" i="45"/>
  <c r="AL62" i="45"/>
  <c r="AU62" i="45" s="1"/>
  <c r="AS7" i="45"/>
  <c r="AL7" i="45"/>
  <c r="AU7" i="45" s="1"/>
  <c r="AS44" i="45"/>
  <c r="AL44" i="45"/>
  <c r="AU44" i="45" s="1"/>
  <c r="AS51" i="45"/>
  <c r="AL51" i="45"/>
  <c r="AU51" i="45" s="1"/>
  <c r="AS69" i="45"/>
  <c r="AL69" i="45"/>
  <c r="AU69" i="45" s="1"/>
  <c r="Y78" i="18"/>
  <c r="X78" i="18"/>
  <c r="AS6" i="45"/>
  <c r="AL6" i="45"/>
  <c r="AU6" i="45" s="1"/>
  <c r="AS58" i="45"/>
  <c r="AL58" i="45"/>
  <c r="AU58" i="45" s="1"/>
  <c r="AS75" i="45"/>
  <c r="AL75" i="45"/>
  <c r="AU75" i="45" s="1"/>
  <c r="Z76" i="102"/>
  <c r="AF77" i="48"/>
  <c r="AO77" i="48" s="1"/>
  <c r="AG77" i="48"/>
  <c r="AP77" i="48" s="1"/>
  <c r="W78" i="48"/>
  <c r="AE77" i="48"/>
  <c r="AS5" i="45"/>
  <c r="AL5" i="45"/>
  <c r="AU5" i="45" s="1"/>
  <c r="AS77" i="45"/>
  <c r="AL77" i="45"/>
  <c r="AU77" i="45" s="1"/>
  <c r="AS36" i="45"/>
  <c r="AL36" i="45"/>
  <c r="AU36" i="45" s="1"/>
  <c r="AS54" i="45"/>
  <c r="AL54" i="45"/>
  <c r="AU54" i="45" s="1"/>
  <c r="AS72" i="45"/>
  <c r="AL72" i="45"/>
  <c r="AU72" i="45" s="1"/>
  <c r="AF80" i="43"/>
  <c r="AO80" i="43" s="1"/>
  <c r="AE80" i="43"/>
  <c r="W81" i="43"/>
  <c r="AG80" i="43"/>
  <c r="AP80" i="43" s="1"/>
  <c r="AS26" i="45"/>
  <c r="AL26" i="45"/>
  <c r="AU26" i="45" s="1"/>
  <c r="AS14" i="45"/>
  <c r="AL14" i="45"/>
  <c r="AU14" i="45" s="1"/>
  <c r="AS32" i="45"/>
  <c r="AL32" i="45"/>
  <c r="AU32" i="45" s="1"/>
  <c r="AS68" i="45"/>
  <c r="AL68" i="45"/>
  <c r="AU68" i="45" s="1"/>
  <c r="AH79" i="16"/>
  <c r="AQ79" i="16" s="1"/>
  <c r="AS21" i="45"/>
  <c r="AL21" i="45"/>
  <c r="AU21" i="45" s="1"/>
  <c r="AS57" i="45"/>
  <c r="AL57" i="45"/>
  <c r="AU57" i="45" s="1"/>
  <c r="AS78" i="45"/>
  <c r="AL78" i="45"/>
  <c r="AU78" i="45" s="1"/>
  <c r="AI72" i="50"/>
  <c r="AN72" i="50"/>
  <c r="X76" i="35"/>
  <c r="Y76" i="35"/>
  <c r="Z76" i="35" s="1"/>
  <c r="AS22" i="45"/>
  <c r="AL22" i="45"/>
  <c r="AU22" i="45" s="1"/>
  <c r="AS40" i="45"/>
  <c r="AL40" i="45"/>
  <c r="AU40" i="45" s="1"/>
  <c r="AG74" i="90"/>
  <c r="AP74" i="90" s="1"/>
  <c r="AF74" i="90"/>
  <c r="AO74" i="90" s="1"/>
  <c r="AE74" i="90"/>
  <c r="W75" i="90"/>
  <c r="AR72" i="98"/>
  <c r="AS23" i="45"/>
  <c r="AL23" i="45"/>
  <c r="AU23" i="45" s="1"/>
  <c r="AS41" i="45"/>
  <c r="AL41" i="45"/>
  <c r="AU41" i="45" s="1"/>
  <c r="AS59" i="45"/>
  <c r="AL59" i="45"/>
  <c r="AU59" i="45" s="1"/>
  <c r="W81" i="91"/>
  <c r="AE80" i="91"/>
  <c r="AN80" i="91" s="1"/>
  <c r="AF80" i="91"/>
  <c r="AG80" i="91"/>
  <c r="AP80" i="91" s="1"/>
  <c r="Y73" i="94"/>
  <c r="Z73" i="94" s="1"/>
  <c r="X73" i="94"/>
  <c r="AS18" i="45"/>
  <c r="AL18" i="45"/>
  <c r="AU18" i="45" s="1"/>
  <c r="AI75" i="103"/>
  <c r="AN75" i="103"/>
  <c r="AI81" i="95"/>
  <c r="AN81" i="95"/>
  <c r="AE79" i="55"/>
  <c r="AF79" i="55"/>
  <c r="AO79" i="55" s="1"/>
  <c r="AG79" i="55"/>
  <c r="AP79" i="55" s="1"/>
  <c r="W80" i="55"/>
  <c r="AH73" i="98"/>
  <c r="AQ73" i="98" s="1"/>
  <c r="AL19" i="45"/>
  <c r="AU19" i="45" s="1"/>
  <c r="AS19" i="45"/>
  <c r="AS73" i="45"/>
  <c r="AL73" i="45"/>
  <c r="AU73" i="45" s="1"/>
  <c r="AS25" i="45"/>
  <c r="AL25" i="45"/>
  <c r="AU25" i="45" s="1"/>
  <c r="AH74" i="85"/>
  <c r="AQ74" i="85" s="1"/>
  <c r="AS50" i="45"/>
  <c r="AL50" i="45"/>
  <c r="AU50" i="45" s="1"/>
  <c r="Z79" i="16"/>
  <c r="AI78" i="41"/>
  <c r="AN78" i="41"/>
  <c r="AR78" i="88"/>
  <c r="AS39" i="45"/>
  <c r="AL39" i="45"/>
  <c r="AU39" i="45" s="1"/>
  <c r="Y73" i="50"/>
  <c r="Z73" i="50" s="1"/>
  <c r="X73" i="50"/>
  <c r="AI77" i="18"/>
  <c r="AN77" i="18"/>
  <c r="AS10" i="45"/>
  <c r="AL10" i="45"/>
  <c r="AU10" i="45" s="1"/>
  <c r="AS28" i="45"/>
  <c r="AL28" i="45"/>
  <c r="AU28" i="45" s="1"/>
  <c r="AH77" i="83"/>
  <c r="AQ77" i="83" s="1"/>
  <c r="Y81" i="99"/>
  <c r="X81" i="99"/>
  <c r="AS11" i="45"/>
  <c r="AL11" i="45"/>
  <c r="AU11" i="45" s="1"/>
  <c r="AS65" i="45"/>
  <c r="AL65" i="45"/>
  <c r="AU65" i="45" s="1"/>
  <c r="AK4" i="45"/>
  <c r="AT4" i="45" s="1"/>
  <c r="AT81" i="45" s="1"/>
  <c r="AJ4" i="45"/>
  <c r="AS42" i="45"/>
  <c r="AL42" i="45"/>
  <c r="AU42" i="45" s="1"/>
  <c r="AS76" i="45"/>
  <c r="AL76" i="45"/>
  <c r="AU76" i="45" s="1"/>
  <c r="Y74" i="42"/>
  <c r="X74" i="42"/>
  <c r="AR76" i="83"/>
  <c r="AS55" i="45"/>
  <c r="AL55" i="45"/>
  <c r="AU55" i="45" s="1"/>
  <c r="AS43" i="45"/>
  <c r="AL43" i="45"/>
  <c r="AU43" i="45" s="1"/>
  <c r="AS61" i="45"/>
  <c r="AL61" i="45"/>
  <c r="AU61" i="45" s="1"/>
  <c r="Z74" i="85"/>
  <c r="AS20" i="45"/>
  <c r="AL20" i="45"/>
  <c r="AU20" i="45" s="1"/>
  <c r="AS56" i="45"/>
  <c r="AL56" i="45"/>
  <c r="AU56" i="45" s="1"/>
  <c r="AS74" i="45"/>
  <c r="AL74" i="45"/>
  <c r="AU74" i="45" s="1"/>
  <c r="Y79" i="41"/>
  <c r="Z79" i="41"/>
  <c r="X79" i="41"/>
  <c r="AS8" i="45"/>
  <c r="AL8" i="45"/>
  <c r="AU8" i="45" s="1"/>
  <c r="AS45" i="45"/>
  <c r="AL45" i="45"/>
  <c r="AU45" i="45" s="1"/>
  <c r="AS46" i="45"/>
  <c r="AL46" i="45"/>
  <c r="AU46" i="45" s="1"/>
  <c r="AS64" i="45"/>
  <c r="AL64" i="45"/>
  <c r="AU64" i="45" s="1"/>
  <c r="AR78" i="55"/>
  <c r="AI79" i="45"/>
  <c r="AN79" i="45"/>
  <c r="AN81" i="45" s="1"/>
  <c r="Z77" i="83"/>
  <c r="AI80" i="99"/>
  <c r="AP80" i="99"/>
  <c r="AS29" i="45"/>
  <c r="AL29" i="45"/>
  <c r="AU29" i="45" s="1"/>
  <c r="AS47" i="45"/>
  <c r="AL47" i="45"/>
  <c r="AU47" i="45" s="1"/>
  <c r="AR75" i="102"/>
  <c r="AS3" i="45"/>
  <c r="AL3" i="45"/>
  <c r="AU3" i="45" s="1"/>
  <c r="AS24" i="45"/>
  <c r="AL24" i="45"/>
  <c r="AU24" i="45" s="1"/>
  <c r="AS60" i="45"/>
  <c r="AL60" i="45"/>
  <c r="AU60" i="45" s="1"/>
  <c r="AI73" i="42"/>
  <c r="AN73" i="42"/>
  <c r="AR72" i="10"/>
  <c r="AS37" i="45"/>
  <c r="AL37" i="45"/>
  <c r="AU37" i="45" s="1"/>
  <c r="AR78" i="16"/>
  <c r="AS9" i="45"/>
  <c r="AL9" i="45"/>
  <c r="AU9" i="45" s="1"/>
  <c r="AS49" i="45"/>
  <c r="AL49" i="45"/>
  <c r="AU49" i="45" s="1"/>
  <c r="AS67" i="45"/>
  <c r="AL67" i="45"/>
  <c r="AU67" i="45" s="1"/>
  <c r="AH79" i="55"/>
  <c r="AQ79" i="55" s="1"/>
  <c r="AH73" i="10"/>
  <c r="AQ73" i="10" s="1"/>
  <c r="AE77" i="82"/>
  <c r="AG77" i="82"/>
  <c r="AP77" i="82" s="1"/>
  <c r="W78" i="82"/>
  <c r="AF77" i="82"/>
  <c r="AO77" i="82" s="1"/>
  <c r="AS38" i="45"/>
  <c r="AL38" i="45"/>
  <c r="AU38" i="45" s="1"/>
  <c r="AS27" i="45"/>
  <c r="AL27" i="45"/>
  <c r="AU27" i="45" s="1"/>
  <c r="AS63" i="45"/>
  <c r="AL63" i="45"/>
  <c r="AU63" i="45" s="1"/>
  <c r="AR78" i="49"/>
  <c r="AS52" i="45"/>
  <c r="AL52" i="45"/>
  <c r="AU52" i="45" s="1"/>
  <c r="AS17" i="45"/>
  <c r="AL17" i="45"/>
  <c r="AU17" i="45" s="1"/>
  <c r="AS35" i="45"/>
  <c r="AL35" i="45"/>
  <c r="AU35" i="45" s="1"/>
  <c r="AI72" i="94"/>
  <c r="AN72" i="94"/>
  <c r="AL12" i="45"/>
  <c r="AU12" i="45" s="1"/>
  <c r="AS12" i="45"/>
  <c r="AS30" i="45"/>
  <c r="AL30" i="45"/>
  <c r="AU30" i="45" s="1"/>
  <c r="AH79" i="49"/>
  <c r="AQ79" i="49" s="1"/>
  <c r="Y76" i="103"/>
  <c r="Z76" i="103"/>
  <c r="X76" i="103"/>
  <c r="AH79" i="88"/>
  <c r="AQ79" i="88" s="1"/>
  <c r="AQ81" i="88" s="1"/>
  <c r="AZ3" i="88"/>
  <c r="AX72" i="88" s="1"/>
  <c r="S72" i="88" s="1"/>
  <c r="AC72" i="88" s="1"/>
  <c r="AB73" i="88" s="1"/>
  <c r="AX25" i="88"/>
  <c r="S25" i="88" s="1"/>
  <c r="AC25" i="88" s="1"/>
  <c r="AB26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5" i="88"/>
  <c r="S35" i="88" s="1"/>
  <c r="AC35" i="88" s="1"/>
  <c r="AB36" i="88" s="1"/>
  <c r="AX38" i="88"/>
  <c r="S38" i="88" s="1"/>
  <c r="AC38" i="88" s="1"/>
  <c r="AB39" i="88" s="1"/>
  <c r="AX39" i="88"/>
  <c r="S39" i="88" s="1"/>
  <c r="AC39" i="88" s="1"/>
  <c r="AB40" i="88" s="1"/>
  <c r="AX41" i="88"/>
  <c r="S41" i="88" s="1"/>
  <c r="AC41" i="88" s="1"/>
  <c r="AB42" i="88" s="1"/>
  <c r="AX42" i="88"/>
  <c r="S42" i="88" s="1"/>
  <c r="AC42" i="88" s="1"/>
  <c r="AB43" i="88" s="1"/>
  <c r="AX45" i="88"/>
  <c r="S45" i="88" s="1"/>
  <c r="AC45" i="88" s="1"/>
  <c r="AB46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82" i="11"/>
  <c r="AN82" i="11"/>
  <c r="Y82" i="95"/>
  <c r="Z82" i="95" s="1"/>
  <c r="X82" i="95"/>
  <c r="AX19" i="88" l="1"/>
  <c r="S19" i="88" s="1"/>
  <c r="AC19" i="88" s="1"/>
  <c r="AB20" i="88" s="1"/>
  <c r="AX18" i="88"/>
  <c r="S18" i="88" s="1"/>
  <c r="AC18" i="88" s="1"/>
  <c r="AB19" i="88" s="1"/>
  <c r="AX51" i="88"/>
  <c r="S51" i="88" s="1"/>
  <c r="AC51" i="88" s="1"/>
  <c r="AB52" i="88" s="1"/>
  <c r="AX44" i="88"/>
  <c r="S44" i="88" s="1"/>
  <c r="AC44" i="88" s="1"/>
  <c r="AB45" i="88" s="1"/>
  <c r="AX37" i="88"/>
  <c r="S37" i="88" s="1"/>
  <c r="AC37" i="88" s="1"/>
  <c r="AB38" i="88" s="1"/>
  <c r="AX29" i="88"/>
  <c r="S29" i="88" s="1"/>
  <c r="AC29" i="88" s="1"/>
  <c r="AB30" i="88" s="1"/>
  <c r="Z74" i="42"/>
  <c r="AX50" i="88"/>
  <c r="S50" i="88" s="1"/>
  <c r="AC50" i="88" s="1"/>
  <c r="AB51" i="88" s="1"/>
  <c r="AX43" i="88"/>
  <c r="S43" i="88" s="1"/>
  <c r="AC43" i="88" s="1"/>
  <c r="AB44" i="88" s="1"/>
  <c r="AX36" i="88"/>
  <c r="S36" i="88" s="1"/>
  <c r="AC36" i="88" s="1"/>
  <c r="AB37" i="88" s="1"/>
  <c r="AX26" i="88"/>
  <c r="S26" i="88" s="1"/>
  <c r="AC26" i="88" s="1"/>
  <c r="AB27" i="88" s="1"/>
  <c r="AX8" i="88"/>
  <c r="S8" i="88" s="1"/>
  <c r="AC8" i="88" s="1"/>
  <c r="AB9" i="88" s="1"/>
  <c r="AX17" i="88"/>
  <c r="S17" i="88" s="1"/>
  <c r="AC17" i="88" s="1"/>
  <c r="AB18" i="88" s="1"/>
  <c r="AX24" i="88"/>
  <c r="S24" i="88" s="1"/>
  <c r="AC24" i="88" s="1"/>
  <c r="AB25" i="88" s="1"/>
  <c r="AX14" i="88"/>
  <c r="S14" i="88" s="1"/>
  <c r="AC14" i="88" s="1"/>
  <c r="AB15" i="88" s="1"/>
  <c r="AX23" i="88"/>
  <c r="S23" i="88" s="1"/>
  <c r="AC23" i="88" s="1"/>
  <c r="AB24" i="88" s="1"/>
  <c r="AX13" i="88"/>
  <c r="S13" i="88" s="1"/>
  <c r="AC13" i="88" s="1"/>
  <c r="AB14" i="88" s="1"/>
  <c r="AX30" i="88"/>
  <c r="S30" i="88" s="1"/>
  <c r="AC30" i="88" s="1"/>
  <c r="AB31" i="88" s="1"/>
  <c r="AX20" i="88"/>
  <c r="S20" i="88" s="1"/>
  <c r="AC20" i="88" s="1"/>
  <c r="AB21" i="88" s="1"/>
  <c r="AX12" i="88"/>
  <c r="S12" i="88" s="1"/>
  <c r="AC12" i="88" s="1"/>
  <c r="AB13" i="88" s="1"/>
  <c r="Z83" i="11"/>
  <c r="AE82" i="95"/>
  <c r="W83" i="95"/>
  <c r="AF82" i="95"/>
  <c r="AO82" i="95" s="1"/>
  <c r="AG82" i="95"/>
  <c r="AP82" i="95" s="1"/>
  <c r="AE83" i="11"/>
  <c r="AF83" i="11"/>
  <c r="AO83" i="11" s="1"/>
  <c r="W84" i="11"/>
  <c r="AG83" i="11"/>
  <c r="AP83" i="11" s="1"/>
  <c r="AJ63" i="88"/>
  <c r="AK63" i="88"/>
  <c r="AT63" i="88" s="1"/>
  <c r="AK68" i="88"/>
  <c r="AT68" i="88" s="1"/>
  <c r="AJ68" i="88"/>
  <c r="AJ61" i="88"/>
  <c r="AK61" i="88"/>
  <c r="AT61" i="88" s="1"/>
  <c r="AJ77" i="88"/>
  <c r="AK77" i="88"/>
  <c r="AT77" i="88" s="1"/>
  <c r="AJ70" i="88"/>
  <c r="AK70" i="88"/>
  <c r="AT70" i="88" s="1"/>
  <c r="AJ64" i="88"/>
  <c r="AK64" i="88"/>
  <c r="AT64" i="88" s="1"/>
  <c r="AK58" i="88"/>
  <c r="AT58" i="88" s="1"/>
  <c r="AJ58" i="88"/>
  <c r="AK52" i="88"/>
  <c r="AT52" i="88" s="1"/>
  <c r="AJ52" i="88"/>
  <c r="AK46" i="88"/>
  <c r="AT46" i="88" s="1"/>
  <c r="AK40" i="88"/>
  <c r="AT40" i="88" s="1"/>
  <c r="AK34" i="88"/>
  <c r="AT34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X9" i="88"/>
  <c r="S9" i="88" s="1"/>
  <c r="AC9" i="88" s="1"/>
  <c r="AB10" i="88" s="1"/>
  <c r="AX4" i="88"/>
  <c r="S4" i="88" s="1"/>
  <c r="AC4" i="88" s="1"/>
  <c r="AB5" i="88" s="1"/>
  <c r="AE74" i="85"/>
  <c r="W75" i="85"/>
  <c r="AG74" i="85"/>
  <c r="AP74" i="85" s="1"/>
  <c r="AF74" i="85"/>
  <c r="AO74" i="85" s="1"/>
  <c r="AH73" i="50"/>
  <c r="AQ73" i="50" s="1"/>
  <c r="AR75" i="103"/>
  <c r="AH76" i="35"/>
  <c r="AQ76" i="35" s="1"/>
  <c r="Y81" i="43"/>
  <c r="X81" i="43"/>
  <c r="AF76" i="102"/>
  <c r="AO76" i="102" s="1"/>
  <c r="AE76" i="102"/>
  <c r="W77" i="102"/>
  <c r="AG76" i="102"/>
  <c r="AP76" i="102" s="1"/>
  <c r="AH83" i="11"/>
  <c r="AQ83" i="11" s="1"/>
  <c r="AR75" i="35"/>
  <c r="Y74" i="10"/>
  <c r="X74" i="10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K15" i="88"/>
  <c r="AT15" i="88" s="1"/>
  <c r="AJ9" i="88"/>
  <c r="AK9" i="88"/>
  <c r="AT9" i="88" s="1"/>
  <c r="AK73" i="88"/>
  <c r="AT73" i="88" s="1"/>
  <c r="AJ73" i="88"/>
  <c r="AR80" i="99"/>
  <c r="AF73" i="50"/>
  <c r="AO73" i="50" s="1"/>
  <c r="AG73" i="50"/>
  <c r="AP73" i="50" s="1"/>
  <c r="AE73" i="50"/>
  <c r="W74" i="50"/>
  <c r="AI80" i="43"/>
  <c r="AN80" i="43"/>
  <c r="AH78" i="18"/>
  <c r="AQ78" i="18" s="1"/>
  <c r="Y80" i="49"/>
  <c r="X80" i="49"/>
  <c r="AI73" i="10"/>
  <c r="AN73" i="10"/>
  <c r="AJ76" i="88"/>
  <c r="AK76" i="88"/>
  <c r="AT76" i="88" s="1"/>
  <c r="AJ62" i="88"/>
  <c r="AK62" i="88"/>
  <c r="AT62" i="88" s="1"/>
  <c r="AJ50" i="88"/>
  <c r="AK50" i="88"/>
  <c r="AT50" i="88" s="1"/>
  <c r="AJ44" i="88"/>
  <c r="AK44" i="88"/>
  <c r="AT44" i="88" s="1"/>
  <c r="AJ38" i="88"/>
  <c r="AK38" i="88"/>
  <c r="AT38" i="88" s="1"/>
  <c r="AK32" i="88"/>
  <c r="AT32" i="88" s="1"/>
  <c r="AJ32" i="88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F77" i="83"/>
  <c r="AO77" i="83" s="1"/>
  <c r="AG77" i="83"/>
  <c r="AP77" i="83" s="1"/>
  <c r="W78" i="83"/>
  <c r="AE77" i="83"/>
  <c r="AR78" i="41"/>
  <c r="AI79" i="55"/>
  <c r="AN79" i="55"/>
  <c r="AI80" i="91"/>
  <c r="AO80" i="91"/>
  <c r="Y75" i="90"/>
  <c r="X75" i="90"/>
  <c r="AR72" i="50"/>
  <c r="AI77" i="48"/>
  <c r="AN77" i="48"/>
  <c r="Z78" i="18"/>
  <c r="AI79" i="87"/>
  <c r="AN79" i="87"/>
  <c r="AJ75" i="88"/>
  <c r="AK75" i="88"/>
  <c r="AT75" i="88" s="1"/>
  <c r="AJ55" i="88"/>
  <c r="AK55" i="88"/>
  <c r="AT55" i="88" s="1"/>
  <c r="AJ43" i="88"/>
  <c r="AK43" i="88"/>
  <c r="AT43" i="88" s="1"/>
  <c r="AK37" i="88"/>
  <c r="AT37" i="88" s="1"/>
  <c r="AJ37" i="88"/>
  <c r="AK31" i="88"/>
  <c r="AT31" i="88" s="1"/>
  <c r="AJ31" i="88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H76" i="103"/>
  <c r="AQ76" i="103" s="1"/>
  <c r="Y78" i="82"/>
  <c r="X78" i="82"/>
  <c r="AH79" i="41"/>
  <c r="AQ79" i="41" s="1"/>
  <c r="AH74" i="42"/>
  <c r="AQ74" i="42" s="1"/>
  <c r="AF79" i="16"/>
  <c r="AO79" i="16" s="1"/>
  <c r="AG79" i="16"/>
  <c r="AP79" i="16" s="1"/>
  <c r="AE79" i="16"/>
  <c r="W80" i="16"/>
  <c r="AH73" i="94"/>
  <c r="AQ73" i="94" s="1"/>
  <c r="AI74" i="90"/>
  <c r="AN74" i="90"/>
  <c r="Y78" i="48"/>
  <c r="X78" i="48"/>
  <c r="Z78" i="48" s="1"/>
  <c r="Y80" i="87"/>
  <c r="X80" i="87"/>
  <c r="AI79" i="88"/>
  <c r="AN79" i="88"/>
  <c r="AN81" i="88" s="1"/>
  <c r="AJ69" i="88"/>
  <c r="AK69" i="88"/>
  <c r="AT69" i="88" s="1"/>
  <c r="AK56" i="88"/>
  <c r="AT56" i="88" s="1"/>
  <c r="AJ56" i="88"/>
  <c r="AR82" i="11"/>
  <c r="AJ67" i="88"/>
  <c r="AK67" i="88"/>
  <c r="AT67" i="88" s="1"/>
  <c r="AJ79" i="88"/>
  <c r="AS79" i="88" s="1"/>
  <c r="AK79" i="88"/>
  <c r="AT79" i="88" s="1"/>
  <c r="AJ66" i="88"/>
  <c r="AK66" i="88"/>
  <c r="AT66" i="88" s="1"/>
  <c r="AJ54" i="88"/>
  <c r="AK54" i="88"/>
  <c r="AT54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X11" i="88"/>
  <c r="S11" i="88" s="1"/>
  <c r="AC11" i="88" s="1"/>
  <c r="AB12" i="88" s="1"/>
  <c r="AX3" i="88"/>
  <c r="S3" i="88" s="1"/>
  <c r="AC3" i="88" s="1"/>
  <c r="AF76" i="103"/>
  <c r="AO76" i="103" s="1"/>
  <c r="AE76" i="103"/>
  <c r="W77" i="103"/>
  <c r="AG76" i="103"/>
  <c r="AP76" i="103" s="1"/>
  <c r="AR72" i="94"/>
  <c r="AR79" i="45"/>
  <c r="AR81" i="45" s="1"/>
  <c r="AL79" i="45"/>
  <c r="AU79" i="45" s="1"/>
  <c r="AG79" i="41"/>
  <c r="AP79" i="41" s="1"/>
  <c r="AE79" i="41"/>
  <c r="W80" i="41"/>
  <c r="AF79" i="41"/>
  <c r="AO79" i="41" s="1"/>
  <c r="AF74" i="42"/>
  <c r="AO74" i="42" s="1"/>
  <c r="W75" i="42"/>
  <c r="AE74" i="42"/>
  <c r="AG74" i="42"/>
  <c r="AP74" i="42" s="1"/>
  <c r="AL4" i="45"/>
  <c r="AU4" i="45" s="1"/>
  <c r="AS4" i="45"/>
  <c r="AH81" i="99"/>
  <c r="AQ81" i="99" s="1"/>
  <c r="AR81" i="95"/>
  <c r="AF73" i="94"/>
  <c r="AO73" i="94" s="1"/>
  <c r="W74" i="94"/>
  <c r="AE73" i="94"/>
  <c r="AG73" i="94"/>
  <c r="AP73" i="94" s="1"/>
  <c r="Y81" i="91"/>
  <c r="X81" i="91"/>
  <c r="AF76" i="35"/>
  <c r="AO76" i="35" s="1"/>
  <c r="W77" i="35"/>
  <c r="AG76" i="35"/>
  <c r="AP76" i="35" s="1"/>
  <c r="AE76" i="35"/>
  <c r="Y74" i="98"/>
  <c r="Z74" i="98" s="1"/>
  <c r="X74" i="98"/>
  <c r="AJ57" i="88"/>
  <c r="AK57" i="88"/>
  <c r="AT57" i="88" s="1"/>
  <c r="AJ74" i="88"/>
  <c r="AK74" i="88"/>
  <c r="AT74" i="88" s="1"/>
  <c r="AJ49" i="88"/>
  <c r="AK49" i="88"/>
  <c r="AT49" i="88" s="1"/>
  <c r="AK72" i="88"/>
  <c r="AT72" i="88" s="1"/>
  <c r="AJ72" i="88"/>
  <c r="AK60" i="88"/>
  <c r="AT60" i="88" s="1"/>
  <c r="AJ60" i="88"/>
  <c r="AJ48" i="88"/>
  <c r="AK48" i="88"/>
  <c r="AT48" i="88" s="1"/>
  <c r="AH82" i="95"/>
  <c r="AQ82" i="95" s="1"/>
  <c r="AK78" i="88"/>
  <c r="AT78" i="88" s="1"/>
  <c r="AJ78" i="88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6" i="88"/>
  <c r="S16" i="88" s="1"/>
  <c r="AC16" i="88" s="1"/>
  <c r="AB17" i="88" s="1"/>
  <c r="AX10" i="88"/>
  <c r="S10" i="88" s="1"/>
  <c r="AC10" i="88" s="1"/>
  <c r="AB11" i="88" s="1"/>
  <c r="AX5" i="88"/>
  <c r="S5" i="88" s="1"/>
  <c r="AC5" i="88" s="1"/>
  <c r="AB6" i="88" s="1"/>
  <c r="AI77" i="82"/>
  <c r="AN77" i="82"/>
  <c r="AR73" i="42"/>
  <c r="AS81" i="45"/>
  <c r="Z81" i="99"/>
  <c r="AR77" i="18"/>
  <c r="Y80" i="55"/>
  <c r="X80" i="55"/>
  <c r="AI79" i="49"/>
  <c r="AN79" i="49"/>
  <c r="AI73" i="98"/>
  <c r="AN73" i="98"/>
  <c r="AU81" i="45" l="1"/>
  <c r="C11" i="45" s="1"/>
  <c r="AS78" i="88"/>
  <c r="AL78" i="88"/>
  <c r="AU78" i="88" s="1"/>
  <c r="AS57" i="88"/>
  <c r="AL57" i="88"/>
  <c r="AU57" i="88" s="1"/>
  <c r="AS36" i="88"/>
  <c r="AL36" i="88"/>
  <c r="AU36" i="88" s="1"/>
  <c r="AE78" i="48"/>
  <c r="AG78" i="48"/>
  <c r="AP78" i="48" s="1"/>
  <c r="AF78" i="48"/>
  <c r="AO78" i="48" s="1"/>
  <c r="W79" i="48"/>
  <c r="AH78" i="82"/>
  <c r="AQ78" i="82" s="1"/>
  <c r="AS19" i="88"/>
  <c r="AL19" i="88"/>
  <c r="AU19" i="88" s="1"/>
  <c r="AS75" i="88"/>
  <c r="AL75" i="88"/>
  <c r="AU75" i="88" s="1"/>
  <c r="AR80" i="91"/>
  <c r="AI77" i="83"/>
  <c r="AN77" i="83"/>
  <c r="AS50" i="88"/>
  <c r="AL50" i="88"/>
  <c r="AU50" i="88" s="1"/>
  <c r="AR73" i="10"/>
  <c r="Y74" i="50"/>
  <c r="X74" i="50"/>
  <c r="AS73" i="88"/>
  <c r="AL73" i="88"/>
  <c r="AU73" i="88" s="1"/>
  <c r="AS21" i="88"/>
  <c r="AL21" i="88"/>
  <c r="AU21" i="88" s="1"/>
  <c r="AH74" i="10"/>
  <c r="AQ74" i="10" s="1"/>
  <c r="Y77" i="102"/>
  <c r="Z77" i="102" s="1"/>
  <c r="X77" i="102"/>
  <c r="AJ10" i="88"/>
  <c r="AK10" i="88"/>
  <c r="AT10" i="88" s="1"/>
  <c r="AJ40" i="88"/>
  <c r="AS58" i="88"/>
  <c r="AL58" i="88"/>
  <c r="AU58" i="88" s="1"/>
  <c r="AI83" i="11"/>
  <c r="AN83" i="11"/>
  <c r="AK29" i="88"/>
  <c r="AT29" i="88" s="1"/>
  <c r="AJ29" i="88"/>
  <c r="AR77" i="82"/>
  <c r="AJ35" i="88"/>
  <c r="AK35" i="88"/>
  <c r="AT35" i="88" s="1"/>
  <c r="AS59" i="88"/>
  <c r="AL59" i="88"/>
  <c r="AU59" i="88" s="1"/>
  <c r="AH74" i="98"/>
  <c r="AQ74" i="98" s="1"/>
  <c r="Y77" i="35"/>
  <c r="X77" i="35"/>
  <c r="Y77" i="103"/>
  <c r="X77" i="103"/>
  <c r="AS18" i="88"/>
  <c r="AL18" i="88"/>
  <c r="AU18" i="88" s="1"/>
  <c r="AS66" i="88"/>
  <c r="AL66" i="88"/>
  <c r="AU66" i="88" s="1"/>
  <c r="AR79" i="88"/>
  <c r="AR81" i="88" s="1"/>
  <c r="AL79" i="88"/>
  <c r="AU79" i="88" s="1"/>
  <c r="Z78" i="82"/>
  <c r="Y78" i="83"/>
  <c r="Z78" i="83" s="1"/>
  <c r="X78" i="83"/>
  <c r="AH80" i="49"/>
  <c r="AQ80" i="49" s="1"/>
  <c r="AI73" i="50"/>
  <c r="AN73" i="50"/>
  <c r="AS39" i="88"/>
  <c r="AL39" i="88"/>
  <c r="AU39" i="88" s="1"/>
  <c r="Z74" i="10"/>
  <c r="AI76" i="102"/>
  <c r="AN76" i="102"/>
  <c r="AJ16" i="88"/>
  <c r="AK16" i="88"/>
  <c r="AT16" i="88" s="1"/>
  <c r="AS77" i="88"/>
  <c r="AL77" i="88"/>
  <c r="AU77" i="88" s="1"/>
  <c r="AS63" i="88"/>
  <c r="AL63" i="88"/>
  <c r="AU63" i="88" s="1"/>
  <c r="W82" i="99"/>
  <c r="AE81" i="99"/>
  <c r="AG81" i="99"/>
  <c r="AP81" i="99" s="1"/>
  <c r="AF81" i="99"/>
  <c r="AO81" i="99" s="1"/>
  <c r="AJ41" i="88"/>
  <c r="AK41" i="88"/>
  <c r="AT41" i="88" s="1"/>
  <c r="AS48" i="88"/>
  <c r="AL48" i="88"/>
  <c r="AU48" i="88" s="1"/>
  <c r="AS49" i="88"/>
  <c r="AL49" i="88"/>
  <c r="AU49" i="88" s="1"/>
  <c r="AE74" i="98"/>
  <c r="AF74" i="98"/>
  <c r="AO74" i="98" s="1"/>
  <c r="AG74" i="98"/>
  <c r="AP74" i="98" s="1"/>
  <c r="W75" i="98"/>
  <c r="AI73" i="94"/>
  <c r="AN73" i="94"/>
  <c r="AI76" i="103"/>
  <c r="AN76" i="103"/>
  <c r="AS24" i="88"/>
  <c r="AL24" i="88"/>
  <c r="AU24" i="88" s="1"/>
  <c r="AS56" i="88"/>
  <c r="AL56" i="88"/>
  <c r="AU56" i="88" s="1"/>
  <c r="AH80" i="87"/>
  <c r="AQ80" i="87" s="1"/>
  <c r="AK7" i="88"/>
  <c r="AT7" i="88" s="1"/>
  <c r="AJ7" i="88"/>
  <c r="AS25" i="88"/>
  <c r="AL25" i="88"/>
  <c r="AU25" i="88" s="1"/>
  <c r="AS43" i="88"/>
  <c r="AL43" i="88"/>
  <c r="AU43" i="88" s="1"/>
  <c r="AR79" i="87"/>
  <c r="AH75" i="90"/>
  <c r="AQ75" i="90" s="1"/>
  <c r="AR79" i="55"/>
  <c r="AS20" i="88"/>
  <c r="AL20" i="88"/>
  <c r="AU20" i="88" s="1"/>
  <c r="AS38" i="88"/>
  <c r="AL38" i="88"/>
  <c r="AU38" i="88" s="1"/>
  <c r="AS62" i="88"/>
  <c r="AL62" i="88"/>
  <c r="AU62" i="88" s="1"/>
  <c r="Z80" i="49"/>
  <c r="AS45" i="88"/>
  <c r="AL45" i="88"/>
  <c r="AU45" i="88" s="1"/>
  <c r="AK22" i="88"/>
  <c r="AT22" i="88" s="1"/>
  <c r="AJ22" i="88"/>
  <c r="AJ46" i="88"/>
  <c r="AR79" i="49"/>
  <c r="AJ47" i="88"/>
  <c r="AK47" i="88"/>
  <c r="AT47" i="88" s="1"/>
  <c r="AS65" i="88"/>
  <c r="AL65" i="88"/>
  <c r="AU65" i="88" s="1"/>
  <c r="AS60" i="88"/>
  <c r="AL60" i="88"/>
  <c r="AU60" i="88" s="1"/>
  <c r="AH81" i="91"/>
  <c r="AQ81" i="91" s="1"/>
  <c r="Y74" i="94"/>
  <c r="Z74" i="94" s="1"/>
  <c r="X74" i="94"/>
  <c r="Y80" i="41"/>
  <c r="X80" i="41"/>
  <c r="Z80" i="41" s="1"/>
  <c r="AS42" i="88"/>
  <c r="AL42" i="88"/>
  <c r="AU42" i="88" s="1"/>
  <c r="Z80" i="87"/>
  <c r="AR74" i="90"/>
  <c r="AS31" i="88"/>
  <c r="AL31" i="88"/>
  <c r="AU31" i="88" s="1"/>
  <c r="AG78" i="18"/>
  <c r="AP78" i="18" s="1"/>
  <c r="W79" i="18"/>
  <c r="AE78" i="18"/>
  <c r="AF78" i="18"/>
  <c r="AO78" i="18" s="1"/>
  <c r="Z75" i="90"/>
  <c r="AS9" i="88"/>
  <c r="AL9" i="88"/>
  <c r="AU9" i="88" s="1"/>
  <c r="AS27" i="88"/>
  <c r="AL27" i="88"/>
  <c r="AU27" i="88" s="1"/>
  <c r="AH81" i="43"/>
  <c r="AQ81" i="43" s="1"/>
  <c r="Y75" i="85"/>
  <c r="X75" i="85"/>
  <c r="AJ28" i="88"/>
  <c r="AK28" i="88"/>
  <c r="AT28" i="88" s="1"/>
  <c r="AS64" i="88"/>
  <c r="AL64" i="88"/>
  <c r="AU64" i="88" s="1"/>
  <c r="AS61" i="88"/>
  <c r="AL61" i="88"/>
  <c r="AU61" i="88" s="1"/>
  <c r="AK6" i="88"/>
  <c r="AT6" i="88" s="1"/>
  <c r="AJ6" i="88"/>
  <c r="AH80" i="55"/>
  <c r="AQ80" i="55" s="1"/>
  <c r="Z80" i="55"/>
  <c r="AK17" i="88"/>
  <c r="AT17" i="88" s="1"/>
  <c r="AJ17" i="88"/>
  <c r="AS53" i="88"/>
  <c r="AL53" i="88"/>
  <c r="AU53" i="88" s="1"/>
  <c r="AS74" i="88"/>
  <c r="AL74" i="88"/>
  <c r="AU74" i="88" s="1"/>
  <c r="Z81" i="91"/>
  <c r="AI74" i="42"/>
  <c r="AN74" i="42"/>
  <c r="AI79" i="41"/>
  <c r="AR79" i="41" s="1"/>
  <c r="AN79" i="41"/>
  <c r="AJ3" i="88"/>
  <c r="AB4" i="88"/>
  <c r="Y80" i="16"/>
  <c r="X80" i="16"/>
  <c r="AS13" i="88"/>
  <c r="AL13" i="88"/>
  <c r="AU13" i="88" s="1"/>
  <c r="AS55" i="88"/>
  <c r="AL55" i="88"/>
  <c r="AU55" i="88" s="1"/>
  <c r="AK8" i="88"/>
  <c r="AT8" i="88" s="1"/>
  <c r="AJ8" i="88"/>
  <c r="AS26" i="88"/>
  <c r="AL26" i="88"/>
  <c r="AU26" i="88" s="1"/>
  <c r="AS44" i="88"/>
  <c r="AL44" i="88"/>
  <c r="AU44" i="88" s="1"/>
  <c r="AS76" i="88"/>
  <c r="AL76" i="88"/>
  <c r="AU76" i="88" s="1"/>
  <c r="AR80" i="43"/>
  <c r="AJ15" i="88"/>
  <c r="Z81" i="43"/>
  <c r="AI74" i="85"/>
  <c r="AN74" i="85"/>
  <c r="AS52" i="88"/>
  <c r="AL52" i="88"/>
  <c r="AU52" i="88" s="1"/>
  <c r="AS68" i="88"/>
  <c r="AL68" i="88"/>
  <c r="AU68" i="88" s="1"/>
  <c r="Y84" i="11"/>
  <c r="X84" i="11"/>
  <c r="Y83" i="95"/>
  <c r="X83" i="95"/>
  <c r="AR73" i="98"/>
  <c r="AK11" i="88"/>
  <c r="AT11" i="88" s="1"/>
  <c r="AJ11" i="88"/>
  <c r="AK23" i="88"/>
  <c r="AT23" i="88" s="1"/>
  <c r="AJ23" i="88"/>
  <c r="AS71" i="88"/>
  <c r="AL71" i="88"/>
  <c r="AU71" i="88" s="1"/>
  <c r="AS72" i="88"/>
  <c r="AL72" i="88"/>
  <c r="AU72" i="88" s="1"/>
  <c r="AI76" i="35"/>
  <c r="AR76" i="35" s="1"/>
  <c r="AN76" i="35"/>
  <c r="Y75" i="42"/>
  <c r="X75" i="42"/>
  <c r="AK12" i="88"/>
  <c r="AT12" i="88" s="1"/>
  <c r="AJ12" i="88"/>
  <c r="AS30" i="88"/>
  <c r="AL30" i="88"/>
  <c r="AU30" i="88" s="1"/>
  <c r="AS54" i="88"/>
  <c r="AL54" i="88"/>
  <c r="AU54" i="88" s="1"/>
  <c r="AS67" i="88"/>
  <c r="AL67" i="88"/>
  <c r="AU67" i="88" s="1"/>
  <c r="AS69" i="88"/>
  <c r="AL69" i="88"/>
  <c r="AU69" i="88" s="1"/>
  <c r="AH78" i="48"/>
  <c r="AQ78" i="48" s="1"/>
  <c r="AI79" i="16"/>
  <c r="AN79" i="16"/>
  <c r="AS37" i="88"/>
  <c r="AL37" i="88"/>
  <c r="AU37" i="88" s="1"/>
  <c r="AR77" i="48"/>
  <c r="AS14" i="88"/>
  <c r="AL14" i="88"/>
  <c r="AU14" i="88" s="1"/>
  <c r="AS32" i="88"/>
  <c r="AL32" i="88"/>
  <c r="AU32" i="88" s="1"/>
  <c r="AS33" i="88"/>
  <c r="AL33" i="88"/>
  <c r="AU33" i="88" s="1"/>
  <c r="AS51" i="88"/>
  <c r="AL51" i="88"/>
  <c r="AU51" i="88" s="1"/>
  <c r="AJ5" i="88"/>
  <c r="AK5" i="88"/>
  <c r="AT5" i="88" s="1"/>
  <c r="AJ34" i="88"/>
  <c r="AS70" i="88"/>
  <c r="AL70" i="88"/>
  <c r="AU70" i="88" s="1"/>
  <c r="AI82" i="95"/>
  <c r="AN82" i="95"/>
  <c r="Z77" i="35" l="1"/>
  <c r="Z74" i="50"/>
  <c r="W75" i="50" s="1"/>
  <c r="AF77" i="102"/>
  <c r="AO77" i="102" s="1"/>
  <c r="AE77" i="102"/>
  <c r="W78" i="102"/>
  <c r="AG77" i="102"/>
  <c r="AP77" i="102" s="1"/>
  <c r="AG77" i="35"/>
  <c r="AP77" i="35" s="1"/>
  <c r="AE77" i="35"/>
  <c r="W78" i="35"/>
  <c r="AF77" i="35"/>
  <c r="AO77" i="35" s="1"/>
  <c r="AF74" i="50"/>
  <c r="AO74" i="50" s="1"/>
  <c r="AE74" i="50"/>
  <c r="AG74" i="50"/>
  <c r="AP74" i="50" s="1"/>
  <c r="AF78" i="83"/>
  <c r="AO78" i="83" s="1"/>
  <c r="AE78" i="83"/>
  <c r="AG78" i="83"/>
  <c r="AP78" i="83" s="1"/>
  <c r="W79" i="83"/>
  <c r="AS11" i="88"/>
  <c r="AL11" i="88"/>
  <c r="AU11" i="88" s="1"/>
  <c r="AS3" i="88"/>
  <c r="AL3" i="88"/>
  <c r="AU3" i="88" s="1"/>
  <c r="AG80" i="55"/>
  <c r="AP80" i="55" s="1"/>
  <c r="W81" i="55"/>
  <c r="AE80" i="55"/>
  <c r="AF80" i="55"/>
  <c r="AO80" i="55" s="1"/>
  <c r="AS6" i="88"/>
  <c r="AL6" i="88"/>
  <c r="AU6" i="88" s="1"/>
  <c r="W75" i="94"/>
  <c r="AE74" i="94"/>
  <c r="AG74" i="94"/>
  <c r="AP74" i="94" s="1"/>
  <c r="AF74" i="94"/>
  <c r="AO74" i="94" s="1"/>
  <c r="AS47" i="88"/>
  <c r="AL47" i="88"/>
  <c r="AU47" i="88" s="1"/>
  <c r="AR73" i="94"/>
  <c r="AR76" i="102"/>
  <c r="AH77" i="35"/>
  <c r="AQ77" i="35" s="1"/>
  <c r="AH75" i="42"/>
  <c r="AQ75" i="42" s="1"/>
  <c r="AH84" i="11"/>
  <c r="AQ84" i="11" s="1"/>
  <c r="AS28" i="88"/>
  <c r="AL28" i="88"/>
  <c r="AU28" i="88" s="1"/>
  <c r="W76" i="90"/>
  <c r="AF75" i="90"/>
  <c r="AO75" i="90" s="1"/>
  <c r="AE75" i="90"/>
  <c r="AG75" i="90"/>
  <c r="AP75" i="90" s="1"/>
  <c r="AF74" i="10"/>
  <c r="AO74" i="10" s="1"/>
  <c r="W75" i="10"/>
  <c r="AE74" i="10"/>
  <c r="AG74" i="10"/>
  <c r="AP74" i="10" s="1"/>
  <c r="AR77" i="83"/>
  <c r="Z75" i="42"/>
  <c r="Z84" i="11"/>
  <c r="AS8" i="88"/>
  <c r="AL8" i="88"/>
  <c r="AU8" i="88" s="1"/>
  <c r="AH80" i="16"/>
  <c r="AQ80" i="16" s="1"/>
  <c r="AH75" i="85"/>
  <c r="AQ75" i="85" s="1"/>
  <c r="AH80" i="41"/>
  <c r="AQ80" i="41" s="1"/>
  <c r="AG80" i="49"/>
  <c r="AP80" i="49" s="1"/>
  <c r="W81" i="49"/>
  <c r="AE80" i="49"/>
  <c r="AF80" i="49"/>
  <c r="AO80" i="49" s="1"/>
  <c r="Y75" i="98"/>
  <c r="X75" i="98"/>
  <c r="AE78" i="82"/>
  <c r="W79" i="82"/>
  <c r="AG78" i="82"/>
  <c r="AP78" i="82" s="1"/>
  <c r="AF78" i="82"/>
  <c r="AO78" i="82" s="1"/>
  <c r="AS29" i="88"/>
  <c r="AL29" i="88"/>
  <c r="AU29" i="88" s="1"/>
  <c r="AS40" i="88"/>
  <c r="AL40" i="88"/>
  <c r="AU40" i="88" s="1"/>
  <c r="Y79" i="48"/>
  <c r="X79" i="48"/>
  <c r="Z80" i="16"/>
  <c r="Z75" i="85"/>
  <c r="AG80" i="41"/>
  <c r="AP80" i="41" s="1"/>
  <c r="W81" i="41"/>
  <c r="AE80" i="41"/>
  <c r="AF80" i="41"/>
  <c r="AO80" i="41" s="1"/>
  <c r="AS46" i="88"/>
  <c r="AL46" i="88"/>
  <c r="AU46" i="88" s="1"/>
  <c r="AI81" i="99"/>
  <c r="AN81" i="99"/>
  <c r="AH77" i="103"/>
  <c r="AQ77" i="103" s="1"/>
  <c r="AS5" i="88"/>
  <c r="AL5" i="88"/>
  <c r="AU5" i="88" s="1"/>
  <c r="AR79" i="16"/>
  <c r="AS23" i="88"/>
  <c r="AL23" i="88"/>
  <c r="AU23" i="88" s="1"/>
  <c r="AH83" i="95"/>
  <c r="AQ83" i="95" s="1"/>
  <c r="AG81" i="43"/>
  <c r="AP81" i="43" s="1"/>
  <c r="W82" i="43"/>
  <c r="AE81" i="43"/>
  <c r="AF81" i="43"/>
  <c r="AO81" i="43" s="1"/>
  <c r="AR74" i="42"/>
  <c r="AS17" i="88"/>
  <c r="AL17" i="88"/>
  <c r="AU17" i="88" s="1"/>
  <c r="AI78" i="18"/>
  <c r="AN78" i="18"/>
  <c r="AS22" i="88"/>
  <c r="AL22" i="88"/>
  <c r="AU22" i="88" s="1"/>
  <c r="AS7" i="88"/>
  <c r="AL7" i="88"/>
  <c r="AU7" i="88" s="1"/>
  <c r="AR76" i="103"/>
  <c r="Y82" i="99"/>
  <c r="X82" i="99"/>
  <c r="AS16" i="88"/>
  <c r="AL16" i="88"/>
  <c r="AU16" i="88" s="1"/>
  <c r="Z77" i="103"/>
  <c r="AS10" i="88"/>
  <c r="AL10" i="88"/>
  <c r="AU10" i="88" s="1"/>
  <c r="AR82" i="95"/>
  <c r="AR74" i="85"/>
  <c r="AS34" i="88"/>
  <c r="AL34" i="88"/>
  <c r="AU34" i="88" s="1"/>
  <c r="AS12" i="88"/>
  <c r="AL12" i="88"/>
  <c r="AU12" i="88" s="1"/>
  <c r="Z83" i="95"/>
  <c r="AS15" i="88"/>
  <c r="AL15" i="88"/>
  <c r="AU15" i="88" s="1"/>
  <c r="AJ4" i="88"/>
  <c r="AK4" i="88"/>
  <c r="AT4" i="88" s="1"/>
  <c r="AT81" i="88" s="1"/>
  <c r="W82" i="91"/>
  <c r="AG81" i="91"/>
  <c r="AP81" i="91" s="1"/>
  <c r="AF81" i="91"/>
  <c r="AO81" i="91" s="1"/>
  <c r="AE81" i="91"/>
  <c r="Y79" i="18"/>
  <c r="X79" i="18"/>
  <c r="AF80" i="87"/>
  <c r="AO80" i="87" s="1"/>
  <c r="AG80" i="87"/>
  <c r="AP80" i="87" s="1"/>
  <c r="AE80" i="87"/>
  <c r="W81" i="87"/>
  <c r="AH74" i="94"/>
  <c r="AQ74" i="94" s="1"/>
  <c r="AI74" i="98"/>
  <c r="AN74" i="98"/>
  <c r="AS41" i="88"/>
  <c r="AL41" i="88"/>
  <c r="AU41" i="88" s="1"/>
  <c r="AR73" i="50"/>
  <c r="AH78" i="83"/>
  <c r="AQ78" i="83" s="1"/>
  <c r="AS35" i="88"/>
  <c r="AL35" i="88"/>
  <c r="AU35" i="88" s="1"/>
  <c r="AR83" i="11"/>
  <c r="AH77" i="102"/>
  <c r="AQ77" i="102" s="1"/>
  <c r="AH74" i="50"/>
  <c r="AQ74" i="50" s="1"/>
  <c r="AI78" i="48"/>
  <c r="AN78" i="48"/>
  <c r="Z82" i="99" l="1"/>
  <c r="Z79" i="18"/>
  <c r="AG82" i="99"/>
  <c r="AP82" i="99" s="1"/>
  <c r="AE82" i="99"/>
  <c r="W83" i="99"/>
  <c r="AF82" i="99"/>
  <c r="AO82" i="99" s="1"/>
  <c r="AI80" i="87"/>
  <c r="AN80" i="87"/>
  <c r="AL4" i="88"/>
  <c r="AU4" i="88" s="1"/>
  <c r="AU81" i="88" s="1"/>
  <c r="C11" i="88" s="1"/>
  <c r="F32" i="57" s="1"/>
  <c r="AS4" i="88"/>
  <c r="AS81" i="88" s="1"/>
  <c r="AR81" i="99"/>
  <c r="Y81" i="41"/>
  <c r="X81" i="41"/>
  <c r="W76" i="42"/>
  <c r="AG75" i="42"/>
  <c r="AP75" i="42" s="1"/>
  <c r="AF75" i="42"/>
  <c r="AO75" i="42" s="1"/>
  <c r="AE75" i="42"/>
  <c r="Y75" i="10"/>
  <c r="X75" i="10"/>
  <c r="Y76" i="90"/>
  <c r="X76" i="90"/>
  <c r="AI74" i="50"/>
  <c r="AN74" i="50"/>
  <c r="AI81" i="91"/>
  <c r="AN81" i="91"/>
  <c r="AI78" i="83"/>
  <c r="AN78" i="83"/>
  <c r="AF77" i="103"/>
  <c r="AO77" i="103" s="1"/>
  <c r="AE77" i="103"/>
  <c r="W78" i="103"/>
  <c r="AG77" i="103"/>
  <c r="AP77" i="103" s="1"/>
  <c r="AE75" i="85"/>
  <c r="AG75" i="85"/>
  <c r="AP75" i="85" s="1"/>
  <c r="W76" i="85"/>
  <c r="AF75" i="85"/>
  <c r="AO75" i="85" s="1"/>
  <c r="Y79" i="82"/>
  <c r="X79" i="82"/>
  <c r="W80" i="18"/>
  <c r="AF79" i="18"/>
  <c r="AO79" i="18" s="1"/>
  <c r="AG79" i="18"/>
  <c r="AP79" i="18" s="1"/>
  <c r="AE79" i="18"/>
  <c r="AR78" i="48"/>
  <c r="AH79" i="18"/>
  <c r="AQ79" i="18" s="1"/>
  <c r="AF83" i="95"/>
  <c r="AO83" i="95" s="1"/>
  <c r="W84" i="95"/>
  <c r="AE83" i="95"/>
  <c r="AG83" i="95"/>
  <c r="AP83" i="95" s="1"/>
  <c r="AR78" i="18"/>
  <c r="AF80" i="16"/>
  <c r="AO80" i="16" s="1"/>
  <c r="AE80" i="16"/>
  <c r="AG80" i="16"/>
  <c r="AP80" i="16" s="1"/>
  <c r="W81" i="16"/>
  <c r="AI78" i="82"/>
  <c r="AN78" i="82"/>
  <c r="AI80" i="49"/>
  <c r="AN80" i="49"/>
  <c r="AI74" i="94"/>
  <c r="AN74" i="94"/>
  <c r="AI80" i="55"/>
  <c r="AN80" i="55"/>
  <c r="X78" i="102"/>
  <c r="Y78" i="102"/>
  <c r="AI75" i="90"/>
  <c r="AN75" i="90"/>
  <c r="Y75" i="94"/>
  <c r="X75" i="94"/>
  <c r="Y81" i="55"/>
  <c r="X81" i="55"/>
  <c r="Y78" i="35"/>
  <c r="X78" i="35"/>
  <c r="Z78" i="35" s="1"/>
  <c r="AI77" i="102"/>
  <c r="AN77" i="102"/>
  <c r="AR74" i="98"/>
  <c r="Y82" i="91"/>
  <c r="X82" i="91"/>
  <c r="AI81" i="43"/>
  <c r="AN81" i="43"/>
  <c r="AH79" i="48"/>
  <c r="AQ79" i="48" s="1"/>
  <c r="AH75" i="98"/>
  <c r="AQ75" i="98" s="1"/>
  <c r="Y81" i="49"/>
  <c r="X81" i="49"/>
  <c r="Z81" i="49" s="1"/>
  <c r="Y81" i="87"/>
  <c r="X81" i="87"/>
  <c r="AH82" i="99"/>
  <c r="AQ82" i="99" s="1"/>
  <c r="Y82" i="43"/>
  <c r="X82" i="43"/>
  <c r="AI80" i="41"/>
  <c r="AN80" i="41"/>
  <c r="Z79" i="48"/>
  <c r="Z75" i="98"/>
  <c r="W85" i="11"/>
  <c r="AG84" i="11"/>
  <c r="AP84" i="11" s="1"/>
  <c r="AF84" i="11"/>
  <c r="AO84" i="11" s="1"/>
  <c r="AE84" i="11"/>
  <c r="AI74" i="10"/>
  <c r="AN74" i="10"/>
  <c r="Y79" i="83"/>
  <c r="X79" i="83"/>
  <c r="Z79" i="83" s="1"/>
  <c r="Y75" i="50"/>
  <c r="X75" i="50"/>
  <c r="AI77" i="35"/>
  <c r="AN77" i="35"/>
  <c r="Z75" i="94" l="1"/>
  <c r="Z76" i="90"/>
  <c r="Z81" i="87"/>
  <c r="Z82" i="91"/>
  <c r="AF82" i="91" s="1"/>
  <c r="AO82" i="91" s="1"/>
  <c r="AF76" i="90"/>
  <c r="AO76" i="90" s="1"/>
  <c r="AE76" i="90"/>
  <c r="W77" i="90"/>
  <c r="AG76" i="90"/>
  <c r="AP76" i="90" s="1"/>
  <c r="AG81" i="87"/>
  <c r="AP81" i="87" s="1"/>
  <c r="AE81" i="87"/>
  <c r="AF81" i="87"/>
  <c r="AO81" i="87" s="1"/>
  <c r="W82" i="87"/>
  <c r="W80" i="83"/>
  <c r="AG79" i="83"/>
  <c r="AP79" i="83" s="1"/>
  <c r="AF79" i="83"/>
  <c r="AO79" i="83" s="1"/>
  <c r="AE79" i="83"/>
  <c r="W83" i="91"/>
  <c r="AG82" i="91"/>
  <c r="AP82" i="91" s="1"/>
  <c r="AH78" i="102"/>
  <c r="AQ78" i="102" s="1"/>
  <c r="W80" i="48"/>
  <c r="AE79" i="48"/>
  <c r="AN79" i="48" s="1"/>
  <c r="AF79" i="48"/>
  <c r="AO79" i="48" s="1"/>
  <c r="AG79" i="48"/>
  <c r="AH78" i="35"/>
  <c r="AQ78" i="35" s="1"/>
  <c r="AH75" i="94"/>
  <c r="AQ75" i="94" s="1"/>
  <c r="AI79" i="18"/>
  <c r="AN79" i="18"/>
  <c r="AR78" i="83"/>
  <c r="AI75" i="42"/>
  <c r="AN75" i="42"/>
  <c r="AR80" i="87"/>
  <c r="W76" i="94"/>
  <c r="AF75" i="94"/>
  <c r="AO75" i="94" s="1"/>
  <c r="AG75" i="94"/>
  <c r="AP75" i="94" s="1"/>
  <c r="AE75" i="94"/>
  <c r="AI80" i="16"/>
  <c r="AR80" i="16" s="1"/>
  <c r="AN80" i="16"/>
  <c r="AR80" i="41"/>
  <c r="AH81" i="49"/>
  <c r="AQ81" i="49" s="1"/>
  <c r="Y84" i="95"/>
  <c r="X84" i="95"/>
  <c r="Y78" i="103"/>
  <c r="X78" i="103"/>
  <c r="AR81" i="91"/>
  <c r="AH75" i="10"/>
  <c r="AQ75" i="10" s="1"/>
  <c r="AI84" i="11"/>
  <c r="AN84" i="11"/>
  <c r="AR77" i="35"/>
  <c r="AE81" i="49"/>
  <c r="AN81" i="49" s="1"/>
  <c r="AG81" i="49"/>
  <c r="W82" i="49"/>
  <c r="AF81" i="49"/>
  <c r="AO81" i="49" s="1"/>
  <c r="AH81" i="55"/>
  <c r="AQ81" i="55" s="1"/>
  <c r="AR80" i="55"/>
  <c r="AR78" i="82"/>
  <c r="Y80" i="18"/>
  <c r="X80" i="18"/>
  <c r="Y76" i="85"/>
  <c r="X76" i="85"/>
  <c r="AI77" i="103"/>
  <c r="AN77" i="103"/>
  <c r="Z75" i="10"/>
  <c r="Y76" i="42"/>
  <c r="X76" i="42"/>
  <c r="Y83" i="99"/>
  <c r="X83" i="99"/>
  <c r="Z83" i="99" s="1"/>
  <c r="AH79" i="83"/>
  <c r="AQ79" i="83" s="1"/>
  <c r="AH82" i="43"/>
  <c r="AQ82" i="43" s="1"/>
  <c r="Z82" i="43"/>
  <c r="AR81" i="43"/>
  <c r="Z81" i="55"/>
  <c r="AR75" i="90"/>
  <c r="AH79" i="82"/>
  <c r="AQ79" i="82" s="1"/>
  <c r="AR74" i="50"/>
  <c r="AH81" i="41"/>
  <c r="AQ81" i="41" s="1"/>
  <c r="AI82" i="99"/>
  <c r="AN82" i="99"/>
  <c r="AF78" i="35"/>
  <c r="AO78" i="35" s="1"/>
  <c r="AG78" i="35"/>
  <c r="AP78" i="35" s="1"/>
  <c r="AE78" i="35"/>
  <c r="W79" i="35"/>
  <c r="AR80" i="49"/>
  <c r="AI83" i="95"/>
  <c r="AN83" i="95"/>
  <c r="AH75" i="50"/>
  <c r="AQ75" i="50" s="1"/>
  <c r="Y85" i="11"/>
  <c r="X85" i="11"/>
  <c r="Z75" i="50"/>
  <c r="AR74" i="10"/>
  <c r="W76" i="98"/>
  <c r="AF75" i="98"/>
  <c r="AO75" i="98" s="1"/>
  <c r="AG75" i="98"/>
  <c r="AP75" i="98" s="1"/>
  <c r="AE75" i="98"/>
  <c r="AH81" i="87"/>
  <c r="AQ81" i="87" s="1"/>
  <c r="AH82" i="91"/>
  <c r="AQ82" i="91" s="1"/>
  <c r="AR77" i="102"/>
  <c r="Z78" i="102"/>
  <c r="AR74" i="94"/>
  <c r="Y81" i="16"/>
  <c r="X81" i="16"/>
  <c r="Z79" i="82"/>
  <c r="AI75" i="85"/>
  <c r="AN75" i="85"/>
  <c r="AH76" i="90"/>
  <c r="AQ76" i="90" s="1"/>
  <c r="Z81" i="41"/>
  <c r="AE82" i="91" l="1"/>
  <c r="Z81" i="16"/>
  <c r="Z80" i="18"/>
  <c r="AG80" i="18" s="1"/>
  <c r="W81" i="18"/>
  <c r="AE80" i="18"/>
  <c r="AN80" i="18" s="1"/>
  <c r="AF80" i="18"/>
  <c r="AO80" i="18" s="1"/>
  <c r="AF81" i="16"/>
  <c r="AO81" i="16" s="1"/>
  <c r="W82" i="16"/>
  <c r="AG81" i="16"/>
  <c r="AP81" i="16" s="1"/>
  <c r="AE81" i="16"/>
  <c r="AH81" i="16"/>
  <c r="AQ81" i="16" s="1"/>
  <c r="W76" i="10"/>
  <c r="AF75" i="10"/>
  <c r="AO75" i="10" s="1"/>
  <c r="AE75" i="10"/>
  <c r="AG75" i="10"/>
  <c r="AP75" i="10" s="1"/>
  <c r="AH80" i="18"/>
  <c r="AQ80" i="18" s="1"/>
  <c r="AI75" i="98"/>
  <c r="AN75" i="98"/>
  <c r="W76" i="50"/>
  <c r="AE75" i="50"/>
  <c r="AF75" i="50"/>
  <c r="AO75" i="50" s="1"/>
  <c r="AG75" i="50"/>
  <c r="AP75" i="50" s="1"/>
  <c r="AH83" i="99"/>
  <c r="AQ83" i="99" s="1"/>
  <c r="AH84" i="95"/>
  <c r="AQ84" i="95" s="1"/>
  <c r="AR79" i="18"/>
  <c r="AI79" i="48"/>
  <c r="AP79" i="48"/>
  <c r="Y80" i="83"/>
  <c r="Z80" i="83"/>
  <c r="X80" i="83"/>
  <c r="AH85" i="11"/>
  <c r="AQ85" i="11" s="1"/>
  <c r="AR82" i="99"/>
  <c r="AF82" i="43"/>
  <c r="AO82" i="43" s="1"/>
  <c r="AG82" i="43"/>
  <c r="AP82" i="43" s="1"/>
  <c r="W83" i="43"/>
  <c r="AE82" i="43"/>
  <c r="AE83" i="99"/>
  <c r="AN83" i="99" s="1"/>
  <c r="W84" i="99"/>
  <c r="AF83" i="99"/>
  <c r="AO83" i="99" s="1"/>
  <c r="AG83" i="99"/>
  <c r="AR77" i="103"/>
  <c r="Y82" i="49"/>
  <c r="X82" i="49"/>
  <c r="AR84" i="11"/>
  <c r="Z84" i="95"/>
  <c r="AI75" i="94"/>
  <c r="AN75" i="94"/>
  <c r="Y83" i="91"/>
  <c r="X83" i="91"/>
  <c r="Z85" i="11"/>
  <c r="Y79" i="35"/>
  <c r="X79" i="35"/>
  <c r="AH76" i="85"/>
  <c r="AQ76" i="85" s="1"/>
  <c r="AI81" i="49"/>
  <c r="AP81" i="49"/>
  <c r="AR75" i="42"/>
  <c r="Y82" i="87"/>
  <c r="X82" i="87"/>
  <c r="Y77" i="90"/>
  <c r="X77" i="90"/>
  <c r="Y76" i="98"/>
  <c r="X76" i="98"/>
  <c r="AI78" i="35"/>
  <c r="AN78" i="35"/>
  <c r="Z76" i="42"/>
  <c r="AH76" i="42"/>
  <c r="AQ76" i="42" s="1"/>
  <c r="Z76" i="85"/>
  <c r="AH78" i="103"/>
  <c r="AQ78" i="103" s="1"/>
  <c r="Y80" i="48"/>
  <c r="X80" i="48"/>
  <c r="AI79" i="83"/>
  <c r="AN79" i="83"/>
  <c r="AI76" i="90"/>
  <c r="AN76" i="90"/>
  <c r="AG81" i="41"/>
  <c r="AP81" i="41" s="1"/>
  <c r="W82" i="41"/>
  <c r="AF81" i="41"/>
  <c r="AO81" i="41" s="1"/>
  <c r="AE81" i="41"/>
  <c r="AR75" i="85"/>
  <c r="AG79" i="82"/>
  <c r="AP79" i="82" s="1"/>
  <c r="W80" i="82"/>
  <c r="AE79" i="82"/>
  <c r="AF79" i="82"/>
  <c r="AO79" i="82" s="1"/>
  <c r="AG78" i="102"/>
  <c r="AP78" i="102" s="1"/>
  <c r="AF78" i="102"/>
  <c r="AO78" i="102" s="1"/>
  <c r="W79" i="102"/>
  <c r="AE78" i="102"/>
  <c r="AR83" i="95"/>
  <c r="AE81" i="55"/>
  <c r="AF81" i="55"/>
  <c r="AO81" i="55" s="1"/>
  <c r="AG81" i="55"/>
  <c r="AP81" i="55" s="1"/>
  <c r="W82" i="55"/>
  <c r="Z78" i="103"/>
  <c r="Y76" i="94"/>
  <c r="X76" i="94"/>
  <c r="AI82" i="91"/>
  <c r="AN82" i="91"/>
  <c r="AI81" i="87"/>
  <c r="AN81" i="87"/>
  <c r="Z82" i="87" l="1"/>
  <c r="Z83" i="91"/>
  <c r="Z76" i="94"/>
  <c r="AG76" i="94" s="1"/>
  <c r="AP76" i="94" s="1"/>
  <c r="Z76" i="98"/>
  <c r="W77" i="98" s="1"/>
  <c r="AF76" i="98"/>
  <c r="AO76" i="98" s="1"/>
  <c r="AG82" i="87"/>
  <c r="AP82" i="87" s="1"/>
  <c r="W83" i="87"/>
  <c r="AF82" i="87"/>
  <c r="AO82" i="87" s="1"/>
  <c r="AE82" i="87"/>
  <c r="AF76" i="94"/>
  <c r="AO76" i="94" s="1"/>
  <c r="AE76" i="94"/>
  <c r="W77" i="94"/>
  <c r="AI78" i="102"/>
  <c r="AN78" i="102"/>
  <c r="AR78" i="35"/>
  <c r="AG83" i="91"/>
  <c r="AP83" i="91" s="1"/>
  <c r="AF83" i="91"/>
  <c r="AO83" i="91" s="1"/>
  <c r="AE83" i="91"/>
  <c r="W84" i="91"/>
  <c r="AI82" i="43"/>
  <c r="AN82" i="43"/>
  <c r="W81" i="83"/>
  <c r="AG80" i="83"/>
  <c r="AP80" i="83" s="1"/>
  <c r="AF80" i="83"/>
  <c r="AO80" i="83" s="1"/>
  <c r="AE80" i="83"/>
  <c r="AI75" i="10"/>
  <c r="AN75" i="10"/>
  <c r="AR79" i="83"/>
  <c r="AH76" i="98"/>
  <c r="AQ76" i="98" s="1"/>
  <c r="AH82" i="87"/>
  <c r="AQ82" i="87" s="1"/>
  <c r="AR81" i="49"/>
  <c r="AH79" i="35"/>
  <c r="AQ79" i="35" s="1"/>
  <c r="AH82" i="49"/>
  <c r="AQ82" i="49" s="1"/>
  <c r="AI83" i="99"/>
  <c r="AP83" i="99"/>
  <c r="Y83" i="43"/>
  <c r="X83" i="43"/>
  <c r="AI75" i="50"/>
  <c r="AN75" i="50"/>
  <c r="AH76" i="94"/>
  <c r="AQ76" i="94" s="1"/>
  <c r="Z79" i="35"/>
  <c r="Z82" i="49"/>
  <c r="Y76" i="50"/>
  <c r="X76" i="50"/>
  <c r="Y76" i="10"/>
  <c r="X76" i="10"/>
  <c r="AI80" i="18"/>
  <c r="AP80" i="18"/>
  <c r="AR75" i="94"/>
  <c r="Y84" i="99"/>
  <c r="X84" i="99"/>
  <c r="AR79" i="48"/>
  <c r="AI81" i="16"/>
  <c r="AN81" i="16"/>
  <c r="AI79" i="82"/>
  <c r="AN79" i="82"/>
  <c r="Y80" i="82"/>
  <c r="X80" i="82"/>
  <c r="AH80" i="48"/>
  <c r="AQ80" i="48" s="1"/>
  <c r="AR81" i="87"/>
  <c r="W77" i="85"/>
  <c r="AE76" i="85"/>
  <c r="AG76" i="85"/>
  <c r="AP76" i="85" s="1"/>
  <c r="AF76" i="85"/>
  <c r="AO76" i="85" s="1"/>
  <c r="AE76" i="42"/>
  <c r="AF76" i="42"/>
  <c r="AO76" i="42" s="1"/>
  <c r="W77" i="42"/>
  <c r="AG76" i="42"/>
  <c r="AP76" i="42" s="1"/>
  <c r="AH77" i="90"/>
  <c r="AQ77" i="90" s="1"/>
  <c r="AF85" i="11"/>
  <c r="AO85" i="11" s="1"/>
  <c r="W86" i="11"/>
  <c r="AE85" i="11"/>
  <c r="AG85" i="11"/>
  <c r="AP85" i="11" s="1"/>
  <c r="AE84" i="95"/>
  <c r="AN84" i="95" s="1"/>
  <c r="AF84" i="95"/>
  <c r="AO84" i="95" s="1"/>
  <c r="AG84" i="95"/>
  <c r="W85" i="95"/>
  <c r="AR75" i="98"/>
  <c r="AI81" i="41"/>
  <c r="AR81" i="41" s="1"/>
  <c r="AN81" i="41"/>
  <c r="Y79" i="102"/>
  <c r="X79" i="102"/>
  <c r="AI81" i="55"/>
  <c r="AN81" i="55"/>
  <c r="Y82" i="41"/>
  <c r="X82" i="41"/>
  <c r="AF78" i="103"/>
  <c r="AO78" i="103" s="1"/>
  <c r="AG78" i="103"/>
  <c r="AP78" i="103" s="1"/>
  <c r="AE78" i="103"/>
  <c r="W79" i="103"/>
  <c r="Z80" i="48"/>
  <c r="AR82" i="91"/>
  <c r="Y82" i="55"/>
  <c r="X82" i="55"/>
  <c r="AR76" i="90"/>
  <c r="Z77" i="90"/>
  <c r="AH83" i="91"/>
  <c r="AQ83" i="91" s="1"/>
  <c r="AH80" i="83"/>
  <c r="AQ80" i="83" s="1"/>
  <c r="Y82" i="16"/>
  <c r="X82" i="16"/>
  <c r="Y81" i="18"/>
  <c r="X81" i="18"/>
  <c r="AE76" i="98" l="1"/>
  <c r="AG76" i="98"/>
  <c r="AP76" i="98" s="1"/>
  <c r="Z76" i="10"/>
  <c r="AE76" i="10" s="1"/>
  <c r="Z76" i="50"/>
  <c r="AE76" i="50" s="1"/>
  <c r="AN76" i="50" s="1"/>
  <c r="Z83" i="43"/>
  <c r="AG83" i="43" s="1"/>
  <c r="AP83" i="43" s="1"/>
  <c r="Z82" i="16"/>
  <c r="AG82" i="16" s="1"/>
  <c r="AP82" i="16" s="1"/>
  <c r="AF83" i="43"/>
  <c r="AO83" i="43" s="1"/>
  <c r="AF82" i="16"/>
  <c r="AO82" i="16" s="1"/>
  <c r="AG76" i="10"/>
  <c r="AP76" i="10" s="1"/>
  <c r="W77" i="10"/>
  <c r="AF76" i="10"/>
  <c r="AO76" i="10" s="1"/>
  <c r="AF76" i="50"/>
  <c r="AO76" i="50" s="1"/>
  <c r="AH79" i="102"/>
  <c r="AQ79" i="102" s="1"/>
  <c r="Y77" i="42"/>
  <c r="X77" i="42"/>
  <c r="AI76" i="85"/>
  <c r="AN76" i="85"/>
  <c r="AH84" i="99"/>
  <c r="AQ84" i="99" s="1"/>
  <c r="AR80" i="18"/>
  <c r="AI80" i="83"/>
  <c r="AN80" i="83"/>
  <c r="W81" i="48"/>
  <c r="AG80" i="48"/>
  <c r="AP80" i="48" s="1"/>
  <c r="AF80" i="48"/>
  <c r="AO80" i="48" s="1"/>
  <c r="AE80" i="48"/>
  <c r="AH82" i="41"/>
  <c r="AQ82" i="41" s="1"/>
  <c r="Z79" i="102"/>
  <c r="Y77" i="85"/>
  <c r="X77" i="85"/>
  <c r="AR79" i="82"/>
  <c r="Z84" i="99"/>
  <c r="AH76" i="10"/>
  <c r="AQ76" i="10" s="1"/>
  <c r="AF82" i="49"/>
  <c r="AO82" i="49" s="1"/>
  <c r="AG82" i="49"/>
  <c r="AP82" i="49" s="1"/>
  <c r="W83" i="49"/>
  <c r="AE82" i="49"/>
  <c r="Y84" i="91"/>
  <c r="X84" i="91"/>
  <c r="AH82" i="55"/>
  <c r="AQ82" i="55" s="1"/>
  <c r="Z82" i="41"/>
  <c r="X85" i="95"/>
  <c r="Y85" i="95"/>
  <c r="AI85" i="11"/>
  <c r="AN85" i="11"/>
  <c r="AI76" i="42"/>
  <c r="AN76" i="42"/>
  <c r="W80" i="35"/>
  <c r="AF79" i="35"/>
  <c r="AO79" i="35" s="1"/>
  <c r="AG79" i="35"/>
  <c r="AP79" i="35" s="1"/>
  <c r="AE79" i="35"/>
  <c r="AR83" i="99"/>
  <c r="AI83" i="91"/>
  <c r="AN83" i="91"/>
  <c r="AR78" i="102"/>
  <c r="X79" i="103"/>
  <c r="Y79" i="103"/>
  <c r="Y86" i="11"/>
  <c r="X86" i="11"/>
  <c r="AH80" i="82"/>
  <c r="AQ80" i="82" s="1"/>
  <c r="AR81" i="16"/>
  <c r="AR75" i="50"/>
  <c r="Y81" i="83"/>
  <c r="X81" i="83"/>
  <c r="AI82" i="87"/>
  <c r="AN82" i="87"/>
  <c r="Y77" i="98"/>
  <c r="X77" i="98"/>
  <c r="AI84" i="95"/>
  <c r="AP84" i="95"/>
  <c r="AH82" i="16"/>
  <c r="AQ82" i="16" s="1"/>
  <c r="AI78" i="103"/>
  <c r="AN78" i="103"/>
  <c r="Z80" i="82"/>
  <c r="AH76" i="50"/>
  <c r="AQ76" i="50" s="1"/>
  <c r="AH83" i="43"/>
  <c r="AQ83" i="43" s="1"/>
  <c r="AR75" i="10"/>
  <c r="Y77" i="94"/>
  <c r="X77" i="94"/>
  <c r="AH81" i="18"/>
  <c r="AQ81" i="18" s="1"/>
  <c r="Z81" i="18"/>
  <c r="Z82" i="55"/>
  <c r="AF77" i="90"/>
  <c r="AO77" i="90" s="1"/>
  <c r="AE77" i="90"/>
  <c r="W78" i="90"/>
  <c r="AG77" i="90"/>
  <c r="AP77" i="90" s="1"/>
  <c r="AR81" i="55"/>
  <c r="AR82" i="43"/>
  <c r="AI76" i="94"/>
  <c r="AN76" i="94"/>
  <c r="Y83" i="87"/>
  <c r="X83" i="87"/>
  <c r="AI76" i="98"/>
  <c r="AN76" i="98"/>
  <c r="Z79" i="103" l="1"/>
  <c r="AE82" i="16"/>
  <c r="W77" i="50"/>
  <c r="AE83" i="43"/>
  <c r="AG76" i="50"/>
  <c r="AI76" i="50" s="1"/>
  <c r="W84" i="43"/>
  <c r="W83" i="16"/>
  <c r="Z85" i="95"/>
  <c r="AE85" i="95" s="1"/>
  <c r="AG85" i="95"/>
  <c r="AP85" i="95" s="1"/>
  <c r="AF85" i="95"/>
  <c r="AO85" i="95" s="1"/>
  <c r="W86" i="95"/>
  <c r="AE79" i="103"/>
  <c r="AG79" i="103"/>
  <c r="AP79" i="103" s="1"/>
  <c r="AF79" i="103"/>
  <c r="AO79" i="103" s="1"/>
  <c r="W80" i="103"/>
  <c r="AI77" i="90"/>
  <c r="AN77" i="90"/>
  <c r="AR83" i="91"/>
  <c r="Y80" i="35"/>
  <c r="X80" i="35"/>
  <c r="AI82" i="49"/>
  <c r="AN82" i="49"/>
  <c r="AH77" i="85"/>
  <c r="AQ77" i="85" s="1"/>
  <c r="AR76" i="85"/>
  <c r="AI76" i="10"/>
  <c r="AN76" i="10"/>
  <c r="AH83" i="87"/>
  <c r="AQ83" i="87" s="1"/>
  <c r="Z83" i="87"/>
  <c r="AE82" i="55"/>
  <c r="AF82" i="55"/>
  <c r="AO82" i="55" s="1"/>
  <c r="AG82" i="55"/>
  <c r="AP82" i="55" s="1"/>
  <c r="W83" i="55"/>
  <c r="AR78" i="103"/>
  <c r="AR82" i="87"/>
  <c r="AH79" i="103"/>
  <c r="AQ79" i="103" s="1"/>
  <c r="AH85" i="95"/>
  <c r="AQ85" i="95" s="1"/>
  <c r="Y83" i="49"/>
  <c r="X83" i="49"/>
  <c r="Z77" i="85"/>
  <c r="Y81" i="48"/>
  <c r="X81" i="48"/>
  <c r="AH77" i="42"/>
  <c r="AQ77" i="42" s="1"/>
  <c r="AH77" i="94"/>
  <c r="AQ77" i="94" s="1"/>
  <c r="AR84" i="95"/>
  <c r="AH81" i="83"/>
  <c r="AQ81" i="83" s="1"/>
  <c r="AH86" i="11"/>
  <c r="AQ86" i="11" s="1"/>
  <c r="AR76" i="42"/>
  <c r="AF82" i="41"/>
  <c r="AO82" i="41" s="1"/>
  <c r="W83" i="41"/>
  <c r="AG82" i="41"/>
  <c r="AE82" i="41"/>
  <c r="AN82" i="41" s="1"/>
  <c r="AH84" i="91"/>
  <c r="AQ84" i="91" s="1"/>
  <c r="Z77" i="42"/>
  <c r="Y83" i="16"/>
  <c r="X83" i="16"/>
  <c r="AI83" i="43"/>
  <c r="AN83" i="43"/>
  <c r="W81" i="82"/>
  <c r="AG80" i="82"/>
  <c r="AP80" i="82" s="1"/>
  <c r="AF80" i="82"/>
  <c r="AO80" i="82" s="1"/>
  <c r="AE80" i="82"/>
  <c r="AE81" i="18"/>
  <c r="W82" i="18"/>
  <c r="AF81" i="18"/>
  <c r="AO81" i="18" s="1"/>
  <c r="AG81" i="18"/>
  <c r="AP81" i="18" s="1"/>
  <c r="Z77" i="94"/>
  <c r="AH77" i="98"/>
  <c r="AQ77" i="98" s="1"/>
  <c r="Z81" i="83"/>
  <c r="Z86" i="11"/>
  <c r="AI79" i="35"/>
  <c r="AN79" i="35"/>
  <c r="Z84" i="91"/>
  <c r="W85" i="99"/>
  <c r="AE84" i="99"/>
  <c r="AG84" i="99"/>
  <c r="AP84" i="99" s="1"/>
  <c r="AF84" i="99"/>
  <c r="AO84" i="99" s="1"/>
  <c r="AF79" i="102"/>
  <c r="AO79" i="102" s="1"/>
  <c r="AE79" i="102"/>
  <c r="W80" i="102"/>
  <c r="AG79" i="102"/>
  <c r="AP79" i="102" s="1"/>
  <c r="AR80" i="83"/>
  <c r="Y84" i="43"/>
  <c r="X84" i="43"/>
  <c r="AR76" i="94"/>
  <c r="AR76" i="98"/>
  <c r="Y78" i="90"/>
  <c r="X78" i="90"/>
  <c r="Z78" i="90" s="1"/>
  <c r="Z77" i="98"/>
  <c r="AR85" i="11"/>
  <c r="AI80" i="48"/>
  <c r="AN80" i="48"/>
  <c r="Y77" i="50"/>
  <c r="X77" i="50"/>
  <c r="Z77" i="50" s="1"/>
  <c r="Y77" i="10"/>
  <c r="X77" i="10"/>
  <c r="AI82" i="16"/>
  <c r="AN82" i="16"/>
  <c r="AP76" i="50" l="1"/>
  <c r="Z80" i="35"/>
  <c r="Z77" i="10"/>
  <c r="AG77" i="10" s="1"/>
  <c r="AP77" i="10" s="1"/>
  <c r="Z84" i="43"/>
  <c r="AF84" i="43" s="1"/>
  <c r="AO84" i="43" s="1"/>
  <c r="AG84" i="43"/>
  <c r="AP84" i="43" s="1"/>
  <c r="AE84" i="43"/>
  <c r="AE80" i="35"/>
  <c r="AF80" i="35"/>
  <c r="AO80" i="35" s="1"/>
  <c r="W81" i="35"/>
  <c r="AG80" i="35"/>
  <c r="AP80" i="35" s="1"/>
  <c r="AF77" i="50"/>
  <c r="AO77" i="50" s="1"/>
  <c r="AE77" i="50"/>
  <c r="AN77" i="50" s="1"/>
  <c r="W78" i="50"/>
  <c r="AG77" i="50"/>
  <c r="AE77" i="10"/>
  <c r="W78" i="10"/>
  <c r="AF77" i="10"/>
  <c r="AO77" i="10" s="1"/>
  <c r="AG86" i="11"/>
  <c r="AP86" i="11" s="1"/>
  <c r="AF86" i="11"/>
  <c r="AO86" i="11" s="1"/>
  <c r="AE86" i="11"/>
  <c r="W87" i="11"/>
  <c r="AI81" i="18"/>
  <c r="AN81" i="18"/>
  <c r="AG83" i="87"/>
  <c r="AP83" i="87" s="1"/>
  <c r="W84" i="87"/>
  <c r="AE83" i="87"/>
  <c r="AF83" i="87"/>
  <c r="AO83" i="87" s="1"/>
  <c r="AI79" i="103"/>
  <c r="AN79" i="103"/>
  <c r="W79" i="90"/>
  <c r="AE78" i="90"/>
  <c r="AG78" i="90"/>
  <c r="AP78" i="90" s="1"/>
  <c r="AF78" i="90"/>
  <c r="AO78" i="90" s="1"/>
  <c r="W82" i="83"/>
  <c r="AF81" i="83"/>
  <c r="AO81" i="83" s="1"/>
  <c r="AE81" i="83"/>
  <c r="AG81" i="83"/>
  <c r="AP81" i="83" s="1"/>
  <c r="AR83" i="43"/>
  <c r="W78" i="85"/>
  <c r="AE77" i="85"/>
  <c r="AG77" i="85"/>
  <c r="AP77" i="85" s="1"/>
  <c r="AF77" i="85"/>
  <c r="AO77" i="85" s="1"/>
  <c r="AR76" i="10"/>
  <c r="AR77" i="90"/>
  <c r="AH77" i="10"/>
  <c r="AQ77" i="10" s="1"/>
  <c r="AI84" i="99"/>
  <c r="AN84" i="99"/>
  <c r="AE77" i="94"/>
  <c r="AG77" i="94"/>
  <c r="AP77" i="94" s="1"/>
  <c r="W78" i="94"/>
  <c r="AF77" i="94"/>
  <c r="AO77" i="94" s="1"/>
  <c r="AI80" i="82"/>
  <c r="AN80" i="82"/>
  <c r="AH83" i="16"/>
  <c r="AQ83" i="16" s="1"/>
  <c r="Y83" i="41"/>
  <c r="X83" i="41"/>
  <c r="AH83" i="49"/>
  <c r="AQ83" i="49" s="1"/>
  <c r="Y83" i="55"/>
  <c r="X83" i="55"/>
  <c r="X86" i="95"/>
  <c r="Y86" i="95"/>
  <c r="Z86" i="95" s="1"/>
  <c r="AH84" i="43"/>
  <c r="AQ84" i="43" s="1"/>
  <c r="AR80" i="48"/>
  <c r="W85" i="91"/>
  <c r="AG84" i="91"/>
  <c r="AP84" i="91" s="1"/>
  <c r="AF84" i="91"/>
  <c r="AO84" i="91" s="1"/>
  <c r="AE84" i="91"/>
  <c r="Z83" i="49"/>
  <c r="AR76" i="50"/>
  <c r="Y80" i="103"/>
  <c r="X80" i="103"/>
  <c r="Z83" i="16"/>
  <c r="AE77" i="98"/>
  <c r="AG77" i="98"/>
  <c r="AP77" i="98" s="1"/>
  <c r="AF77" i="98"/>
  <c r="AO77" i="98" s="1"/>
  <c r="W78" i="98"/>
  <c r="AH81" i="48"/>
  <c r="AQ81" i="48" s="1"/>
  <c r="AR82" i="49"/>
  <c r="Y80" i="102"/>
  <c r="X80" i="102"/>
  <c r="Z80" i="102" s="1"/>
  <c r="AI82" i="41"/>
  <c r="AP82" i="41"/>
  <c r="AI79" i="102"/>
  <c r="AN79" i="102"/>
  <c r="Y85" i="99"/>
  <c r="X85" i="99"/>
  <c r="AH77" i="50"/>
  <c r="AQ77" i="50" s="1"/>
  <c r="AR82" i="16"/>
  <c r="AH78" i="90"/>
  <c r="AQ78" i="90" s="1"/>
  <c r="AR79" i="35"/>
  <c r="Y82" i="18"/>
  <c r="X82" i="18"/>
  <c r="Z82" i="18" s="1"/>
  <c r="Y81" i="82"/>
  <c r="X81" i="82"/>
  <c r="AE77" i="42"/>
  <c r="AF77" i="42"/>
  <c r="AO77" i="42" s="1"/>
  <c r="AG77" i="42"/>
  <c r="AP77" i="42" s="1"/>
  <c r="W78" i="42"/>
  <c r="Z81" i="48"/>
  <c r="AI82" i="55"/>
  <c r="AN82" i="55"/>
  <c r="AH80" i="35"/>
  <c r="AQ80" i="35" s="1"/>
  <c r="AI85" i="95"/>
  <c r="AN85" i="95"/>
  <c r="W85" i="43" l="1"/>
  <c r="AF80" i="102"/>
  <c r="AO80" i="102" s="1"/>
  <c r="AE80" i="102"/>
  <c r="W81" i="102"/>
  <c r="AG80" i="102"/>
  <c r="AP80" i="102" s="1"/>
  <c r="AH83" i="55"/>
  <c r="AQ83" i="55" s="1"/>
  <c r="AR84" i="99"/>
  <c r="AI83" i="87"/>
  <c r="AN83" i="87"/>
  <c r="Y87" i="11"/>
  <c r="X87" i="11"/>
  <c r="AI80" i="35"/>
  <c r="AN80" i="35"/>
  <c r="AI77" i="98"/>
  <c r="AN77" i="98"/>
  <c r="Y85" i="91"/>
  <c r="X85" i="91"/>
  <c r="Z85" i="91" s="1"/>
  <c r="Z83" i="55"/>
  <c r="AI77" i="85"/>
  <c r="AN77" i="85"/>
  <c r="AI81" i="83"/>
  <c r="AN81" i="83"/>
  <c r="AI78" i="90"/>
  <c r="AN78" i="90"/>
  <c r="Y84" i="87"/>
  <c r="X84" i="87"/>
  <c r="AI86" i="11"/>
  <c r="AN86" i="11"/>
  <c r="Y78" i="10"/>
  <c r="X78" i="10"/>
  <c r="AR82" i="55"/>
  <c r="AH81" i="82"/>
  <c r="AQ81" i="82" s="1"/>
  <c r="AR79" i="102"/>
  <c r="AF83" i="16"/>
  <c r="AO83" i="16" s="1"/>
  <c r="W84" i="16"/>
  <c r="AG83" i="16"/>
  <c r="AE83" i="16"/>
  <c r="AN83" i="16" s="1"/>
  <c r="AG83" i="49"/>
  <c r="AP83" i="49" s="1"/>
  <c r="AE83" i="49"/>
  <c r="W84" i="49"/>
  <c r="AF83" i="49"/>
  <c r="AO83" i="49" s="1"/>
  <c r="AH83" i="41"/>
  <c r="AQ83" i="41" s="1"/>
  <c r="Y78" i="94"/>
  <c r="X78" i="94"/>
  <c r="Y78" i="85"/>
  <c r="X78" i="85"/>
  <c r="Y79" i="90"/>
  <c r="X79" i="90"/>
  <c r="AI77" i="10"/>
  <c r="AN77" i="10"/>
  <c r="AI77" i="42"/>
  <c r="AN77" i="42"/>
  <c r="AH80" i="103"/>
  <c r="AQ80" i="103" s="1"/>
  <c r="AF86" i="95"/>
  <c r="AO86" i="95" s="1"/>
  <c r="AE86" i="95"/>
  <c r="AG86" i="95"/>
  <c r="AP86" i="95" s="1"/>
  <c r="W87" i="95"/>
  <c r="Z83" i="41"/>
  <c r="Y82" i="83"/>
  <c r="X82" i="83"/>
  <c r="Y85" i="43"/>
  <c r="X85" i="43"/>
  <c r="AR85" i="95"/>
  <c r="AG82" i="18"/>
  <c r="AP82" i="18" s="1"/>
  <c r="AE82" i="18"/>
  <c r="AF82" i="18"/>
  <c r="AO82" i="18" s="1"/>
  <c r="W83" i="18"/>
  <c r="W82" i="48"/>
  <c r="AF81" i="48"/>
  <c r="AO81" i="48" s="1"/>
  <c r="AE81" i="48"/>
  <c r="AG81" i="48"/>
  <c r="AP81" i="48" s="1"/>
  <c r="Z81" i="82"/>
  <c r="Y78" i="42"/>
  <c r="X78" i="42"/>
  <c r="AH85" i="99"/>
  <c r="AQ85" i="99" s="1"/>
  <c r="AR82" i="41"/>
  <c r="Y78" i="98"/>
  <c r="Z78" i="98"/>
  <c r="X78" i="98"/>
  <c r="Z80" i="103"/>
  <c r="AI84" i="91"/>
  <c r="AN84" i="91"/>
  <c r="AI77" i="94"/>
  <c r="AN77" i="94"/>
  <c r="AR79" i="103"/>
  <c r="AR81" i="18"/>
  <c r="AI77" i="50"/>
  <c r="AP77" i="50"/>
  <c r="Y81" i="35"/>
  <c r="Z81" i="35"/>
  <c r="X81" i="35"/>
  <c r="AI84" i="43"/>
  <c r="AN84" i="43"/>
  <c r="AH82" i="18"/>
  <c r="AQ82" i="18" s="1"/>
  <c r="Z85" i="99"/>
  <c r="AH80" i="102"/>
  <c r="AQ80" i="102" s="1"/>
  <c r="AH86" i="95"/>
  <c r="AQ86" i="95" s="1"/>
  <c r="AR80" i="82"/>
  <c r="Y78" i="50"/>
  <c r="X78" i="50"/>
  <c r="Z78" i="10" l="1"/>
  <c r="Z78" i="85"/>
  <c r="Z85" i="43"/>
  <c r="AG85" i="43" s="1"/>
  <c r="AP85" i="43" s="1"/>
  <c r="AF78" i="85"/>
  <c r="AO78" i="85" s="1"/>
  <c r="W79" i="85"/>
  <c r="AG78" i="85"/>
  <c r="AP78" i="85" s="1"/>
  <c r="AE78" i="85"/>
  <c r="AE78" i="10"/>
  <c r="AF78" i="10"/>
  <c r="AO78" i="10" s="1"/>
  <c r="W79" i="10"/>
  <c r="AG78" i="10"/>
  <c r="AP78" i="10" s="1"/>
  <c r="W86" i="43"/>
  <c r="AH81" i="35"/>
  <c r="AQ81" i="35" s="1"/>
  <c r="AR84" i="91"/>
  <c r="AH78" i="42"/>
  <c r="AQ78" i="42" s="1"/>
  <c r="AI81" i="48"/>
  <c r="AN81" i="48"/>
  <c r="AI82" i="18"/>
  <c r="AR82" i="18" s="1"/>
  <c r="AN82" i="18"/>
  <c r="Y87" i="95"/>
  <c r="X87" i="95"/>
  <c r="Z87" i="95" s="1"/>
  <c r="AR77" i="10"/>
  <c r="AI83" i="49"/>
  <c r="AN83" i="49"/>
  <c r="AR78" i="90"/>
  <c r="AH85" i="91"/>
  <c r="AQ85" i="91" s="1"/>
  <c r="AR80" i="35"/>
  <c r="AF81" i="35"/>
  <c r="AO81" i="35" s="1"/>
  <c r="AE81" i="35"/>
  <c r="AG81" i="35"/>
  <c r="AP81" i="35" s="1"/>
  <c r="W82" i="35"/>
  <c r="AF80" i="103"/>
  <c r="AO80" i="103" s="1"/>
  <c r="W81" i="103"/>
  <c r="AG80" i="103"/>
  <c r="AP80" i="103" s="1"/>
  <c r="AE80" i="103"/>
  <c r="Z78" i="42"/>
  <c r="AH82" i="83"/>
  <c r="AQ82" i="83" s="1"/>
  <c r="AH79" i="90"/>
  <c r="AQ79" i="90" s="1"/>
  <c r="AH78" i="94"/>
  <c r="AQ78" i="94" s="1"/>
  <c r="W86" i="91"/>
  <c r="AG85" i="91"/>
  <c r="AP85" i="91" s="1"/>
  <c r="AF85" i="91"/>
  <c r="AO85" i="91" s="1"/>
  <c r="AE85" i="91"/>
  <c r="AH87" i="11"/>
  <c r="AQ87" i="11" s="1"/>
  <c r="AH78" i="50"/>
  <c r="AQ78" i="50" s="1"/>
  <c r="AH78" i="98"/>
  <c r="AQ78" i="98" s="1"/>
  <c r="Y82" i="48"/>
  <c r="X82" i="48"/>
  <c r="Z82" i="83"/>
  <c r="AI86" i="95"/>
  <c r="AN86" i="95"/>
  <c r="Z79" i="90"/>
  <c r="Z78" i="94"/>
  <c r="AR86" i="11"/>
  <c r="AR81" i="83"/>
  <c r="Z87" i="11"/>
  <c r="Z78" i="50"/>
  <c r="AG81" i="82"/>
  <c r="AP81" i="82" s="1"/>
  <c r="AF81" i="82"/>
  <c r="AO81" i="82" s="1"/>
  <c r="AE81" i="82"/>
  <c r="W82" i="82"/>
  <c r="Z84" i="87"/>
  <c r="AH84" i="87"/>
  <c r="AQ84" i="87" s="1"/>
  <c r="Y81" i="102"/>
  <c r="X81" i="102"/>
  <c r="AE78" i="98"/>
  <c r="AF78" i="98"/>
  <c r="AO78" i="98" s="1"/>
  <c r="W79" i="98"/>
  <c r="AG78" i="98"/>
  <c r="AP78" i="98" s="1"/>
  <c r="AG85" i="99"/>
  <c r="AP85" i="99" s="1"/>
  <c r="W86" i="99"/>
  <c r="AE85" i="99"/>
  <c r="AF85" i="99"/>
  <c r="AO85" i="99" s="1"/>
  <c r="AR77" i="50"/>
  <c r="AR77" i="94"/>
  <c r="Y83" i="18"/>
  <c r="X83" i="18"/>
  <c r="AH85" i="43"/>
  <c r="AQ85" i="43" s="1"/>
  <c r="AF83" i="41"/>
  <c r="AO83" i="41" s="1"/>
  <c r="W84" i="41"/>
  <c r="AG83" i="41"/>
  <c r="AP83" i="41" s="1"/>
  <c r="AE83" i="41"/>
  <c r="AR77" i="42"/>
  <c r="AH78" i="85"/>
  <c r="AQ78" i="85" s="1"/>
  <c r="AI83" i="16"/>
  <c r="AP83" i="16"/>
  <c r="AH78" i="10"/>
  <c r="AQ78" i="10" s="1"/>
  <c r="AR77" i="85"/>
  <c r="AR77" i="98"/>
  <c r="AI80" i="102"/>
  <c r="AN80" i="102"/>
  <c r="AR84" i="43"/>
  <c r="Y84" i="49"/>
  <c r="X84" i="49"/>
  <c r="Y84" i="16"/>
  <c r="X84" i="16"/>
  <c r="AF83" i="55"/>
  <c r="AO83" i="55" s="1"/>
  <c r="AG83" i="55"/>
  <c r="AP83" i="55" s="1"/>
  <c r="W84" i="55"/>
  <c r="AE83" i="55"/>
  <c r="AR83" i="87"/>
  <c r="AF85" i="43" l="1"/>
  <c r="AO85" i="43" s="1"/>
  <c r="AE85" i="43"/>
  <c r="AH84" i="16"/>
  <c r="AQ84" i="16" s="1"/>
  <c r="AH81" i="102"/>
  <c r="AQ81" i="102" s="1"/>
  <c r="AH82" i="48"/>
  <c r="AQ82" i="48" s="1"/>
  <c r="Y81" i="103"/>
  <c r="X81" i="103"/>
  <c r="AI78" i="10"/>
  <c r="AN78" i="10"/>
  <c r="Z84" i="16"/>
  <c r="Y84" i="41"/>
  <c r="X84" i="41"/>
  <c r="Z81" i="102"/>
  <c r="AG84" i="87"/>
  <c r="AP84" i="87" s="1"/>
  <c r="AE84" i="87"/>
  <c r="W85" i="87"/>
  <c r="AF84" i="87"/>
  <c r="AO84" i="87" s="1"/>
  <c r="AG78" i="50"/>
  <c r="AP78" i="50" s="1"/>
  <c r="AE78" i="50"/>
  <c r="AF78" i="50"/>
  <c r="AO78" i="50" s="1"/>
  <c r="W79" i="50"/>
  <c r="W79" i="94"/>
  <c r="AF78" i="94"/>
  <c r="AO78" i="94" s="1"/>
  <c r="AE78" i="94"/>
  <c r="AG78" i="94"/>
  <c r="AP78" i="94" s="1"/>
  <c r="Z82" i="48"/>
  <c r="AI85" i="91"/>
  <c r="AN85" i="91"/>
  <c r="Y86" i="43"/>
  <c r="X86" i="43"/>
  <c r="AR83" i="16"/>
  <c r="Z83" i="18"/>
  <c r="AH83" i="18"/>
  <c r="AQ83" i="18" s="1"/>
  <c r="AE87" i="11"/>
  <c r="AF87" i="11"/>
  <c r="AO87" i="11" s="1"/>
  <c r="W88" i="11"/>
  <c r="AG87" i="11"/>
  <c r="AP87" i="11" s="1"/>
  <c r="AE79" i="90"/>
  <c r="W80" i="90"/>
  <c r="AF79" i="90"/>
  <c r="AO79" i="90" s="1"/>
  <c r="AG79" i="90"/>
  <c r="AP79" i="90" s="1"/>
  <c r="AE78" i="42"/>
  <c r="AF78" i="42"/>
  <c r="AO78" i="42" s="1"/>
  <c r="W79" i="42"/>
  <c r="AG78" i="42"/>
  <c r="AP78" i="42" s="1"/>
  <c r="AH87" i="95"/>
  <c r="AQ87" i="95" s="1"/>
  <c r="AR81" i="48"/>
  <c r="AI78" i="85"/>
  <c r="AN78" i="85"/>
  <c r="Y79" i="98"/>
  <c r="X79" i="98"/>
  <c r="Y82" i="82"/>
  <c r="X82" i="82"/>
  <c r="Y82" i="35"/>
  <c r="X82" i="35"/>
  <c r="AF87" i="95"/>
  <c r="AO87" i="95" s="1"/>
  <c r="AE87" i="95"/>
  <c r="W88" i="95"/>
  <c r="AG87" i="95"/>
  <c r="AP87" i="95" s="1"/>
  <c r="Y84" i="55"/>
  <c r="X84" i="55"/>
  <c r="AH84" i="49"/>
  <c r="AQ84" i="49" s="1"/>
  <c r="AR80" i="102"/>
  <c r="AI85" i="99"/>
  <c r="AN85" i="99"/>
  <c r="AI81" i="82"/>
  <c r="AN81" i="82"/>
  <c r="AR86" i="95"/>
  <c r="Y86" i="91"/>
  <c r="X86" i="91"/>
  <c r="Z86" i="91" s="1"/>
  <c r="AI80" i="103"/>
  <c r="AN80" i="103"/>
  <c r="Y79" i="10"/>
  <c r="X79" i="10"/>
  <c r="Y79" i="85"/>
  <c r="X79" i="85"/>
  <c r="AI83" i="55"/>
  <c r="AN83" i="55"/>
  <c r="Z84" i="49"/>
  <c r="AI83" i="41"/>
  <c r="AN83" i="41"/>
  <c r="Y86" i="99"/>
  <c r="X86" i="99"/>
  <c r="Z86" i="99" s="1"/>
  <c r="AI78" i="98"/>
  <c r="AN78" i="98"/>
  <c r="AG82" i="83"/>
  <c r="AP82" i="83" s="1"/>
  <c r="AE82" i="83"/>
  <c r="AF82" i="83"/>
  <c r="AO82" i="83" s="1"/>
  <c r="W83" i="83"/>
  <c r="AI81" i="35"/>
  <c r="AN81" i="35"/>
  <c r="AR83" i="49"/>
  <c r="AI85" i="43"/>
  <c r="AN85" i="43"/>
  <c r="AE86" i="91" l="1"/>
  <c r="W87" i="91"/>
  <c r="AG86" i="91"/>
  <c r="AP86" i="91" s="1"/>
  <c r="AF86" i="91"/>
  <c r="AO86" i="91" s="1"/>
  <c r="AE86" i="99"/>
  <c r="W87" i="99"/>
  <c r="AG86" i="99"/>
  <c r="AP86" i="99" s="1"/>
  <c r="AF86" i="99"/>
  <c r="AO86" i="99" s="1"/>
  <c r="Y88" i="95"/>
  <c r="X88" i="95"/>
  <c r="AH82" i="82"/>
  <c r="AQ82" i="82" s="1"/>
  <c r="AI79" i="90"/>
  <c r="AN79" i="90"/>
  <c r="AR85" i="91"/>
  <c r="Y79" i="94"/>
  <c r="X79" i="94"/>
  <c r="AH84" i="41"/>
  <c r="AQ84" i="41" s="1"/>
  <c r="AH81" i="103"/>
  <c r="AQ81" i="103" s="1"/>
  <c r="AH79" i="85"/>
  <c r="AQ79" i="85" s="1"/>
  <c r="AH84" i="55"/>
  <c r="AQ84" i="55" s="1"/>
  <c r="AI87" i="95"/>
  <c r="AN87" i="95"/>
  <c r="Z82" i="82"/>
  <c r="AR78" i="85"/>
  <c r="AI78" i="42"/>
  <c r="AN78" i="42"/>
  <c r="AG82" i="48"/>
  <c r="AP82" i="48" s="1"/>
  <c r="W83" i="48"/>
  <c r="AE82" i="48"/>
  <c r="AF82" i="48"/>
  <c r="AO82" i="48" s="1"/>
  <c r="Z84" i="41"/>
  <c r="Z81" i="103"/>
  <c r="AR83" i="55"/>
  <c r="Z79" i="85"/>
  <c r="AH86" i="43"/>
  <c r="AQ86" i="43" s="1"/>
  <c r="Y79" i="50"/>
  <c r="X79" i="50"/>
  <c r="Y85" i="87"/>
  <c r="X85" i="87"/>
  <c r="AH82" i="35"/>
  <c r="AQ82" i="35" s="1"/>
  <c r="Y88" i="11"/>
  <c r="X88" i="11"/>
  <c r="Z86" i="43"/>
  <c r="AI84" i="87"/>
  <c r="AN84" i="87"/>
  <c r="AF84" i="16"/>
  <c r="AO84" i="16" s="1"/>
  <c r="AG84" i="16"/>
  <c r="AP84" i="16" s="1"/>
  <c r="AE84" i="16"/>
  <c r="W85" i="16"/>
  <c r="AR80" i="103"/>
  <c r="Z84" i="55"/>
  <c r="AH79" i="98"/>
  <c r="AQ79" i="98" s="1"/>
  <c r="AR78" i="98"/>
  <c r="AH79" i="10"/>
  <c r="AQ79" i="10" s="1"/>
  <c r="Z82" i="35"/>
  <c r="Z79" i="98"/>
  <c r="AI78" i="94"/>
  <c r="AN78" i="94"/>
  <c r="AI78" i="50"/>
  <c r="AN78" i="50"/>
  <c r="AI82" i="83"/>
  <c r="AN82" i="83"/>
  <c r="AR81" i="35"/>
  <c r="AR83" i="41"/>
  <c r="AH86" i="91"/>
  <c r="AQ86" i="91" s="1"/>
  <c r="AR81" i="82"/>
  <c r="AG84" i="49"/>
  <c r="AP84" i="49" s="1"/>
  <c r="W85" i="49"/>
  <c r="AF84" i="49"/>
  <c r="AO84" i="49" s="1"/>
  <c r="AE84" i="49"/>
  <c r="AR85" i="43"/>
  <c r="Y83" i="83"/>
  <c r="Z83" i="83" s="1"/>
  <c r="X83" i="83"/>
  <c r="AH86" i="99"/>
  <c r="AQ86" i="99" s="1"/>
  <c r="Z79" i="10"/>
  <c r="AR85" i="99"/>
  <c r="Y79" i="42"/>
  <c r="X79" i="42"/>
  <c r="Y80" i="90"/>
  <c r="X80" i="90"/>
  <c r="AI87" i="11"/>
  <c r="AN87" i="11"/>
  <c r="AF83" i="18"/>
  <c r="AO83" i="18" s="1"/>
  <c r="AG83" i="18"/>
  <c r="AP83" i="18" s="1"/>
  <c r="AE83" i="18"/>
  <c r="W84" i="18"/>
  <c r="W82" i="102"/>
  <c r="AE81" i="102"/>
  <c r="AN81" i="102" s="1"/>
  <c r="AF81" i="102"/>
  <c r="AO81" i="102" s="1"/>
  <c r="AG81" i="102"/>
  <c r="AR78" i="10"/>
  <c r="Z85" i="87" l="1"/>
  <c r="Z79" i="50"/>
  <c r="Z79" i="94"/>
  <c r="AG79" i="94" s="1"/>
  <c r="AP79" i="94" s="1"/>
  <c r="Z88" i="95"/>
  <c r="AG88" i="95" s="1"/>
  <c r="AP88" i="95" s="1"/>
  <c r="W80" i="94"/>
  <c r="AE79" i="94"/>
  <c r="AG85" i="87"/>
  <c r="AP85" i="87" s="1"/>
  <c r="W86" i="87"/>
  <c r="AE85" i="87"/>
  <c r="AF85" i="87"/>
  <c r="AO85" i="87" s="1"/>
  <c r="AF83" i="83"/>
  <c r="AO83" i="83" s="1"/>
  <c r="AG83" i="83"/>
  <c r="AP83" i="83" s="1"/>
  <c r="W84" i="83"/>
  <c r="AE83" i="83"/>
  <c r="Y83" i="48"/>
  <c r="X83" i="48"/>
  <c r="AG82" i="82"/>
  <c r="AP82" i="82" s="1"/>
  <c r="AF82" i="82"/>
  <c r="AO82" i="82" s="1"/>
  <c r="W83" i="82"/>
  <c r="AE82" i="82"/>
  <c r="AI86" i="99"/>
  <c r="AR86" i="99" s="1"/>
  <c r="AN86" i="99"/>
  <c r="AR78" i="94"/>
  <c r="AR84" i="87"/>
  <c r="W82" i="103"/>
  <c r="AG81" i="103"/>
  <c r="AP81" i="103" s="1"/>
  <c r="AF81" i="103"/>
  <c r="AO81" i="103" s="1"/>
  <c r="AE81" i="103"/>
  <c r="Y85" i="16"/>
  <c r="X85" i="16"/>
  <c r="Z85" i="16" s="1"/>
  <c r="AE86" i="43"/>
  <c r="W87" i="43"/>
  <c r="AF86" i="43"/>
  <c r="AO86" i="43" s="1"/>
  <c r="AG86" i="43"/>
  <c r="AP86" i="43" s="1"/>
  <c r="AH79" i="50"/>
  <c r="AQ79" i="50" s="1"/>
  <c r="AE84" i="41"/>
  <c r="AF84" i="41"/>
  <c r="AO84" i="41" s="1"/>
  <c r="AG84" i="41"/>
  <c r="AP84" i="41" s="1"/>
  <c r="W85" i="41"/>
  <c r="AR87" i="95"/>
  <c r="AI84" i="16"/>
  <c r="AR84" i="16" s="1"/>
  <c r="AN84" i="16"/>
  <c r="AH88" i="11"/>
  <c r="AQ88" i="11" s="1"/>
  <c r="W80" i="50"/>
  <c r="AG79" i="50"/>
  <c r="AP79" i="50" s="1"/>
  <c r="AE79" i="50"/>
  <c r="AF79" i="50"/>
  <c r="AO79" i="50" s="1"/>
  <c r="AR78" i="42"/>
  <c r="Y82" i="102"/>
  <c r="X82" i="102"/>
  <c r="Z82" i="102" s="1"/>
  <c r="Y85" i="49"/>
  <c r="X85" i="49"/>
  <c r="AR87" i="11"/>
  <c r="Y84" i="18"/>
  <c r="X84" i="18"/>
  <c r="Z84" i="18" s="1"/>
  <c r="AH80" i="90"/>
  <c r="AQ80" i="90" s="1"/>
  <c r="AE82" i="35"/>
  <c r="W83" i="35"/>
  <c r="AG82" i="35"/>
  <c r="AP82" i="35" s="1"/>
  <c r="AF82" i="35"/>
  <c r="AO82" i="35" s="1"/>
  <c r="AI81" i="102"/>
  <c r="AP81" i="102"/>
  <c r="AI83" i="18"/>
  <c r="AN83" i="18"/>
  <c r="Z80" i="90"/>
  <c r="AE84" i="55"/>
  <c r="AG84" i="55"/>
  <c r="AP84" i="55" s="1"/>
  <c r="AF84" i="55"/>
  <c r="AO84" i="55" s="1"/>
  <c r="W85" i="55"/>
  <c r="Z88" i="11"/>
  <c r="AE79" i="85"/>
  <c r="AF79" i="85"/>
  <c r="AO79" i="85" s="1"/>
  <c r="AG79" i="85"/>
  <c r="AP79" i="85" s="1"/>
  <c r="W80" i="85"/>
  <c r="Y87" i="91"/>
  <c r="X87" i="91"/>
  <c r="AH79" i="42"/>
  <c r="AQ79" i="42" s="1"/>
  <c r="Z79" i="42"/>
  <c r="W80" i="98"/>
  <c r="AF79" i="98"/>
  <c r="AO79" i="98" s="1"/>
  <c r="AE79" i="98"/>
  <c r="AG79" i="98"/>
  <c r="AP79" i="98" s="1"/>
  <c r="AR82" i="83"/>
  <c r="AE79" i="10"/>
  <c r="AF79" i="10"/>
  <c r="AO79" i="10" s="1"/>
  <c r="W80" i="10"/>
  <c r="AG79" i="10"/>
  <c r="AP79" i="10" s="1"/>
  <c r="AH83" i="83"/>
  <c r="AQ83" i="83" s="1"/>
  <c r="AI84" i="49"/>
  <c r="AN84" i="49"/>
  <c r="AR78" i="50"/>
  <c r="AH85" i="87"/>
  <c r="AQ85" i="87" s="1"/>
  <c r="AI82" i="48"/>
  <c r="AN82" i="48"/>
  <c r="AH79" i="94"/>
  <c r="AQ79" i="94" s="1"/>
  <c r="AR79" i="90"/>
  <c r="AH88" i="95"/>
  <c r="AQ88" i="95" s="1"/>
  <c r="Y87" i="99"/>
  <c r="X87" i="99"/>
  <c r="AI86" i="91"/>
  <c r="AN86" i="91"/>
  <c r="W89" i="95" l="1"/>
  <c r="AF79" i="94"/>
  <c r="AO79" i="94" s="1"/>
  <c r="AE88" i="95"/>
  <c r="Z85" i="49"/>
  <c r="AG85" i="49" s="1"/>
  <c r="AP85" i="49" s="1"/>
  <c r="AF88" i="95"/>
  <c r="AO88" i="95" s="1"/>
  <c r="AF85" i="49"/>
  <c r="AO85" i="49" s="1"/>
  <c r="AR86" i="91"/>
  <c r="Y80" i="98"/>
  <c r="X80" i="98"/>
  <c r="AI82" i="35"/>
  <c r="AN82" i="35"/>
  <c r="AH84" i="18"/>
  <c r="AQ84" i="18" s="1"/>
  <c r="AH85" i="16"/>
  <c r="AQ85" i="16" s="1"/>
  <c r="X84" i="83"/>
  <c r="Y84" i="83"/>
  <c r="Y86" i="87"/>
  <c r="X86" i="87"/>
  <c r="W80" i="42"/>
  <c r="AG79" i="42"/>
  <c r="AP79" i="42" s="1"/>
  <c r="AF79" i="42"/>
  <c r="AO79" i="42" s="1"/>
  <c r="AE79" i="42"/>
  <c r="AH87" i="91"/>
  <c r="AQ87" i="91" s="1"/>
  <c r="AR81" i="102"/>
  <c r="W85" i="18"/>
  <c r="AF84" i="18"/>
  <c r="AO84" i="18" s="1"/>
  <c r="AG84" i="18"/>
  <c r="AP84" i="18" s="1"/>
  <c r="AE84" i="18"/>
  <c r="AI84" i="41"/>
  <c r="AN84" i="41"/>
  <c r="W86" i="16"/>
  <c r="AE85" i="16"/>
  <c r="AF85" i="16"/>
  <c r="AO85" i="16" s="1"/>
  <c r="AG85" i="16"/>
  <c r="AP85" i="16" s="1"/>
  <c r="Y82" i="103"/>
  <c r="X82" i="103"/>
  <c r="Z82" i="103" s="1"/>
  <c r="AH83" i="48"/>
  <c r="AQ83" i="48" s="1"/>
  <c r="Z87" i="91"/>
  <c r="AI79" i="85"/>
  <c r="AN79" i="85"/>
  <c r="AI84" i="55"/>
  <c r="AN84" i="55"/>
  <c r="AH82" i="102"/>
  <c r="AQ82" i="102" s="1"/>
  <c r="Z83" i="48"/>
  <c r="AH87" i="99"/>
  <c r="AQ87" i="99" s="1"/>
  <c r="AF80" i="90"/>
  <c r="AO80" i="90" s="1"/>
  <c r="AG80" i="90"/>
  <c r="AP80" i="90" s="1"/>
  <c r="AE80" i="90"/>
  <c r="W81" i="90"/>
  <c r="W83" i="102"/>
  <c r="AF82" i="102"/>
  <c r="AO82" i="102" s="1"/>
  <c r="AG82" i="102"/>
  <c r="AE82" i="102"/>
  <c r="AN82" i="102" s="1"/>
  <c r="AI79" i="50"/>
  <c r="AN79" i="50"/>
  <c r="AI82" i="82"/>
  <c r="AN82" i="82"/>
  <c r="AI88" i="95"/>
  <c r="AN88" i="95"/>
  <c r="AR84" i="49"/>
  <c r="Z87" i="99"/>
  <c r="Y80" i="10"/>
  <c r="X80" i="10"/>
  <c r="Z80" i="10" s="1"/>
  <c r="AE88" i="11"/>
  <c r="AG88" i="11"/>
  <c r="AP88" i="11" s="1"/>
  <c r="W89" i="11"/>
  <c r="AF88" i="11"/>
  <c r="AO88" i="11" s="1"/>
  <c r="AI79" i="98"/>
  <c r="AN79" i="98"/>
  <c r="Y85" i="41"/>
  <c r="X85" i="41"/>
  <c r="Y87" i="43"/>
  <c r="X87" i="43"/>
  <c r="Z87" i="43" s="1"/>
  <c r="AI81" i="103"/>
  <c r="AN81" i="103"/>
  <c r="Y83" i="82"/>
  <c r="X83" i="82"/>
  <c r="AI79" i="94"/>
  <c r="AR79" i="94" s="1"/>
  <c r="AN79" i="94"/>
  <c r="AR82" i="48"/>
  <c r="AI79" i="10"/>
  <c r="AN79" i="10"/>
  <c r="Y80" i="85"/>
  <c r="X80" i="85"/>
  <c r="Y85" i="55"/>
  <c r="X85" i="55"/>
  <c r="Z85" i="55" s="1"/>
  <c r="AR83" i="18"/>
  <c r="Y83" i="35"/>
  <c r="X83" i="35"/>
  <c r="AH85" i="49"/>
  <c r="AQ85" i="49" s="1"/>
  <c r="Y80" i="50"/>
  <c r="X80" i="50"/>
  <c r="Z80" i="50" s="1"/>
  <c r="AI86" i="43"/>
  <c r="AN86" i="43"/>
  <c r="AI83" i="83"/>
  <c r="AN83" i="83"/>
  <c r="AI85" i="87"/>
  <c r="AN85" i="87"/>
  <c r="Y89" i="95"/>
  <c r="X89" i="95"/>
  <c r="Y80" i="94"/>
  <c r="X80" i="94"/>
  <c r="Z80" i="94" s="1"/>
  <c r="W86" i="49" l="1"/>
  <c r="AE85" i="49"/>
  <c r="AF85" i="55"/>
  <c r="AO85" i="55" s="1"/>
  <c r="W86" i="55"/>
  <c r="AG85" i="55"/>
  <c r="AP85" i="55" s="1"/>
  <c r="AE85" i="55"/>
  <c r="AE80" i="94"/>
  <c r="W81" i="94"/>
  <c r="AG80" i="94"/>
  <c r="AP80" i="94" s="1"/>
  <c r="AF80" i="94"/>
  <c r="AO80" i="94" s="1"/>
  <c r="AH83" i="82"/>
  <c r="AQ83" i="82" s="1"/>
  <c r="W88" i="43"/>
  <c r="AG87" i="43"/>
  <c r="AP87" i="43" s="1"/>
  <c r="AE87" i="43"/>
  <c r="AF87" i="43"/>
  <c r="AO87" i="43" s="1"/>
  <c r="W81" i="10"/>
  <c r="AG80" i="10"/>
  <c r="AP80" i="10" s="1"/>
  <c r="AF80" i="10"/>
  <c r="AO80" i="10" s="1"/>
  <c r="AE80" i="10"/>
  <c r="AR88" i="95"/>
  <c r="AI80" i="90"/>
  <c r="AN80" i="90"/>
  <c r="AF87" i="91"/>
  <c r="AO87" i="91" s="1"/>
  <c r="AG87" i="91"/>
  <c r="AP87" i="91" s="1"/>
  <c r="W88" i="91"/>
  <c r="AE87" i="91"/>
  <c r="AH82" i="103"/>
  <c r="AQ82" i="103" s="1"/>
  <c r="Y86" i="16"/>
  <c r="X86" i="16"/>
  <c r="W81" i="50"/>
  <c r="AE80" i="50"/>
  <c r="AF80" i="50"/>
  <c r="AO80" i="50" s="1"/>
  <c r="AG80" i="50"/>
  <c r="AP80" i="50" s="1"/>
  <c r="AR79" i="10"/>
  <c r="Z83" i="82"/>
  <c r="AI82" i="102"/>
  <c r="AP82" i="102"/>
  <c r="W83" i="103"/>
  <c r="AG82" i="103"/>
  <c r="AP82" i="103" s="1"/>
  <c r="AF82" i="103"/>
  <c r="AO82" i="103" s="1"/>
  <c r="AE82" i="103"/>
  <c r="Y85" i="18"/>
  <c r="X85" i="18"/>
  <c r="Y80" i="42"/>
  <c r="X80" i="42"/>
  <c r="AH84" i="83"/>
  <c r="AQ84" i="83" s="1"/>
  <c r="AR82" i="35"/>
  <c r="AH89" i="95"/>
  <c r="AQ89" i="95" s="1"/>
  <c r="AQ91" i="95" s="1"/>
  <c r="AZ3" i="95"/>
  <c r="AX12" i="95" s="1"/>
  <c r="S12" i="95" s="1"/>
  <c r="AC12" i="95" s="1"/>
  <c r="AB13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X87" i="95"/>
  <c r="S87" i="95" s="1"/>
  <c r="AC87" i="95" s="1"/>
  <c r="AB88" i="95" s="1"/>
  <c r="Z85" i="41"/>
  <c r="AH85" i="41"/>
  <c r="AQ85" i="41" s="1"/>
  <c r="Y89" i="11"/>
  <c r="X89" i="11"/>
  <c r="Z89" i="11" s="1"/>
  <c r="AG87" i="99"/>
  <c r="AP87" i="99" s="1"/>
  <c r="W88" i="99"/>
  <c r="AE87" i="99"/>
  <c r="AF87" i="99"/>
  <c r="AO87" i="99" s="1"/>
  <c r="AR82" i="82"/>
  <c r="AE83" i="48"/>
  <c r="W84" i="48"/>
  <c r="AF83" i="48"/>
  <c r="AO83" i="48" s="1"/>
  <c r="AG83" i="48"/>
  <c r="AP83" i="48" s="1"/>
  <c r="AR84" i="41"/>
  <c r="AH86" i="87"/>
  <c r="AQ86" i="87" s="1"/>
  <c r="AH80" i="98"/>
  <c r="AQ80" i="98" s="1"/>
  <c r="Y86" i="49"/>
  <c r="X86" i="49"/>
  <c r="Z86" i="49" s="1"/>
  <c r="Y83" i="102"/>
  <c r="X83" i="102"/>
  <c r="AR84" i="55"/>
  <c r="Z86" i="87"/>
  <c r="Z80" i="98"/>
  <c r="AI85" i="49"/>
  <c r="AN85" i="49"/>
  <c r="AR85" i="87"/>
  <c r="AH83" i="35"/>
  <c r="AQ83" i="35" s="1"/>
  <c r="AR83" i="83"/>
  <c r="AH80" i="85"/>
  <c r="AQ80" i="85" s="1"/>
  <c r="Z80" i="85"/>
  <c r="AR81" i="103"/>
  <c r="AI88" i="11"/>
  <c r="AN88" i="11"/>
  <c r="AR79" i="50"/>
  <c r="AI84" i="18"/>
  <c r="AN84" i="18"/>
  <c r="AI79" i="42"/>
  <c r="AR79" i="42" s="1"/>
  <c r="AN79" i="42"/>
  <c r="AH85" i="55"/>
  <c r="AQ85" i="55" s="1"/>
  <c r="Z83" i="35"/>
  <c r="Z89" i="95"/>
  <c r="AR86" i="43"/>
  <c r="AH80" i="94"/>
  <c r="AQ80" i="94" s="1"/>
  <c r="AH80" i="50"/>
  <c r="AQ80" i="50" s="1"/>
  <c r="AH87" i="43"/>
  <c r="AQ87" i="43" s="1"/>
  <c r="AR79" i="98"/>
  <c r="AH80" i="10"/>
  <c r="AQ80" i="10" s="1"/>
  <c r="Y81" i="90"/>
  <c r="X81" i="90"/>
  <c r="AR79" i="85"/>
  <c r="AI85" i="16"/>
  <c r="AN85" i="16"/>
  <c r="Z84" i="83"/>
  <c r="AX6" i="95" l="1"/>
  <c r="S6" i="95" s="1"/>
  <c r="AC6" i="95" s="1"/>
  <c r="AB7" i="95" s="1"/>
  <c r="AX3" i="95"/>
  <c r="S3" i="95" s="1"/>
  <c r="AC3" i="95" s="1"/>
  <c r="Z81" i="90"/>
  <c r="AX5" i="95"/>
  <c r="S5" i="95" s="1"/>
  <c r="AC5" i="95" s="1"/>
  <c r="AB6" i="95" s="1"/>
  <c r="AK6" i="95" s="1"/>
  <c r="AT6" i="95" s="1"/>
  <c r="AX4" i="95"/>
  <c r="S4" i="95" s="1"/>
  <c r="AC4" i="95" s="1"/>
  <c r="AB5" i="95" s="1"/>
  <c r="Y84" i="48"/>
  <c r="X84" i="48"/>
  <c r="AI87" i="99"/>
  <c r="AN87" i="99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6" i="95"/>
  <c r="AH86" i="16"/>
  <c r="AQ86" i="16" s="1"/>
  <c r="AI80" i="10"/>
  <c r="AN80" i="10"/>
  <c r="AI87" i="43"/>
  <c r="AN87" i="43"/>
  <c r="AI80" i="94"/>
  <c r="AN80" i="94"/>
  <c r="AR88" i="11"/>
  <c r="AX89" i="11"/>
  <c r="S89" i="11" s="1"/>
  <c r="AC89" i="11" s="1"/>
  <c r="AF89" i="11"/>
  <c r="AO89" i="11" s="1"/>
  <c r="AO91" i="11" s="1"/>
  <c r="AG89" i="11"/>
  <c r="AP89" i="11" s="1"/>
  <c r="AP91" i="11" s="1"/>
  <c r="AE89" i="11"/>
  <c r="AJ73" i="95"/>
  <c r="AK73" i="95"/>
  <c r="AT73" i="95" s="1"/>
  <c r="AK49" i="95"/>
  <c r="AT49" i="95" s="1"/>
  <c r="AJ49" i="95"/>
  <c r="AK37" i="95"/>
  <c r="AT37" i="95" s="1"/>
  <c r="AJ37" i="95"/>
  <c r="AJ12" i="95"/>
  <c r="AK12" i="95"/>
  <c r="AT12" i="95" s="1"/>
  <c r="AH80" i="42"/>
  <c r="AQ80" i="42" s="1"/>
  <c r="Y88" i="91"/>
  <c r="X88" i="91"/>
  <c r="Z88" i="91" s="1"/>
  <c r="AF84" i="83"/>
  <c r="AO84" i="83" s="1"/>
  <c r="AE84" i="83"/>
  <c r="W85" i="83"/>
  <c r="AG84" i="83"/>
  <c r="AP84" i="83" s="1"/>
  <c r="AR84" i="18"/>
  <c r="W81" i="98"/>
  <c r="AE80" i="98"/>
  <c r="AF80" i="98"/>
  <c r="AO80" i="98" s="1"/>
  <c r="AG80" i="98"/>
  <c r="AP80" i="98" s="1"/>
  <c r="W81" i="85"/>
  <c r="AF80" i="85"/>
  <c r="AO80" i="85" s="1"/>
  <c r="AG80" i="85"/>
  <c r="AP80" i="85" s="1"/>
  <c r="AE80" i="85"/>
  <c r="W87" i="87"/>
  <c r="AG86" i="87"/>
  <c r="AP86" i="87" s="1"/>
  <c r="AE86" i="87"/>
  <c r="AF86" i="87"/>
  <c r="AO86" i="87" s="1"/>
  <c r="AH86" i="49"/>
  <c r="AQ86" i="49" s="1"/>
  <c r="AI83" i="48"/>
  <c r="AN83" i="48"/>
  <c r="Y88" i="99"/>
  <c r="X88" i="99"/>
  <c r="AK82" i="95"/>
  <c r="AT82" i="95" s="1"/>
  <c r="AJ82" i="95"/>
  <c r="AJ76" i="95"/>
  <c r="AK76" i="95"/>
  <c r="AT76" i="95" s="1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K40" i="95"/>
  <c r="AT40" i="95" s="1"/>
  <c r="AJ40" i="95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J5" i="95"/>
  <c r="AH85" i="18"/>
  <c r="AQ85" i="18" s="1"/>
  <c r="Y83" i="103"/>
  <c r="X83" i="103"/>
  <c r="Z86" i="16"/>
  <c r="AR85" i="16"/>
  <c r="AG86" i="49"/>
  <c r="AP86" i="49" s="1"/>
  <c r="AE86" i="49"/>
  <c r="AF86" i="49"/>
  <c r="AO86" i="49" s="1"/>
  <c r="W87" i="49"/>
  <c r="AK86" i="95"/>
  <c r="AT86" i="95" s="1"/>
  <c r="AJ86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K51" i="95"/>
  <c r="AT51" i="95" s="1"/>
  <c r="AJ51" i="95"/>
  <c r="AJ45" i="95"/>
  <c r="AK45" i="95"/>
  <c r="AT45" i="95" s="1"/>
  <c r="AK39" i="95"/>
  <c r="AT39" i="95" s="1"/>
  <c r="AJ39" i="95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18"/>
  <c r="AR80" i="90"/>
  <c r="Y88" i="43"/>
  <c r="X88" i="43"/>
  <c r="AI85" i="55"/>
  <c r="AN85" i="55"/>
  <c r="AH83" i="102"/>
  <c r="AQ83" i="102" s="1"/>
  <c r="AJ79" i="95"/>
  <c r="AK79" i="95"/>
  <c r="AT79" i="95" s="1"/>
  <c r="AK55" i="95"/>
  <c r="AT55" i="95" s="1"/>
  <c r="AJ55" i="95"/>
  <c r="AK31" i="95"/>
  <c r="AT31" i="95" s="1"/>
  <c r="AJ31" i="95"/>
  <c r="AJ3" i="95"/>
  <c r="AB4" i="95"/>
  <c r="AG83" i="82"/>
  <c r="AP83" i="82" s="1"/>
  <c r="AE83" i="82"/>
  <c r="W84" i="82"/>
  <c r="AF83" i="82"/>
  <c r="AO83" i="82" s="1"/>
  <c r="AI80" i="50"/>
  <c r="AN80" i="50"/>
  <c r="AE81" i="90"/>
  <c r="AF81" i="90"/>
  <c r="AO81" i="90" s="1"/>
  <c r="W82" i="90"/>
  <c r="AG81" i="90"/>
  <c r="AP81" i="90" s="1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AE83" i="35"/>
  <c r="W84" i="35"/>
  <c r="AF83" i="35"/>
  <c r="AO83" i="35" s="1"/>
  <c r="AG83" i="35"/>
  <c r="AP83" i="35" s="1"/>
  <c r="AH89" i="11"/>
  <c r="AQ89" i="11" s="1"/>
  <c r="AQ91" i="11" s="1"/>
  <c r="AZ3" i="11"/>
  <c r="AX11" i="11" s="1"/>
  <c r="S11" i="11" s="1"/>
  <c r="AC11" i="11" s="1"/>
  <c r="AB12" i="11" s="1"/>
  <c r="AX32" i="11"/>
  <c r="S32" i="11" s="1"/>
  <c r="AC32" i="11" s="1"/>
  <c r="AB33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6" i="11"/>
  <c r="S86" i="11" s="1"/>
  <c r="AC86" i="11" s="1"/>
  <c r="AB87" i="11" s="1"/>
  <c r="AX87" i="11"/>
  <c r="S87" i="11" s="1"/>
  <c r="AC87" i="11" s="1"/>
  <c r="AB88" i="11" s="1"/>
  <c r="AX88" i="11"/>
  <c r="S88" i="11" s="1"/>
  <c r="AC88" i="11" s="1"/>
  <c r="AB89" i="11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2" i="102"/>
  <c r="AI87" i="91"/>
  <c r="AN87" i="91"/>
  <c r="Y81" i="10"/>
  <c r="X81" i="10"/>
  <c r="AK67" i="95"/>
  <c r="AT67" i="95" s="1"/>
  <c r="AJ67" i="95"/>
  <c r="AK19" i="95"/>
  <c r="AT19" i="95" s="1"/>
  <c r="AJ19" i="95"/>
  <c r="AI82" i="103"/>
  <c r="AN82" i="103"/>
  <c r="Y86" i="55"/>
  <c r="X86" i="55"/>
  <c r="AJ87" i="95"/>
  <c r="AK87" i="95"/>
  <c r="AT87" i="95" s="1"/>
  <c r="AK61" i="95"/>
  <c r="AT61" i="95" s="1"/>
  <c r="AJ61" i="95"/>
  <c r="AK43" i="95"/>
  <c r="AT43" i="95" s="1"/>
  <c r="AJ43" i="95"/>
  <c r="AJ25" i="95"/>
  <c r="AK25" i="95"/>
  <c r="AT25" i="95" s="1"/>
  <c r="AH81" i="90"/>
  <c r="AQ81" i="90" s="1"/>
  <c r="AR85" i="49"/>
  <c r="Z83" i="102"/>
  <c r="AG85" i="41"/>
  <c r="AP85" i="41" s="1"/>
  <c r="AE85" i="41"/>
  <c r="AF85" i="41"/>
  <c r="AO85" i="41" s="1"/>
  <c r="W86" i="4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K18" i="95"/>
  <c r="AT18" i="95" s="1"/>
  <c r="AJ18" i="95"/>
  <c r="AJ11" i="95"/>
  <c r="AK11" i="95"/>
  <c r="AT11" i="95" s="1"/>
  <c r="AK13" i="95"/>
  <c r="AT13" i="95" s="1"/>
  <c r="AJ13" i="95"/>
  <c r="Z80" i="42"/>
  <c r="Y81" i="50"/>
  <c r="X81" i="50"/>
  <c r="Z81" i="50" s="1"/>
  <c r="Y81" i="94"/>
  <c r="X81" i="94"/>
  <c r="Z81" i="94" s="1"/>
  <c r="AX34" i="11" l="1"/>
  <c r="S34" i="11" s="1"/>
  <c r="AC34" i="11" s="1"/>
  <c r="AB35" i="11" s="1"/>
  <c r="AX22" i="11"/>
  <c r="S22" i="11" s="1"/>
  <c r="AC22" i="11" s="1"/>
  <c r="AB23" i="11" s="1"/>
  <c r="Z88" i="99"/>
  <c r="AX33" i="11"/>
  <c r="S33" i="11" s="1"/>
  <c r="AC33" i="11" s="1"/>
  <c r="AB34" i="11" s="1"/>
  <c r="AX16" i="11"/>
  <c r="S16" i="11" s="1"/>
  <c r="AC16" i="11" s="1"/>
  <c r="AB17" i="11" s="1"/>
  <c r="AX56" i="11"/>
  <c r="S56" i="11" s="1"/>
  <c r="AC56" i="11" s="1"/>
  <c r="AB57" i="11" s="1"/>
  <c r="AX50" i="11"/>
  <c r="S50" i="11" s="1"/>
  <c r="AC50" i="11" s="1"/>
  <c r="AB51" i="11" s="1"/>
  <c r="AX44" i="11"/>
  <c r="S44" i="11" s="1"/>
  <c r="AC44" i="11" s="1"/>
  <c r="AB45" i="11" s="1"/>
  <c r="AX38" i="11"/>
  <c r="S38" i="11" s="1"/>
  <c r="AC38" i="11" s="1"/>
  <c r="AB39" i="11" s="1"/>
  <c r="AX31" i="11"/>
  <c r="S31" i="11" s="1"/>
  <c r="AC31" i="11" s="1"/>
  <c r="AB32" i="11" s="1"/>
  <c r="AX37" i="11"/>
  <c r="S37" i="11" s="1"/>
  <c r="AC37" i="11" s="1"/>
  <c r="AB38" i="11" s="1"/>
  <c r="AX30" i="11"/>
  <c r="S30" i="11" s="1"/>
  <c r="AC30" i="11" s="1"/>
  <c r="AB31" i="11" s="1"/>
  <c r="AX36" i="11"/>
  <c r="S36" i="11" s="1"/>
  <c r="AC36" i="11" s="1"/>
  <c r="AB37" i="11" s="1"/>
  <c r="AX28" i="11"/>
  <c r="S28" i="11" s="1"/>
  <c r="AC28" i="11" s="1"/>
  <c r="AB29" i="11" s="1"/>
  <c r="AX27" i="11"/>
  <c r="S27" i="11" s="1"/>
  <c r="AC27" i="11" s="1"/>
  <c r="AB28" i="11" s="1"/>
  <c r="AX21" i="11"/>
  <c r="S21" i="11" s="1"/>
  <c r="AC21" i="11" s="1"/>
  <c r="AB22" i="11" s="1"/>
  <c r="AX15" i="11"/>
  <c r="S15" i="11" s="1"/>
  <c r="AC15" i="11" s="1"/>
  <c r="AB16" i="11" s="1"/>
  <c r="AX26" i="11"/>
  <c r="S26" i="11" s="1"/>
  <c r="AC26" i="11" s="1"/>
  <c r="AB27" i="11" s="1"/>
  <c r="AX20" i="11"/>
  <c r="S20" i="11" s="1"/>
  <c r="AC20" i="11" s="1"/>
  <c r="AB21" i="11" s="1"/>
  <c r="AX14" i="11"/>
  <c r="S14" i="11" s="1"/>
  <c r="AC14" i="11" s="1"/>
  <c r="AB15" i="11" s="1"/>
  <c r="Z81" i="10"/>
  <c r="AX25" i="11"/>
  <c r="S25" i="11" s="1"/>
  <c r="AC25" i="11" s="1"/>
  <c r="AB26" i="11" s="1"/>
  <c r="AX19" i="11"/>
  <c r="S19" i="11" s="1"/>
  <c r="AC19" i="11" s="1"/>
  <c r="AB20" i="11" s="1"/>
  <c r="AX9" i="11"/>
  <c r="S9" i="11" s="1"/>
  <c r="AC9" i="11" s="1"/>
  <c r="AB10" i="11" s="1"/>
  <c r="AX24" i="11"/>
  <c r="S24" i="11" s="1"/>
  <c r="AC24" i="11" s="1"/>
  <c r="AB25" i="11" s="1"/>
  <c r="AX18" i="11"/>
  <c r="S18" i="11" s="1"/>
  <c r="AC18" i="11" s="1"/>
  <c r="AB19" i="11" s="1"/>
  <c r="AX8" i="11"/>
  <c r="S8" i="11" s="1"/>
  <c r="AC8" i="11" s="1"/>
  <c r="AB9" i="11" s="1"/>
  <c r="AX35" i="11"/>
  <c r="S35" i="11" s="1"/>
  <c r="AC35" i="11" s="1"/>
  <c r="AB36" i="11" s="1"/>
  <c r="AX29" i="11"/>
  <c r="S29" i="11" s="1"/>
  <c r="AC29" i="11" s="1"/>
  <c r="AB30" i="11" s="1"/>
  <c r="AX23" i="11"/>
  <c r="S23" i="11" s="1"/>
  <c r="AC23" i="11" s="1"/>
  <c r="AB24" i="11" s="1"/>
  <c r="AX17" i="11"/>
  <c r="S17" i="11" s="1"/>
  <c r="AC17" i="11" s="1"/>
  <c r="AB18" i="11" s="1"/>
  <c r="AX7" i="11"/>
  <c r="S7" i="11" s="1"/>
  <c r="AC7" i="11" s="1"/>
  <c r="AB8" i="11" s="1"/>
  <c r="AJ8" i="11" s="1"/>
  <c r="AF81" i="94"/>
  <c r="AO81" i="94" s="1"/>
  <c r="W82" i="94"/>
  <c r="AE81" i="94"/>
  <c r="AG81" i="94"/>
  <c r="AP81" i="94" s="1"/>
  <c r="W89" i="91"/>
  <c r="AG88" i="91"/>
  <c r="AE88" i="91"/>
  <c r="AN88" i="91" s="1"/>
  <c r="AF88" i="91"/>
  <c r="AO88" i="91" s="1"/>
  <c r="AG81" i="10"/>
  <c r="AP81" i="10" s="1"/>
  <c r="W82" i="10"/>
  <c r="AF81" i="10"/>
  <c r="AO81" i="10" s="1"/>
  <c r="AE81" i="10"/>
  <c r="AS72" i="95"/>
  <c r="AL72" i="95"/>
  <c r="AU72" i="95" s="1"/>
  <c r="AR82" i="103"/>
  <c r="AL80" i="95"/>
  <c r="AU80" i="95" s="1"/>
  <c r="AS80" i="95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K8" i="11"/>
  <c r="AT8" i="11" s="1"/>
  <c r="Y82" i="90"/>
  <c r="X82" i="90"/>
  <c r="AS31" i="95"/>
  <c r="AL31" i="95"/>
  <c r="AU31" i="95" s="1"/>
  <c r="AR85" i="55"/>
  <c r="W86" i="18"/>
  <c r="AG85" i="18"/>
  <c r="AP85" i="18" s="1"/>
  <c r="AE85" i="18"/>
  <c r="AF85" i="18"/>
  <c r="AO85" i="18" s="1"/>
  <c r="Y87" i="49"/>
  <c r="X87" i="49"/>
  <c r="W87" i="16"/>
  <c r="AE86" i="16"/>
  <c r="AF86" i="16"/>
  <c r="AO86" i="16" s="1"/>
  <c r="AG86" i="16"/>
  <c r="AP86" i="16" s="1"/>
  <c r="AS9" i="95"/>
  <c r="AL9" i="95"/>
  <c r="AU9" i="95" s="1"/>
  <c r="AS28" i="95"/>
  <c r="AL28" i="95"/>
  <c r="AU28" i="95" s="1"/>
  <c r="AS64" i="95"/>
  <c r="AL64" i="95"/>
  <c r="AU64" i="95" s="1"/>
  <c r="AR87" i="43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0" i="95"/>
  <c r="AL30" i="95"/>
  <c r="AU30" i="95" s="1"/>
  <c r="AS13" i="95"/>
  <c r="AL13" i="95"/>
  <c r="AU13" i="95" s="1"/>
  <c r="AS78" i="95"/>
  <c r="AL78" i="95"/>
  <c r="AU78" i="95" s="1"/>
  <c r="AS25" i="95"/>
  <c r="AL25" i="95"/>
  <c r="AU25" i="95" s="1"/>
  <c r="AS87" i="95"/>
  <c r="AL87" i="95"/>
  <c r="AU87" i="95" s="1"/>
  <c r="AS19" i="95"/>
  <c r="AL19" i="95"/>
  <c r="AU19" i="95" s="1"/>
  <c r="AS7" i="95"/>
  <c r="AL7" i="95"/>
  <c r="AU7" i="95" s="1"/>
  <c r="AS62" i="95"/>
  <c r="AL62" i="95"/>
  <c r="AU62" i="95" s="1"/>
  <c r="AJ86" i="11"/>
  <c r="AK86" i="11"/>
  <c r="AT86" i="11" s="1"/>
  <c r="AK80" i="11"/>
  <c r="AT80" i="11" s="1"/>
  <c r="AJ80" i="11"/>
  <c r="AK74" i="11"/>
  <c r="AT74" i="11" s="1"/>
  <c r="AJ74" i="1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X13" i="11"/>
  <c r="S13" i="11" s="1"/>
  <c r="AC13" i="11" s="1"/>
  <c r="AB14" i="11" s="1"/>
  <c r="AX6" i="11"/>
  <c r="S6" i="11" s="1"/>
  <c r="AC6" i="11" s="1"/>
  <c r="AB7" i="11" s="1"/>
  <c r="AI89" i="95"/>
  <c r="AN89" i="95"/>
  <c r="AN91" i="95" s="1"/>
  <c r="Y84" i="82"/>
  <c r="X84" i="82"/>
  <c r="AH88" i="43"/>
  <c r="AQ88" i="43" s="1"/>
  <c r="AS8" i="95"/>
  <c r="AL8" i="95"/>
  <c r="AU8" i="95" s="1"/>
  <c r="AS63" i="95"/>
  <c r="AL63" i="95"/>
  <c r="AU63" i="95" s="1"/>
  <c r="AH83" i="103"/>
  <c r="AQ83" i="103" s="1"/>
  <c r="AL16" i="95"/>
  <c r="AU16" i="95" s="1"/>
  <c r="AS16" i="95"/>
  <c r="AR83" i="48"/>
  <c r="AI80" i="85"/>
  <c r="AN80" i="85"/>
  <c r="AS59" i="95"/>
  <c r="AL59" i="95"/>
  <c r="AU59" i="95" s="1"/>
  <c r="AS77" i="95"/>
  <c r="AL77" i="95"/>
  <c r="AU77" i="95" s="1"/>
  <c r="AS11" i="95"/>
  <c r="AL11" i="95"/>
  <c r="AU11" i="95" s="1"/>
  <c r="AF80" i="42"/>
  <c r="AO80" i="42" s="1"/>
  <c r="AG80" i="42"/>
  <c r="AP80" i="42" s="1"/>
  <c r="W81" i="42"/>
  <c r="AE80" i="42"/>
  <c r="AS54" i="95"/>
  <c r="AL54" i="95"/>
  <c r="AU54" i="95" s="1"/>
  <c r="Y86" i="41"/>
  <c r="X86" i="41"/>
  <c r="AS26" i="95"/>
  <c r="AL26" i="95"/>
  <c r="AU26" i="95" s="1"/>
  <c r="AS24" i="95"/>
  <c r="AL24" i="95"/>
  <c r="AU24" i="95" s="1"/>
  <c r="AS42" i="95"/>
  <c r="AL42" i="95"/>
  <c r="AU42" i="95" s="1"/>
  <c r="AS60" i="95"/>
  <c r="AL60" i="95"/>
  <c r="AU60" i="95" s="1"/>
  <c r="AI85" i="41"/>
  <c r="AR85" i="41" s="1"/>
  <c r="AN85" i="41"/>
  <c r="AS43" i="95"/>
  <c r="AL43" i="95"/>
  <c r="AU43" i="95" s="1"/>
  <c r="AH86" i="55"/>
  <c r="AQ86" i="55" s="1"/>
  <c r="AS14" i="95"/>
  <c r="AL14" i="95"/>
  <c r="AU14" i="95" s="1"/>
  <c r="AK85" i="11"/>
  <c r="AT85" i="11" s="1"/>
  <c r="AJ85" i="11"/>
  <c r="AK79" i="11"/>
  <c r="AT79" i="11" s="1"/>
  <c r="AJ79" i="11"/>
  <c r="AK73" i="11"/>
  <c r="AT73" i="11" s="1"/>
  <c r="AJ73" i="1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K31" i="11"/>
  <c r="AT31" i="11" s="1"/>
  <c r="AJ31" i="11"/>
  <c r="AK25" i="11"/>
  <c r="AT25" i="11" s="1"/>
  <c r="AJ25" i="11"/>
  <c r="AK19" i="11"/>
  <c r="AT19" i="11" s="1"/>
  <c r="AJ19" i="11"/>
  <c r="AX12" i="11"/>
  <c r="S12" i="11" s="1"/>
  <c r="AC12" i="11" s="1"/>
  <c r="AB13" i="11" s="1"/>
  <c r="AX5" i="11"/>
  <c r="S5" i="11" s="1"/>
  <c r="AC5" i="11" s="1"/>
  <c r="AB6" i="11" s="1"/>
  <c r="AI81" i="90"/>
  <c r="AN81" i="90"/>
  <c r="AI83" i="82"/>
  <c r="AN83" i="82"/>
  <c r="AS55" i="95"/>
  <c r="AL55" i="95"/>
  <c r="AU55" i="95" s="1"/>
  <c r="Z88" i="43"/>
  <c r="AS27" i="95"/>
  <c r="AL27" i="95"/>
  <c r="AU27" i="95" s="1"/>
  <c r="AS45" i="95"/>
  <c r="AL45" i="95"/>
  <c r="AU45" i="95" s="1"/>
  <c r="AS81" i="95"/>
  <c r="AL81" i="95"/>
  <c r="AU81" i="95" s="1"/>
  <c r="AI86" i="49"/>
  <c r="AN86" i="49"/>
  <c r="Z83" i="103"/>
  <c r="AS34" i="95"/>
  <c r="AL34" i="95"/>
  <c r="AU34" i="95" s="1"/>
  <c r="AS52" i="95"/>
  <c r="AL52" i="95"/>
  <c r="AU52" i="95" s="1"/>
  <c r="AS70" i="95"/>
  <c r="AL70" i="95"/>
  <c r="AU70" i="95" s="1"/>
  <c r="AK89" i="95"/>
  <c r="AT89" i="95" s="1"/>
  <c r="AI80" i="98"/>
  <c r="AN80" i="98"/>
  <c r="Y85" i="83"/>
  <c r="Z85" i="83" s="1"/>
  <c r="X85" i="83"/>
  <c r="AS12" i="95"/>
  <c r="AL12" i="95"/>
  <c r="AU12" i="95" s="1"/>
  <c r="AS73" i="95"/>
  <c r="AL73" i="95"/>
  <c r="AU73" i="95" s="1"/>
  <c r="AR80" i="10"/>
  <c r="AS6" i="95"/>
  <c r="AL6" i="95"/>
  <c r="AU6" i="95" s="1"/>
  <c r="AS23" i="95"/>
  <c r="AL23" i="95"/>
  <c r="AU23" i="95" s="1"/>
  <c r="AS41" i="95"/>
  <c r="AL41" i="95"/>
  <c r="AU41" i="95" s="1"/>
  <c r="AR87" i="99"/>
  <c r="AG81" i="50"/>
  <c r="AP81" i="50" s="1"/>
  <c r="W82" i="50"/>
  <c r="AE81" i="50"/>
  <c r="AF81" i="50"/>
  <c r="AO81" i="50" s="1"/>
  <c r="AS84" i="95"/>
  <c r="AL84" i="95"/>
  <c r="AU84" i="95" s="1"/>
  <c r="AS18" i="95"/>
  <c r="AL18" i="95"/>
  <c r="AU18" i="95" s="1"/>
  <c r="AH81" i="94"/>
  <c r="AQ81" i="94" s="1"/>
  <c r="AS44" i="95"/>
  <c r="AL44" i="95"/>
  <c r="AU44" i="95" s="1"/>
  <c r="AH81" i="50"/>
  <c r="AQ81" i="50" s="1"/>
  <c r="AS48" i="95"/>
  <c r="AL48" i="95"/>
  <c r="AU48" i="95" s="1"/>
  <c r="Z86" i="55"/>
  <c r="AS67" i="95"/>
  <c r="AL67" i="95"/>
  <c r="AU67" i="95" s="1"/>
  <c r="AR87" i="91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X10" i="11"/>
  <c r="S10" i="11" s="1"/>
  <c r="AC10" i="11" s="1"/>
  <c r="AB11" i="11" s="1"/>
  <c r="AX4" i="11"/>
  <c r="S4" i="11" s="1"/>
  <c r="AC4" i="11" s="1"/>
  <c r="AB5" i="11" s="1"/>
  <c r="AL33" i="95"/>
  <c r="AU33" i="95" s="1"/>
  <c r="AS33" i="95"/>
  <c r="AS51" i="95"/>
  <c r="AL51" i="95"/>
  <c r="AU51" i="95" s="1"/>
  <c r="AL69" i="95"/>
  <c r="AU69" i="95" s="1"/>
  <c r="AS69" i="95"/>
  <c r="AS86" i="95"/>
  <c r="AL86" i="95"/>
  <c r="AU86" i="95" s="1"/>
  <c r="AS5" i="95"/>
  <c r="AL5" i="95"/>
  <c r="AU5" i="95" s="1"/>
  <c r="AS22" i="95"/>
  <c r="AL22" i="95"/>
  <c r="AU22" i="95" s="1"/>
  <c r="AS40" i="95"/>
  <c r="AL40" i="95"/>
  <c r="AU40" i="95" s="1"/>
  <c r="AS58" i="95"/>
  <c r="AL58" i="95"/>
  <c r="AU58" i="95" s="1"/>
  <c r="AH88" i="99"/>
  <c r="AQ88" i="99" s="1"/>
  <c r="AI86" i="87"/>
  <c r="AN86" i="87"/>
  <c r="Y81" i="98"/>
  <c r="X81" i="98"/>
  <c r="AI84" i="83"/>
  <c r="AN84" i="83"/>
  <c r="AS37" i="95"/>
  <c r="AL37" i="95"/>
  <c r="AU37" i="95" s="1"/>
  <c r="AI89" i="11"/>
  <c r="AN89" i="11"/>
  <c r="AN91" i="11" s="1"/>
  <c r="AS47" i="95"/>
  <c r="AL47" i="95"/>
  <c r="AU47" i="95" s="1"/>
  <c r="AS65" i="95"/>
  <c r="AL65" i="95"/>
  <c r="AU65" i="95" s="1"/>
  <c r="AH84" i="48"/>
  <c r="AQ84" i="48" s="1"/>
  <c r="AF83" i="102"/>
  <c r="AO83" i="102" s="1"/>
  <c r="W84" i="102"/>
  <c r="AG83" i="102"/>
  <c r="AP83" i="102" s="1"/>
  <c r="AE83" i="102"/>
  <c r="AS61" i="95"/>
  <c r="AL61" i="95"/>
  <c r="AU61" i="95" s="1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K41" i="11"/>
  <c r="AT41" i="11" s="1"/>
  <c r="AJ41" i="11"/>
  <c r="AJ35" i="11"/>
  <c r="AK35" i="11"/>
  <c r="AT35" i="11" s="1"/>
  <c r="AK29" i="11"/>
  <c r="AT29" i="11" s="1"/>
  <c r="AJ29" i="11"/>
  <c r="AK23" i="11"/>
  <c r="AT23" i="11" s="1"/>
  <c r="AJ23" i="11"/>
  <c r="AK17" i="11"/>
  <c r="AT17" i="11" s="1"/>
  <c r="AJ17" i="11"/>
  <c r="AK10" i="11"/>
  <c r="AT10" i="11" s="1"/>
  <c r="AX3" i="11"/>
  <c r="S3" i="11" s="1"/>
  <c r="AC3" i="11" s="1"/>
  <c r="Y84" i="35"/>
  <c r="X84" i="35"/>
  <c r="AR80" i="50"/>
  <c r="AJ4" i="95"/>
  <c r="AK4" i="95"/>
  <c r="AT4" i="95" s="1"/>
  <c r="AT91" i="95" s="1"/>
  <c r="AS15" i="95"/>
  <c r="AL15" i="95"/>
  <c r="AU15" i="95" s="1"/>
  <c r="AS76" i="95"/>
  <c r="AL76" i="95"/>
  <c r="AU76" i="95" s="1"/>
  <c r="AF88" i="99"/>
  <c r="AO88" i="99" s="1"/>
  <c r="AE88" i="99"/>
  <c r="W89" i="99"/>
  <c r="AG88" i="99"/>
  <c r="AP88" i="99" s="1"/>
  <c r="Y81" i="85"/>
  <c r="X81" i="85"/>
  <c r="AR80" i="94"/>
  <c r="AS10" i="95"/>
  <c r="AL10" i="95"/>
  <c r="AU10" i="95" s="1"/>
  <c r="AS29" i="95"/>
  <c r="AL29" i="95"/>
  <c r="AU29" i="95" s="1"/>
  <c r="AS83" i="95"/>
  <c r="AL83" i="95"/>
  <c r="AU83" i="95" s="1"/>
  <c r="Z84" i="48"/>
  <c r="AS66" i="95"/>
  <c r="AL66" i="95"/>
  <c r="AU66" i="95" s="1"/>
  <c r="AS36" i="95"/>
  <c r="AL36" i="95"/>
  <c r="AU36" i="95" s="1"/>
  <c r="AH81" i="10"/>
  <c r="AQ81" i="10" s="1"/>
  <c r="AK88" i="11"/>
  <c r="AT88" i="11" s="1"/>
  <c r="AJ88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12" i="11"/>
  <c r="AT12" i="11" s="1"/>
  <c r="AJ12" i="11"/>
  <c r="AI83" i="35"/>
  <c r="AN83" i="35"/>
  <c r="AL3" i="95"/>
  <c r="AU3" i="95" s="1"/>
  <c r="AS3" i="95"/>
  <c r="AS79" i="95"/>
  <c r="AL79" i="95"/>
  <c r="AU79" i="95" s="1"/>
  <c r="AS21" i="95"/>
  <c r="AL21" i="95"/>
  <c r="AU21" i="95" s="1"/>
  <c r="AS39" i="95"/>
  <c r="AL39" i="95"/>
  <c r="AU39" i="95" s="1"/>
  <c r="AS57" i="95"/>
  <c r="AL57" i="95"/>
  <c r="AU57" i="95" s="1"/>
  <c r="AS75" i="95"/>
  <c r="AL75" i="95"/>
  <c r="AU75" i="95" s="1"/>
  <c r="AS46" i="95"/>
  <c r="AL46" i="95"/>
  <c r="AU46" i="95" s="1"/>
  <c r="AS82" i="95"/>
  <c r="AL82" i="95"/>
  <c r="AU82" i="95" s="1"/>
  <c r="Y87" i="87"/>
  <c r="X87" i="87"/>
  <c r="AH88" i="91"/>
  <c r="AQ88" i="91" s="1"/>
  <c r="AL49" i="95"/>
  <c r="AU49" i="95" s="1"/>
  <c r="AS49" i="95"/>
  <c r="AS88" i="95"/>
  <c r="AL88" i="95"/>
  <c r="AU88" i="95" s="1"/>
  <c r="AJ10" i="11" l="1"/>
  <c r="Z81" i="98"/>
  <c r="Z84" i="35"/>
  <c r="AG84" i="35" s="1"/>
  <c r="AP84" i="35" s="1"/>
  <c r="AF84" i="35"/>
  <c r="AO84" i="35" s="1"/>
  <c r="W85" i="35"/>
  <c r="AE84" i="35"/>
  <c r="W82" i="98"/>
  <c r="AE81" i="98"/>
  <c r="AN81" i="98" s="1"/>
  <c r="AG81" i="98"/>
  <c r="AF81" i="98"/>
  <c r="AO81" i="98" s="1"/>
  <c r="AF85" i="83"/>
  <c r="AO85" i="83" s="1"/>
  <c r="AE85" i="83"/>
  <c r="W86" i="83"/>
  <c r="AG85" i="83"/>
  <c r="AP85" i="83" s="1"/>
  <c r="AS12" i="11"/>
  <c r="AL12" i="11"/>
  <c r="AU12" i="11" s="1"/>
  <c r="AS58" i="11"/>
  <c r="AL58" i="11"/>
  <c r="AU58" i="11" s="1"/>
  <c r="AS22" i="11"/>
  <c r="AL22" i="11"/>
  <c r="AU22" i="11" s="1"/>
  <c r="AR83" i="35"/>
  <c r="AS34" i="11"/>
  <c r="AL34" i="11"/>
  <c r="AU34" i="11" s="1"/>
  <c r="AI88" i="99"/>
  <c r="AN88" i="99"/>
  <c r="AS23" i="11"/>
  <c r="AL23" i="11"/>
  <c r="AU23" i="11" s="1"/>
  <c r="AS41" i="11"/>
  <c r="AL41" i="11"/>
  <c r="AU41" i="11" s="1"/>
  <c r="AS77" i="11"/>
  <c r="AL77" i="11"/>
  <c r="AU77" i="11" s="1"/>
  <c r="AH81" i="98"/>
  <c r="AQ81" i="98" s="1"/>
  <c r="AS78" i="11"/>
  <c r="AL78" i="11"/>
  <c r="AU78" i="11" s="1"/>
  <c r="AH85" i="83"/>
  <c r="AQ85" i="83" s="1"/>
  <c r="AF83" i="103"/>
  <c r="AO83" i="103" s="1"/>
  <c r="AE83" i="103"/>
  <c r="W84" i="103"/>
  <c r="AG83" i="103"/>
  <c r="AP83" i="103" s="1"/>
  <c r="AS19" i="11"/>
  <c r="AL19" i="11"/>
  <c r="AU19" i="11" s="1"/>
  <c r="AS37" i="11"/>
  <c r="AL37" i="11"/>
  <c r="AU37" i="11" s="1"/>
  <c r="AS55" i="11"/>
  <c r="AL55" i="11"/>
  <c r="AU55" i="11" s="1"/>
  <c r="AS73" i="11"/>
  <c r="AL73" i="11"/>
  <c r="AU73" i="11" s="1"/>
  <c r="AR80" i="85"/>
  <c r="AH84" i="82"/>
  <c r="AQ84" i="82" s="1"/>
  <c r="AJ14" i="11"/>
  <c r="AK14" i="11"/>
  <c r="AT14" i="11" s="1"/>
  <c r="AS50" i="11"/>
  <c r="AL50" i="11"/>
  <c r="AU50" i="11" s="1"/>
  <c r="AS86" i="11"/>
  <c r="AL86" i="11"/>
  <c r="AU86" i="11" s="1"/>
  <c r="AI86" i="16"/>
  <c r="AN86" i="16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2" i="10"/>
  <c r="X82" i="10"/>
  <c r="Z82" i="10" s="1"/>
  <c r="Y89" i="91"/>
  <c r="X89" i="91"/>
  <c r="AH81" i="85"/>
  <c r="AQ81" i="85" s="1"/>
  <c r="AL4" i="95"/>
  <c r="AU4" i="95" s="1"/>
  <c r="AS4" i="95"/>
  <c r="AB4" i="11"/>
  <c r="AJ3" i="11"/>
  <c r="AS59" i="11"/>
  <c r="AL59" i="11"/>
  <c r="AU59" i="11" s="1"/>
  <c r="Y84" i="102"/>
  <c r="X84" i="102"/>
  <c r="AR89" i="11"/>
  <c r="AR91" i="11" s="1"/>
  <c r="AL89" i="11"/>
  <c r="AU89" i="11" s="1"/>
  <c r="AS24" i="11"/>
  <c r="AL24" i="11"/>
  <c r="AU24" i="11" s="1"/>
  <c r="AS42" i="11"/>
  <c r="AL42" i="11"/>
  <c r="AU42" i="11" s="1"/>
  <c r="AS60" i="11"/>
  <c r="AL60" i="11"/>
  <c r="AU60" i="11" s="1"/>
  <c r="AI81" i="50"/>
  <c r="AN81" i="50"/>
  <c r="AR83" i="82"/>
  <c r="AH86" i="41"/>
  <c r="AQ86" i="41" s="1"/>
  <c r="AI80" i="42"/>
  <c r="AN80" i="42"/>
  <c r="Z84" i="82"/>
  <c r="AS20" i="11"/>
  <c r="AL20" i="11"/>
  <c r="AU20" i="11" s="1"/>
  <c r="AL38" i="11"/>
  <c r="AU38" i="11" s="1"/>
  <c r="AS38" i="11"/>
  <c r="AS56" i="11"/>
  <c r="AL56" i="11"/>
  <c r="AU56" i="11" s="1"/>
  <c r="AS74" i="11"/>
  <c r="AL74" i="11"/>
  <c r="AU74" i="11" s="1"/>
  <c r="Y87" i="16"/>
  <c r="X87" i="16"/>
  <c r="Z87" i="16" s="1"/>
  <c r="AI85" i="18"/>
  <c r="AN85" i="18"/>
  <c r="AS51" i="11"/>
  <c r="AL51" i="11"/>
  <c r="AU51" i="11" s="1"/>
  <c r="AS40" i="11"/>
  <c r="AL40" i="11"/>
  <c r="AU40" i="11" s="1"/>
  <c r="Z81" i="85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J5" i="11"/>
  <c r="AK5" i="11"/>
  <c r="AT5" i="11" s="1"/>
  <c r="AS30" i="11"/>
  <c r="AL30" i="11"/>
  <c r="AU30" i="11" s="1"/>
  <c r="AS48" i="11"/>
  <c r="AL48" i="11"/>
  <c r="AU48" i="11" s="1"/>
  <c r="Y82" i="50"/>
  <c r="X82" i="50"/>
  <c r="Z82" i="50" s="1"/>
  <c r="AR86" i="49"/>
  <c r="AS25" i="11"/>
  <c r="AL25" i="11"/>
  <c r="AU25" i="11" s="1"/>
  <c r="AS79" i="11"/>
  <c r="AL79" i="11"/>
  <c r="AU79" i="11" s="1"/>
  <c r="Z86" i="41"/>
  <c r="Y81" i="42"/>
  <c r="X81" i="42"/>
  <c r="AH87" i="49"/>
  <c r="AQ87" i="49" s="1"/>
  <c r="AH82" i="90"/>
  <c r="AQ82" i="90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S47" i="11"/>
  <c r="AL47" i="11"/>
  <c r="AU47" i="11" s="1"/>
  <c r="AJ11" i="11"/>
  <c r="AK11" i="11"/>
  <c r="AT11" i="11" s="1"/>
  <c r="AS66" i="11"/>
  <c r="AL66" i="11"/>
  <c r="AU66" i="11" s="1"/>
  <c r="AS84" i="11"/>
  <c r="AL84" i="11"/>
  <c r="AU84" i="11" s="1"/>
  <c r="AF88" i="43"/>
  <c r="AO88" i="43" s="1"/>
  <c r="AG88" i="43"/>
  <c r="W89" i="43"/>
  <c r="AE88" i="43"/>
  <c r="AN88" i="43" s="1"/>
  <c r="AR81" i="90"/>
  <c r="AS43" i="11"/>
  <c r="AL43" i="11"/>
  <c r="AU43" i="11" s="1"/>
  <c r="AS61" i="11"/>
  <c r="AL61" i="11"/>
  <c r="AU61" i="11" s="1"/>
  <c r="AS80" i="11"/>
  <c r="AL80" i="11"/>
  <c r="AU80" i="11" s="1"/>
  <c r="Z87" i="49"/>
  <c r="Y86" i="18"/>
  <c r="X86" i="18"/>
  <c r="Z82" i="90"/>
  <c r="AS21" i="11"/>
  <c r="AL21" i="11"/>
  <c r="AU21" i="11" s="1"/>
  <c r="AS39" i="11"/>
  <c r="AL39" i="11"/>
  <c r="AU39" i="11" s="1"/>
  <c r="AI81" i="94"/>
  <c r="AN81" i="94"/>
  <c r="AS9" i="11"/>
  <c r="AL9" i="11"/>
  <c r="AU9" i="11" s="1"/>
  <c r="AH87" i="87"/>
  <c r="AQ87" i="87" s="1"/>
  <c r="AS82" i="11"/>
  <c r="AL82" i="11"/>
  <c r="AU82" i="11" s="1"/>
  <c r="AF84" i="48"/>
  <c r="AO84" i="48" s="1"/>
  <c r="AE84" i="48"/>
  <c r="AG84" i="48"/>
  <c r="AP84" i="48" s="1"/>
  <c r="W85" i="48"/>
  <c r="AH84" i="35"/>
  <c r="AQ84" i="35" s="1"/>
  <c r="AS17" i="11"/>
  <c r="AL17" i="11"/>
  <c r="AU17" i="11" s="1"/>
  <c r="AS53" i="11"/>
  <c r="AL53" i="11"/>
  <c r="AU53" i="11" s="1"/>
  <c r="AR86" i="87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G86" i="55"/>
  <c r="AP86" i="55" s="1"/>
  <c r="AF86" i="55"/>
  <c r="AO86" i="55" s="1"/>
  <c r="W87" i="55"/>
  <c r="AE86" i="55"/>
  <c r="AR80" i="98"/>
  <c r="AK6" i="11"/>
  <c r="AT6" i="11" s="1"/>
  <c r="AJ6" i="11"/>
  <c r="AS31" i="11"/>
  <c r="AL31" i="11"/>
  <c r="AU31" i="11" s="1"/>
  <c r="AS85" i="11"/>
  <c r="AL85" i="11"/>
  <c r="AU85" i="11" s="1"/>
  <c r="AR89" i="95"/>
  <c r="AR91" i="95" s="1"/>
  <c r="AL89" i="95"/>
  <c r="AU89" i="95" s="1"/>
  <c r="AU91" i="95" s="1"/>
  <c r="C11" i="95" s="1"/>
  <c r="F39" i="57" s="1"/>
  <c r="AS26" i="11"/>
  <c r="AL26" i="11"/>
  <c r="AU26" i="11" s="1"/>
  <c r="AS44" i="11"/>
  <c r="AL44" i="11"/>
  <c r="AU44" i="11" s="1"/>
  <c r="AS62" i="11"/>
  <c r="AL62" i="11"/>
  <c r="AU62" i="11" s="1"/>
  <c r="AS57" i="11"/>
  <c r="AL57" i="11"/>
  <c r="AU57" i="11" s="1"/>
  <c r="AS75" i="11"/>
  <c r="AL75" i="11"/>
  <c r="AU75" i="11" s="1"/>
  <c r="AI81" i="10"/>
  <c r="AN81" i="10"/>
  <c r="Y82" i="94"/>
  <c r="X82" i="94"/>
  <c r="AS76" i="11"/>
  <c r="AL76" i="11"/>
  <c r="AU76" i="11" s="1"/>
  <c r="AS91" i="95"/>
  <c r="AS28" i="11"/>
  <c r="AL28" i="11"/>
  <c r="AU28" i="11" s="1"/>
  <c r="AS46" i="11"/>
  <c r="AL46" i="11"/>
  <c r="AU46" i="11" s="1"/>
  <c r="AS64" i="11"/>
  <c r="AL64" i="11"/>
  <c r="AU64" i="11" s="1"/>
  <c r="Z87" i="87"/>
  <c r="AS16" i="11"/>
  <c r="AL16" i="11"/>
  <c r="AU16" i="11" s="1"/>
  <c r="AS52" i="11"/>
  <c r="AL52" i="11"/>
  <c r="AU52" i="11" s="1"/>
  <c r="AS70" i="11"/>
  <c r="AL70" i="11"/>
  <c r="AU70" i="11" s="1"/>
  <c r="AS88" i="11"/>
  <c r="AL88" i="11"/>
  <c r="AU88" i="11" s="1"/>
  <c r="Y89" i="99"/>
  <c r="X89" i="99"/>
  <c r="Z89" i="99" s="1"/>
  <c r="AS35" i="11"/>
  <c r="AL35" i="11"/>
  <c r="AU35" i="11" s="1"/>
  <c r="AS71" i="11"/>
  <c r="AL71" i="11"/>
  <c r="AU71" i="11" s="1"/>
  <c r="AI83" i="102"/>
  <c r="AN83" i="102"/>
  <c r="AR84" i="83"/>
  <c r="AJ13" i="11"/>
  <c r="AK13" i="11"/>
  <c r="AT13" i="11" s="1"/>
  <c r="AS49" i="11"/>
  <c r="AL49" i="11"/>
  <c r="AU49" i="11" s="1"/>
  <c r="AS67" i="11"/>
  <c r="AL67" i="11"/>
  <c r="AU67" i="11" s="1"/>
  <c r="AK7" i="11"/>
  <c r="AT7" i="11" s="1"/>
  <c r="AJ7" i="11"/>
  <c r="AS32" i="11"/>
  <c r="AL32" i="11"/>
  <c r="AU32" i="11" s="1"/>
  <c r="AS68" i="11"/>
  <c r="AL68" i="11"/>
  <c r="AU68" i="11" s="1"/>
  <c r="AS81" i="11"/>
  <c r="AL81" i="11"/>
  <c r="AU81" i="11" s="1"/>
  <c r="AI88" i="91"/>
  <c r="AP88" i="91"/>
  <c r="AH89" i="99" l="1"/>
  <c r="AQ89" i="99" s="1"/>
  <c r="AQ91" i="99" s="1"/>
  <c r="AZ3" i="99"/>
  <c r="AX88" i="99" s="1"/>
  <c r="S88" i="99" s="1"/>
  <c r="AC88" i="99" s="1"/>
  <c r="AB89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L6" i="11"/>
  <c r="AU6" i="11" s="1"/>
  <c r="AS6" i="11"/>
  <c r="Y87" i="55"/>
  <c r="X87" i="55"/>
  <c r="AF82" i="90"/>
  <c r="AO82" i="90" s="1"/>
  <c r="W83" i="90"/>
  <c r="AE82" i="90"/>
  <c r="AG82" i="90"/>
  <c r="AP82" i="90" s="1"/>
  <c r="AH82" i="50"/>
  <c r="AQ82" i="50" s="1"/>
  <c r="AH87" i="16"/>
  <c r="AQ87" i="16" s="1"/>
  <c r="AS3" i="11"/>
  <c r="AL3" i="11"/>
  <c r="AU3" i="11" s="1"/>
  <c r="AH82" i="10"/>
  <c r="AQ82" i="10" s="1"/>
  <c r="AR86" i="16"/>
  <c r="AS14" i="11"/>
  <c r="AL14" i="11"/>
  <c r="AU14" i="11" s="1"/>
  <c r="Y84" i="103"/>
  <c r="X84" i="103"/>
  <c r="AI85" i="83"/>
  <c r="AN85" i="83"/>
  <c r="Y82" i="98"/>
  <c r="X82" i="98"/>
  <c r="AR81" i="10"/>
  <c r="AI84" i="48"/>
  <c r="AN84" i="48"/>
  <c r="AR81" i="94"/>
  <c r="AH86" i="18"/>
  <c r="AQ86" i="18" s="1"/>
  <c r="AF82" i="50"/>
  <c r="AO82" i="50" s="1"/>
  <c r="W83" i="50"/>
  <c r="AG82" i="50"/>
  <c r="AP82" i="50" s="1"/>
  <c r="AE82" i="50"/>
  <c r="AG87" i="16"/>
  <c r="AP87" i="16" s="1"/>
  <c r="AF87" i="16"/>
  <c r="AO87" i="16" s="1"/>
  <c r="AE87" i="16"/>
  <c r="W88" i="16"/>
  <c r="AR80" i="42"/>
  <c r="AH84" i="102"/>
  <c r="AQ84" i="102" s="1"/>
  <c r="AK4" i="11"/>
  <c r="AT4" i="11" s="1"/>
  <c r="AT91" i="11" s="1"/>
  <c r="AJ4" i="11"/>
  <c r="AF82" i="10"/>
  <c r="AO82" i="10" s="1"/>
  <c r="W83" i="10"/>
  <c r="AG82" i="10"/>
  <c r="AP82" i="10" s="1"/>
  <c r="AE82" i="10"/>
  <c r="AI83" i="103"/>
  <c r="AN83" i="103"/>
  <c r="AL7" i="11"/>
  <c r="AU7" i="11" s="1"/>
  <c r="AS7" i="11"/>
  <c r="Z86" i="18"/>
  <c r="AH81" i="42"/>
  <c r="AQ81" i="42" s="1"/>
  <c r="AS5" i="11"/>
  <c r="AL5" i="11"/>
  <c r="AU5" i="11" s="1"/>
  <c r="Z84" i="102"/>
  <c r="AR88" i="91"/>
  <c r="AR83" i="102"/>
  <c r="Y89" i="43"/>
  <c r="X89" i="43"/>
  <c r="Z81" i="42"/>
  <c r="AH89" i="91"/>
  <c r="AQ89" i="91" s="1"/>
  <c r="AQ91" i="91" s="1"/>
  <c r="AZ3" i="91"/>
  <c r="AX5" i="91" s="1"/>
  <c r="S5" i="91" s="1"/>
  <c r="AC5" i="91" s="1"/>
  <c r="AB6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7" i="91"/>
  <c r="S87" i="91" s="1"/>
  <c r="AC87" i="91" s="1"/>
  <c r="AB88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5" i="91"/>
  <c r="S85" i="91" s="1"/>
  <c r="AC85" i="91" s="1"/>
  <c r="AB86" i="91" s="1"/>
  <c r="AI84" i="35"/>
  <c r="AN84" i="35"/>
  <c r="AX89" i="99"/>
  <c r="S89" i="99" s="1"/>
  <c r="AC89" i="99" s="1"/>
  <c r="AG89" i="99"/>
  <c r="AP89" i="99" s="1"/>
  <c r="AP91" i="99" s="1"/>
  <c r="AF89" i="99"/>
  <c r="AO89" i="99" s="1"/>
  <c r="AO91" i="99" s="1"/>
  <c r="AE89" i="99"/>
  <c r="AS13" i="11"/>
  <c r="AL13" i="11"/>
  <c r="AU13" i="11" s="1"/>
  <c r="AH82" i="94"/>
  <c r="AQ82" i="94" s="1"/>
  <c r="Z82" i="94"/>
  <c r="AF87" i="49"/>
  <c r="AO87" i="49" s="1"/>
  <c r="AG87" i="49"/>
  <c r="AP87" i="49" s="1"/>
  <c r="AE87" i="49"/>
  <c r="W88" i="49"/>
  <c r="AI88" i="43"/>
  <c r="AP88" i="43"/>
  <c r="AR81" i="50"/>
  <c r="Z89" i="91"/>
  <c r="AR88" i="99"/>
  <c r="AI81" i="98"/>
  <c r="AP81" i="98"/>
  <c r="Y85" i="35"/>
  <c r="X85" i="35"/>
  <c r="AF87" i="87"/>
  <c r="AO87" i="87" s="1"/>
  <c r="AE87" i="87"/>
  <c r="W88" i="87"/>
  <c r="AG87" i="87"/>
  <c r="AP87" i="87" s="1"/>
  <c r="AI86" i="55"/>
  <c r="AN86" i="55"/>
  <c r="Y85" i="48"/>
  <c r="X85" i="48"/>
  <c r="AS11" i="11"/>
  <c r="AL11" i="11"/>
  <c r="AU11" i="11" s="1"/>
  <c r="W87" i="41"/>
  <c r="AE86" i="41"/>
  <c r="AF86" i="41"/>
  <c r="AO86" i="41" s="1"/>
  <c r="AG86" i="41"/>
  <c r="AP86" i="41" s="1"/>
  <c r="W82" i="85"/>
  <c r="AG81" i="85"/>
  <c r="AP81" i="85" s="1"/>
  <c r="AF81" i="85"/>
  <c r="AO81" i="85" s="1"/>
  <c r="AE81" i="85"/>
  <c r="AR85" i="18"/>
  <c r="AF84" i="82"/>
  <c r="AO84" i="82" s="1"/>
  <c r="AE84" i="82"/>
  <c r="AG84" i="82"/>
  <c r="AP84" i="82" s="1"/>
  <c r="W85" i="82"/>
  <c r="Y86" i="83"/>
  <c r="X86" i="83"/>
  <c r="Z86" i="83" l="1"/>
  <c r="AX28" i="91"/>
  <c r="S28" i="91" s="1"/>
  <c r="AC28" i="91" s="1"/>
  <c r="AB29" i="91" s="1"/>
  <c r="AX20" i="91"/>
  <c r="S20" i="91" s="1"/>
  <c r="AC20" i="91" s="1"/>
  <c r="AB21" i="91" s="1"/>
  <c r="AX11" i="99"/>
  <c r="S11" i="99" s="1"/>
  <c r="AC11" i="99" s="1"/>
  <c r="AB12" i="99" s="1"/>
  <c r="AX17" i="91"/>
  <c r="S17" i="91" s="1"/>
  <c r="AC17" i="91" s="1"/>
  <c r="AB18" i="91" s="1"/>
  <c r="AX10" i="99"/>
  <c r="S10" i="99" s="1"/>
  <c r="AC10" i="99" s="1"/>
  <c r="AB11" i="99" s="1"/>
  <c r="AX9" i="91"/>
  <c r="S9" i="91" s="1"/>
  <c r="AC9" i="91" s="1"/>
  <c r="AB10" i="91" s="1"/>
  <c r="AX9" i="99"/>
  <c r="S9" i="99" s="1"/>
  <c r="AC9" i="99" s="1"/>
  <c r="AB10" i="99" s="1"/>
  <c r="AX8" i="99"/>
  <c r="S8" i="99" s="1"/>
  <c r="AC8" i="99" s="1"/>
  <c r="AB9" i="99" s="1"/>
  <c r="AX29" i="91"/>
  <c r="S29" i="91" s="1"/>
  <c r="AC29" i="91" s="1"/>
  <c r="AB30" i="91" s="1"/>
  <c r="AX23" i="91"/>
  <c r="S23" i="91" s="1"/>
  <c r="AC23" i="91" s="1"/>
  <c r="AB24" i="91" s="1"/>
  <c r="AX12" i="99"/>
  <c r="S12" i="99" s="1"/>
  <c r="AC12" i="99" s="1"/>
  <c r="AB13" i="99" s="1"/>
  <c r="AX15" i="91"/>
  <c r="S15" i="91" s="1"/>
  <c r="AC15" i="91" s="1"/>
  <c r="AB16" i="91" s="1"/>
  <c r="AX6" i="99"/>
  <c r="S6" i="99" s="1"/>
  <c r="AC6" i="99" s="1"/>
  <c r="AB7" i="99" s="1"/>
  <c r="AX22" i="91"/>
  <c r="S22" i="91" s="1"/>
  <c r="AC22" i="91" s="1"/>
  <c r="AB23" i="91" s="1"/>
  <c r="AX11" i="91"/>
  <c r="S11" i="91" s="1"/>
  <c r="AC11" i="91" s="1"/>
  <c r="AB12" i="91" s="1"/>
  <c r="AX4" i="99"/>
  <c r="S4" i="99" s="1"/>
  <c r="AC4" i="99" s="1"/>
  <c r="AB5" i="99" s="1"/>
  <c r="AX21" i="91"/>
  <c r="S21" i="91" s="1"/>
  <c r="AC21" i="91" s="1"/>
  <c r="AB22" i="91" s="1"/>
  <c r="AX10" i="91"/>
  <c r="S10" i="91" s="1"/>
  <c r="AC10" i="91" s="1"/>
  <c r="AB11" i="91" s="1"/>
  <c r="Z89" i="43"/>
  <c r="AX5" i="99"/>
  <c r="S5" i="99" s="1"/>
  <c r="AC5" i="99" s="1"/>
  <c r="AB6" i="99" s="1"/>
  <c r="AX3" i="99"/>
  <c r="S3" i="99" s="1"/>
  <c r="AC3" i="99" s="1"/>
  <c r="Z84" i="103"/>
  <c r="AE84" i="103" s="1"/>
  <c r="AX16" i="91"/>
  <c r="S16" i="91" s="1"/>
  <c r="AC16" i="91" s="1"/>
  <c r="AB17" i="91" s="1"/>
  <c r="AX7" i="99"/>
  <c r="S7" i="99" s="1"/>
  <c r="AC7" i="99" s="1"/>
  <c r="AB8" i="99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G84" i="103"/>
  <c r="AP84" i="103" s="1"/>
  <c r="AF84" i="103"/>
  <c r="AO84" i="103" s="1"/>
  <c r="Y87" i="41"/>
  <c r="X87" i="41"/>
  <c r="AI87" i="49"/>
  <c r="AN87" i="49"/>
  <c r="AJ82" i="91"/>
  <c r="AK82" i="91"/>
  <c r="AT82" i="91" s="1"/>
  <c r="Y85" i="82"/>
  <c r="X85" i="82"/>
  <c r="AH86" i="83"/>
  <c r="AQ86" i="83" s="1"/>
  <c r="AI84" i="82"/>
  <c r="AR84" i="82" s="1"/>
  <c r="AN84" i="82"/>
  <c r="AI86" i="41"/>
  <c r="AN86" i="41"/>
  <c r="AI87" i="87"/>
  <c r="AN87" i="87"/>
  <c r="AR88" i="43"/>
  <c r="AF82" i="94"/>
  <c r="AO82" i="94" s="1"/>
  <c r="W83" i="94"/>
  <c r="AG82" i="94"/>
  <c r="AP82" i="94" s="1"/>
  <c r="AE82" i="94"/>
  <c r="AK88" i="91"/>
  <c r="AT88" i="91" s="1"/>
  <c r="AJ88" i="9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9" i="43"/>
  <c r="AQ89" i="43" s="1"/>
  <c r="AQ91" i="43" s="1"/>
  <c r="AZ3" i="43"/>
  <c r="AX77" i="43" s="1"/>
  <c r="S77" i="43" s="1"/>
  <c r="AC77" i="43" s="1"/>
  <c r="AB78" i="43" s="1"/>
  <c r="AX3" i="43"/>
  <c r="S3" i="43" s="1"/>
  <c r="AC3" i="43" s="1"/>
  <c r="AX4" i="43"/>
  <c r="S4" i="43" s="1"/>
  <c r="AC4" i="43" s="1"/>
  <c r="AB5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7" i="43"/>
  <c r="S87" i="43" s="1"/>
  <c r="AC87" i="43" s="1"/>
  <c r="AB88" i="43" s="1"/>
  <c r="AX85" i="43"/>
  <c r="S85" i="43" s="1"/>
  <c r="AC85" i="43" s="1"/>
  <c r="AB86" i="43" s="1"/>
  <c r="AX88" i="43"/>
  <c r="S88" i="43" s="1"/>
  <c r="AC88" i="43" s="1"/>
  <c r="AB89" i="43" s="1"/>
  <c r="AI87" i="16"/>
  <c r="AN87" i="16"/>
  <c r="Y83" i="50"/>
  <c r="X83" i="50"/>
  <c r="AH84" i="103"/>
  <c r="AQ84" i="103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J7" i="99"/>
  <c r="AK7" i="99"/>
  <c r="AT7" i="99" s="1"/>
  <c r="AR84" i="35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K48" i="91"/>
  <c r="AT48" i="91" s="1"/>
  <c r="AJ48" i="9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X3" i="91"/>
  <c r="S3" i="91" s="1"/>
  <c r="AC3" i="91" s="1"/>
  <c r="AG84" i="102"/>
  <c r="AP84" i="102" s="1"/>
  <c r="AE84" i="102"/>
  <c r="W85" i="102"/>
  <c r="AF84" i="102"/>
  <c r="AO84" i="102" s="1"/>
  <c r="AR83" i="103"/>
  <c r="AS4" i="11"/>
  <c r="AS91" i="11" s="1"/>
  <c r="AL4" i="11"/>
  <c r="AU4" i="11" s="1"/>
  <c r="AU91" i="11" s="1"/>
  <c r="C11" i="11" s="1"/>
  <c r="AH82" i="98"/>
  <c r="AQ82" i="98" s="1"/>
  <c r="AI82" i="90"/>
  <c r="AR82" i="90" s="1"/>
  <c r="AN82" i="90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AJ5" i="99"/>
  <c r="AF86" i="83"/>
  <c r="AO86" i="83" s="1"/>
  <c r="W87" i="83"/>
  <c r="AE86" i="83"/>
  <c r="AG86" i="83"/>
  <c r="AP86" i="83" s="1"/>
  <c r="AK86" i="91"/>
  <c r="AT86" i="91" s="1"/>
  <c r="AJ86" i="9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Z82" i="98"/>
  <c r="Y83" i="90"/>
  <c r="X83" i="90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K53" i="99"/>
  <c r="AT53" i="99" s="1"/>
  <c r="AJ53" i="99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K6" i="99"/>
  <c r="AT6" i="99" s="1"/>
  <c r="AJ6" i="99"/>
  <c r="AJ76" i="91"/>
  <c r="AK76" i="91"/>
  <c r="AT76" i="91" s="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X4" i="91"/>
  <c r="S4" i="91" s="1"/>
  <c r="AC4" i="91" s="1"/>
  <c r="AB5" i="91" s="1"/>
  <c r="AF86" i="18"/>
  <c r="AO86" i="18" s="1"/>
  <c r="AG86" i="18"/>
  <c r="AP86" i="18" s="1"/>
  <c r="AE86" i="18"/>
  <c r="W87" i="18"/>
  <c r="AI82" i="10"/>
  <c r="AR82" i="10" s="1"/>
  <c r="AN82" i="10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K16" i="99"/>
  <c r="AT16" i="99" s="1"/>
  <c r="AJ16" i="99"/>
  <c r="AJ10" i="99"/>
  <c r="AK10" i="99"/>
  <c r="AT10" i="99" s="1"/>
  <c r="AJ3" i="99"/>
  <c r="AB4" i="99"/>
  <c r="AX89" i="91"/>
  <c r="S89" i="91" s="1"/>
  <c r="AC89" i="91" s="1"/>
  <c r="AJ89" i="91" s="1"/>
  <c r="AS89" i="91" s="1"/>
  <c r="AG89" i="91"/>
  <c r="AP89" i="91" s="1"/>
  <c r="AP91" i="91" s="1"/>
  <c r="AE89" i="91"/>
  <c r="AF89" i="91"/>
  <c r="AO89" i="91" s="1"/>
  <c r="AO91" i="91" s="1"/>
  <c r="Y88" i="49"/>
  <c r="X88" i="49"/>
  <c r="AI89" i="99"/>
  <c r="AN89" i="99"/>
  <c r="AN91" i="99" s="1"/>
  <c r="AJ87" i="91"/>
  <c r="AK87" i="91"/>
  <c r="AT87" i="91" s="1"/>
  <c r="AK89" i="91"/>
  <c r="AT89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J57" i="91"/>
  <c r="AK57" i="91"/>
  <c r="AT57" i="91" s="1"/>
  <c r="AJ51" i="91"/>
  <c r="AK51" i="91"/>
  <c r="AT51" i="91" s="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X14" i="91"/>
  <c r="S14" i="91" s="1"/>
  <c r="AC14" i="91" s="1"/>
  <c r="AB15" i="91" s="1"/>
  <c r="AX8" i="91"/>
  <c r="S8" i="91" s="1"/>
  <c r="AC8" i="91" s="1"/>
  <c r="AB9" i="91" s="1"/>
  <c r="AI82" i="50"/>
  <c r="AN82" i="50"/>
  <c r="AR84" i="48"/>
  <c r="AH87" i="55"/>
  <c r="AQ87" i="55" s="1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9" i="99"/>
  <c r="AJ89" i="99"/>
  <c r="AS89" i="99" s="1"/>
  <c r="AK89" i="99"/>
  <c r="AT89" i="99" s="1"/>
  <c r="Y82" i="85"/>
  <c r="X82" i="85"/>
  <c r="AR86" i="55"/>
  <c r="Z85" i="35"/>
  <c r="AH85" i="35"/>
  <c r="AQ85" i="35" s="1"/>
  <c r="AH85" i="48"/>
  <c r="AQ85" i="48" s="1"/>
  <c r="AI81" i="85"/>
  <c r="AN81" i="85"/>
  <c r="Z85" i="48"/>
  <c r="Y88" i="87"/>
  <c r="X88" i="87"/>
  <c r="Z88" i="87" s="1"/>
  <c r="AR81" i="98"/>
  <c r="AK85" i="91"/>
  <c r="AT85" i="91" s="1"/>
  <c r="AJ85" i="9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K44" i="91"/>
  <c r="AT44" i="91" s="1"/>
  <c r="AJ44" i="91"/>
  <c r="AJ38" i="91"/>
  <c r="AK38" i="91"/>
  <c r="AT38" i="91" s="1"/>
  <c r="AJ32" i="91"/>
  <c r="AK32" i="91"/>
  <c r="AT32" i="91" s="1"/>
  <c r="AJ26" i="91"/>
  <c r="AK26" i="91"/>
  <c r="AT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E81" i="42"/>
  <c r="AG81" i="42"/>
  <c r="AP81" i="42" s="1"/>
  <c r="AF81" i="42"/>
  <c r="AO81" i="42" s="1"/>
  <c r="W82" i="42"/>
  <c r="Y83" i="10"/>
  <c r="X83" i="10"/>
  <c r="Y88" i="16"/>
  <c r="X88" i="16"/>
  <c r="AR85" i="83"/>
  <c r="Z87" i="55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Z85" i="82" l="1"/>
  <c r="Z87" i="41"/>
  <c r="AX5" i="43"/>
  <c r="S5" i="43" s="1"/>
  <c r="AC5" i="43" s="1"/>
  <c r="AB6" i="43" s="1"/>
  <c r="W85" i="103"/>
  <c r="W86" i="82"/>
  <c r="AG85" i="82"/>
  <c r="AP85" i="82" s="1"/>
  <c r="AF85" i="82"/>
  <c r="AO85" i="82" s="1"/>
  <c r="AE85" i="82"/>
  <c r="AE87" i="41"/>
  <c r="AF87" i="41"/>
  <c r="AO87" i="41" s="1"/>
  <c r="AG87" i="41"/>
  <c r="AP87" i="41" s="1"/>
  <c r="W88" i="41"/>
  <c r="AS62" i="99"/>
  <c r="AL62" i="99"/>
  <c r="AU62" i="99" s="1"/>
  <c r="Y82" i="42"/>
  <c r="X82" i="42"/>
  <c r="AS32" i="99"/>
  <c r="AL32" i="99"/>
  <c r="AU32" i="99" s="1"/>
  <c r="AS68" i="99"/>
  <c r="AL68" i="99"/>
  <c r="AU68" i="99" s="1"/>
  <c r="AS44" i="91"/>
  <c r="AL44" i="91"/>
  <c r="AU44" i="91" s="1"/>
  <c r="AS62" i="91"/>
  <c r="AL62" i="91"/>
  <c r="AU62" i="91" s="1"/>
  <c r="AH88" i="87"/>
  <c r="AQ88" i="87" s="1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2" i="50"/>
  <c r="AS45" i="91"/>
  <c r="AL45" i="91"/>
  <c r="AU45" i="91" s="1"/>
  <c r="AS63" i="91"/>
  <c r="AL63" i="91"/>
  <c r="AU63" i="91" s="1"/>
  <c r="AS81" i="91"/>
  <c r="AL81" i="91"/>
  <c r="AU81" i="91" s="1"/>
  <c r="AR89" i="99"/>
  <c r="AR91" i="99" s="1"/>
  <c r="AL89" i="99"/>
  <c r="AU89" i="99" s="1"/>
  <c r="AS16" i="99"/>
  <c r="AL16" i="99"/>
  <c r="AU16" i="99" s="1"/>
  <c r="AS34" i="99"/>
  <c r="AL34" i="99"/>
  <c r="AU34" i="99" s="1"/>
  <c r="AS52" i="99"/>
  <c r="AL52" i="99"/>
  <c r="AU52" i="99" s="1"/>
  <c r="AL86" i="99"/>
  <c r="AU86" i="99" s="1"/>
  <c r="AS86" i="99"/>
  <c r="AI86" i="18"/>
  <c r="AN86" i="18"/>
  <c r="AS34" i="91"/>
  <c r="AL34" i="91"/>
  <c r="AU34" i="91" s="1"/>
  <c r="AS52" i="91"/>
  <c r="AL52" i="91"/>
  <c r="AU52" i="91" s="1"/>
  <c r="AL11" i="99"/>
  <c r="AU11" i="99" s="1"/>
  <c r="AS11" i="99"/>
  <c r="AL29" i="99"/>
  <c r="AU29" i="99" s="1"/>
  <c r="AS29" i="99"/>
  <c r="AS23" i="91"/>
  <c r="AL23" i="91"/>
  <c r="AU23" i="91" s="1"/>
  <c r="AS41" i="91"/>
  <c r="AL41" i="91"/>
  <c r="AU41" i="91" s="1"/>
  <c r="AS77" i="91"/>
  <c r="AL77" i="91"/>
  <c r="AU77" i="91" s="1"/>
  <c r="AS42" i="99"/>
  <c r="AL42" i="99"/>
  <c r="AU42" i="99" s="1"/>
  <c r="AS42" i="91"/>
  <c r="AL42" i="91"/>
  <c r="AU42" i="91" s="1"/>
  <c r="AS78" i="91"/>
  <c r="AL78" i="91"/>
  <c r="AU78" i="91" s="1"/>
  <c r="AS25" i="99"/>
  <c r="AL25" i="99"/>
  <c r="AU25" i="99" s="1"/>
  <c r="AS43" i="99"/>
  <c r="AL43" i="99"/>
  <c r="AU43" i="99" s="1"/>
  <c r="AS61" i="99"/>
  <c r="AL61" i="99"/>
  <c r="AU61" i="99" s="1"/>
  <c r="AR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K53" i="43"/>
  <c r="AT53" i="43" s="1"/>
  <c r="AJ53" i="43"/>
  <c r="AK47" i="43"/>
  <c r="AT47" i="43" s="1"/>
  <c r="AJ47" i="43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B4" i="43"/>
  <c r="AJ3" i="43"/>
  <c r="AJ19" i="91"/>
  <c r="AK19" i="91"/>
  <c r="AT19" i="91" s="1"/>
  <c r="AS37" i="91"/>
  <c r="AL37" i="91"/>
  <c r="AU37" i="91" s="1"/>
  <c r="AS55" i="91"/>
  <c r="AL55" i="91"/>
  <c r="AU55" i="91" s="1"/>
  <c r="AI82" i="94"/>
  <c r="AN82" i="94"/>
  <c r="AH87" i="41"/>
  <c r="AQ87" i="41" s="1"/>
  <c r="AS38" i="99"/>
  <c r="AL38" i="99"/>
  <c r="AU38" i="99" s="1"/>
  <c r="AG87" i="55"/>
  <c r="AP87" i="55" s="1"/>
  <c r="AE87" i="55"/>
  <c r="W88" i="55"/>
  <c r="AF87" i="55"/>
  <c r="AO87" i="55" s="1"/>
  <c r="AS26" i="91"/>
  <c r="AL26" i="91"/>
  <c r="AU26" i="91" s="1"/>
  <c r="AJ9" i="91"/>
  <c r="AK9" i="91"/>
  <c r="AT9" i="91" s="1"/>
  <c r="AH88" i="49"/>
  <c r="AQ88" i="49" s="1"/>
  <c r="AS70" i="99"/>
  <c r="AL70" i="99"/>
  <c r="AU70" i="99" s="1"/>
  <c r="AS16" i="91"/>
  <c r="AL16" i="91"/>
  <c r="AU16" i="91" s="1"/>
  <c r="AS70" i="91"/>
  <c r="AL70" i="91"/>
  <c r="AU70" i="91" s="1"/>
  <c r="AS47" i="99"/>
  <c r="AL47" i="99"/>
  <c r="AU47" i="99" s="1"/>
  <c r="AS65" i="99"/>
  <c r="AL65" i="99"/>
  <c r="AU65" i="99" s="1"/>
  <c r="AS83" i="99"/>
  <c r="AL83" i="99"/>
  <c r="AU83" i="99" s="1"/>
  <c r="AS6" i="91"/>
  <c r="AL6" i="91"/>
  <c r="AU6" i="91" s="1"/>
  <c r="AS59" i="91"/>
  <c r="AL59" i="91"/>
  <c r="AU59" i="91" s="1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J3" i="91"/>
  <c r="AB4" i="91"/>
  <c r="AS24" i="91"/>
  <c r="AL24" i="91"/>
  <c r="AU24" i="91" s="1"/>
  <c r="AS60" i="91"/>
  <c r="AL60" i="91"/>
  <c r="AU60" i="91" s="1"/>
  <c r="AS7" i="99"/>
  <c r="AL7" i="99"/>
  <c r="AU7" i="99" s="1"/>
  <c r="AS79" i="99"/>
  <c r="AL79" i="99"/>
  <c r="AU79" i="99" s="1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K10" i="43"/>
  <c r="AT10" i="43" s="1"/>
  <c r="AJ10" i="43"/>
  <c r="AJ6" i="43"/>
  <c r="AK6" i="43"/>
  <c r="AT6" i="43" s="1"/>
  <c r="AS61" i="91"/>
  <c r="AL61" i="91"/>
  <c r="AU61" i="91" s="1"/>
  <c r="AR87" i="87"/>
  <c r="AS44" i="99"/>
  <c r="AL44" i="99"/>
  <c r="AU44" i="99" s="1"/>
  <c r="AH88" i="16"/>
  <c r="AQ88" i="16" s="1"/>
  <c r="AS50" i="99"/>
  <c r="AL50" i="99"/>
  <c r="AU50" i="99" s="1"/>
  <c r="AH83" i="10"/>
  <c r="AQ83" i="10" s="1"/>
  <c r="AS80" i="91"/>
  <c r="AL80" i="91"/>
  <c r="AU80" i="91" s="1"/>
  <c r="AH82" i="85"/>
  <c r="AQ82" i="85" s="1"/>
  <c r="AS33" i="91"/>
  <c r="AL33" i="91"/>
  <c r="AU33" i="91" s="1"/>
  <c r="AS20" i="99"/>
  <c r="AL20" i="99"/>
  <c r="AU20" i="99" s="1"/>
  <c r="AS74" i="99"/>
  <c r="AL74" i="99"/>
  <c r="AU74" i="99" s="1"/>
  <c r="Z83" i="10"/>
  <c r="AI81" i="42"/>
  <c r="AN81" i="42"/>
  <c r="AS50" i="91"/>
  <c r="AL50" i="91"/>
  <c r="AU50" i="91" s="1"/>
  <c r="AL68" i="91"/>
  <c r="AU68" i="91" s="1"/>
  <c r="AS68" i="91"/>
  <c r="AS85" i="91"/>
  <c r="AL85" i="91"/>
  <c r="AU85" i="91" s="1"/>
  <c r="Z82" i="85"/>
  <c r="AS69" i="99"/>
  <c r="AL69" i="99"/>
  <c r="AU69" i="99" s="1"/>
  <c r="AK15" i="91"/>
  <c r="AT15" i="91" s="1"/>
  <c r="AJ15" i="91"/>
  <c r="AS51" i="91"/>
  <c r="AL51" i="91"/>
  <c r="AU51" i="91" s="1"/>
  <c r="AS69" i="91"/>
  <c r="AL69" i="91"/>
  <c r="AU69" i="91" s="1"/>
  <c r="Z88" i="49"/>
  <c r="AK4" i="99"/>
  <c r="AT4" i="99" s="1"/>
  <c r="AT91" i="99" s="1"/>
  <c r="AJ4" i="99"/>
  <c r="AS22" i="99"/>
  <c r="AL22" i="99"/>
  <c r="AU22" i="99" s="1"/>
  <c r="AS40" i="99"/>
  <c r="AL40" i="99"/>
  <c r="AU40" i="99" s="1"/>
  <c r="AS22" i="91"/>
  <c r="AL22" i="91"/>
  <c r="AU22" i="91" s="1"/>
  <c r="AL40" i="91"/>
  <c r="AU40" i="91" s="1"/>
  <c r="AS40" i="91"/>
  <c r="AS58" i="91"/>
  <c r="AL58" i="91"/>
  <c r="AU58" i="91" s="1"/>
  <c r="AS35" i="99"/>
  <c r="AL35" i="99"/>
  <c r="AU35" i="99" s="1"/>
  <c r="AS53" i="99"/>
  <c r="AL53" i="99"/>
  <c r="AU53" i="99" s="1"/>
  <c r="AS71" i="99"/>
  <c r="AL71" i="99"/>
  <c r="AU71" i="99" s="1"/>
  <c r="AH83" i="90"/>
  <c r="AQ83" i="90" s="1"/>
  <c r="AS29" i="91"/>
  <c r="AL29" i="91"/>
  <c r="AU29" i="91" s="1"/>
  <c r="AS83" i="91"/>
  <c r="AL83" i="91"/>
  <c r="AU83" i="91" s="1"/>
  <c r="AI86" i="83"/>
  <c r="AN86" i="83"/>
  <c r="AS48" i="99"/>
  <c r="AL48" i="99"/>
  <c r="AU48" i="99" s="1"/>
  <c r="AS12" i="91"/>
  <c r="AL12" i="91"/>
  <c r="AU12" i="91" s="1"/>
  <c r="AS48" i="91"/>
  <c r="AL48" i="91"/>
  <c r="AU48" i="91" s="1"/>
  <c r="AS66" i="91"/>
  <c r="AL66" i="91"/>
  <c r="AU66" i="91" s="1"/>
  <c r="AL67" i="99"/>
  <c r="AU67" i="99" s="1"/>
  <c r="AS67" i="99"/>
  <c r="AH83" i="50"/>
  <c r="AQ83" i="50" s="1"/>
  <c r="AJ86" i="43"/>
  <c r="AK86" i="43"/>
  <c r="AT86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S25" i="91"/>
  <c r="AL25" i="91"/>
  <c r="AU25" i="91" s="1"/>
  <c r="AS43" i="91"/>
  <c r="AL43" i="91"/>
  <c r="AU43" i="91" s="1"/>
  <c r="AS79" i="91"/>
  <c r="AL79" i="91"/>
  <c r="AU79" i="91" s="1"/>
  <c r="Y83" i="94"/>
  <c r="X83" i="94"/>
  <c r="AS26" i="99"/>
  <c r="AL26" i="99"/>
  <c r="AU26" i="99" s="1"/>
  <c r="AS14" i="99"/>
  <c r="AL14" i="99"/>
  <c r="AU14" i="99" s="1"/>
  <c r="AS87" i="99"/>
  <c r="AL87" i="99"/>
  <c r="AU87" i="99" s="1"/>
  <c r="AS56" i="99"/>
  <c r="AL56" i="99"/>
  <c r="AU56" i="99" s="1"/>
  <c r="W89" i="87"/>
  <c r="AG88" i="87"/>
  <c r="AP88" i="87" s="1"/>
  <c r="AF88" i="87"/>
  <c r="AO88" i="87" s="1"/>
  <c r="AE88" i="87"/>
  <c r="AS8" i="99"/>
  <c r="AL8" i="99"/>
  <c r="AU8" i="99" s="1"/>
  <c r="AS80" i="99"/>
  <c r="AL80" i="99"/>
  <c r="AU80" i="99" s="1"/>
  <c r="AK8" i="91"/>
  <c r="AT8" i="91" s="1"/>
  <c r="AJ8" i="91"/>
  <c r="AS32" i="91"/>
  <c r="AL32" i="91"/>
  <c r="AU32" i="91" s="1"/>
  <c r="AF85" i="48"/>
  <c r="AO85" i="48" s="1"/>
  <c r="W86" i="48"/>
  <c r="AG85" i="48"/>
  <c r="AP85" i="48" s="1"/>
  <c r="AE85" i="48"/>
  <c r="AS15" i="99"/>
  <c r="AL15" i="99"/>
  <c r="AU15" i="99" s="1"/>
  <c r="AS33" i="99"/>
  <c r="AL33" i="99"/>
  <c r="AU33" i="99" s="1"/>
  <c r="AS51" i="99"/>
  <c r="AL51" i="99"/>
  <c r="AU51" i="99" s="1"/>
  <c r="AS85" i="99"/>
  <c r="AL85" i="99"/>
  <c r="AU85" i="99" s="1"/>
  <c r="AS39" i="91"/>
  <c r="AL39" i="91"/>
  <c r="AU39" i="91" s="1"/>
  <c r="AS75" i="91"/>
  <c r="AL75" i="91"/>
  <c r="AU75" i="91" s="1"/>
  <c r="AS3" i="99"/>
  <c r="AL3" i="99"/>
  <c r="AU3" i="99" s="1"/>
  <c r="AS58" i="99"/>
  <c r="AL58" i="99"/>
  <c r="AU58" i="99" s="1"/>
  <c r="AS76" i="99"/>
  <c r="AL76" i="99"/>
  <c r="AU76" i="99" s="1"/>
  <c r="AJ5" i="91"/>
  <c r="AK5" i="91"/>
  <c r="AT5" i="91" s="1"/>
  <c r="AS76" i="91"/>
  <c r="AL76" i="91"/>
  <c r="AU76" i="91" s="1"/>
  <c r="AS17" i="99"/>
  <c r="AL17" i="99"/>
  <c r="AU17" i="99" s="1"/>
  <c r="Z83" i="90"/>
  <c r="AS11" i="91"/>
  <c r="AL11" i="91"/>
  <c r="AU11" i="91" s="1"/>
  <c r="AL47" i="91"/>
  <c r="AU47" i="91" s="1"/>
  <c r="AS47" i="91"/>
  <c r="AS65" i="91"/>
  <c r="AL65" i="91"/>
  <c r="AU65" i="91" s="1"/>
  <c r="Y87" i="83"/>
  <c r="X87" i="83"/>
  <c r="AS30" i="91"/>
  <c r="AL30" i="91"/>
  <c r="AU30" i="91" s="1"/>
  <c r="AS84" i="91"/>
  <c r="AL84" i="91"/>
  <c r="AU84" i="91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Z83" i="50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31" i="91"/>
  <c r="AL31" i="91"/>
  <c r="AU31" i="91" s="1"/>
  <c r="AS49" i="91"/>
  <c r="AL49" i="91"/>
  <c r="AU49" i="91" s="1"/>
  <c r="AS88" i="91"/>
  <c r="AL88" i="91"/>
  <c r="AU88" i="91" s="1"/>
  <c r="AR86" i="41"/>
  <c r="AS82" i="91"/>
  <c r="AL82" i="91"/>
  <c r="AU82" i="91" s="1"/>
  <c r="AJ14" i="91"/>
  <c r="AK14" i="91"/>
  <c r="AT14" i="91" s="1"/>
  <c r="W86" i="35"/>
  <c r="AE85" i="35"/>
  <c r="AG85" i="35"/>
  <c r="AP85" i="35" s="1"/>
  <c r="AF85" i="35"/>
  <c r="AO85" i="35" s="1"/>
  <c r="AS57" i="99"/>
  <c r="AL57" i="99"/>
  <c r="AU57" i="99" s="1"/>
  <c r="AS21" i="91"/>
  <c r="AL21" i="91"/>
  <c r="AU21" i="91" s="1"/>
  <c r="AS57" i="91"/>
  <c r="AL57" i="91"/>
  <c r="AU57" i="91" s="1"/>
  <c r="AS87" i="91"/>
  <c r="AL87" i="91"/>
  <c r="AU87" i="91" s="1"/>
  <c r="AL28" i="99"/>
  <c r="AU28" i="99" s="1"/>
  <c r="AS28" i="99"/>
  <c r="AS46" i="99"/>
  <c r="AL46" i="99"/>
  <c r="AU46" i="99" s="1"/>
  <c r="AS82" i="99"/>
  <c r="AL82" i="99"/>
  <c r="AU82" i="99" s="1"/>
  <c r="AS10" i="91"/>
  <c r="AL10" i="91"/>
  <c r="AU10" i="91" s="1"/>
  <c r="AS46" i="91"/>
  <c r="AL46" i="91"/>
  <c r="AU46" i="91" s="1"/>
  <c r="AS64" i="91"/>
  <c r="AL64" i="91"/>
  <c r="AU64" i="91" s="1"/>
  <c r="AS6" i="99"/>
  <c r="AL6" i="99"/>
  <c r="AU6" i="99" s="1"/>
  <c r="AS41" i="99"/>
  <c r="AL41" i="99"/>
  <c r="AU41" i="99" s="1"/>
  <c r="AL59" i="99"/>
  <c r="AU59" i="99" s="1"/>
  <c r="AS59" i="9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86" i="91"/>
  <c r="AL86" i="91"/>
  <c r="AU86" i="91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Y85" i="102"/>
  <c r="Z85" i="102" s="1"/>
  <c r="X85" i="102"/>
  <c r="AS18" i="91"/>
  <c r="AL18" i="91"/>
  <c r="AU18" i="91" s="1"/>
  <c r="AS54" i="91"/>
  <c r="AL54" i="91"/>
  <c r="AU54" i="91" s="1"/>
  <c r="AS72" i="91"/>
  <c r="AL72" i="91"/>
  <c r="AU72" i="91" s="1"/>
  <c r="AL19" i="99"/>
  <c r="AU19" i="99" s="1"/>
  <c r="AS19" i="99"/>
  <c r="AS55" i="99"/>
  <c r="AL55" i="99"/>
  <c r="AU55" i="99" s="1"/>
  <c r="AL73" i="99"/>
  <c r="AU73" i="99" s="1"/>
  <c r="AS73" i="99"/>
  <c r="AK87" i="43"/>
  <c r="AT87" i="43" s="1"/>
  <c r="AJ87" i="43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K19" i="43"/>
  <c r="AT19" i="43" s="1"/>
  <c r="AJ19" i="43"/>
  <c r="AJ13" i="43"/>
  <c r="AK13" i="43"/>
  <c r="AT13" i="43" s="1"/>
  <c r="AJ7" i="43"/>
  <c r="AK7" i="43"/>
  <c r="AT7" i="43" s="1"/>
  <c r="AK7" i="91"/>
  <c r="AT7" i="91" s="1"/>
  <c r="AJ7" i="91"/>
  <c r="AL67" i="91"/>
  <c r="AU67" i="91" s="1"/>
  <c r="AS67" i="91"/>
  <c r="Y85" i="103"/>
  <c r="X85" i="103"/>
  <c r="AI89" i="43"/>
  <c r="AN89" i="43"/>
  <c r="AN91" i="43" s="1"/>
  <c r="Z88" i="16"/>
  <c r="AK20" i="91"/>
  <c r="AT20" i="91" s="1"/>
  <c r="AJ20" i="91"/>
  <c r="AS38" i="91"/>
  <c r="AL38" i="91"/>
  <c r="AU38" i="91" s="1"/>
  <c r="AS56" i="91"/>
  <c r="AL56" i="91"/>
  <c r="AU56" i="91" s="1"/>
  <c r="AS74" i="91"/>
  <c r="AL74" i="91"/>
  <c r="AU74" i="91" s="1"/>
  <c r="AR81" i="85"/>
  <c r="AS21" i="99"/>
  <c r="AL21" i="99"/>
  <c r="AU21" i="99" s="1"/>
  <c r="AS39" i="99"/>
  <c r="AL39" i="99"/>
  <c r="AU39" i="99" s="1"/>
  <c r="AS75" i="99"/>
  <c r="AL75" i="99"/>
  <c r="AU75" i="99" s="1"/>
  <c r="AL27" i="91"/>
  <c r="AU27" i="91" s="1"/>
  <c r="AS27" i="91"/>
  <c r="AI89" i="91"/>
  <c r="AN89" i="91"/>
  <c r="AN91" i="91" s="1"/>
  <c r="AS10" i="99"/>
  <c r="AL10" i="99"/>
  <c r="AU10" i="99" s="1"/>
  <c r="AS64" i="99"/>
  <c r="AL64" i="99"/>
  <c r="AU64" i="99" s="1"/>
  <c r="Y87" i="18"/>
  <c r="X87" i="18"/>
  <c r="AS28" i="91"/>
  <c r="AL28" i="91"/>
  <c r="AU28" i="91" s="1"/>
  <c r="AS23" i="99"/>
  <c r="AL23" i="99"/>
  <c r="AU23" i="99" s="1"/>
  <c r="AS77" i="99"/>
  <c r="AL77" i="99"/>
  <c r="AU77" i="99" s="1"/>
  <c r="AG82" i="98"/>
  <c r="AP82" i="98" s="1"/>
  <c r="W83" i="98"/>
  <c r="AE82" i="98"/>
  <c r="AF82" i="98"/>
  <c r="AO82" i="98" s="1"/>
  <c r="AS5" i="99"/>
  <c r="AL5" i="99"/>
  <c r="AU5" i="99" s="1"/>
  <c r="AS24" i="99"/>
  <c r="AL24" i="99"/>
  <c r="AU24" i="99" s="1"/>
  <c r="AS60" i="99"/>
  <c r="AL60" i="99"/>
  <c r="AU60" i="99" s="1"/>
  <c r="AS78" i="99"/>
  <c r="AL78" i="99"/>
  <c r="AU78" i="99" s="1"/>
  <c r="AI84" i="102"/>
  <c r="AN84" i="102"/>
  <c r="AS36" i="91"/>
  <c r="AL36" i="91"/>
  <c r="AU36" i="91" s="1"/>
  <c r="AS37" i="99"/>
  <c r="AL37" i="99"/>
  <c r="AU37" i="99" s="1"/>
  <c r="AJ85" i="43"/>
  <c r="AK85" i="43"/>
  <c r="AT85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5" i="43"/>
  <c r="AT5" i="43" s="1"/>
  <c r="AJ5" i="43"/>
  <c r="AJ13" i="91"/>
  <c r="AK13" i="91"/>
  <c r="AT13" i="91" s="1"/>
  <c r="AS73" i="91"/>
  <c r="AL73" i="91"/>
  <c r="AU73" i="91" s="1"/>
  <c r="AH85" i="82"/>
  <c r="AQ85" i="82" s="1"/>
  <c r="AR87" i="49"/>
  <c r="AI84" i="103"/>
  <c r="AN84" i="103"/>
  <c r="AS36" i="43" l="1"/>
  <c r="AL36" i="43"/>
  <c r="AU36" i="43" s="1"/>
  <c r="AH87" i="18"/>
  <c r="AQ87" i="18" s="1"/>
  <c r="AH85" i="103"/>
  <c r="AQ85" i="103" s="1"/>
  <c r="AS18" i="43"/>
  <c r="AL18" i="43"/>
  <c r="AU18" i="43" s="1"/>
  <c r="AS72" i="43"/>
  <c r="AL72" i="43"/>
  <c r="AU72" i="43" s="1"/>
  <c r="AR89" i="43"/>
  <c r="AR91" i="43" s="1"/>
  <c r="AL89" i="43"/>
  <c r="AU89" i="43" s="1"/>
  <c r="AS7" i="91"/>
  <c r="AL7" i="91"/>
  <c r="AU7" i="91" s="1"/>
  <c r="AS19" i="43"/>
  <c r="AL19" i="43"/>
  <c r="AU19" i="43" s="1"/>
  <c r="AS37" i="43"/>
  <c r="AL37" i="43"/>
  <c r="AU37" i="43" s="1"/>
  <c r="AS73" i="43"/>
  <c r="AL73" i="43"/>
  <c r="AU73" i="43" s="1"/>
  <c r="AH85" i="102"/>
  <c r="AQ85" i="102" s="1"/>
  <c r="AS50" i="43"/>
  <c r="AL50" i="43"/>
  <c r="AU50" i="43" s="1"/>
  <c r="AS68" i="43"/>
  <c r="AL68" i="43"/>
  <c r="AU68" i="43" s="1"/>
  <c r="AE83" i="90"/>
  <c r="AN83" i="90" s="1"/>
  <c r="AF83" i="90"/>
  <c r="AO83" i="90" s="1"/>
  <c r="AG83" i="90"/>
  <c r="W84" i="90"/>
  <c r="AS5" i="91"/>
  <c r="AL5" i="91"/>
  <c r="AU5" i="91" s="1"/>
  <c r="Y89" i="87"/>
  <c r="X89" i="87"/>
  <c r="AS78" i="43"/>
  <c r="AL78" i="43"/>
  <c r="AU78" i="43" s="1"/>
  <c r="AS57" i="43"/>
  <c r="AL57" i="43"/>
  <c r="AU57" i="43" s="1"/>
  <c r="AS75" i="43"/>
  <c r="AL75" i="43"/>
  <c r="AU75" i="43" s="1"/>
  <c r="AS4" i="99"/>
  <c r="AS91" i="99" s="1"/>
  <c r="AL4" i="99"/>
  <c r="AU4" i="99" s="1"/>
  <c r="AS28" i="43"/>
  <c r="AL28" i="43"/>
  <c r="AU28" i="43" s="1"/>
  <c r="AS64" i="43"/>
  <c r="AL64" i="43"/>
  <c r="AU64" i="43" s="1"/>
  <c r="AL3" i="91"/>
  <c r="AU3" i="91" s="1"/>
  <c r="AS3" i="91"/>
  <c r="Y88" i="55"/>
  <c r="X88" i="55"/>
  <c r="AS3" i="43"/>
  <c r="AL3" i="43"/>
  <c r="AU3" i="43" s="1"/>
  <c r="AS59" i="43"/>
  <c r="AL59" i="43"/>
  <c r="AU59" i="43" s="1"/>
  <c r="AS77" i="43"/>
  <c r="AL77" i="43"/>
  <c r="AU77" i="43" s="1"/>
  <c r="AI87" i="41"/>
  <c r="AN87" i="41"/>
  <c r="AS14" i="43"/>
  <c r="AL14" i="43"/>
  <c r="AU14" i="43" s="1"/>
  <c r="AS15" i="91"/>
  <c r="AL15" i="91"/>
  <c r="AU15" i="91" s="1"/>
  <c r="AR81" i="42"/>
  <c r="AS52" i="43"/>
  <c r="AL52" i="43"/>
  <c r="AU52" i="43" s="1"/>
  <c r="AS9" i="91"/>
  <c r="AL9" i="91"/>
  <c r="AU9" i="91" s="1"/>
  <c r="AI87" i="55"/>
  <c r="AN87" i="55"/>
  <c r="AJ4" i="43"/>
  <c r="AK4" i="43"/>
  <c r="AT4" i="43" s="1"/>
  <c r="AT91" i="43" s="1"/>
  <c r="AS23" i="43"/>
  <c r="AL23" i="43"/>
  <c r="AU23" i="43" s="1"/>
  <c r="AS41" i="43"/>
  <c r="AL41" i="43"/>
  <c r="AU41" i="43" s="1"/>
  <c r="AS55" i="43"/>
  <c r="AL55" i="43"/>
  <c r="AU55" i="43" s="1"/>
  <c r="AS88" i="43"/>
  <c r="AL88" i="43"/>
  <c r="AU88" i="43" s="1"/>
  <c r="AR84" i="103"/>
  <c r="AS5" i="43"/>
  <c r="AL5" i="43"/>
  <c r="AU5" i="43" s="1"/>
  <c r="AS79" i="43"/>
  <c r="AL79" i="43"/>
  <c r="AU79" i="43" s="1"/>
  <c r="Z87" i="18"/>
  <c r="AS20" i="91"/>
  <c r="AL20" i="91"/>
  <c r="AU20" i="91" s="1"/>
  <c r="Z85" i="103"/>
  <c r="AS61" i="43"/>
  <c r="AL61" i="43"/>
  <c r="AU61" i="43" s="1"/>
  <c r="AS80" i="43"/>
  <c r="AL80" i="43"/>
  <c r="AU80" i="43" s="1"/>
  <c r="AI85" i="35"/>
  <c r="AN85" i="35"/>
  <c r="AS74" i="43"/>
  <c r="AL74" i="43"/>
  <c r="AU74" i="43" s="1"/>
  <c r="AF83" i="50"/>
  <c r="AO83" i="50" s="1"/>
  <c r="AE83" i="50"/>
  <c r="W84" i="50"/>
  <c r="AG83" i="50"/>
  <c r="AP83" i="50" s="1"/>
  <c r="AI85" i="48"/>
  <c r="AN85" i="48"/>
  <c r="AS8" i="91"/>
  <c r="AL8" i="91"/>
  <c r="AU8" i="91" s="1"/>
  <c r="AS45" i="43"/>
  <c r="AL45" i="43"/>
  <c r="AU45" i="43" s="1"/>
  <c r="AS63" i="43"/>
  <c r="AL63" i="43"/>
  <c r="AU63" i="43" s="1"/>
  <c r="AF88" i="49"/>
  <c r="AO88" i="49" s="1"/>
  <c r="AE88" i="49"/>
  <c r="AG88" i="49"/>
  <c r="AP88" i="49" s="1"/>
  <c r="W89" i="49"/>
  <c r="AG83" i="10"/>
  <c r="AP83" i="10" s="1"/>
  <c r="AE83" i="10"/>
  <c r="AF83" i="10"/>
  <c r="AO83" i="10" s="1"/>
  <c r="W84" i="10"/>
  <c r="AS16" i="43"/>
  <c r="AL16" i="43"/>
  <c r="AU16" i="43" s="1"/>
  <c r="AS34" i="43"/>
  <c r="AL34" i="43"/>
  <c r="AU34" i="43" s="1"/>
  <c r="AS70" i="43"/>
  <c r="AL70" i="43"/>
  <c r="AU70" i="43" s="1"/>
  <c r="AS47" i="43"/>
  <c r="AL47" i="43"/>
  <c r="AU47" i="43" s="1"/>
  <c r="AS65" i="43"/>
  <c r="AL65" i="43"/>
  <c r="AU65" i="43" s="1"/>
  <c r="AS84" i="43"/>
  <c r="AL84" i="43"/>
  <c r="AU84" i="43" s="1"/>
  <c r="AI85" i="82"/>
  <c r="AN85" i="82"/>
  <c r="AS13" i="91"/>
  <c r="AL13" i="91"/>
  <c r="AU13" i="91" s="1"/>
  <c r="AS54" i="43"/>
  <c r="AL54" i="43"/>
  <c r="AU54" i="43" s="1"/>
  <c r="AS32" i="43"/>
  <c r="AL32" i="43"/>
  <c r="AU32" i="43" s="1"/>
  <c r="AS24" i="43"/>
  <c r="AL24" i="43"/>
  <c r="AU24" i="43" s="1"/>
  <c r="AS60" i="43"/>
  <c r="AL60" i="43"/>
  <c r="AU60" i="43" s="1"/>
  <c r="AS7" i="43"/>
  <c r="AL7" i="43"/>
  <c r="AU7" i="43" s="1"/>
  <c r="AS20" i="43"/>
  <c r="AL20" i="43"/>
  <c r="AU20" i="43" s="1"/>
  <c r="AS38" i="43"/>
  <c r="AL38" i="43"/>
  <c r="AU38" i="43" s="1"/>
  <c r="AH87" i="83"/>
  <c r="AQ87" i="83" s="1"/>
  <c r="AI88" i="87"/>
  <c r="AR88" i="87" s="1"/>
  <c r="AN88" i="87"/>
  <c r="AH83" i="94"/>
  <c r="AQ83" i="94" s="1"/>
  <c r="AS9" i="43"/>
  <c r="AL9" i="43"/>
  <c r="AU9" i="43" s="1"/>
  <c r="AS27" i="43"/>
  <c r="AL27" i="43"/>
  <c r="AU27" i="43" s="1"/>
  <c r="AS82" i="43"/>
  <c r="AL82" i="43"/>
  <c r="AU82" i="43" s="1"/>
  <c r="AS22" i="43"/>
  <c r="AL22" i="43"/>
  <c r="AU22" i="43" s="1"/>
  <c r="AS58" i="43"/>
  <c r="AL58" i="43"/>
  <c r="AU58" i="43" s="1"/>
  <c r="AS11" i="43"/>
  <c r="AL11" i="43"/>
  <c r="AU11" i="43" s="1"/>
  <c r="AS29" i="43"/>
  <c r="AL29" i="43"/>
  <c r="AU29" i="43" s="1"/>
  <c r="AR86" i="18"/>
  <c r="AH82" i="42"/>
  <c r="AQ82" i="42" s="1"/>
  <c r="Y88" i="41"/>
  <c r="Z88" i="41"/>
  <c r="X88" i="41"/>
  <c r="AS21" i="43"/>
  <c r="AL21" i="43"/>
  <c r="AU21" i="43" s="1"/>
  <c r="AS42" i="43"/>
  <c r="AL42" i="43"/>
  <c r="AU42" i="43" s="1"/>
  <c r="AS56" i="43"/>
  <c r="AL56" i="43"/>
  <c r="AU56" i="43" s="1"/>
  <c r="AS31" i="43"/>
  <c r="AL31" i="43"/>
  <c r="AU31" i="43" s="1"/>
  <c r="AS87" i="43"/>
  <c r="AL87" i="43"/>
  <c r="AU87" i="43" s="1"/>
  <c r="AS26" i="43"/>
  <c r="AL26" i="43"/>
  <c r="AU26" i="43" s="1"/>
  <c r="Z87" i="83"/>
  <c r="Y86" i="48"/>
  <c r="X86" i="48"/>
  <c r="Z83" i="94"/>
  <c r="AS33" i="43"/>
  <c r="AL33" i="43"/>
  <c r="AU33" i="43" s="1"/>
  <c r="AS51" i="43"/>
  <c r="AL51" i="43"/>
  <c r="AU51" i="43" s="1"/>
  <c r="AR86" i="83"/>
  <c r="AS6" i="43"/>
  <c r="AL6" i="43"/>
  <c r="AU6" i="43" s="1"/>
  <c r="AS40" i="43"/>
  <c r="AL40" i="43"/>
  <c r="AU40" i="43" s="1"/>
  <c r="AS76" i="43"/>
  <c r="AL76" i="43"/>
  <c r="AU76" i="43" s="1"/>
  <c r="AS35" i="43"/>
  <c r="AL35" i="43"/>
  <c r="AU35" i="43" s="1"/>
  <c r="AS53" i="43"/>
  <c r="AL53" i="43"/>
  <c r="AU53" i="43" s="1"/>
  <c r="Z82" i="42"/>
  <c r="AE85" i="102"/>
  <c r="AG85" i="102"/>
  <c r="AP85" i="102" s="1"/>
  <c r="W86" i="102"/>
  <c r="AF85" i="102"/>
  <c r="AO85" i="102" s="1"/>
  <c r="AS39" i="43"/>
  <c r="AL39" i="43"/>
  <c r="AU39" i="43" s="1"/>
  <c r="AR89" i="91"/>
  <c r="AR91" i="91" s="1"/>
  <c r="AL89" i="91"/>
  <c r="AU89" i="91" s="1"/>
  <c r="AS25" i="43"/>
  <c r="AL25" i="43"/>
  <c r="AU25" i="43" s="1"/>
  <c r="AS43" i="43"/>
  <c r="AL43" i="43"/>
  <c r="AU43" i="43" s="1"/>
  <c r="Y86" i="35"/>
  <c r="X86" i="35"/>
  <c r="AS12" i="43"/>
  <c r="AL12" i="43"/>
  <c r="AU12" i="43" s="1"/>
  <c r="AS48" i="43"/>
  <c r="AL48" i="43"/>
  <c r="AU48" i="43" s="1"/>
  <c r="AI82" i="98"/>
  <c r="AN82" i="98"/>
  <c r="W89" i="16"/>
  <c r="AF88" i="16"/>
  <c r="AO88" i="16" s="1"/>
  <c r="AG88" i="16"/>
  <c r="AP88" i="16" s="1"/>
  <c r="AE88" i="16"/>
  <c r="AS30" i="43"/>
  <c r="AL30" i="43"/>
  <c r="AU30" i="43" s="1"/>
  <c r="AS66" i="43"/>
  <c r="AL66" i="43"/>
  <c r="AU66" i="43" s="1"/>
  <c r="AS85" i="43"/>
  <c r="AL85" i="43"/>
  <c r="AU85" i="43" s="1"/>
  <c r="AR84" i="102"/>
  <c r="Y83" i="98"/>
  <c r="X83" i="98"/>
  <c r="AS13" i="43"/>
  <c r="AL13" i="43"/>
  <c r="AU13" i="43" s="1"/>
  <c r="AS49" i="43"/>
  <c r="AL49" i="43"/>
  <c r="AU49" i="43" s="1"/>
  <c r="AS67" i="43"/>
  <c r="AL67" i="43"/>
  <c r="AU67" i="43" s="1"/>
  <c r="AS14" i="91"/>
  <c r="AL14" i="91"/>
  <c r="AU14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U91" i="99"/>
  <c r="C11" i="99" s="1"/>
  <c r="F43" i="57" s="1"/>
  <c r="AS15" i="43"/>
  <c r="AL15" i="43"/>
  <c r="AU15" i="43" s="1"/>
  <c r="AS69" i="43"/>
  <c r="AL69" i="43"/>
  <c r="AU69" i="43" s="1"/>
  <c r="AS86" i="43"/>
  <c r="AL86" i="43"/>
  <c r="AU86" i="43" s="1"/>
  <c r="AF82" i="85"/>
  <c r="AO82" i="85" s="1"/>
  <c r="W83" i="85"/>
  <c r="AE82" i="85"/>
  <c r="AG82" i="85"/>
  <c r="AP82" i="85" s="1"/>
  <c r="AS10" i="43"/>
  <c r="AL10" i="43"/>
  <c r="AU10" i="43" s="1"/>
  <c r="AS46" i="43"/>
  <c r="AL46" i="43"/>
  <c r="AU46" i="43" s="1"/>
  <c r="AS83" i="43"/>
  <c r="AL83" i="43"/>
  <c r="AU83" i="43" s="1"/>
  <c r="AJ4" i="91"/>
  <c r="AK4" i="91"/>
  <c r="AT4" i="91" s="1"/>
  <c r="AT91" i="91" s="1"/>
  <c r="AR82" i="94"/>
  <c r="AS19" i="91"/>
  <c r="AL19" i="91"/>
  <c r="AU19" i="91" s="1"/>
  <c r="AS17" i="43"/>
  <c r="AL17" i="43"/>
  <c r="AU17" i="43" s="1"/>
  <c r="AS71" i="43"/>
  <c r="AL71" i="43"/>
  <c r="AU71" i="43" s="1"/>
  <c r="Y86" i="82"/>
  <c r="X86" i="82"/>
  <c r="Z83" i="98" l="1"/>
  <c r="Z88" i="55"/>
  <c r="AE88" i="55" s="1"/>
  <c r="AG88" i="55"/>
  <c r="AP88" i="55" s="1"/>
  <c r="AF88" i="55"/>
  <c r="AO88" i="55" s="1"/>
  <c r="W89" i="55"/>
  <c r="AI85" i="102"/>
  <c r="AR85" i="102" s="1"/>
  <c r="AN85" i="102"/>
  <c r="W84" i="94"/>
  <c r="AG83" i="94"/>
  <c r="AP83" i="94" s="1"/>
  <c r="AF83" i="94"/>
  <c r="AO83" i="94" s="1"/>
  <c r="AE83" i="94"/>
  <c r="W89" i="41"/>
  <c r="AE88" i="41"/>
  <c r="AF88" i="41"/>
  <c r="AO88" i="41" s="1"/>
  <c r="AG88" i="41"/>
  <c r="AP88" i="41" s="1"/>
  <c r="Y84" i="10"/>
  <c r="X84" i="10"/>
  <c r="Z84" i="10" s="1"/>
  <c r="W86" i="103"/>
  <c r="AF85" i="103"/>
  <c r="AO85" i="103" s="1"/>
  <c r="AE85" i="103"/>
  <c r="AG85" i="103"/>
  <c r="AP85" i="103" s="1"/>
  <c r="W83" i="42"/>
  <c r="AE82" i="42"/>
  <c r="AF82" i="42"/>
  <c r="AO82" i="42" s="1"/>
  <c r="AG82" i="42"/>
  <c r="AP82" i="42" s="1"/>
  <c r="AH86" i="48"/>
  <c r="AQ86" i="48" s="1"/>
  <c r="AI88" i="49"/>
  <c r="AN88" i="49"/>
  <c r="Y84" i="50"/>
  <c r="X84" i="50"/>
  <c r="AR85" i="35"/>
  <c r="AL4" i="43"/>
  <c r="AU4" i="43" s="1"/>
  <c r="AU91" i="43" s="1"/>
  <c r="C11" i="43" s="1"/>
  <c r="AS4" i="43"/>
  <c r="AS91" i="43" s="1"/>
  <c r="AH86" i="82"/>
  <c r="AQ86" i="82" s="1"/>
  <c r="W84" i="98"/>
  <c r="AG83" i="98"/>
  <c r="AP83" i="98" s="1"/>
  <c r="AF83" i="98"/>
  <c r="AO83" i="98" s="1"/>
  <c r="AE83" i="98"/>
  <c r="Z86" i="48"/>
  <c r="AI83" i="10"/>
  <c r="AN83" i="10"/>
  <c r="AI83" i="50"/>
  <c r="AN83" i="50"/>
  <c r="Z86" i="82"/>
  <c r="AH86" i="35"/>
  <c r="AQ86" i="35" s="1"/>
  <c r="AE87" i="18"/>
  <c r="AG87" i="18"/>
  <c r="AP87" i="18" s="1"/>
  <c r="AF87" i="18"/>
  <c r="AO87" i="18" s="1"/>
  <c r="W88" i="18"/>
  <c r="AR87" i="55"/>
  <c r="AR87" i="41"/>
  <c r="AH89" i="87"/>
  <c r="AQ89" i="87" s="1"/>
  <c r="AQ91" i="87" s="1"/>
  <c r="AZ3" i="87"/>
  <c r="AX83" i="87" s="1"/>
  <c r="S83" i="87" s="1"/>
  <c r="AC83" i="87" s="1"/>
  <c r="AB84" i="87" s="1"/>
  <c r="AX24" i="87"/>
  <c r="S24" i="87" s="1"/>
  <c r="AC24" i="87" s="1"/>
  <c r="AB25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Y89" i="16"/>
  <c r="X89" i="16"/>
  <c r="Z89" i="16" s="1"/>
  <c r="AI82" i="85"/>
  <c r="AN82" i="85"/>
  <c r="Y83" i="85"/>
  <c r="X83" i="85"/>
  <c r="AR82" i="98"/>
  <c r="Z86" i="35"/>
  <c r="Y86" i="102"/>
  <c r="X86" i="102"/>
  <c r="AF87" i="83"/>
  <c r="AO87" i="83" s="1"/>
  <c r="AE87" i="83"/>
  <c r="W88" i="83"/>
  <c r="AG87" i="83"/>
  <c r="AP87" i="83" s="1"/>
  <c r="AR85" i="82"/>
  <c r="AR85" i="48"/>
  <c r="AH88" i="55"/>
  <c r="AQ88" i="55" s="1"/>
  <c r="Z89" i="87"/>
  <c r="Y84" i="90"/>
  <c r="X84" i="90"/>
  <c r="AS4" i="91"/>
  <c r="AS91" i="91" s="1"/>
  <c r="AL4" i="91"/>
  <c r="AU4" i="91" s="1"/>
  <c r="AU91" i="91" s="1"/>
  <c r="C11" i="91" s="1"/>
  <c r="F35" i="57" s="1"/>
  <c r="AH83" i="98"/>
  <c r="AQ83" i="98" s="1"/>
  <c r="AI88" i="16"/>
  <c r="AN88" i="16"/>
  <c r="AH88" i="41"/>
  <c r="AQ88" i="41" s="1"/>
  <c r="Y89" i="49"/>
  <c r="X89" i="49"/>
  <c r="AI83" i="90"/>
  <c r="AP83" i="90"/>
  <c r="AX25" i="87" l="1"/>
  <c r="S25" i="87" s="1"/>
  <c r="AC25" i="87" s="1"/>
  <c r="AB26" i="87" s="1"/>
  <c r="AX15" i="87"/>
  <c r="S15" i="87" s="1"/>
  <c r="AC15" i="87" s="1"/>
  <c r="AB16" i="87" s="1"/>
  <c r="AX23" i="87"/>
  <c r="S23" i="87" s="1"/>
  <c r="AC23" i="87" s="1"/>
  <c r="AB24" i="87" s="1"/>
  <c r="AX22" i="87"/>
  <c r="S22" i="87" s="1"/>
  <c r="AC22" i="87" s="1"/>
  <c r="AB23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Z86" i="102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Z83" i="85"/>
  <c r="AX14" i="87"/>
  <c r="S14" i="87" s="1"/>
  <c r="AC14" i="87" s="1"/>
  <c r="AB15" i="87" s="1"/>
  <c r="AX11" i="87"/>
  <c r="S11" i="87" s="1"/>
  <c r="AC11" i="87" s="1"/>
  <c r="AB12" i="87" s="1"/>
  <c r="AX10" i="87"/>
  <c r="S10" i="87" s="1"/>
  <c r="AC10" i="87" s="1"/>
  <c r="AB11" i="87" s="1"/>
  <c r="AX17" i="87"/>
  <c r="S17" i="87" s="1"/>
  <c r="AC17" i="87" s="1"/>
  <c r="AB18" i="87" s="1"/>
  <c r="AX9" i="87"/>
  <c r="S9" i="87" s="1"/>
  <c r="AC9" i="87" s="1"/>
  <c r="AB10" i="87" s="1"/>
  <c r="AJ10" i="87" s="1"/>
  <c r="AX16" i="87"/>
  <c r="S16" i="87" s="1"/>
  <c r="AC16" i="87" s="1"/>
  <c r="AB17" i="87" s="1"/>
  <c r="AX8" i="87"/>
  <c r="S8" i="87" s="1"/>
  <c r="AC8" i="87" s="1"/>
  <c r="AB9" i="87" s="1"/>
  <c r="W84" i="85"/>
  <c r="AE83" i="85"/>
  <c r="AG83" i="85"/>
  <c r="AP83" i="85" s="1"/>
  <c r="AF83" i="85"/>
  <c r="AO83" i="85" s="1"/>
  <c r="AE86" i="102"/>
  <c r="AG86" i="102"/>
  <c r="AP86" i="102" s="1"/>
  <c r="AF86" i="102"/>
  <c r="AO86" i="102" s="1"/>
  <c r="W87" i="102"/>
  <c r="AX89" i="16"/>
  <c r="S89" i="16" s="1"/>
  <c r="AC89" i="16" s="1"/>
  <c r="AF89" i="16"/>
  <c r="AO89" i="16" s="1"/>
  <c r="AO91" i="16" s="1"/>
  <c r="AE89" i="16"/>
  <c r="AG89" i="16"/>
  <c r="AP89" i="16" s="1"/>
  <c r="AP91" i="16" s="1"/>
  <c r="AJ86" i="87"/>
  <c r="AK86" i="87"/>
  <c r="AT86" i="87" s="1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K12" i="87"/>
  <c r="AT12" i="87" s="1"/>
  <c r="AK84" i="87"/>
  <c r="AT84" i="87" s="1"/>
  <c r="AJ84" i="87"/>
  <c r="AG86" i="48"/>
  <c r="AP86" i="48" s="1"/>
  <c r="AE86" i="48"/>
  <c r="AF86" i="48"/>
  <c r="AO86" i="48" s="1"/>
  <c r="W87" i="48"/>
  <c r="AG84" i="10"/>
  <c r="AP84" i="10" s="1"/>
  <c r="AF84" i="10"/>
  <c r="AO84" i="10" s="1"/>
  <c r="W85" i="10"/>
  <c r="AE84" i="10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K41" i="87"/>
  <c r="AT41" i="87" s="1"/>
  <c r="AJ41" i="87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X5" i="87"/>
  <c r="S5" i="87" s="1"/>
  <c r="AC5" i="87" s="1"/>
  <c r="AB6" i="87" s="1"/>
  <c r="AI87" i="18"/>
  <c r="AN87" i="18"/>
  <c r="AE86" i="82"/>
  <c r="W87" i="82"/>
  <c r="AG86" i="82"/>
  <c r="AP86" i="82" s="1"/>
  <c r="AF86" i="82"/>
  <c r="AO86" i="82" s="1"/>
  <c r="AR88" i="49"/>
  <c r="AI83" i="94"/>
  <c r="AN83" i="94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X4" i="87"/>
  <c r="S4" i="87" s="1"/>
  <c r="AC4" i="87" s="1"/>
  <c r="AB5" i="87" s="1"/>
  <c r="AI83" i="98"/>
  <c r="AN83" i="98"/>
  <c r="AI85" i="103"/>
  <c r="AN85" i="103"/>
  <c r="Y89" i="55"/>
  <c r="X89" i="55"/>
  <c r="Z89" i="55" s="1"/>
  <c r="AH84" i="90"/>
  <c r="AQ84" i="90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X3" i="87"/>
  <c r="S3" i="87" s="1"/>
  <c r="AC3" i="87" s="1"/>
  <c r="AR83" i="50"/>
  <c r="AH84" i="50"/>
  <c r="AQ84" i="50" s="1"/>
  <c r="AR83" i="90"/>
  <c r="AH83" i="85"/>
  <c r="AQ83" i="85" s="1"/>
  <c r="AH89" i="49"/>
  <c r="AQ89" i="49" s="1"/>
  <c r="AQ91" i="49" s="1"/>
  <c r="AX4" i="49"/>
  <c r="S4" i="49" s="1"/>
  <c r="AC4" i="49" s="1"/>
  <c r="AB5" i="49" s="1"/>
  <c r="AZ3" i="49"/>
  <c r="AX12" i="49" s="1"/>
  <c r="S12" i="49" s="1"/>
  <c r="AC12" i="49" s="1"/>
  <c r="AB13" i="49" s="1"/>
  <c r="AX11" i="49"/>
  <c r="S11" i="49" s="1"/>
  <c r="AC11" i="49" s="1"/>
  <c r="AB12" i="49" s="1"/>
  <c r="AX14" i="49"/>
  <c r="S14" i="49" s="1"/>
  <c r="AC14" i="49" s="1"/>
  <c r="AB15" i="49" s="1"/>
  <c r="AX15" i="49"/>
  <c r="S15" i="49" s="1"/>
  <c r="AC15" i="49" s="1"/>
  <c r="AB16" i="49" s="1"/>
  <c r="AX18" i="49"/>
  <c r="S18" i="49" s="1"/>
  <c r="AC18" i="49" s="1"/>
  <c r="AB19" i="49" s="1"/>
  <c r="AX20" i="49"/>
  <c r="S20" i="49" s="1"/>
  <c r="AC20" i="49" s="1"/>
  <c r="AB21" i="49" s="1"/>
  <c r="AX21" i="49"/>
  <c r="S21" i="49" s="1"/>
  <c r="AC21" i="49" s="1"/>
  <c r="AB22" i="49" s="1"/>
  <c r="AX23" i="49"/>
  <c r="S23" i="49" s="1"/>
  <c r="AC23" i="49" s="1"/>
  <c r="AB24" i="49" s="1"/>
  <c r="AX24" i="49"/>
  <c r="S24" i="49" s="1"/>
  <c r="AC24" i="49" s="1"/>
  <c r="AB25" i="49" s="1"/>
  <c r="AX26" i="49"/>
  <c r="S26" i="49" s="1"/>
  <c r="AC26" i="49" s="1"/>
  <c r="AB27" i="49" s="1"/>
  <c r="AX27" i="49"/>
  <c r="S27" i="49" s="1"/>
  <c r="AC27" i="49" s="1"/>
  <c r="AB28" i="49" s="1"/>
  <c r="AX29" i="49"/>
  <c r="S29" i="49" s="1"/>
  <c r="AC29" i="49" s="1"/>
  <c r="AB30" i="49" s="1"/>
  <c r="AX30" i="49"/>
  <c r="S30" i="49" s="1"/>
  <c r="AC30" i="49" s="1"/>
  <c r="AB31" i="49" s="1"/>
  <c r="AX32" i="49"/>
  <c r="S32" i="49" s="1"/>
  <c r="AC32" i="49" s="1"/>
  <c r="AB33" i="49" s="1"/>
  <c r="AX33" i="49"/>
  <c r="S33" i="49" s="1"/>
  <c r="AC33" i="49" s="1"/>
  <c r="AB34" i="49" s="1"/>
  <c r="AX35" i="49"/>
  <c r="S35" i="49" s="1"/>
  <c r="AC35" i="49" s="1"/>
  <c r="AB36" i="49" s="1"/>
  <c r="AX36" i="49"/>
  <c r="S36" i="49" s="1"/>
  <c r="AC36" i="49" s="1"/>
  <c r="AB37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5" i="49"/>
  <c r="S85" i="49" s="1"/>
  <c r="AC85" i="49" s="1"/>
  <c r="AB86" i="49" s="1"/>
  <c r="AX84" i="49"/>
  <c r="S84" i="49" s="1"/>
  <c r="AC84" i="49" s="1"/>
  <c r="AB85" i="49" s="1"/>
  <c r="AX87" i="49"/>
  <c r="S87" i="49" s="1"/>
  <c r="AC87" i="49" s="1"/>
  <c r="AB88" i="49" s="1"/>
  <c r="AX88" i="49"/>
  <c r="S88" i="49" s="1"/>
  <c r="AC88" i="49" s="1"/>
  <c r="AB89" i="49" s="1"/>
  <c r="Z89" i="49"/>
  <c r="AF86" i="35"/>
  <c r="AO86" i="35" s="1"/>
  <c r="AE86" i="35"/>
  <c r="AN86" i="35" s="1"/>
  <c r="AG86" i="35"/>
  <c r="W87" i="35"/>
  <c r="AJ81" i="87"/>
  <c r="AK81" i="87"/>
  <c r="AT81" i="87" s="1"/>
  <c r="AR88" i="16"/>
  <c r="AI87" i="83"/>
  <c r="AN87" i="83"/>
  <c r="AR82" i="85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Y88" i="18"/>
  <c r="X88" i="18"/>
  <c r="Z84" i="50"/>
  <c r="AI82" i="42"/>
  <c r="AN82" i="42"/>
  <c r="Y86" i="103"/>
  <c r="X86" i="103"/>
  <c r="AI88" i="41"/>
  <c r="AN88" i="41"/>
  <c r="Y84" i="94"/>
  <c r="X84" i="94"/>
  <c r="AH86" i="102"/>
  <c r="AQ86" i="102" s="1"/>
  <c r="Z84" i="90"/>
  <c r="Y88" i="83"/>
  <c r="X88" i="83"/>
  <c r="Z88" i="83" s="1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8" i="16"/>
  <c r="S8" i="16" s="1"/>
  <c r="AC8" i="16" s="1"/>
  <c r="AB9" i="16" s="1"/>
  <c r="AX10" i="16"/>
  <c r="S10" i="16" s="1"/>
  <c r="AC10" i="16" s="1"/>
  <c r="AB11" i="16" s="1"/>
  <c r="AX11" i="16"/>
  <c r="S11" i="16" s="1"/>
  <c r="AC11" i="16" s="1"/>
  <c r="AB12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X18" i="87"/>
  <c r="S18" i="87" s="1"/>
  <c r="AC18" i="87" s="1"/>
  <c r="AB19" i="87" s="1"/>
  <c r="AX12" i="87"/>
  <c r="S12" i="87" s="1"/>
  <c r="AC12" i="87" s="1"/>
  <c r="AB13" i="87" s="1"/>
  <c r="AX6" i="87"/>
  <c r="S6" i="87" s="1"/>
  <c r="AC6" i="87" s="1"/>
  <c r="AB7" i="87" s="1"/>
  <c r="AR83" i="10"/>
  <c r="Y84" i="98"/>
  <c r="X84" i="98"/>
  <c r="Y83" i="42"/>
  <c r="X83" i="42"/>
  <c r="AH84" i="10"/>
  <c r="AQ84" i="10" s="1"/>
  <c r="Y89" i="41"/>
  <c r="X89" i="41"/>
  <c r="AI88" i="55"/>
  <c r="AN88" i="55"/>
  <c r="Z83" i="42" l="1"/>
  <c r="AX8" i="49"/>
  <c r="S8" i="49" s="1"/>
  <c r="AC8" i="49" s="1"/>
  <c r="AB9" i="49" s="1"/>
  <c r="AX7" i="49"/>
  <c r="S7" i="49" s="1"/>
  <c r="AC7" i="49" s="1"/>
  <c r="AB8" i="49" s="1"/>
  <c r="AX9" i="16"/>
  <c r="S9" i="16" s="1"/>
  <c r="AC9" i="16" s="1"/>
  <c r="AB10" i="16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3" i="49"/>
  <c r="S13" i="49" s="1"/>
  <c r="AC13" i="49" s="1"/>
  <c r="AB14" i="49" s="1"/>
  <c r="AX6" i="49"/>
  <c r="S6" i="49" s="1"/>
  <c r="AC6" i="49" s="1"/>
  <c r="AB7" i="49" s="1"/>
  <c r="AJ9" i="87"/>
  <c r="AX17" i="49"/>
  <c r="S17" i="49" s="1"/>
  <c r="AC17" i="49" s="1"/>
  <c r="AB18" i="49" s="1"/>
  <c r="AX10" i="49"/>
  <c r="S10" i="49" s="1"/>
  <c r="AC10" i="49" s="1"/>
  <c r="AB11" i="49" s="1"/>
  <c r="AX5" i="49"/>
  <c r="S5" i="49" s="1"/>
  <c r="AC5" i="49" s="1"/>
  <c r="AB6" i="49" s="1"/>
  <c r="AK10" i="87"/>
  <c r="AT10" i="87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3" i="49"/>
  <c r="S3" i="49" s="1"/>
  <c r="AC3" i="49" s="1"/>
  <c r="AK84" i="16"/>
  <c r="AT84" i="16" s="1"/>
  <c r="AJ84" i="16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B4" i="16"/>
  <c r="AJ3" i="16"/>
  <c r="AE88" i="83"/>
  <c r="AF88" i="83"/>
  <c r="AO88" i="83" s="1"/>
  <c r="AG88" i="83"/>
  <c r="AP88" i="83" s="1"/>
  <c r="W89" i="83"/>
  <c r="AR88" i="41"/>
  <c r="AG84" i="50"/>
  <c r="AP84" i="50" s="1"/>
  <c r="AE84" i="50"/>
  <c r="W85" i="50"/>
  <c r="AF84" i="50"/>
  <c r="AO84" i="50" s="1"/>
  <c r="AK20" i="87"/>
  <c r="AT20" i="87" s="1"/>
  <c r="AJ20" i="87"/>
  <c r="AS56" i="87"/>
  <c r="AL56" i="87"/>
  <c r="AU56" i="87" s="1"/>
  <c r="AS74" i="87"/>
  <c r="AL74" i="87"/>
  <c r="AU74" i="87" s="1"/>
  <c r="AS81" i="87"/>
  <c r="AL81" i="87"/>
  <c r="AU81" i="87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K84" i="49"/>
  <c r="AT84" i="49" s="1"/>
  <c r="AJ84" i="49"/>
  <c r="AK78" i="49"/>
  <c r="AT78" i="49" s="1"/>
  <c r="AJ78" i="49"/>
  <c r="AJ72" i="49"/>
  <c r="AK72" i="49"/>
  <c r="AT72" i="49" s="1"/>
  <c r="AK66" i="49"/>
  <c r="AT66" i="49" s="1"/>
  <c r="AJ66" i="49"/>
  <c r="AJ60" i="49"/>
  <c r="AK60" i="49"/>
  <c r="AT60" i="49" s="1"/>
  <c r="AJ54" i="49"/>
  <c r="AK54" i="49"/>
  <c r="AT54" i="49" s="1"/>
  <c r="AJ48" i="49"/>
  <c r="AK48" i="49"/>
  <c r="AT48" i="49" s="1"/>
  <c r="AK42" i="49"/>
  <c r="AT42" i="49" s="1"/>
  <c r="AJ42" i="49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J6" i="49"/>
  <c r="AK6" i="49"/>
  <c r="AT6" i="49" s="1"/>
  <c r="AB4" i="87"/>
  <c r="AJ3" i="87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8" i="55"/>
  <c r="S88" i="55" s="1"/>
  <c r="AC88" i="55" s="1"/>
  <c r="AB89" i="55" s="1"/>
  <c r="AX86" i="55"/>
  <c r="S86" i="55" s="1"/>
  <c r="AC86" i="55" s="1"/>
  <c r="AB87" i="55" s="1"/>
  <c r="AR83" i="98"/>
  <c r="AS22" i="87"/>
  <c r="AL22" i="87"/>
  <c r="AU22" i="87" s="1"/>
  <c r="AS76" i="87"/>
  <c r="AL76" i="87"/>
  <c r="AU76" i="87" s="1"/>
  <c r="AS11" i="87"/>
  <c r="AL11" i="87"/>
  <c r="AU11" i="87" s="1"/>
  <c r="AS29" i="87"/>
  <c r="AL29" i="87"/>
  <c r="AU29" i="87" s="1"/>
  <c r="AS65" i="87"/>
  <c r="AL65" i="87"/>
  <c r="AU65" i="87" s="1"/>
  <c r="AS84" i="87"/>
  <c r="AL84" i="87"/>
  <c r="AU84" i="87" s="1"/>
  <c r="AS24" i="87"/>
  <c r="AL24" i="87"/>
  <c r="AU24" i="87" s="1"/>
  <c r="AS60" i="87"/>
  <c r="AL60" i="87"/>
  <c r="AU60" i="87" s="1"/>
  <c r="AS78" i="87"/>
  <c r="AL78" i="87"/>
  <c r="AU78" i="87" s="1"/>
  <c r="AI86" i="102"/>
  <c r="AN86" i="102"/>
  <c r="AJ66" i="16"/>
  <c r="AK66" i="16"/>
  <c r="AT66" i="16" s="1"/>
  <c r="AS49" i="87"/>
  <c r="AL49" i="87"/>
  <c r="AU49" i="87" s="1"/>
  <c r="AS67" i="87"/>
  <c r="AL67" i="87"/>
  <c r="AU67" i="87" s="1"/>
  <c r="AS85" i="87"/>
  <c r="AL85" i="87"/>
  <c r="AU8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K53" i="16"/>
  <c r="AT53" i="16" s="1"/>
  <c r="AJ53" i="16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K86" i="16"/>
  <c r="AT86" i="16" s="1"/>
  <c r="AJ86" i="16"/>
  <c r="AH86" i="103"/>
  <c r="AQ86" i="103" s="1"/>
  <c r="AH88" i="18"/>
  <c r="AQ88" i="18" s="1"/>
  <c r="AS26" i="87"/>
  <c r="AL26" i="87"/>
  <c r="AU26" i="87" s="1"/>
  <c r="AS44" i="87"/>
  <c r="AL44" i="87"/>
  <c r="AU44" i="87" s="1"/>
  <c r="AS62" i="87"/>
  <c r="AL62" i="87"/>
  <c r="AU62" i="87" s="1"/>
  <c r="AJ89" i="49"/>
  <c r="AS89" i="49" s="1"/>
  <c r="AK89" i="49"/>
  <c r="AT89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K29" i="49"/>
  <c r="AT29" i="49" s="1"/>
  <c r="AJ29" i="49"/>
  <c r="AJ23" i="49"/>
  <c r="AK23" i="49"/>
  <c r="AT23" i="49" s="1"/>
  <c r="AJ17" i="49"/>
  <c r="AK17" i="49"/>
  <c r="AT17" i="49" s="1"/>
  <c r="AJ10" i="49"/>
  <c r="AK10" i="49"/>
  <c r="AT10" i="49" s="1"/>
  <c r="AB4" i="49"/>
  <c r="AJ3" i="49"/>
  <c r="AS45" i="87"/>
  <c r="AL45" i="87"/>
  <c r="AU45" i="87" s="1"/>
  <c r="AL88" i="87"/>
  <c r="AU88" i="87" s="1"/>
  <c r="AS88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5" i="87"/>
  <c r="AT5" i="87" s="1"/>
  <c r="AJ5" i="87"/>
  <c r="AS40" i="87"/>
  <c r="AL40" i="87"/>
  <c r="AU40" i="87" s="1"/>
  <c r="AS58" i="87"/>
  <c r="AL58" i="87"/>
  <c r="AU58" i="87" s="1"/>
  <c r="AR83" i="94"/>
  <c r="Y87" i="82"/>
  <c r="X87" i="82"/>
  <c r="AS47" i="87"/>
  <c r="AL47" i="87"/>
  <c r="AU47" i="87" s="1"/>
  <c r="AS83" i="87"/>
  <c r="AL83" i="87"/>
  <c r="AU83" i="87" s="1"/>
  <c r="AS42" i="87"/>
  <c r="AL42" i="87"/>
  <c r="AU42" i="87" s="1"/>
  <c r="AJ13" i="87"/>
  <c r="AK13" i="87"/>
  <c r="AT13" i="87" s="1"/>
  <c r="AS55" i="87"/>
  <c r="AL55" i="87"/>
  <c r="AU55" i="87" s="1"/>
  <c r="AS73" i="87"/>
  <c r="AL73" i="87"/>
  <c r="AU73" i="87" s="1"/>
  <c r="AJ89" i="16"/>
  <c r="AS89" i="16" s="1"/>
  <c r="AK89" i="16"/>
  <c r="AT89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X4" i="16"/>
  <c r="S4" i="16" s="1"/>
  <c r="AC4" i="16" s="1"/>
  <c r="AB5" i="16" s="1"/>
  <c r="W85" i="90"/>
  <c r="AG84" i="90"/>
  <c r="AP84" i="90" s="1"/>
  <c r="AE84" i="90"/>
  <c r="AF84" i="90"/>
  <c r="AO84" i="90" s="1"/>
  <c r="AH84" i="94"/>
  <c r="AQ84" i="94" s="1"/>
  <c r="Z86" i="103"/>
  <c r="Z88" i="18"/>
  <c r="AS80" i="87"/>
  <c r="AL80" i="87"/>
  <c r="AU80" i="87" s="1"/>
  <c r="AR87" i="83"/>
  <c r="Y87" i="35"/>
  <c r="X87" i="35"/>
  <c r="AJ88" i="49"/>
  <c r="AK88" i="49"/>
  <c r="AT88" i="49" s="1"/>
  <c r="AJ82" i="49"/>
  <c r="AK82" i="49"/>
  <c r="AT82" i="49" s="1"/>
  <c r="AJ76" i="49"/>
  <c r="AK76" i="49"/>
  <c r="AT76" i="49" s="1"/>
  <c r="AK70" i="49"/>
  <c r="AT70" i="49" s="1"/>
  <c r="AJ70" i="49"/>
  <c r="AK64" i="49"/>
  <c r="AT64" i="49" s="1"/>
  <c r="AJ64" i="49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J28" i="49"/>
  <c r="AJ22" i="49"/>
  <c r="AK22" i="49"/>
  <c r="AT22" i="49" s="1"/>
  <c r="AJ16" i="49"/>
  <c r="AK16" i="49"/>
  <c r="AT16" i="49" s="1"/>
  <c r="AK9" i="49"/>
  <c r="AT9" i="49" s="1"/>
  <c r="AJ9" i="49"/>
  <c r="AK5" i="49"/>
  <c r="AT5" i="49" s="1"/>
  <c r="AJ5" i="49"/>
  <c r="AS9" i="87"/>
  <c r="AL9" i="87"/>
  <c r="AU9" i="87" s="1"/>
  <c r="AS27" i="87"/>
  <c r="AL27" i="87"/>
  <c r="AU27" i="87" s="1"/>
  <c r="AS63" i="87"/>
  <c r="AL63" i="87"/>
  <c r="AU63" i="87" s="1"/>
  <c r="AS46" i="87"/>
  <c r="AL46" i="87"/>
  <c r="AU46" i="87" s="1"/>
  <c r="AI86" i="82"/>
  <c r="AN86" i="82"/>
  <c r="AS35" i="87"/>
  <c r="AL35" i="87"/>
  <c r="AU35" i="87" s="1"/>
  <c r="AS53" i="87"/>
  <c r="AL53" i="87"/>
  <c r="AU53" i="87" s="1"/>
  <c r="AS71" i="87"/>
  <c r="AL71" i="87"/>
  <c r="AU71" i="87" s="1"/>
  <c r="Y87" i="48"/>
  <c r="Z87" i="48"/>
  <c r="X87" i="48"/>
  <c r="AS48" i="87"/>
  <c r="AL48" i="87"/>
  <c r="AU48" i="87" s="1"/>
  <c r="AS66" i="87"/>
  <c r="AL66" i="87"/>
  <c r="AU66" i="87" s="1"/>
  <c r="AJ78" i="16"/>
  <c r="AK78" i="16"/>
  <c r="AT78" i="16" s="1"/>
  <c r="AH89" i="41"/>
  <c r="AQ89" i="41" s="1"/>
  <c r="AQ91" i="41" s="1"/>
  <c r="AZ3" i="41"/>
  <c r="AX88" i="41" s="1"/>
  <c r="S88" i="41" s="1"/>
  <c r="AC88" i="41" s="1"/>
  <c r="AB89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Z84" i="94"/>
  <c r="AS32" i="87"/>
  <c r="AL32" i="87"/>
  <c r="AU32" i="87" s="1"/>
  <c r="AI86" i="35"/>
  <c r="AP86" i="35"/>
  <c r="AK85" i="49"/>
  <c r="AT85" i="49" s="1"/>
  <c r="AJ85" i="49"/>
  <c r="AJ81" i="49"/>
  <c r="AK81" i="49"/>
  <c r="AT81" i="49" s="1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7" i="49"/>
  <c r="AK27" i="49"/>
  <c r="AT27" i="49" s="1"/>
  <c r="AK21" i="49"/>
  <c r="AT21" i="49" s="1"/>
  <c r="AJ21" i="49"/>
  <c r="AJ15" i="49"/>
  <c r="AK15" i="49"/>
  <c r="AT15" i="49" s="1"/>
  <c r="AK8" i="49"/>
  <c r="AT8" i="49" s="1"/>
  <c r="AJ8" i="49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0" i="87"/>
  <c r="AL10" i="87"/>
  <c r="AU10" i="87" s="1"/>
  <c r="AS28" i="87"/>
  <c r="AL28" i="87"/>
  <c r="AU28" i="87" s="1"/>
  <c r="AS64" i="87"/>
  <c r="AL64" i="87"/>
  <c r="AU64" i="87" s="1"/>
  <c r="AS82" i="87"/>
  <c r="AL82" i="87"/>
  <c r="AU82" i="87" s="1"/>
  <c r="AS17" i="87"/>
  <c r="AL17" i="87"/>
  <c r="AU17" i="87" s="1"/>
  <c r="AI84" i="10"/>
  <c r="AN84" i="10"/>
  <c r="AJ12" i="87"/>
  <c r="AS30" i="87"/>
  <c r="AL30" i="87"/>
  <c r="AU30" i="87" s="1"/>
  <c r="AS86" i="87"/>
  <c r="AL86" i="87"/>
  <c r="AU86" i="87" s="1"/>
  <c r="Y87" i="102"/>
  <c r="X87" i="102"/>
  <c r="Z87" i="102" s="1"/>
  <c r="AE83" i="42"/>
  <c r="AG83" i="42"/>
  <c r="AP83" i="42" s="1"/>
  <c r="AF83" i="42"/>
  <c r="AO83" i="42" s="1"/>
  <c r="W84" i="42"/>
  <c r="AS31" i="87"/>
  <c r="AL31" i="87"/>
  <c r="AU31" i="87" s="1"/>
  <c r="AK7" i="87"/>
  <c r="AT7" i="87" s="1"/>
  <c r="AJ7" i="87"/>
  <c r="AR88" i="55"/>
  <c r="AK19" i="87"/>
  <c r="AT19" i="87" s="1"/>
  <c r="AJ19" i="87"/>
  <c r="AJ85" i="16"/>
  <c r="AK85" i="16"/>
  <c r="AT85" i="16" s="1"/>
  <c r="Z89" i="41"/>
  <c r="AS25" i="87"/>
  <c r="AL25" i="87"/>
  <c r="AU25" i="87" s="1"/>
  <c r="AS61" i="87"/>
  <c r="AL61" i="87"/>
  <c r="AU61" i="87" s="1"/>
  <c r="AJ88" i="16"/>
  <c r="AK88" i="16"/>
  <c r="AT88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K32" i="16"/>
  <c r="AT32" i="16" s="1"/>
  <c r="AJ32" i="16"/>
  <c r="AJ26" i="16"/>
  <c r="AK26" i="16"/>
  <c r="AT26" i="16" s="1"/>
  <c r="AJ20" i="16"/>
  <c r="AK20" i="16"/>
  <c r="AT20" i="16" s="1"/>
  <c r="AX13" i="16"/>
  <c r="S13" i="16" s="1"/>
  <c r="AC13" i="16" s="1"/>
  <c r="AB14" i="16" s="1"/>
  <c r="AX7" i="16"/>
  <c r="S7" i="16" s="1"/>
  <c r="AC7" i="16" s="1"/>
  <c r="AB8" i="16" s="1"/>
  <c r="AK8" i="87"/>
  <c r="AT8" i="87" s="1"/>
  <c r="AJ8" i="87"/>
  <c r="AS50" i="87"/>
  <c r="AL50" i="87"/>
  <c r="AU50" i="87" s="1"/>
  <c r="AS68" i="87"/>
  <c r="AL68" i="87"/>
  <c r="AU68" i="87" s="1"/>
  <c r="AS87" i="87"/>
  <c r="AL87" i="87"/>
  <c r="AU87" i="87" s="1"/>
  <c r="AJ86" i="49"/>
  <c r="AK86" i="49"/>
  <c r="AT86" i="49" s="1"/>
  <c r="AK80" i="49"/>
  <c r="AT80" i="49" s="1"/>
  <c r="AJ80" i="49"/>
  <c r="AK74" i="49"/>
  <c r="AT74" i="49" s="1"/>
  <c r="AJ74" i="49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J7" i="49"/>
  <c r="AK7" i="49"/>
  <c r="AT7" i="49" s="1"/>
  <c r="AI89" i="87"/>
  <c r="AN89" i="87"/>
  <c r="AN91" i="87" s="1"/>
  <c r="AR85" i="103"/>
  <c r="AS16" i="87"/>
  <c r="AL16" i="87"/>
  <c r="AU16" i="87" s="1"/>
  <c r="AS52" i="87"/>
  <c r="AL52" i="87"/>
  <c r="AU52" i="87" s="1"/>
  <c r="AK89" i="87"/>
  <c r="AT89" i="87" s="1"/>
  <c r="AR87" i="18"/>
  <c r="AS41" i="87"/>
  <c r="AL41" i="87"/>
  <c r="AU41" i="87" s="1"/>
  <c r="AS59" i="87"/>
  <c r="AL59" i="87"/>
  <c r="AU59" i="87" s="1"/>
  <c r="AS77" i="87"/>
  <c r="AL77" i="87"/>
  <c r="AU77" i="87" s="1"/>
  <c r="Y85" i="10"/>
  <c r="X85" i="10"/>
  <c r="AI86" i="48"/>
  <c r="AN86" i="48"/>
  <c r="AJ18" i="87"/>
  <c r="AI83" i="85"/>
  <c r="AN83" i="85"/>
  <c r="AK72" i="16"/>
  <c r="AT72" i="16" s="1"/>
  <c r="AJ72" i="16"/>
  <c r="AH84" i="98"/>
  <c r="AQ84" i="98" s="1"/>
  <c r="AS37" i="87"/>
  <c r="AL37" i="87"/>
  <c r="AU37" i="87" s="1"/>
  <c r="Z84" i="98"/>
  <c r="AH83" i="42"/>
  <c r="AQ83" i="42" s="1"/>
  <c r="AS43" i="87"/>
  <c r="AL43" i="87"/>
  <c r="AU43" i="87" s="1"/>
  <c r="AS79" i="87"/>
  <c r="AL79" i="87"/>
  <c r="AU79" i="87" s="1"/>
  <c r="AK87" i="16"/>
  <c r="AT87" i="16" s="1"/>
  <c r="AJ87" i="16"/>
  <c r="AK79" i="16"/>
  <c r="AT79" i="16" s="1"/>
  <c r="AJ79" i="16"/>
  <c r="AJ73" i="16"/>
  <c r="AK73" i="16"/>
  <c r="AT73" i="16" s="1"/>
  <c r="AJ67" i="16"/>
  <c r="AK67" i="16"/>
  <c r="AT67" i="16" s="1"/>
  <c r="AK61" i="16"/>
  <c r="AT61" i="16" s="1"/>
  <c r="AJ61" i="16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X12" i="16"/>
  <c r="S12" i="16" s="1"/>
  <c r="AC12" i="16" s="1"/>
  <c r="AB13" i="16" s="1"/>
  <c r="AX6" i="16"/>
  <c r="S6" i="16" s="1"/>
  <c r="AC6" i="16" s="1"/>
  <c r="AB7" i="16" s="1"/>
  <c r="AH88" i="83"/>
  <c r="AQ88" i="83" s="1"/>
  <c r="AR82" i="42"/>
  <c r="AJ14" i="87"/>
  <c r="AK14" i="87"/>
  <c r="AT14" i="87" s="1"/>
  <c r="AS38" i="87"/>
  <c r="AL38" i="87"/>
  <c r="AU38" i="87" s="1"/>
  <c r="AJ87" i="49"/>
  <c r="AK87" i="49"/>
  <c r="AT87" i="49" s="1"/>
  <c r="AJ79" i="49"/>
  <c r="AK79" i="49"/>
  <c r="AT79" i="49" s="1"/>
  <c r="AJ73" i="49"/>
  <c r="AK73" i="49"/>
  <c r="AT73" i="49" s="1"/>
  <c r="AK67" i="49"/>
  <c r="AT67" i="49" s="1"/>
  <c r="AJ67" i="49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K25" i="49"/>
  <c r="AT25" i="49" s="1"/>
  <c r="AJ25" i="49"/>
  <c r="AJ19" i="49"/>
  <c r="AK19" i="49"/>
  <c r="AT19" i="49" s="1"/>
  <c r="AJ12" i="49"/>
  <c r="AK12" i="49"/>
  <c r="AT12" i="49" s="1"/>
  <c r="AK13" i="49"/>
  <c r="AT13" i="49" s="1"/>
  <c r="AJ13" i="49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AS34" i="87"/>
  <c r="AL34" i="87"/>
  <c r="AU34" i="87" s="1"/>
  <c r="AS70" i="87"/>
  <c r="AL70" i="87"/>
  <c r="AU70" i="87" s="1"/>
  <c r="AJ6" i="87"/>
  <c r="AK6" i="87"/>
  <c r="AT6" i="87" s="1"/>
  <c r="AS23" i="87"/>
  <c r="AL23" i="87"/>
  <c r="AU23" i="87" s="1"/>
  <c r="AS36" i="87"/>
  <c r="AL36" i="87"/>
  <c r="AU36" i="87" s="1"/>
  <c r="AS54" i="87"/>
  <c r="AL54" i="87"/>
  <c r="AU54" i="87" s="1"/>
  <c r="AS72" i="87"/>
  <c r="AL72" i="87"/>
  <c r="AU72" i="87" s="1"/>
  <c r="AI89" i="16"/>
  <c r="AN89" i="16"/>
  <c r="AN91" i="16" s="1"/>
  <c r="Y84" i="85"/>
  <c r="Z84" i="85"/>
  <c r="X84" i="85"/>
  <c r="AX15" i="41" l="1"/>
  <c r="S15" i="41" s="1"/>
  <c r="AC15" i="41" s="1"/>
  <c r="AB16" i="41" s="1"/>
  <c r="AX9" i="41"/>
  <c r="S9" i="41" s="1"/>
  <c r="AC9" i="41" s="1"/>
  <c r="AB10" i="41" s="1"/>
  <c r="AX14" i="41"/>
  <c r="S14" i="41" s="1"/>
  <c r="AC14" i="41" s="1"/>
  <c r="AB15" i="41" s="1"/>
  <c r="AX8" i="41"/>
  <c r="S8" i="41" s="1"/>
  <c r="AC8" i="41" s="1"/>
  <c r="AB9" i="41" s="1"/>
  <c r="AX5" i="41"/>
  <c r="S5" i="41" s="1"/>
  <c r="AC5" i="41" s="1"/>
  <c r="AB6" i="41" s="1"/>
  <c r="AX7" i="55"/>
  <c r="S7" i="55" s="1"/>
  <c r="AC7" i="55" s="1"/>
  <c r="AB8" i="55" s="1"/>
  <c r="AK8" i="55" s="1"/>
  <c r="AT8" i="55" s="1"/>
  <c r="AS72" i="16"/>
  <c r="AL72" i="16"/>
  <c r="AU72" i="16" s="1"/>
  <c r="AR86" i="48"/>
  <c r="AS32" i="49"/>
  <c r="AL32" i="49"/>
  <c r="AU32" i="49" s="1"/>
  <c r="AS86" i="49"/>
  <c r="AL86" i="49"/>
  <c r="AU86" i="49" s="1"/>
  <c r="AS20" i="16"/>
  <c r="AL20" i="16"/>
  <c r="AU20" i="16" s="1"/>
  <c r="AS38" i="16"/>
  <c r="AL38" i="16"/>
  <c r="AU38" i="16" s="1"/>
  <c r="AS19" i="87"/>
  <c r="AL19" i="87"/>
  <c r="AU19" i="87" s="1"/>
  <c r="AI83" i="42"/>
  <c r="AN83" i="42"/>
  <c r="AS27" i="49"/>
  <c r="AL27" i="49"/>
  <c r="AU27" i="49" s="1"/>
  <c r="AS81" i="49"/>
  <c r="AL81" i="49"/>
  <c r="AU81" i="49" s="1"/>
  <c r="AS15" i="16"/>
  <c r="AL15" i="16"/>
  <c r="AU15" i="16" s="1"/>
  <c r="AS69" i="16"/>
  <c r="AL69" i="16"/>
  <c r="AU69" i="16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J6" i="41"/>
  <c r="AK6" i="41"/>
  <c r="AT6" i="41" s="1"/>
  <c r="AR86" i="82"/>
  <c r="AS46" i="49"/>
  <c r="AL46" i="49"/>
  <c r="AU46" i="49" s="1"/>
  <c r="AS82" i="49"/>
  <c r="AL82" i="49"/>
  <c r="AU82" i="49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L5" i="87"/>
  <c r="AU5" i="87" s="1"/>
  <c r="AS5" i="87"/>
  <c r="AS29" i="49"/>
  <c r="AL29" i="49"/>
  <c r="AU29" i="49" s="1"/>
  <c r="AL47" i="49"/>
  <c r="AU47" i="49" s="1"/>
  <c r="AS47" i="49"/>
  <c r="AS17" i="16"/>
  <c r="AL17" i="16"/>
  <c r="AU17" i="16" s="1"/>
  <c r="AS71" i="16"/>
  <c r="AL71" i="16"/>
  <c r="AU71" i="16" s="1"/>
  <c r="AS66" i="16"/>
  <c r="AL66" i="16"/>
  <c r="AU66" i="16" s="1"/>
  <c r="AK89" i="55"/>
  <c r="AT89" i="55" s="1"/>
  <c r="AJ89" i="55"/>
  <c r="AS89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K9" i="55"/>
  <c r="AT9" i="55" s="1"/>
  <c r="AX4" i="55"/>
  <c r="S4" i="55" s="1"/>
  <c r="AC4" i="55" s="1"/>
  <c r="AB5" i="55" s="1"/>
  <c r="AL11" i="49"/>
  <c r="AU11" i="49" s="1"/>
  <c r="AS11" i="49"/>
  <c r="AS30" i="49"/>
  <c r="AL30" i="49"/>
  <c r="AU30" i="49" s="1"/>
  <c r="AS66" i="49"/>
  <c r="AL66" i="49"/>
  <c r="AU66" i="49" s="1"/>
  <c r="AS84" i="49"/>
  <c r="AL84" i="49"/>
  <c r="AU84" i="49" s="1"/>
  <c r="AS20" i="87"/>
  <c r="AL20" i="87"/>
  <c r="AU20" i="87" s="1"/>
  <c r="AG84" i="85"/>
  <c r="AP84" i="85" s="1"/>
  <c r="AF84" i="85"/>
  <c r="AO84" i="85" s="1"/>
  <c r="AE84" i="85"/>
  <c r="W85" i="85"/>
  <c r="AS49" i="16"/>
  <c r="AL49" i="16"/>
  <c r="AU49" i="16" s="1"/>
  <c r="AS19" i="49"/>
  <c r="AL19" i="49"/>
  <c r="AU19" i="49" s="1"/>
  <c r="AH85" i="10"/>
  <c r="AQ85" i="10" s="1"/>
  <c r="AS20" i="49"/>
  <c r="AL20" i="49"/>
  <c r="AU20" i="49" s="1"/>
  <c r="AS74" i="49"/>
  <c r="AL74" i="49"/>
  <c r="AU74" i="49" s="1"/>
  <c r="AS8" i="87"/>
  <c r="AL8" i="87"/>
  <c r="AU8" i="87" s="1"/>
  <c r="AL80" i="16"/>
  <c r="AU80" i="16" s="1"/>
  <c r="AS80" i="16"/>
  <c r="AH87" i="102"/>
  <c r="AQ87" i="102" s="1"/>
  <c r="AS85" i="49"/>
  <c r="AL85" i="49"/>
  <c r="AU85" i="49" s="1"/>
  <c r="AF84" i="94"/>
  <c r="AO84" i="94" s="1"/>
  <c r="W85" i="94"/>
  <c r="AG84" i="94"/>
  <c r="AP84" i="94" s="1"/>
  <c r="AE84" i="94"/>
  <c r="AS39" i="16"/>
  <c r="AL39" i="16"/>
  <c r="AU39" i="16" s="1"/>
  <c r="AS57" i="16"/>
  <c r="AL57" i="16"/>
  <c r="AU57" i="16" s="1"/>
  <c r="AS75" i="16"/>
  <c r="AL75" i="16"/>
  <c r="AU75" i="16" s="1"/>
  <c r="AJ88" i="41"/>
  <c r="AK88" i="41"/>
  <c r="AT88" i="41" s="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K14" i="41"/>
  <c r="AT14" i="41" s="1"/>
  <c r="AJ14" i="41"/>
  <c r="AJ8" i="41"/>
  <c r="AK8" i="41"/>
  <c r="AT8" i="41" s="1"/>
  <c r="AS34" i="49"/>
  <c r="AL34" i="49"/>
  <c r="AU34" i="49" s="1"/>
  <c r="AS52" i="49"/>
  <c r="AL52" i="49"/>
  <c r="AU52" i="49" s="1"/>
  <c r="AS70" i="49"/>
  <c r="AL70" i="49"/>
  <c r="AU70" i="49" s="1"/>
  <c r="AI84" i="90"/>
  <c r="AN84" i="90"/>
  <c r="AS34" i="16"/>
  <c r="AL34" i="16"/>
  <c r="AU34" i="16" s="1"/>
  <c r="AL70" i="16"/>
  <c r="AU70" i="16" s="1"/>
  <c r="AS70" i="16"/>
  <c r="AS10" i="49"/>
  <c r="AL10" i="49"/>
  <c r="AU10" i="49" s="1"/>
  <c r="AS65" i="49"/>
  <c r="AL65" i="49"/>
  <c r="AU65" i="49" s="1"/>
  <c r="AS83" i="49"/>
  <c r="AL83" i="49"/>
  <c r="AU83" i="49" s="1"/>
  <c r="AS86" i="16"/>
  <c r="AL86" i="16"/>
  <c r="AU86" i="16" s="1"/>
  <c r="AS41" i="16"/>
  <c r="AL41" i="16"/>
  <c r="AU41" i="16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S48" i="49"/>
  <c r="AL48" i="49"/>
  <c r="AU48" i="49" s="1"/>
  <c r="AI88" i="83"/>
  <c r="AN88" i="83"/>
  <c r="AS18" i="16"/>
  <c r="AL18" i="16"/>
  <c r="AU18" i="16" s="1"/>
  <c r="AS36" i="16"/>
  <c r="AL36" i="16"/>
  <c r="AU36" i="16" s="1"/>
  <c r="AS54" i="16"/>
  <c r="AL54" i="16"/>
  <c r="AU54" i="16" s="1"/>
  <c r="AS31" i="16"/>
  <c r="AL31" i="16"/>
  <c r="AU31" i="16" s="1"/>
  <c r="AS37" i="16"/>
  <c r="AL37" i="16"/>
  <c r="AU37" i="16" s="1"/>
  <c r="Z85" i="10"/>
  <c r="AR89" i="87"/>
  <c r="AR91" i="87" s="1"/>
  <c r="AL89" i="87"/>
  <c r="AU89" i="87" s="1"/>
  <c r="AS38" i="49"/>
  <c r="AL38" i="49"/>
  <c r="AU38" i="49" s="1"/>
  <c r="AS56" i="49"/>
  <c r="AL56" i="49"/>
  <c r="AU56" i="49" s="1"/>
  <c r="AS26" i="16"/>
  <c r="AL26" i="16"/>
  <c r="AU26" i="16" s="1"/>
  <c r="AS44" i="16"/>
  <c r="AL44" i="16"/>
  <c r="AU44" i="16" s="1"/>
  <c r="AS62" i="16"/>
  <c r="AL62" i="16"/>
  <c r="AU62" i="16" s="1"/>
  <c r="AF87" i="102"/>
  <c r="AO87" i="102" s="1"/>
  <c r="AE87" i="102"/>
  <c r="AG87" i="102"/>
  <c r="AP87" i="102" s="1"/>
  <c r="W88" i="102"/>
  <c r="AS12" i="87"/>
  <c r="AL12" i="87"/>
  <c r="AU12" i="87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J6" i="16"/>
  <c r="AK6" i="16"/>
  <c r="AT6" i="16" s="1"/>
  <c r="AS21" i="16"/>
  <c r="AL21" i="16"/>
  <c r="AU21" i="16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7" i="48"/>
  <c r="AQ87" i="48" s="1"/>
  <c r="AS16" i="49"/>
  <c r="AL16" i="49"/>
  <c r="AU16" i="49" s="1"/>
  <c r="AS88" i="49"/>
  <c r="AL88" i="49"/>
  <c r="AU88" i="49" s="1"/>
  <c r="AS16" i="16"/>
  <c r="AL16" i="16"/>
  <c r="AU16" i="16" s="1"/>
  <c r="AS52" i="16"/>
  <c r="AL52" i="16"/>
  <c r="AU52" i="16" s="1"/>
  <c r="AS13" i="87"/>
  <c r="AL13" i="87"/>
  <c r="AU13" i="87" s="1"/>
  <c r="AS53" i="49"/>
  <c r="AL53" i="49"/>
  <c r="AU53" i="49" s="1"/>
  <c r="AS71" i="49"/>
  <c r="AL71" i="49"/>
  <c r="AU71" i="49" s="1"/>
  <c r="AS23" i="16"/>
  <c r="AL23" i="16"/>
  <c r="AU23" i="16" s="1"/>
  <c r="AS59" i="16"/>
  <c r="AL59" i="16"/>
  <c r="AU59" i="16" s="1"/>
  <c r="AS77" i="16"/>
  <c r="AL77" i="16"/>
  <c r="AU77" i="16" s="1"/>
  <c r="AR86" i="102"/>
  <c r="AJ88" i="55"/>
  <c r="AK88" i="55"/>
  <c r="AT88" i="55" s="1"/>
  <c r="AK80" i="55"/>
  <c r="AT80" i="55" s="1"/>
  <c r="AJ80" i="55"/>
  <c r="AK74" i="55"/>
  <c r="AT74" i="55" s="1"/>
  <c r="AJ74" i="55"/>
  <c r="AK68" i="55"/>
  <c r="AT68" i="55" s="1"/>
  <c r="AJ68" i="55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J13" i="55"/>
  <c r="AK13" i="55"/>
  <c r="AT13" i="55" s="1"/>
  <c r="AX6" i="55"/>
  <c r="S6" i="55" s="1"/>
  <c r="AC6" i="55" s="1"/>
  <c r="AB7" i="55" s="1"/>
  <c r="AL3" i="87"/>
  <c r="AU3" i="87" s="1"/>
  <c r="AS3" i="87"/>
  <c r="AL18" i="49"/>
  <c r="AU18" i="49" s="1"/>
  <c r="AS18" i="49"/>
  <c r="AS36" i="49"/>
  <c r="AL36" i="49"/>
  <c r="AU36" i="49" s="1"/>
  <c r="AI89" i="49"/>
  <c r="AN89" i="49"/>
  <c r="AN91" i="49" s="1"/>
  <c r="AS3" i="16"/>
  <c r="AL3" i="16"/>
  <c r="AU3" i="16" s="1"/>
  <c r="AS42" i="16"/>
  <c r="AL42" i="16"/>
  <c r="AU42" i="16" s="1"/>
  <c r="AS67" i="16"/>
  <c r="AL67" i="16"/>
  <c r="AU67" i="16" s="1"/>
  <c r="AS6" i="87"/>
  <c r="AL6" i="87"/>
  <c r="AU6" i="87" s="1"/>
  <c r="AS73" i="49"/>
  <c r="AL73" i="49"/>
  <c r="AU73" i="49" s="1"/>
  <c r="AS43" i="16"/>
  <c r="AL43" i="16"/>
  <c r="AU43" i="16" s="1"/>
  <c r="AJ8" i="16"/>
  <c r="AK8" i="16"/>
  <c r="AT8" i="16" s="1"/>
  <c r="AS50" i="16"/>
  <c r="AL50" i="16"/>
  <c r="AU50" i="16" s="1"/>
  <c r="AS68" i="16"/>
  <c r="AL68" i="16"/>
  <c r="AU68" i="16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Y84" i="42"/>
  <c r="X84" i="42"/>
  <c r="AS21" i="49"/>
  <c r="AL21" i="49"/>
  <c r="AU21" i="49" s="1"/>
  <c r="AS39" i="49"/>
  <c r="AL39" i="49"/>
  <c r="AU39" i="49" s="1"/>
  <c r="AS75" i="49"/>
  <c r="AL75" i="49"/>
  <c r="AU75" i="49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K30" i="41"/>
  <c r="AT30" i="41" s="1"/>
  <c r="AJ30" i="41"/>
  <c r="AK24" i="41"/>
  <c r="AT24" i="41" s="1"/>
  <c r="AJ24" i="41"/>
  <c r="AK18" i="41"/>
  <c r="AT18" i="41" s="1"/>
  <c r="AJ18" i="41"/>
  <c r="AK12" i="41"/>
  <c r="AT12" i="41" s="1"/>
  <c r="AJ12" i="41"/>
  <c r="AB4" i="41"/>
  <c r="AJ3" i="41"/>
  <c r="AS78" i="16"/>
  <c r="AL78" i="16"/>
  <c r="AU78" i="16" s="1"/>
  <c r="AF87" i="48"/>
  <c r="AO87" i="48" s="1"/>
  <c r="W88" i="48"/>
  <c r="AG87" i="48"/>
  <c r="AP87" i="48" s="1"/>
  <c r="AE87" i="48"/>
  <c r="AS5" i="49"/>
  <c r="AL5" i="49"/>
  <c r="AU5" i="49" s="1"/>
  <c r="AS40" i="49"/>
  <c r="AL40" i="49"/>
  <c r="AU40" i="49" s="1"/>
  <c r="AH87" i="35"/>
  <c r="AQ87" i="35" s="1"/>
  <c r="Y85" i="90"/>
  <c r="X85" i="90"/>
  <c r="Z85" i="90" s="1"/>
  <c r="AS22" i="16"/>
  <c r="AL22" i="16"/>
  <c r="AU22" i="16" s="1"/>
  <c r="AS76" i="16"/>
  <c r="AL76" i="16"/>
  <c r="AU76" i="16" s="1"/>
  <c r="AH87" i="82"/>
  <c r="AQ87" i="82" s="1"/>
  <c r="AS17" i="49"/>
  <c r="AL17" i="49"/>
  <c r="AU17" i="49" s="1"/>
  <c r="AS35" i="49"/>
  <c r="AL35" i="49"/>
  <c r="AU35" i="49" s="1"/>
  <c r="AS11" i="16"/>
  <c r="AL11" i="16"/>
  <c r="AU11" i="16" s="1"/>
  <c r="AS29" i="16"/>
  <c r="AL29" i="16"/>
  <c r="AU29" i="16" s="1"/>
  <c r="AS47" i="16"/>
  <c r="AL47" i="16"/>
  <c r="AU47" i="16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J18" i="55"/>
  <c r="AK18" i="55"/>
  <c r="AT18" i="55" s="1"/>
  <c r="AK4" i="87"/>
  <c r="AT4" i="87" s="1"/>
  <c r="AT91" i="87" s="1"/>
  <c r="AJ4" i="87"/>
  <c r="AS54" i="49"/>
  <c r="AL54" i="49"/>
  <c r="AU54" i="49" s="1"/>
  <c r="AS72" i="49"/>
  <c r="AL72" i="49"/>
  <c r="AU72" i="49" s="1"/>
  <c r="AJ4" i="16"/>
  <c r="AK4" i="16"/>
  <c r="AT4" i="16" s="1"/>
  <c r="AS24" i="16"/>
  <c r="AL24" i="16"/>
  <c r="AU24" i="16" s="1"/>
  <c r="AS60" i="16"/>
  <c r="AL60" i="16"/>
  <c r="AU60" i="16" s="1"/>
  <c r="AJ13" i="16"/>
  <c r="AK13" i="16"/>
  <c r="AT13" i="16" s="1"/>
  <c r="AS13" i="49"/>
  <c r="AL13" i="49"/>
  <c r="AU13" i="49" s="1"/>
  <c r="AS43" i="49"/>
  <c r="AL43" i="49"/>
  <c r="AU43" i="49" s="1"/>
  <c r="AS19" i="16"/>
  <c r="AL19" i="16"/>
  <c r="AU19" i="16" s="1"/>
  <c r="AS73" i="16"/>
  <c r="AL73" i="16"/>
  <c r="AU73" i="16" s="1"/>
  <c r="AR89" i="16"/>
  <c r="AR91" i="16" s="1"/>
  <c r="AL89" i="16"/>
  <c r="AU89" i="16" s="1"/>
  <c r="AS61" i="49"/>
  <c r="AL61" i="49"/>
  <c r="AU61" i="49" s="1"/>
  <c r="AS79" i="49"/>
  <c r="AL79" i="49"/>
  <c r="AU79" i="49" s="1"/>
  <c r="AS14" i="87"/>
  <c r="AL14" i="87"/>
  <c r="AU14" i="87" s="1"/>
  <c r="AS25" i="16"/>
  <c r="AL25" i="16"/>
  <c r="AU25" i="16" s="1"/>
  <c r="AS61" i="16"/>
  <c r="AL61" i="16"/>
  <c r="AU61" i="16" s="1"/>
  <c r="AS79" i="16"/>
  <c r="AL79" i="16"/>
  <c r="AU79" i="16" s="1"/>
  <c r="AR83" i="85"/>
  <c r="AS49" i="49"/>
  <c r="AL49" i="49"/>
  <c r="AU49" i="49" s="1"/>
  <c r="AS67" i="49"/>
  <c r="AL67" i="49"/>
  <c r="AU67" i="49" s="1"/>
  <c r="AF84" i="98"/>
  <c r="AO84" i="98" s="1"/>
  <c r="AE84" i="98"/>
  <c r="W85" i="98"/>
  <c r="AG84" i="98"/>
  <c r="AP84" i="98" s="1"/>
  <c r="AS18" i="87"/>
  <c r="AL18" i="87"/>
  <c r="AU18" i="87" s="1"/>
  <c r="AS7" i="49"/>
  <c r="AL7" i="49"/>
  <c r="AU7" i="49" s="1"/>
  <c r="AS26" i="49"/>
  <c r="AL26" i="49"/>
  <c r="AU26" i="49" s="1"/>
  <c r="AS62" i="49"/>
  <c r="AL62" i="49"/>
  <c r="AU62" i="49" s="1"/>
  <c r="AJ14" i="16"/>
  <c r="AK14" i="16"/>
  <c r="AT14" i="16" s="1"/>
  <c r="AS88" i="16"/>
  <c r="AL88" i="16"/>
  <c r="AU88" i="16" s="1"/>
  <c r="AS7" i="87"/>
  <c r="AL7" i="87"/>
  <c r="AU7" i="87" s="1"/>
  <c r="AR84" i="10"/>
  <c r="AS57" i="49"/>
  <c r="AL57" i="49"/>
  <c r="AU57" i="49" s="1"/>
  <c r="AR86" i="35"/>
  <c r="AS27" i="16"/>
  <c r="AL27" i="16"/>
  <c r="AU27" i="16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J89" i="41"/>
  <c r="AS89" i="41" s="1"/>
  <c r="AK89" i="41"/>
  <c r="AT89" i="41" s="1"/>
  <c r="AS22" i="49"/>
  <c r="AL22" i="49"/>
  <c r="AU22" i="49" s="1"/>
  <c r="AS58" i="49"/>
  <c r="AL58" i="49"/>
  <c r="AU58" i="49" s="1"/>
  <c r="AS76" i="49"/>
  <c r="AL76" i="49"/>
  <c r="AU76" i="49" s="1"/>
  <c r="Z87" i="35"/>
  <c r="AE88" i="18"/>
  <c r="W89" i="18"/>
  <c r="AG88" i="18"/>
  <c r="AP88" i="18" s="1"/>
  <c r="AF88" i="18"/>
  <c r="AO88" i="18" s="1"/>
  <c r="AK5" i="16"/>
  <c r="AT5" i="16" s="1"/>
  <c r="AJ5" i="16"/>
  <c r="AS40" i="16"/>
  <c r="AL40" i="16"/>
  <c r="AU40" i="16" s="1"/>
  <c r="AS58" i="16"/>
  <c r="AL58" i="16"/>
  <c r="AU58" i="16" s="1"/>
  <c r="Z87" i="82"/>
  <c r="AI89" i="55"/>
  <c r="AN89" i="55"/>
  <c r="AN91" i="55" s="1"/>
  <c r="AS3" i="49"/>
  <c r="AL3" i="49"/>
  <c r="AU3" i="49" s="1"/>
  <c r="AS41" i="49"/>
  <c r="AL41" i="49"/>
  <c r="AU41" i="49" s="1"/>
  <c r="AL59" i="49"/>
  <c r="AU59" i="49" s="1"/>
  <c r="AS59" i="49"/>
  <c r="AS77" i="49"/>
  <c r="AL77" i="49"/>
  <c r="AU77" i="49" s="1"/>
  <c r="AS65" i="16"/>
  <c r="AL65" i="16"/>
  <c r="AU65" i="16" s="1"/>
  <c r="AS83" i="16"/>
  <c r="AL83" i="16"/>
  <c r="AU83" i="16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K36" i="55"/>
  <c r="AT36" i="55" s="1"/>
  <c r="AJ36" i="55"/>
  <c r="AK30" i="55"/>
  <c r="AT30" i="55" s="1"/>
  <c r="AJ30" i="55"/>
  <c r="AK24" i="55"/>
  <c r="AT24" i="55" s="1"/>
  <c r="AJ24" i="55"/>
  <c r="AJ17" i="55"/>
  <c r="AK17" i="55"/>
  <c r="AT17" i="55" s="1"/>
  <c r="AX10" i="55"/>
  <c r="S10" i="55" s="1"/>
  <c r="AC10" i="55" s="1"/>
  <c r="AB11" i="55" s="1"/>
  <c r="AX5" i="55"/>
  <c r="S5" i="55" s="1"/>
  <c r="AC5" i="55" s="1"/>
  <c r="AB6" i="55" s="1"/>
  <c r="AS42" i="49"/>
  <c r="AL42" i="49"/>
  <c r="AU42" i="49" s="1"/>
  <c r="AS78" i="49"/>
  <c r="AL78" i="49"/>
  <c r="AU78" i="49" s="1"/>
  <c r="Y85" i="50"/>
  <c r="Z85" i="50" s="1"/>
  <c r="X85" i="50"/>
  <c r="Y89" i="83"/>
  <c r="X89" i="83"/>
  <c r="AS48" i="16"/>
  <c r="AL48" i="16"/>
  <c r="AU48" i="16" s="1"/>
  <c r="AL84" i="16"/>
  <c r="AU84" i="16" s="1"/>
  <c r="AS84" i="16"/>
  <c r="AS55" i="49"/>
  <c r="AL55" i="49"/>
  <c r="AU55" i="49" s="1"/>
  <c r="AS37" i="49"/>
  <c r="AL37" i="49"/>
  <c r="AU37" i="49" s="1"/>
  <c r="AS55" i="16"/>
  <c r="AL55" i="16"/>
  <c r="AU55" i="16" s="1"/>
  <c r="AS25" i="49"/>
  <c r="AL25" i="49"/>
  <c r="AU25" i="49" s="1"/>
  <c r="AS44" i="49"/>
  <c r="AL44" i="49"/>
  <c r="AU44" i="49" s="1"/>
  <c r="AS80" i="49"/>
  <c r="AL80" i="49"/>
  <c r="AU80" i="49" s="1"/>
  <c r="AS32" i="16"/>
  <c r="AL32" i="16"/>
  <c r="AU32" i="16" s="1"/>
  <c r="AH84" i="85"/>
  <c r="AQ84" i="85" s="1"/>
  <c r="AS12" i="49"/>
  <c r="AL12" i="49"/>
  <c r="AU12" i="49" s="1"/>
  <c r="AS31" i="49"/>
  <c r="AL31" i="49"/>
  <c r="AU31" i="49" s="1"/>
  <c r="AS87" i="49"/>
  <c r="AL87" i="49"/>
  <c r="AU87" i="49" s="1"/>
  <c r="AJ7" i="16"/>
  <c r="AK7" i="16"/>
  <c r="AT7" i="16" s="1"/>
  <c r="AS87" i="16"/>
  <c r="AL87" i="16"/>
  <c r="AU87" i="16" s="1"/>
  <c r="AS14" i="49"/>
  <c r="AL14" i="49"/>
  <c r="AU14" i="49" s="1"/>
  <c r="AS50" i="49"/>
  <c r="AL50" i="49"/>
  <c r="AU50" i="49" s="1"/>
  <c r="AS68" i="49"/>
  <c r="AL68" i="49"/>
  <c r="AU68" i="49" s="1"/>
  <c r="AS56" i="16"/>
  <c r="AL56" i="16"/>
  <c r="AU56" i="16" s="1"/>
  <c r="AS74" i="16"/>
  <c r="AL74" i="16"/>
  <c r="AU74" i="16" s="1"/>
  <c r="AS85" i="16"/>
  <c r="AL85" i="16"/>
  <c r="AU85" i="16" s="1"/>
  <c r="AS8" i="49"/>
  <c r="AL8" i="49"/>
  <c r="AU8" i="49" s="1"/>
  <c r="AS45" i="49"/>
  <c r="AL45" i="49"/>
  <c r="AU45" i="49" s="1"/>
  <c r="AS63" i="49"/>
  <c r="AL63" i="49"/>
  <c r="AU63" i="49" s="1"/>
  <c r="AS33" i="16"/>
  <c r="AL33" i="16"/>
  <c r="AU33" i="16" s="1"/>
  <c r="AS51" i="16"/>
  <c r="AL51" i="16"/>
  <c r="AU51" i="16" s="1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AX4" i="41"/>
  <c r="S4" i="41" s="1"/>
  <c r="AC4" i="41" s="1"/>
  <c r="AB5" i="41" s="1"/>
  <c r="AS9" i="49"/>
  <c r="AL9" i="49"/>
  <c r="AU9" i="49" s="1"/>
  <c r="AS28" i="49"/>
  <c r="AL28" i="49"/>
  <c r="AU28" i="49" s="1"/>
  <c r="AS64" i="49"/>
  <c r="AL64" i="49"/>
  <c r="AU64" i="49" s="1"/>
  <c r="AG86" i="103"/>
  <c r="AP86" i="103" s="1"/>
  <c r="AF86" i="103"/>
  <c r="AO86" i="103" s="1"/>
  <c r="AE86" i="103"/>
  <c r="W87" i="103"/>
  <c r="AS82" i="16"/>
  <c r="AL82" i="16"/>
  <c r="AU82" i="16" s="1"/>
  <c r="AJ4" i="49"/>
  <c r="AK4" i="49"/>
  <c r="AT4" i="49" s="1"/>
  <c r="AT91" i="49" s="1"/>
  <c r="AS23" i="49"/>
  <c r="AL23" i="49"/>
  <c r="AU23" i="49" s="1"/>
  <c r="AS35" i="16"/>
  <c r="AL35" i="16"/>
  <c r="AU35" i="16" s="1"/>
  <c r="AS53" i="16"/>
  <c r="AL53" i="16"/>
  <c r="AU53" i="16" s="1"/>
  <c r="AK87" i="55"/>
  <c r="AT87" i="55" s="1"/>
  <c r="AJ87" i="55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X9" i="55"/>
  <c r="S9" i="55" s="1"/>
  <c r="AC9" i="55" s="1"/>
  <c r="AB10" i="55" s="1"/>
  <c r="AX3" i="55"/>
  <c r="S3" i="55" s="1"/>
  <c r="AC3" i="55" s="1"/>
  <c r="AS6" i="49"/>
  <c r="AL6" i="49"/>
  <c r="AU6" i="49" s="1"/>
  <c r="AS24" i="49"/>
  <c r="AL24" i="49"/>
  <c r="AU24" i="49" s="1"/>
  <c r="AS60" i="49"/>
  <c r="AL60" i="49"/>
  <c r="AU60" i="49" s="1"/>
  <c r="AI84" i="50"/>
  <c r="AN84" i="50"/>
  <c r="AJ12" i="16"/>
  <c r="AS30" i="16"/>
  <c r="AL30" i="16"/>
  <c r="AU30" i="16" s="1"/>
  <c r="AJ8" i="55" l="1"/>
  <c r="AS16" i="41"/>
  <c r="AL16" i="41"/>
  <c r="AU16" i="41" s="1"/>
  <c r="AS30" i="55"/>
  <c r="AL30" i="55"/>
  <c r="AU30" i="55" s="1"/>
  <c r="AL56" i="55"/>
  <c r="AU56" i="55" s="1"/>
  <c r="AS56" i="55"/>
  <c r="AJ5" i="41"/>
  <c r="AK5" i="41"/>
  <c r="AT5" i="41" s="1"/>
  <c r="AS36" i="55"/>
  <c r="AL36" i="55"/>
  <c r="AU36" i="55" s="1"/>
  <c r="AS54" i="55"/>
  <c r="AL54" i="55"/>
  <c r="AU54" i="55" s="1"/>
  <c r="AS72" i="55"/>
  <c r="AL72" i="55"/>
  <c r="AU72" i="55" s="1"/>
  <c r="Y89" i="18"/>
  <c r="X89" i="18"/>
  <c r="AS11" i="41"/>
  <c r="AL11" i="41"/>
  <c r="AU11" i="41" s="1"/>
  <c r="AS83" i="41"/>
  <c r="AL83" i="41"/>
  <c r="AU83" i="41" s="1"/>
  <c r="AS12" i="55"/>
  <c r="AL12" i="55"/>
  <c r="AU12" i="55" s="1"/>
  <c r="AS31" i="55"/>
  <c r="AL31" i="55"/>
  <c r="AU31" i="55" s="1"/>
  <c r="AS67" i="55"/>
  <c r="AL67" i="55"/>
  <c r="AU67" i="55" s="1"/>
  <c r="Y88" i="48"/>
  <c r="X88" i="48"/>
  <c r="AS12" i="41"/>
  <c r="AL12" i="41"/>
  <c r="AU12" i="41" s="1"/>
  <c r="AS30" i="41"/>
  <c r="AL30" i="41"/>
  <c r="AU30" i="41" s="1"/>
  <c r="AS48" i="41"/>
  <c r="AL48" i="41"/>
  <c r="AU48" i="41" s="1"/>
  <c r="AR89" i="49"/>
  <c r="AR91" i="49" s="1"/>
  <c r="AL89" i="49"/>
  <c r="AU89" i="49" s="1"/>
  <c r="AS44" i="55"/>
  <c r="AL44" i="55"/>
  <c r="AU44" i="55" s="1"/>
  <c r="AS80" i="55"/>
  <c r="AL80" i="55"/>
  <c r="AU80" i="55" s="1"/>
  <c r="AS55" i="41"/>
  <c r="AL55" i="41"/>
  <c r="AU55" i="41" s="1"/>
  <c r="AS73" i="41"/>
  <c r="AL73" i="41"/>
  <c r="AU73" i="41" s="1"/>
  <c r="AE85" i="10"/>
  <c r="AN85" i="10" s="1"/>
  <c r="W86" i="10"/>
  <c r="AG85" i="10"/>
  <c r="AF85" i="10"/>
  <c r="AO85" i="10" s="1"/>
  <c r="AR88" i="83"/>
  <c r="AS14" i="55"/>
  <c r="AL14" i="55"/>
  <c r="AU14" i="55" s="1"/>
  <c r="AS86" i="55"/>
  <c r="AL86" i="55"/>
  <c r="AU86" i="55" s="1"/>
  <c r="AS8" i="41"/>
  <c r="AL8" i="41"/>
  <c r="AU8" i="41" s="1"/>
  <c r="AS44" i="41"/>
  <c r="AL44" i="41"/>
  <c r="AU44" i="41" s="1"/>
  <c r="Y85" i="94"/>
  <c r="X85" i="94"/>
  <c r="AL46" i="55"/>
  <c r="AU46" i="55" s="1"/>
  <c r="AS46" i="55"/>
  <c r="AS82" i="55"/>
  <c r="AL82" i="55"/>
  <c r="AU82" i="55" s="1"/>
  <c r="AS57" i="41"/>
  <c r="AL57" i="41"/>
  <c r="AU57" i="41" s="1"/>
  <c r="AS75" i="41"/>
  <c r="AL75" i="41"/>
  <c r="AU75" i="41" s="1"/>
  <c r="AJ10" i="55"/>
  <c r="AK10" i="55"/>
  <c r="AT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S22" i="41"/>
  <c r="AL22" i="41"/>
  <c r="AU22" i="41" s="1"/>
  <c r="AS76" i="41"/>
  <c r="AL76" i="41"/>
  <c r="AU76" i="41" s="1"/>
  <c r="AS7" i="16"/>
  <c r="AL7" i="16"/>
  <c r="AU7" i="16" s="1"/>
  <c r="AH89" i="83"/>
  <c r="AQ89" i="83" s="1"/>
  <c r="AQ91" i="83" s="1"/>
  <c r="AZ3" i="83"/>
  <c r="AX6" i="83" s="1"/>
  <c r="S6" i="83" s="1"/>
  <c r="AC6" i="83" s="1"/>
  <c r="AB7" i="83" s="1"/>
  <c r="AX7" i="83"/>
  <c r="S7" i="83" s="1"/>
  <c r="AC7" i="83" s="1"/>
  <c r="AB8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35" i="55"/>
  <c r="AL35" i="55"/>
  <c r="AU35" i="55" s="1"/>
  <c r="AL53" i="55"/>
  <c r="AU53" i="55" s="1"/>
  <c r="AS53" i="55"/>
  <c r="AS71" i="55"/>
  <c r="AL71" i="55"/>
  <c r="AU71" i="55" s="1"/>
  <c r="AS87" i="55"/>
  <c r="AL87" i="55"/>
  <c r="AU87" i="55" s="1"/>
  <c r="AS64" i="41"/>
  <c r="AL64" i="41"/>
  <c r="AU64" i="41" s="1"/>
  <c r="Z89" i="83"/>
  <c r="AS17" i="55"/>
  <c r="AL17" i="55"/>
  <c r="AU17" i="55" s="1"/>
  <c r="AR89" i="55"/>
  <c r="AR91" i="55" s="1"/>
  <c r="AL89" i="55"/>
  <c r="AU89" i="55" s="1"/>
  <c r="AS5" i="16"/>
  <c r="AL5" i="16"/>
  <c r="AU5" i="16" s="1"/>
  <c r="AI88" i="18"/>
  <c r="AN88" i="18"/>
  <c r="AS17" i="41"/>
  <c r="AL17" i="41"/>
  <c r="AU17" i="41" s="1"/>
  <c r="AS35" i="41"/>
  <c r="AL35" i="41"/>
  <c r="AU35" i="41" s="1"/>
  <c r="AL53" i="41"/>
  <c r="AU53" i="41" s="1"/>
  <c r="AS53" i="41"/>
  <c r="X85" i="98"/>
  <c r="Y85" i="98"/>
  <c r="AS49" i="55"/>
  <c r="AL49" i="55"/>
  <c r="AU49" i="55" s="1"/>
  <c r="AS85" i="55"/>
  <c r="AL85" i="55"/>
  <c r="AU85" i="55" s="1"/>
  <c r="AS66" i="41"/>
  <c r="AL66" i="41"/>
  <c r="AU66" i="41" s="1"/>
  <c r="AS84" i="41"/>
  <c r="AL84" i="41"/>
  <c r="AU84" i="41" s="1"/>
  <c r="AI89" i="41"/>
  <c r="AN89" i="41"/>
  <c r="AN91" i="41" s="1"/>
  <c r="AK7" i="55"/>
  <c r="AT7" i="55" s="1"/>
  <c r="AJ7" i="55"/>
  <c r="AS26" i="55"/>
  <c r="AL26" i="55"/>
  <c r="AU26" i="55" s="1"/>
  <c r="AS62" i="55"/>
  <c r="AL62" i="55"/>
  <c r="AU62" i="55" s="1"/>
  <c r="AS25" i="41"/>
  <c r="AL25" i="41"/>
  <c r="AU25" i="41" s="1"/>
  <c r="AS43" i="41"/>
  <c r="AL43" i="41"/>
  <c r="AU43" i="41" s="1"/>
  <c r="AL79" i="41"/>
  <c r="AU79" i="41" s="1"/>
  <c r="AS79" i="4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4" i="41"/>
  <c r="AL14" i="41"/>
  <c r="AU14" i="41" s="1"/>
  <c r="AS32" i="41"/>
  <c r="AL32" i="41"/>
  <c r="AU32" i="41" s="1"/>
  <c r="AJ9" i="55"/>
  <c r="AS28" i="55"/>
  <c r="AL28" i="55"/>
  <c r="AU28" i="55" s="1"/>
  <c r="AS64" i="55"/>
  <c r="AL64" i="55"/>
  <c r="AU64" i="55" s="1"/>
  <c r="AS6" i="41"/>
  <c r="AL6" i="41"/>
  <c r="AU6" i="41" s="1"/>
  <c r="AS21" i="41"/>
  <c r="AL21" i="41"/>
  <c r="AU21" i="41" s="1"/>
  <c r="AS39" i="41"/>
  <c r="AL39" i="41"/>
  <c r="AU39" i="41" s="1"/>
  <c r="AS24" i="41"/>
  <c r="AL24" i="41"/>
  <c r="AU24" i="41" s="1"/>
  <c r="AH84" i="42"/>
  <c r="AQ84" i="42" s="1"/>
  <c r="AS12" i="16"/>
  <c r="AL12" i="16"/>
  <c r="AU12" i="16" s="1"/>
  <c r="AS16" i="55"/>
  <c r="AL16" i="55"/>
  <c r="AU16" i="55" s="1"/>
  <c r="Y87" i="103"/>
  <c r="X87" i="103"/>
  <c r="Z87" i="103" s="1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F87" i="82"/>
  <c r="AO87" i="82" s="1"/>
  <c r="AG87" i="82"/>
  <c r="AP87" i="82" s="1"/>
  <c r="AE87" i="82"/>
  <c r="W88" i="82"/>
  <c r="W88" i="35"/>
  <c r="AE87" i="35"/>
  <c r="AG87" i="35"/>
  <c r="AP87" i="35" s="1"/>
  <c r="AF87" i="35"/>
  <c r="AO87" i="35" s="1"/>
  <c r="AS71" i="41"/>
  <c r="AL71" i="41"/>
  <c r="AU71" i="41" s="1"/>
  <c r="AS14" i="16"/>
  <c r="AL14" i="16"/>
  <c r="AU14" i="16" s="1"/>
  <c r="AI84" i="98"/>
  <c r="AN84" i="98"/>
  <c r="AT91" i="16"/>
  <c r="AS4" i="87"/>
  <c r="AL4" i="87"/>
  <c r="AU4" i="87" s="1"/>
  <c r="AU91" i="87" s="1"/>
  <c r="C11" i="87" s="1"/>
  <c r="F31" i="57" s="1"/>
  <c r="AS37" i="55"/>
  <c r="AL37" i="55"/>
  <c r="AU37" i="55" s="1"/>
  <c r="AS55" i="55"/>
  <c r="AL55" i="55"/>
  <c r="AU55" i="55" s="1"/>
  <c r="AS18" i="41"/>
  <c r="AL18" i="41"/>
  <c r="AU18" i="41" s="1"/>
  <c r="AS36" i="41"/>
  <c r="AL36" i="41"/>
  <c r="AU36" i="41" s="1"/>
  <c r="AS54" i="41"/>
  <c r="AL54" i="41"/>
  <c r="AU54" i="41" s="1"/>
  <c r="AS32" i="55"/>
  <c r="AL32" i="55"/>
  <c r="AU32" i="55" s="1"/>
  <c r="AS50" i="55"/>
  <c r="AL50" i="55"/>
  <c r="AU50" i="55" s="1"/>
  <c r="AS68" i="55"/>
  <c r="AL68" i="55"/>
  <c r="AU68" i="55" s="1"/>
  <c r="AS7" i="41"/>
  <c r="AL7" i="41"/>
  <c r="AU7" i="41" s="1"/>
  <c r="AS61" i="41"/>
  <c r="AL61" i="41"/>
  <c r="AU61" i="41" s="1"/>
  <c r="AS6" i="16"/>
  <c r="AL6" i="16"/>
  <c r="AU6" i="16" s="1"/>
  <c r="Y88" i="102"/>
  <c r="X88" i="102"/>
  <c r="AS50" i="41"/>
  <c r="AL50" i="41"/>
  <c r="AU50" i="41" s="1"/>
  <c r="AS68" i="41"/>
  <c r="AL68" i="41"/>
  <c r="AU68" i="41" s="1"/>
  <c r="AS88" i="41"/>
  <c r="AL88" i="41"/>
  <c r="AU88" i="41" s="1"/>
  <c r="AL52" i="55"/>
  <c r="AU52" i="55" s="1"/>
  <c r="AS52" i="55"/>
  <c r="AS70" i="55"/>
  <c r="AL70" i="55"/>
  <c r="AU70" i="55" s="1"/>
  <c r="AS9" i="41"/>
  <c r="AL9" i="41"/>
  <c r="AU9" i="41" s="1"/>
  <c r="AS27" i="41"/>
  <c r="AL27" i="41"/>
  <c r="AU27" i="41" s="1"/>
  <c r="AL81" i="41"/>
  <c r="AU81" i="41" s="1"/>
  <c r="AS81" i="41"/>
  <c r="AR84" i="50"/>
  <c r="AS41" i="55"/>
  <c r="AL41" i="55"/>
  <c r="AU41" i="55" s="1"/>
  <c r="AE85" i="50"/>
  <c r="AF85" i="50"/>
  <c r="AO85" i="50" s="1"/>
  <c r="AG85" i="50"/>
  <c r="AP85" i="50" s="1"/>
  <c r="W86" i="50"/>
  <c r="AS84" i="55"/>
  <c r="AL84" i="55"/>
  <c r="AU84" i="55" s="1"/>
  <c r="AL23" i="55"/>
  <c r="AU23" i="55" s="1"/>
  <c r="AS23" i="55"/>
  <c r="AS59" i="55"/>
  <c r="AL59" i="55"/>
  <c r="AU59" i="55" s="1"/>
  <c r="AS77" i="55"/>
  <c r="AL77" i="55"/>
  <c r="AU77" i="55" s="1"/>
  <c r="AI86" i="103"/>
  <c r="AN86" i="103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H85" i="50"/>
  <c r="AQ85" i="50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13" i="16"/>
  <c r="AL13" i="16"/>
  <c r="AU13" i="16" s="1"/>
  <c r="AS4" i="16"/>
  <c r="AL4" i="16"/>
  <c r="AU4" i="16" s="1"/>
  <c r="AS19" i="55"/>
  <c r="AL19" i="55"/>
  <c r="AU19" i="55" s="1"/>
  <c r="AS73" i="55"/>
  <c r="AL73" i="55"/>
  <c r="AU73" i="55" s="1"/>
  <c r="AH85" i="90"/>
  <c r="AQ85" i="90" s="1"/>
  <c r="AS72" i="41"/>
  <c r="AL72" i="41"/>
  <c r="AU72" i="41" s="1"/>
  <c r="AS13" i="55"/>
  <c r="AL13" i="55"/>
  <c r="AU13" i="55" s="1"/>
  <c r="AS88" i="55"/>
  <c r="AL88" i="55"/>
  <c r="AU88" i="55" s="1"/>
  <c r="AS49" i="41"/>
  <c r="AL49" i="41"/>
  <c r="AU49" i="41" s="1"/>
  <c r="AS67" i="41"/>
  <c r="AL67" i="41"/>
  <c r="AU67" i="41" s="1"/>
  <c r="AL85" i="41"/>
  <c r="AU85" i="41" s="1"/>
  <c r="AS85" i="41"/>
  <c r="AS8" i="55"/>
  <c r="AL8" i="55"/>
  <c r="AU8" i="55" s="1"/>
  <c r="AS27" i="55"/>
  <c r="AL27" i="55"/>
  <c r="AU27" i="55" s="1"/>
  <c r="AS45" i="55"/>
  <c r="AL45" i="55"/>
  <c r="AU45" i="55" s="1"/>
  <c r="AS63" i="55"/>
  <c r="AL63" i="55"/>
  <c r="AU63" i="55" s="1"/>
  <c r="AS81" i="55"/>
  <c r="AL81" i="55"/>
  <c r="AU81" i="55" s="1"/>
  <c r="AS20" i="41"/>
  <c r="AL20" i="41"/>
  <c r="AU20" i="41" s="1"/>
  <c r="AS38" i="41"/>
  <c r="AL38" i="41"/>
  <c r="AU38" i="41" s="1"/>
  <c r="Y85" i="85"/>
  <c r="X85" i="85"/>
  <c r="AS15" i="55"/>
  <c r="AL15" i="55"/>
  <c r="AU15" i="55" s="1"/>
  <c r="AS34" i="55"/>
  <c r="AL34" i="55"/>
  <c r="AU34" i="55" s="1"/>
  <c r="AS45" i="41"/>
  <c r="AL45" i="41"/>
  <c r="AU45" i="41" s="1"/>
  <c r="AS63" i="41"/>
  <c r="AL63" i="41"/>
  <c r="AU63" i="41" s="1"/>
  <c r="AR83" i="42"/>
  <c r="AS4" i="49"/>
  <c r="AS91" i="49" s="1"/>
  <c r="AL4" i="49"/>
  <c r="AU4" i="49" s="1"/>
  <c r="AU91" i="49" s="1"/>
  <c r="C11" i="49" s="1"/>
  <c r="AS48" i="55"/>
  <c r="AL48" i="55"/>
  <c r="AU48" i="55" s="1"/>
  <c r="AS25" i="55"/>
  <c r="AL25" i="55"/>
  <c r="AU25" i="55" s="1"/>
  <c r="W86" i="90"/>
  <c r="AF85" i="90"/>
  <c r="AO85" i="90" s="1"/>
  <c r="AE85" i="90"/>
  <c r="AG85" i="90"/>
  <c r="AP85" i="90" s="1"/>
  <c r="AS3" i="41"/>
  <c r="AL3" i="41"/>
  <c r="AU3" i="41" s="1"/>
  <c r="AS60" i="41"/>
  <c r="AL60" i="41"/>
  <c r="AU60" i="41" s="1"/>
  <c r="AS8" i="16"/>
  <c r="AL8" i="16"/>
  <c r="AU8" i="16" s="1"/>
  <c r="AL38" i="55"/>
  <c r="AU38" i="55" s="1"/>
  <c r="AS38" i="55"/>
  <c r="AS74" i="55"/>
  <c r="AL74" i="55"/>
  <c r="AU74" i="55" s="1"/>
  <c r="AS13" i="41"/>
  <c r="AL13" i="41"/>
  <c r="AU13" i="41" s="1"/>
  <c r="AS31" i="41"/>
  <c r="AL31" i="41"/>
  <c r="AU31" i="41" s="1"/>
  <c r="AI87" i="102"/>
  <c r="AN87" i="102"/>
  <c r="AR84" i="90"/>
  <c r="AS56" i="41"/>
  <c r="AL56" i="41"/>
  <c r="AU56" i="41" s="1"/>
  <c r="AS74" i="41"/>
  <c r="AL74" i="41"/>
  <c r="AU74" i="41" s="1"/>
  <c r="AI84" i="94"/>
  <c r="AN84" i="94"/>
  <c r="AI84" i="85"/>
  <c r="AN84" i="85"/>
  <c r="AS22" i="55"/>
  <c r="AL22" i="55"/>
  <c r="AU22" i="55" s="1"/>
  <c r="AS58" i="55"/>
  <c r="AL58" i="55"/>
  <c r="AU58" i="55" s="1"/>
  <c r="AL15" i="41"/>
  <c r="AU15" i="41" s="1"/>
  <c r="AS15" i="41"/>
  <c r="AS51" i="41"/>
  <c r="AL51" i="41"/>
  <c r="AU51" i="41" s="1"/>
  <c r="AS69" i="41"/>
  <c r="AL69" i="41"/>
  <c r="AU69" i="41" s="1"/>
  <c r="AS86" i="41"/>
  <c r="AL86" i="41"/>
  <c r="AU86" i="41" s="1"/>
  <c r="AK6" i="55"/>
  <c r="AT6" i="55" s="1"/>
  <c r="AJ6" i="55"/>
  <c r="AS79" i="55"/>
  <c r="AL79" i="55"/>
  <c r="AU79" i="55" s="1"/>
  <c r="AI87" i="48"/>
  <c r="AN87" i="48"/>
  <c r="AL42" i="41"/>
  <c r="AU42" i="41" s="1"/>
  <c r="AS42" i="41"/>
  <c r="AS78" i="41"/>
  <c r="AL78" i="41"/>
  <c r="AU78" i="41" s="1"/>
  <c r="AJ3" i="55"/>
  <c r="AB4" i="55"/>
  <c r="AL40" i="41"/>
  <c r="AU40" i="41" s="1"/>
  <c r="AS40" i="41"/>
  <c r="AS58" i="41"/>
  <c r="AL58" i="41"/>
  <c r="AU58" i="41" s="1"/>
  <c r="AJ11" i="55"/>
  <c r="AK11" i="55"/>
  <c r="AT11" i="55" s="1"/>
  <c r="AS66" i="55"/>
  <c r="AL66" i="55"/>
  <c r="AU66" i="55" s="1"/>
  <c r="AS29" i="41"/>
  <c r="AL29" i="41"/>
  <c r="AU29" i="41" s="1"/>
  <c r="AS47" i="41"/>
  <c r="AL47" i="41"/>
  <c r="AU47" i="41" s="1"/>
  <c r="AL65" i="41"/>
  <c r="AU65" i="41" s="1"/>
  <c r="AS65" i="41"/>
  <c r="AS18" i="55"/>
  <c r="AL18" i="55"/>
  <c r="AU18" i="55" s="1"/>
  <c r="AS43" i="55"/>
  <c r="AL43" i="55"/>
  <c r="AU43" i="55" s="1"/>
  <c r="AS61" i="55"/>
  <c r="AL61" i="55"/>
  <c r="AU61" i="55" s="1"/>
  <c r="AJ4" i="41"/>
  <c r="AK4" i="41"/>
  <c r="AT4" i="41" s="1"/>
  <c r="AT91" i="41" s="1"/>
  <c r="Z84" i="42"/>
  <c r="AS91" i="87"/>
  <c r="AS20" i="55"/>
  <c r="AL20" i="55"/>
  <c r="AU20" i="55" s="1"/>
  <c r="AS19" i="41"/>
  <c r="AL19" i="41"/>
  <c r="AU19" i="41" s="1"/>
  <c r="AL37" i="41"/>
  <c r="AU37" i="41" s="1"/>
  <c r="AS37" i="41"/>
  <c r="AS33" i="55"/>
  <c r="AL33" i="55"/>
  <c r="AU33" i="55" s="1"/>
  <c r="AS51" i="55"/>
  <c r="AL51" i="55"/>
  <c r="AU51" i="55" s="1"/>
  <c r="AS69" i="55"/>
  <c r="AL69" i="55"/>
  <c r="AU69" i="55" s="1"/>
  <c r="AS26" i="41"/>
  <c r="AL26" i="41"/>
  <c r="AU26" i="41" s="1"/>
  <c r="AS62" i="41"/>
  <c r="AL62" i="41"/>
  <c r="AU62" i="41" s="1"/>
  <c r="AS80" i="41"/>
  <c r="AL80" i="41"/>
  <c r="AU80" i="41" s="1"/>
  <c r="AK5" i="55"/>
  <c r="AT5" i="55" s="1"/>
  <c r="AJ5" i="55"/>
  <c r="AS40" i="55"/>
  <c r="AL40" i="55"/>
  <c r="AU40" i="55" s="1"/>
  <c r="AS76" i="55"/>
  <c r="AL76" i="55"/>
  <c r="AU76" i="55" s="1"/>
  <c r="AS33" i="41"/>
  <c r="AL33" i="41"/>
  <c r="AU33" i="41" s="1"/>
  <c r="Z85" i="94" l="1"/>
  <c r="Z85" i="98"/>
  <c r="Z85" i="85"/>
  <c r="Z88" i="102"/>
  <c r="AX8" i="83"/>
  <c r="S8" i="83" s="1"/>
  <c r="AC8" i="83" s="1"/>
  <c r="AB9" i="83" s="1"/>
  <c r="AX3" i="83"/>
  <c r="S3" i="83" s="1"/>
  <c r="AC3" i="83" s="1"/>
  <c r="AX12" i="83"/>
  <c r="S12" i="83" s="1"/>
  <c r="AC12" i="83" s="1"/>
  <c r="AB13" i="83" s="1"/>
  <c r="AX11" i="83"/>
  <c r="S11" i="83" s="1"/>
  <c r="AC11" i="83" s="1"/>
  <c r="AB12" i="83" s="1"/>
  <c r="W86" i="85"/>
  <c r="AF85" i="85"/>
  <c r="AO85" i="85" s="1"/>
  <c r="AE85" i="85"/>
  <c r="AG85" i="85"/>
  <c r="AP85" i="85" s="1"/>
  <c r="AR84" i="98"/>
  <c r="AI87" i="82"/>
  <c r="AN87" i="82"/>
  <c r="AS7" i="55"/>
  <c r="AL7" i="55"/>
  <c r="AU7" i="55" s="1"/>
  <c r="AE85" i="98"/>
  <c r="AG85" i="98"/>
  <c r="AP85" i="98" s="1"/>
  <c r="AF85" i="98"/>
  <c r="AO85" i="98" s="1"/>
  <c r="W86" i="98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H88" i="48"/>
  <c r="AQ88" i="48" s="1"/>
  <c r="AK4" i="55"/>
  <c r="AT4" i="55" s="1"/>
  <c r="AT91" i="55" s="1"/>
  <c r="AJ4" i="55"/>
  <c r="AS11" i="55"/>
  <c r="AL11" i="55"/>
  <c r="AU11" i="55" s="1"/>
  <c r="AL3" i="55"/>
  <c r="AU3" i="55" s="1"/>
  <c r="AS3" i="55"/>
  <c r="AR87" i="48"/>
  <c r="AR84" i="85"/>
  <c r="AU91" i="16"/>
  <c r="C11" i="16" s="1"/>
  <c r="Y86" i="50"/>
  <c r="X86" i="50"/>
  <c r="AH88" i="102"/>
  <c r="AQ88" i="102" s="1"/>
  <c r="AH87" i="103"/>
  <c r="AQ87" i="103" s="1"/>
  <c r="AS9" i="55"/>
  <c r="AL9" i="55"/>
  <c r="AU9" i="55" s="1"/>
  <c r="AJ85" i="83"/>
  <c r="AK85" i="83"/>
  <c r="AT85" i="83" s="1"/>
  <c r="AK80" i="83"/>
  <c r="AT80" i="83" s="1"/>
  <c r="AJ80" i="83"/>
  <c r="AK74" i="83"/>
  <c r="AT74" i="83" s="1"/>
  <c r="AJ74" i="83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H85" i="94"/>
  <c r="AQ85" i="94" s="1"/>
  <c r="Z88" i="48"/>
  <c r="AH89" i="18"/>
  <c r="AQ89" i="18" s="1"/>
  <c r="AS91" i="16"/>
  <c r="W89" i="102"/>
  <c r="AE88" i="102"/>
  <c r="AG88" i="102"/>
  <c r="AP88" i="102" s="1"/>
  <c r="AF88" i="102"/>
  <c r="AO88" i="102" s="1"/>
  <c r="AI87" i="35"/>
  <c r="AN87" i="35"/>
  <c r="W88" i="103"/>
  <c r="AF87" i="103"/>
  <c r="AO87" i="103" s="1"/>
  <c r="AE87" i="103"/>
  <c r="AG87" i="103"/>
  <c r="AP87" i="103" s="1"/>
  <c r="AH85" i="98"/>
  <c r="AQ85" i="98" s="1"/>
  <c r="AJ86" i="83"/>
  <c r="AK86" i="83"/>
  <c r="AT86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K13" i="83"/>
  <c r="AT13" i="83" s="1"/>
  <c r="AJ13" i="83"/>
  <c r="AJ3" i="83"/>
  <c r="AB4" i="83"/>
  <c r="W86" i="94"/>
  <c r="AE85" i="94"/>
  <c r="AG85" i="94"/>
  <c r="AP85" i="94" s="1"/>
  <c r="AF85" i="94"/>
  <c r="AO85" i="94" s="1"/>
  <c r="Z89" i="18"/>
  <c r="AR86" i="103"/>
  <c r="Y88" i="35"/>
  <c r="X88" i="35"/>
  <c r="AR89" i="41"/>
  <c r="AR91" i="41" s="1"/>
  <c r="AL89" i="41"/>
  <c r="AU89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K12" i="83"/>
  <c r="AT12" i="83" s="1"/>
  <c r="AJ12" i="83"/>
  <c r="AK7" i="83"/>
  <c r="AT7" i="83" s="1"/>
  <c r="AJ7" i="83"/>
  <c r="AG84" i="42"/>
  <c r="AP84" i="42" s="1"/>
  <c r="AF84" i="42"/>
  <c r="AO84" i="42" s="1"/>
  <c r="W85" i="42"/>
  <c r="AE84" i="42"/>
  <c r="AS4" i="41"/>
  <c r="AL4" i="41"/>
  <c r="AU4" i="41" s="1"/>
  <c r="AS5" i="55"/>
  <c r="AL5" i="55"/>
  <c r="AU5" i="55" s="1"/>
  <c r="AS6" i="55"/>
  <c r="AL6" i="55"/>
  <c r="AU6" i="55" s="1"/>
  <c r="AI85" i="90"/>
  <c r="AN85" i="90"/>
  <c r="AI85" i="50"/>
  <c r="AN85" i="50"/>
  <c r="AR88" i="18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S10" i="55"/>
  <c r="AL10" i="55"/>
  <c r="AU10" i="55" s="1"/>
  <c r="AI85" i="10"/>
  <c r="AP85" i="10"/>
  <c r="Y86" i="90"/>
  <c r="X86" i="90"/>
  <c r="AR84" i="94"/>
  <c r="AR87" i="102"/>
  <c r="AH85" i="85"/>
  <c r="AQ85" i="85" s="1"/>
  <c r="Y88" i="82"/>
  <c r="X88" i="82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K87" i="83"/>
  <c r="AT87" i="83" s="1"/>
  <c r="AJ87" i="83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X9" i="83"/>
  <c r="S9" i="83" s="1"/>
  <c r="AC9" i="83" s="1"/>
  <c r="AB10" i="83" s="1"/>
  <c r="AX5" i="83"/>
  <c r="S5" i="83" s="1"/>
  <c r="AC5" i="83" s="1"/>
  <c r="AB6" i="83" s="1"/>
  <c r="Y86" i="10"/>
  <c r="X86" i="10"/>
  <c r="AS5" i="41"/>
  <c r="AL5" i="41"/>
  <c r="AU5" i="41" s="1"/>
  <c r="AU91" i="41" l="1"/>
  <c r="C11" i="41" s="1"/>
  <c r="AS91" i="41"/>
  <c r="AS53" i="83"/>
  <c r="AL53" i="83"/>
  <c r="AU53" i="83" s="1"/>
  <c r="AS88" i="83"/>
  <c r="AL88" i="83"/>
  <c r="AU88" i="83" s="1"/>
  <c r="AS36" i="83"/>
  <c r="AL36" i="83"/>
  <c r="AU36" i="83" s="1"/>
  <c r="W90" i="18"/>
  <c r="AF89" i="18"/>
  <c r="AO89" i="18" s="1"/>
  <c r="AE89" i="18"/>
  <c r="AG89" i="18"/>
  <c r="AP89" i="18" s="1"/>
  <c r="AJ4" i="83"/>
  <c r="AK4" i="83"/>
  <c r="AT4" i="83" s="1"/>
  <c r="AS43" i="83"/>
  <c r="AL43" i="83"/>
  <c r="AU43" i="83" s="1"/>
  <c r="AS14" i="83"/>
  <c r="AL14" i="83"/>
  <c r="AU14" i="83" s="1"/>
  <c r="AS32" i="83"/>
  <c r="AL32" i="83"/>
  <c r="AU32" i="83" s="1"/>
  <c r="AS85" i="83"/>
  <c r="AL85" i="83"/>
  <c r="AU85" i="83" s="1"/>
  <c r="AS15" i="83"/>
  <c r="AL15" i="83"/>
  <c r="AU15" i="83" s="1"/>
  <c r="AS76" i="83"/>
  <c r="AL76" i="83"/>
  <c r="AU76" i="83" s="1"/>
  <c r="AR85" i="10"/>
  <c r="AS17" i="83"/>
  <c r="AL17" i="83"/>
  <c r="AU17" i="83" s="1"/>
  <c r="AS71" i="83"/>
  <c r="AL71" i="83"/>
  <c r="AU71" i="83" s="1"/>
  <c r="AR85" i="90"/>
  <c r="AL7" i="83"/>
  <c r="AU7" i="83" s="1"/>
  <c r="AS7" i="83"/>
  <c r="AL42" i="83"/>
  <c r="AU42" i="83" s="1"/>
  <c r="AS42" i="83"/>
  <c r="AS78" i="83"/>
  <c r="AL78" i="83"/>
  <c r="AU78" i="83" s="1"/>
  <c r="AH88" i="35"/>
  <c r="AQ88" i="35" s="1"/>
  <c r="AS3" i="83"/>
  <c r="AL3" i="83"/>
  <c r="AU3" i="83" s="1"/>
  <c r="AS25" i="83"/>
  <c r="AL25" i="83"/>
  <c r="AU25" i="83" s="1"/>
  <c r="AS61" i="83"/>
  <c r="AL61" i="83"/>
  <c r="AU61" i="83" s="1"/>
  <c r="AS79" i="83"/>
  <c r="AL79" i="83"/>
  <c r="AU79" i="83" s="1"/>
  <c r="Y88" i="103"/>
  <c r="Z88" i="103" s="1"/>
  <c r="X88" i="103"/>
  <c r="AI88" i="102"/>
  <c r="AN88" i="102"/>
  <c r="AS74" i="83"/>
  <c r="AL74" i="83"/>
  <c r="AU74" i="83" s="1"/>
  <c r="AH86" i="50"/>
  <c r="AQ86" i="50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10" i="83"/>
  <c r="AK10" i="83"/>
  <c r="AT10" i="83" s="1"/>
  <c r="AS23" i="83"/>
  <c r="AL23" i="83"/>
  <c r="AU23" i="83" s="1"/>
  <c r="AS59" i="83"/>
  <c r="AL59" i="83"/>
  <c r="AU59" i="83" s="1"/>
  <c r="AS77" i="83"/>
  <c r="AL77" i="83"/>
  <c r="AU77" i="83" s="1"/>
  <c r="AS24" i="83"/>
  <c r="AL24" i="83"/>
  <c r="AU24" i="83" s="1"/>
  <c r="AS60" i="83"/>
  <c r="AL60" i="83"/>
  <c r="AU60" i="83" s="1"/>
  <c r="Z88" i="35"/>
  <c r="AS13" i="83"/>
  <c r="AL13" i="83"/>
  <c r="AU13" i="83" s="1"/>
  <c r="AS67" i="83"/>
  <c r="AL67" i="83"/>
  <c r="AU67" i="83" s="1"/>
  <c r="Y89" i="102"/>
  <c r="X89" i="102"/>
  <c r="AS20" i="83"/>
  <c r="AL20" i="83"/>
  <c r="AU20" i="83" s="1"/>
  <c r="AS38" i="83"/>
  <c r="AL38" i="83"/>
  <c r="AU38" i="83" s="1"/>
  <c r="AS56" i="83"/>
  <c r="AL56" i="83"/>
  <c r="AU56" i="83" s="1"/>
  <c r="Z86" i="50"/>
  <c r="AL4" i="55"/>
  <c r="AU4" i="55" s="1"/>
  <c r="AU91" i="55" s="1"/>
  <c r="C11" i="55" s="1"/>
  <c r="AS4" i="55"/>
  <c r="AS91" i="55" s="1"/>
  <c r="Y86" i="98"/>
  <c r="X86" i="98"/>
  <c r="AI85" i="85"/>
  <c r="AN85" i="85"/>
  <c r="AS22" i="83"/>
  <c r="AL22" i="83"/>
  <c r="AU22" i="83" s="1"/>
  <c r="AJ6" i="83"/>
  <c r="AK6" i="83"/>
  <c r="AT6" i="83" s="1"/>
  <c r="AH88" i="82"/>
  <c r="AQ88" i="82" s="1"/>
  <c r="AH86" i="90"/>
  <c r="AQ86" i="90" s="1"/>
  <c r="AS41" i="83"/>
  <c r="AL41" i="83"/>
  <c r="AU41" i="83" s="1"/>
  <c r="AI84" i="42"/>
  <c r="AN84" i="42"/>
  <c r="AS12" i="83"/>
  <c r="AL12" i="83"/>
  <c r="AU12" i="83" s="1"/>
  <c r="AS30" i="83"/>
  <c r="AL30" i="83"/>
  <c r="AU30" i="83" s="1"/>
  <c r="AS31" i="83"/>
  <c r="AL31" i="83"/>
  <c r="AU31" i="83" s="1"/>
  <c r="AS49" i="83"/>
  <c r="AL49" i="83"/>
  <c r="AU49" i="83" s="1"/>
  <c r="AS86" i="83"/>
  <c r="AL86" i="83"/>
  <c r="AU86" i="83" s="1"/>
  <c r="AR87" i="35"/>
  <c r="W89" i="48"/>
  <c r="AE88" i="48"/>
  <c r="AF88" i="48"/>
  <c r="AO88" i="48" s="1"/>
  <c r="AG88" i="48"/>
  <c r="AP88" i="48" s="1"/>
  <c r="AS8" i="83"/>
  <c r="AL8" i="83"/>
  <c r="AU8" i="83" s="1"/>
  <c r="AS62" i="83"/>
  <c r="AL62" i="83"/>
  <c r="AU62" i="83" s="1"/>
  <c r="AS80" i="83"/>
  <c r="AL80" i="83"/>
  <c r="AU80" i="83" s="1"/>
  <c r="AJ9" i="83"/>
  <c r="AS27" i="83"/>
  <c r="AL27" i="83"/>
  <c r="AU27" i="83" s="1"/>
  <c r="AS45" i="83"/>
  <c r="AL45" i="83"/>
  <c r="AU45" i="83" s="1"/>
  <c r="AS81" i="83"/>
  <c r="AL81" i="83"/>
  <c r="AU81" i="83" s="1"/>
  <c r="AR87" i="82"/>
  <c r="AS40" i="83"/>
  <c r="AL40" i="83"/>
  <c r="AU40" i="83" s="1"/>
  <c r="AS46" i="83"/>
  <c r="AL46" i="83"/>
  <c r="AU46" i="83" s="1"/>
  <c r="AS16" i="83"/>
  <c r="AL16" i="83"/>
  <c r="AU16" i="83" s="1"/>
  <c r="AH86" i="10"/>
  <c r="AQ86" i="10" s="1"/>
  <c r="AS52" i="83"/>
  <c r="AL52" i="83"/>
  <c r="AU52" i="83" s="1"/>
  <c r="AS70" i="83"/>
  <c r="AL70" i="83"/>
  <c r="AU70" i="83" s="1"/>
  <c r="Z88" i="82"/>
  <c r="Z86" i="90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Y85" i="42"/>
  <c r="X85" i="42"/>
  <c r="Z85" i="42" s="1"/>
  <c r="AS48" i="83"/>
  <c r="AL48" i="83"/>
  <c r="AU48" i="83" s="1"/>
  <c r="AS66" i="83"/>
  <c r="AL66" i="83"/>
  <c r="AU66" i="83" s="1"/>
  <c r="AS84" i="83"/>
  <c r="AL84" i="83"/>
  <c r="AU84" i="83" s="1"/>
  <c r="AI85" i="94"/>
  <c r="AN85" i="94"/>
  <c r="AL37" i="83"/>
  <c r="AU37" i="83" s="1"/>
  <c r="AS37" i="83"/>
  <c r="AS26" i="83"/>
  <c r="AL26" i="83"/>
  <c r="AU26" i="83" s="1"/>
  <c r="AS44" i="83"/>
  <c r="AL44" i="83"/>
  <c r="AU44" i="83" s="1"/>
  <c r="AS63" i="83"/>
  <c r="AL63" i="83"/>
  <c r="AU63" i="83" s="1"/>
  <c r="Y86" i="85"/>
  <c r="X86" i="85"/>
  <c r="AS35" i="83"/>
  <c r="AL35" i="83"/>
  <c r="AU35" i="83" s="1"/>
  <c r="AS82" i="83"/>
  <c r="AL82" i="83"/>
  <c r="AU82" i="83" s="1"/>
  <c r="AS28" i="83"/>
  <c r="AL28" i="83"/>
  <c r="AU28" i="83" s="1"/>
  <c r="AS64" i="83"/>
  <c r="AL64" i="83"/>
  <c r="AU64" i="83" s="1"/>
  <c r="AL34" i="83"/>
  <c r="AU34" i="83" s="1"/>
  <c r="AS34" i="83"/>
  <c r="AS87" i="83"/>
  <c r="AL87" i="83"/>
  <c r="AU87" i="83" s="1"/>
  <c r="Z86" i="10"/>
  <c r="AS58" i="83"/>
  <c r="AL58" i="83"/>
  <c r="AU58" i="83" s="1"/>
  <c r="AI89" i="83"/>
  <c r="AN89" i="83"/>
  <c r="AN91" i="83" s="1"/>
  <c r="AK11" i="83"/>
  <c r="AT11" i="83" s="1"/>
  <c r="AJ11" i="83"/>
  <c r="AS47" i="83"/>
  <c r="AL47" i="83"/>
  <c r="AU47" i="83" s="1"/>
  <c r="AR85" i="50"/>
  <c r="AS18" i="83"/>
  <c r="AL18" i="83"/>
  <c r="AU18" i="83" s="1"/>
  <c r="AS54" i="83"/>
  <c r="AL54" i="83"/>
  <c r="AU54" i="83" s="1"/>
  <c r="AS72" i="83"/>
  <c r="AL72" i="83"/>
  <c r="AU72" i="83" s="1"/>
  <c r="Y86" i="94"/>
  <c r="Z86" i="94"/>
  <c r="X86" i="94"/>
  <c r="AS19" i="83"/>
  <c r="AL19" i="83"/>
  <c r="AU19" i="83" s="1"/>
  <c r="AS55" i="83"/>
  <c r="AL55" i="83"/>
  <c r="AU55" i="83" s="1"/>
  <c r="AS73" i="83"/>
  <c r="AL73" i="83"/>
  <c r="AU73" i="83" s="1"/>
  <c r="AI87" i="103"/>
  <c r="AN87" i="103"/>
  <c r="AS50" i="83"/>
  <c r="AL50" i="83"/>
  <c r="AU50" i="83" s="1"/>
  <c r="AS68" i="83"/>
  <c r="AL68" i="83"/>
  <c r="AU68" i="83" s="1"/>
  <c r="AS33" i="83"/>
  <c r="AL33" i="83"/>
  <c r="AU33" i="83" s="1"/>
  <c r="AS51" i="83"/>
  <c r="AL51" i="83"/>
  <c r="AU51" i="83" s="1"/>
  <c r="AS69" i="83"/>
  <c r="AL69" i="83"/>
  <c r="AU69" i="83" s="1"/>
  <c r="AK89" i="83"/>
  <c r="AT89" i="83" s="1"/>
  <c r="AI85" i="98"/>
  <c r="AN85" i="98"/>
  <c r="AE85" i="42" l="1"/>
  <c r="AF85" i="42"/>
  <c r="AO85" i="42" s="1"/>
  <c r="W86" i="42"/>
  <c r="AG85" i="42"/>
  <c r="AP85" i="42" s="1"/>
  <c r="W89" i="103"/>
  <c r="AG88" i="103"/>
  <c r="AP88" i="103" s="1"/>
  <c r="AE88" i="103"/>
  <c r="AF88" i="103"/>
  <c r="AO88" i="103" s="1"/>
  <c r="AS11" i="83"/>
  <c r="AL11" i="83"/>
  <c r="AU11" i="83" s="1"/>
  <c r="AS5" i="83"/>
  <c r="AL5" i="83"/>
  <c r="AU5" i="83" s="1"/>
  <c r="AI88" i="48"/>
  <c r="AN88" i="48"/>
  <c r="AS4" i="83"/>
  <c r="AL4" i="83"/>
  <c r="AU4" i="83" s="1"/>
  <c r="AH86" i="85"/>
  <c r="AQ86" i="85" s="1"/>
  <c r="AR85" i="94"/>
  <c r="AF86" i="90"/>
  <c r="AO86" i="90" s="1"/>
  <c r="AE86" i="90"/>
  <c r="W87" i="90"/>
  <c r="AG86" i="90"/>
  <c r="AP86" i="90" s="1"/>
  <c r="Y89" i="48"/>
  <c r="X89" i="48"/>
  <c r="W87" i="94"/>
  <c r="AG86" i="94"/>
  <c r="AP86" i="94" s="1"/>
  <c r="AF86" i="94"/>
  <c r="AO86" i="94" s="1"/>
  <c r="AE86" i="94"/>
  <c r="AS9" i="83"/>
  <c r="AL9" i="83"/>
  <c r="AU9" i="83" s="1"/>
  <c r="AR84" i="42"/>
  <c r="AR85" i="85"/>
  <c r="AF86" i="50"/>
  <c r="AO86" i="50" s="1"/>
  <c r="AE86" i="50"/>
  <c r="AG86" i="50"/>
  <c r="AP86" i="50" s="1"/>
  <c r="W87" i="50"/>
  <c r="AI89" i="18"/>
  <c r="AN89" i="18"/>
  <c r="W87" i="10"/>
  <c r="AF86" i="10"/>
  <c r="AO86" i="10" s="1"/>
  <c r="AG86" i="10"/>
  <c r="AP86" i="10" s="1"/>
  <c r="AE86" i="10"/>
  <c r="AE88" i="82"/>
  <c r="AF88" i="82"/>
  <c r="AO88" i="82" s="1"/>
  <c r="W89" i="82"/>
  <c r="AG88" i="82"/>
  <c r="AP88" i="82" s="1"/>
  <c r="AR85" i="98"/>
  <c r="AR89" i="83"/>
  <c r="AR91" i="83" s="1"/>
  <c r="AL89" i="83"/>
  <c r="AU89" i="83" s="1"/>
  <c r="AR87" i="103"/>
  <c r="AH86" i="98"/>
  <c r="AQ86" i="98" s="1"/>
  <c r="AH89" i="102"/>
  <c r="AQ89" i="102" s="1"/>
  <c r="AR88" i="102"/>
  <c r="Z86" i="85"/>
  <c r="AH85" i="42"/>
  <c r="AQ85" i="42" s="1"/>
  <c r="AH86" i="94"/>
  <c r="AQ86" i="94" s="1"/>
  <c r="AS6" i="83"/>
  <c r="AL6" i="83"/>
  <c r="AU6" i="83" s="1"/>
  <c r="Z86" i="98"/>
  <c r="Z89" i="102"/>
  <c r="AF88" i="35"/>
  <c r="AO88" i="35" s="1"/>
  <c r="W89" i="35"/>
  <c r="AE88" i="35"/>
  <c r="AG88" i="35"/>
  <c r="AP88" i="35" s="1"/>
  <c r="AS10" i="83"/>
  <c r="AL10" i="83"/>
  <c r="AU10" i="83" s="1"/>
  <c r="AH88" i="103"/>
  <c r="AQ88" i="103" s="1"/>
  <c r="AT91" i="83"/>
  <c r="Y90" i="18"/>
  <c r="X90" i="18"/>
  <c r="Z90" i="18" s="1"/>
  <c r="AU91" i="83" l="1"/>
  <c r="C11" i="83" s="1"/>
  <c r="F27" i="57" s="1"/>
  <c r="AS91" i="83"/>
  <c r="Y87" i="10"/>
  <c r="X87" i="10"/>
  <c r="Y89" i="103"/>
  <c r="X89" i="103"/>
  <c r="AI88" i="82"/>
  <c r="AN88" i="82"/>
  <c r="AI86" i="50"/>
  <c r="AN86" i="50"/>
  <c r="AG86" i="85"/>
  <c r="AP86" i="85" s="1"/>
  <c r="W87" i="85"/>
  <c r="AE86" i="85"/>
  <c r="AF86" i="85"/>
  <c r="AO86" i="85" s="1"/>
  <c r="AR89" i="18"/>
  <c r="Y87" i="94"/>
  <c r="X87" i="94"/>
  <c r="Y87" i="90"/>
  <c r="X87" i="90"/>
  <c r="AG90" i="18"/>
  <c r="AP90" i="18" s="1"/>
  <c r="W91" i="18"/>
  <c r="AF90" i="18"/>
  <c r="AO90" i="18" s="1"/>
  <c r="AE90" i="18"/>
  <c r="AI86" i="10"/>
  <c r="AN86" i="10"/>
  <c r="AH89" i="48"/>
  <c r="AQ89" i="48" s="1"/>
  <c r="AI86" i="90"/>
  <c r="AN86" i="90"/>
  <c r="AR88" i="48"/>
  <c r="Y86" i="42"/>
  <c r="X86" i="42"/>
  <c r="Z86" i="42" s="1"/>
  <c r="AI88" i="35"/>
  <c r="AN88" i="35"/>
  <c r="Y89" i="35"/>
  <c r="X89" i="35"/>
  <c r="Z89" i="48"/>
  <c r="AI88" i="103"/>
  <c r="AN88" i="103"/>
  <c r="AE89" i="102"/>
  <c r="AG89" i="102"/>
  <c r="AP89" i="102" s="1"/>
  <c r="W90" i="102"/>
  <c r="AF89" i="102"/>
  <c r="AO89" i="102" s="1"/>
  <c r="AG86" i="98"/>
  <c r="AP86" i="98" s="1"/>
  <c r="AE86" i="98"/>
  <c r="AF86" i="98"/>
  <c r="AO86" i="98" s="1"/>
  <c r="W87" i="98"/>
  <c r="AH90" i="18"/>
  <c r="AQ90" i="18" s="1"/>
  <c r="Y89" i="82"/>
  <c r="X89" i="82"/>
  <c r="Y87" i="50"/>
  <c r="X87" i="50"/>
  <c r="AI86" i="94"/>
  <c r="AN86" i="94"/>
  <c r="AI85" i="42"/>
  <c r="AN85" i="42"/>
  <c r="W90" i="48" l="1"/>
  <c r="AF89" i="48"/>
  <c r="AO89" i="48" s="1"/>
  <c r="AE89" i="48"/>
  <c r="AN89" i="48" s="1"/>
  <c r="AG89" i="48"/>
  <c r="AH86" i="42"/>
  <c r="AQ86" i="42" s="1"/>
  <c r="AR86" i="90"/>
  <c r="Y87" i="85"/>
  <c r="X87" i="85"/>
  <c r="AH89" i="103"/>
  <c r="AQ89" i="103" s="1"/>
  <c r="AQ91" i="103" s="1"/>
  <c r="AZ3" i="103"/>
  <c r="AX82" i="103" s="1"/>
  <c r="S82" i="103" s="1"/>
  <c r="AC82" i="103" s="1"/>
  <c r="AB83" i="103" s="1"/>
  <c r="AX8" i="103"/>
  <c r="S8" i="103" s="1"/>
  <c r="AC8" i="103" s="1"/>
  <c r="AB9" i="103" s="1"/>
  <c r="AX12" i="103"/>
  <c r="S12" i="103" s="1"/>
  <c r="AC12" i="103" s="1"/>
  <c r="AB13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8" i="103"/>
  <c r="S88" i="103" s="1"/>
  <c r="AC88" i="103" s="1"/>
  <c r="AB89" i="103" s="1"/>
  <c r="AX86" i="103"/>
  <c r="S86" i="103" s="1"/>
  <c r="AC86" i="103" s="1"/>
  <c r="AB87" i="103" s="1"/>
  <c r="AX87" i="103"/>
  <c r="S87" i="103" s="1"/>
  <c r="AC87" i="103" s="1"/>
  <c r="AB88" i="103" s="1"/>
  <c r="AH87" i="50"/>
  <c r="AQ87" i="50" s="1"/>
  <c r="Y90" i="102"/>
  <c r="X90" i="102"/>
  <c r="AH89" i="35"/>
  <c r="AQ89" i="35" s="1"/>
  <c r="AF86" i="42"/>
  <c r="AO86" i="42" s="1"/>
  <c r="AG86" i="42"/>
  <c r="AP86" i="42" s="1"/>
  <c r="AE86" i="42"/>
  <c r="W87" i="42"/>
  <c r="AR86" i="10"/>
  <c r="AH87" i="90"/>
  <c r="AQ87" i="90" s="1"/>
  <c r="Z89" i="103"/>
  <c r="Z87" i="50"/>
  <c r="Z87" i="90"/>
  <c r="Y87" i="98"/>
  <c r="X87" i="98"/>
  <c r="AI90" i="18"/>
  <c r="AN90" i="18"/>
  <c r="AR86" i="50"/>
  <c r="AH87" i="10"/>
  <c r="AQ87" i="10" s="1"/>
  <c r="Z89" i="35"/>
  <c r="AI86" i="98"/>
  <c r="AN86" i="98"/>
  <c r="AR85" i="42"/>
  <c r="AH87" i="94"/>
  <c r="AQ87" i="94" s="1"/>
  <c r="Z87" i="10"/>
  <c r="AR86" i="94"/>
  <c r="AI89" i="102"/>
  <c r="AN89" i="102"/>
  <c r="AH89" i="82"/>
  <c r="AQ89" i="82" s="1"/>
  <c r="Z89" i="82"/>
  <c r="AR88" i="103"/>
  <c r="AR88" i="35"/>
  <c r="X91" i="18"/>
  <c r="Y91" i="18"/>
  <c r="Z87" i="94"/>
  <c r="AI86" i="85"/>
  <c r="AN86" i="85"/>
  <c r="AR88" i="82"/>
  <c r="AX18" i="103" l="1"/>
  <c r="S18" i="103" s="1"/>
  <c r="AC18" i="103" s="1"/>
  <c r="AB19" i="103" s="1"/>
  <c r="AX14" i="103"/>
  <c r="S14" i="103" s="1"/>
  <c r="AC14" i="103" s="1"/>
  <c r="AB15" i="103" s="1"/>
  <c r="AX13" i="103"/>
  <c r="S13" i="103" s="1"/>
  <c r="AC13" i="103" s="1"/>
  <c r="AB14" i="103" s="1"/>
  <c r="AX7" i="103"/>
  <c r="S7" i="103" s="1"/>
  <c r="AC7" i="103" s="1"/>
  <c r="AB8" i="103" s="1"/>
  <c r="Z87" i="98"/>
  <c r="AG87" i="98" s="1"/>
  <c r="AP87" i="98" s="1"/>
  <c r="AX17" i="103"/>
  <c r="S17" i="103" s="1"/>
  <c r="AC17" i="103" s="1"/>
  <c r="AB18" i="103" s="1"/>
  <c r="AX11" i="103"/>
  <c r="S11" i="103" s="1"/>
  <c r="AC11" i="103" s="1"/>
  <c r="AB12" i="103" s="1"/>
  <c r="AX16" i="103"/>
  <c r="S16" i="103" s="1"/>
  <c r="AC16" i="103" s="1"/>
  <c r="AB17" i="103" s="1"/>
  <c r="AX10" i="103"/>
  <c r="S10" i="103" s="1"/>
  <c r="AC10" i="103" s="1"/>
  <c r="AB11" i="103" s="1"/>
  <c r="AX15" i="103"/>
  <c r="S15" i="103" s="1"/>
  <c r="AC15" i="103" s="1"/>
  <c r="AB16" i="103" s="1"/>
  <c r="AK16" i="103" s="1"/>
  <c r="AT16" i="103" s="1"/>
  <c r="AX9" i="103"/>
  <c r="S9" i="103" s="1"/>
  <c r="AC9" i="103" s="1"/>
  <c r="AB10" i="103" s="1"/>
  <c r="AJ10" i="103" s="1"/>
  <c r="AR89" i="102"/>
  <c r="AR86" i="98"/>
  <c r="AJ88" i="103"/>
  <c r="AK88" i="103"/>
  <c r="AT88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X5" i="103"/>
  <c r="S5" i="103" s="1"/>
  <c r="AC5" i="103" s="1"/>
  <c r="AB6" i="103" s="1"/>
  <c r="W90" i="35"/>
  <c r="AG89" i="35"/>
  <c r="AP89" i="35" s="1"/>
  <c r="AF89" i="35"/>
  <c r="AO89" i="35" s="1"/>
  <c r="AE89" i="35"/>
  <c r="Y87" i="42"/>
  <c r="X87" i="42"/>
  <c r="AK87" i="103"/>
  <c r="AT87" i="103" s="1"/>
  <c r="AJ87" i="103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K83" i="103"/>
  <c r="AT83" i="103" s="1"/>
  <c r="AJ83" i="103"/>
  <c r="AH91" i="18"/>
  <c r="AQ91" i="18" s="1"/>
  <c r="AF87" i="90"/>
  <c r="AO87" i="90" s="1"/>
  <c r="AG87" i="90"/>
  <c r="AP87" i="90" s="1"/>
  <c r="AE87" i="90"/>
  <c r="W88" i="90"/>
  <c r="AI86" i="42"/>
  <c r="AN86" i="42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9" i="48"/>
  <c r="AP89" i="48"/>
  <c r="AE87" i="94"/>
  <c r="W88" i="94"/>
  <c r="AF87" i="94"/>
  <c r="AO87" i="94" s="1"/>
  <c r="AG87" i="94"/>
  <c r="AP87" i="94" s="1"/>
  <c r="AF87" i="10"/>
  <c r="AO87" i="10" s="1"/>
  <c r="AE87" i="10"/>
  <c r="AN87" i="10" s="1"/>
  <c r="AG87" i="10"/>
  <c r="W88" i="10"/>
  <c r="AE87" i="50"/>
  <c r="AF87" i="50"/>
  <c r="AO87" i="50" s="1"/>
  <c r="W88" i="50"/>
  <c r="AG87" i="50"/>
  <c r="AP87" i="50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K61" i="103"/>
  <c r="AT61" i="103" s="1"/>
  <c r="AJ61" i="103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X6" i="103"/>
  <c r="S6" i="103" s="1"/>
  <c r="AC6" i="103" s="1"/>
  <c r="AB7" i="103" s="1"/>
  <c r="AH87" i="85"/>
  <c r="AQ87" i="85" s="1"/>
  <c r="AR86" i="85"/>
  <c r="Z91" i="18"/>
  <c r="AR90" i="18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H90" i="102"/>
  <c r="AQ90" i="102" s="1"/>
  <c r="AK85" i="103"/>
  <c r="AT85" i="103" s="1"/>
  <c r="AJ85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J12" i="103"/>
  <c r="AK12" i="103"/>
  <c r="AT12" i="103" s="1"/>
  <c r="AX4" i="103"/>
  <c r="S4" i="103" s="1"/>
  <c r="AC4" i="103" s="1"/>
  <c r="AB5" i="103" s="1"/>
  <c r="Z87" i="85"/>
  <c r="AF89" i="82"/>
  <c r="AO89" i="82" s="1"/>
  <c r="AG89" i="82"/>
  <c r="AP89" i="82" s="1"/>
  <c r="W90" i="82"/>
  <c r="AE89" i="82"/>
  <c r="AH87" i="98"/>
  <c r="AQ87" i="98" s="1"/>
  <c r="Z90" i="102"/>
  <c r="AJ84" i="103"/>
  <c r="AK84" i="103"/>
  <c r="AT84" i="103" s="1"/>
  <c r="AJ77" i="103"/>
  <c r="AK77" i="103"/>
  <c r="AT77" i="103" s="1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K47" i="103"/>
  <c r="AT47" i="103" s="1"/>
  <c r="AJ47" i="103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X3" i="103"/>
  <c r="S3" i="103" s="1"/>
  <c r="AC3" i="103" s="1"/>
  <c r="Y90" i="48"/>
  <c r="X90" i="48"/>
  <c r="W88" i="98" l="1"/>
  <c r="AK10" i="103"/>
  <c r="AT10" i="103" s="1"/>
  <c r="AE87" i="98"/>
  <c r="AJ9" i="103"/>
  <c r="AF87" i="98"/>
  <c r="AO87" i="98" s="1"/>
  <c r="AJ3" i="103"/>
  <c r="AB4" i="103"/>
  <c r="AL11" i="103"/>
  <c r="AU11" i="103" s="1"/>
  <c r="AS11" i="103"/>
  <c r="AS23" i="103"/>
  <c r="AL23" i="103"/>
  <c r="AU23" i="103" s="1"/>
  <c r="AS41" i="103"/>
  <c r="AL41" i="103"/>
  <c r="AU41" i="103" s="1"/>
  <c r="Y90" i="82"/>
  <c r="X90" i="82"/>
  <c r="AS12" i="103"/>
  <c r="AL12" i="103"/>
  <c r="AU12" i="103" s="1"/>
  <c r="AI89" i="103"/>
  <c r="AN89" i="103"/>
  <c r="AN91" i="103" s="1"/>
  <c r="AG91" i="18"/>
  <c r="AP91" i="18" s="1"/>
  <c r="AF91" i="18"/>
  <c r="AO91" i="18" s="1"/>
  <c r="AE91" i="18"/>
  <c r="W92" i="18"/>
  <c r="AS37" i="103"/>
  <c r="AL37" i="103"/>
  <c r="AU37" i="103" s="1"/>
  <c r="AS73" i="103"/>
  <c r="AL73" i="103"/>
  <c r="AU73" i="103" s="1"/>
  <c r="AI87" i="10"/>
  <c r="AP87" i="10"/>
  <c r="Y88" i="94"/>
  <c r="X88" i="94"/>
  <c r="AS32" i="103"/>
  <c r="AL32" i="103"/>
  <c r="AU32" i="103" s="1"/>
  <c r="AS50" i="103"/>
  <c r="AL50" i="103"/>
  <c r="AU50" i="103" s="1"/>
  <c r="AK89" i="103"/>
  <c r="AT89" i="103" s="1"/>
  <c r="AI87" i="90"/>
  <c r="AN87" i="90"/>
  <c r="AL51" i="103"/>
  <c r="AU51" i="103" s="1"/>
  <c r="AS51" i="103"/>
  <c r="AL69" i="103"/>
  <c r="AU69" i="103" s="1"/>
  <c r="AS69" i="103"/>
  <c r="AS87" i="103"/>
  <c r="AL87" i="103"/>
  <c r="AU87" i="103" s="1"/>
  <c r="AI89" i="35"/>
  <c r="AN89" i="35"/>
  <c r="AS10" i="103"/>
  <c r="AL10" i="103"/>
  <c r="AU10" i="103" s="1"/>
  <c r="AS77" i="103"/>
  <c r="AL77" i="103"/>
  <c r="AU77" i="103" s="1"/>
  <c r="AS36" i="103"/>
  <c r="AL36" i="103"/>
  <c r="AU36" i="103" s="1"/>
  <c r="AL54" i="103"/>
  <c r="AU54" i="103" s="1"/>
  <c r="AS54" i="103"/>
  <c r="AS25" i="103"/>
  <c r="AL25" i="103"/>
  <c r="AU25" i="103" s="1"/>
  <c r="AS43" i="103"/>
  <c r="AL43" i="103"/>
  <c r="AU43" i="103" s="1"/>
  <c r="AS61" i="103"/>
  <c r="AL61" i="103"/>
  <c r="AU61" i="103" s="1"/>
  <c r="AS79" i="103"/>
  <c r="AL79" i="103"/>
  <c r="AU79" i="103" s="1"/>
  <c r="Y88" i="50"/>
  <c r="X88" i="50"/>
  <c r="AI87" i="94"/>
  <c r="AN87" i="94"/>
  <c r="AS14" i="103"/>
  <c r="AL14" i="103"/>
  <c r="AU14" i="103" s="1"/>
  <c r="AS68" i="103"/>
  <c r="AL68" i="103"/>
  <c r="AU68" i="103" s="1"/>
  <c r="AS15" i="103"/>
  <c r="AL15" i="103"/>
  <c r="AU15" i="103" s="1"/>
  <c r="AS33" i="103"/>
  <c r="AL33" i="103"/>
  <c r="AU33" i="103" s="1"/>
  <c r="AS34" i="103"/>
  <c r="AL34" i="103"/>
  <c r="AU34" i="103" s="1"/>
  <c r="AS52" i="103"/>
  <c r="AL52" i="103"/>
  <c r="AU52" i="103" s="1"/>
  <c r="AL70" i="103"/>
  <c r="AU70" i="103" s="1"/>
  <c r="AS70" i="103"/>
  <c r="AS18" i="103"/>
  <c r="AL18" i="103"/>
  <c r="AU18" i="103" s="1"/>
  <c r="AS72" i="103"/>
  <c r="AL72" i="103"/>
  <c r="AU72" i="103" s="1"/>
  <c r="AK7" i="103"/>
  <c r="AT7" i="103" s="1"/>
  <c r="AJ7" i="103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H87" i="42"/>
  <c r="AQ87" i="42" s="1"/>
  <c r="AS16" i="103"/>
  <c r="AL16" i="103"/>
  <c r="AU16" i="103" s="1"/>
  <c r="AS88" i="103"/>
  <c r="AL88" i="103"/>
  <c r="AU88" i="103" s="1"/>
  <c r="AI87" i="98"/>
  <c r="AN87" i="98"/>
  <c r="AS29" i="103"/>
  <c r="AL29" i="103"/>
  <c r="AU29" i="103" s="1"/>
  <c r="AS65" i="103"/>
  <c r="AL65" i="103"/>
  <c r="AU65" i="103" s="1"/>
  <c r="AS84" i="103"/>
  <c r="AL84" i="103"/>
  <c r="AU84" i="103" s="1"/>
  <c r="W88" i="85"/>
  <c r="AE87" i="85"/>
  <c r="AN87" i="85" s="1"/>
  <c r="AF87" i="85"/>
  <c r="AO87" i="85" s="1"/>
  <c r="AG87" i="85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S13" i="103"/>
  <c r="AL13" i="103"/>
  <c r="AU13" i="103" s="1"/>
  <c r="AS31" i="103"/>
  <c r="AL31" i="103"/>
  <c r="AU31" i="103" s="1"/>
  <c r="AI87" i="50"/>
  <c r="AN87" i="50"/>
  <c r="AR89" i="48"/>
  <c r="AR86" i="42"/>
  <c r="AS75" i="103"/>
  <c r="AL75" i="103"/>
  <c r="AU75" i="103" s="1"/>
  <c r="Z87" i="42"/>
  <c r="Y90" i="35"/>
  <c r="X90" i="35"/>
  <c r="AL22" i="103"/>
  <c r="AU22" i="103" s="1"/>
  <c r="AS22" i="103"/>
  <c r="AS40" i="103"/>
  <c r="AL40" i="103"/>
  <c r="AU40" i="103" s="1"/>
  <c r="AJ5" i="103"/>
  <c r="AK5" i="103"/>
  <c r="AT5" i="103" s="1"/>
  <c r="AS49" i="103"/>
  <c r="AL49" i="103"/>
  <c r="AU49" i="103" s="1"/>
  <c r="AS67" i="103"/>
  <c r="AL67" i="103"/>
  <c r="AU67" i="103" s="1"/>
  <c r="AS86" i="103"/>
  <c r="AL86" i="103"/>
  <c r="AU86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6" i="103"/>
  <c r="AT6" i="103" s="1"/>
  <c r="AJ6" i="103"/>
  <c r="AS58" i="103"/>
  <c r="AL58" i="103"/>
  <c r="AU58" i="103" s="1"/>
  <c r="AS76" i="103"/>
  <c r="AL76" i="103"/>
  <c r="AU76" i="103" s="1"/>
  <c r="AS59" i="103"/>
  <c r="AL59" i="103"/>
  <c r="AU59" i="103" s="1"/>
  <c r="AS47" i="103"/>
  <c r="AL47" i="103"/>
  <c r="AU47" i="103" s="1"/>
  <c r="AH90" i="48"/>
  <c r="AQ90" i="48" s="1"/>
  <c r="AL35" i="103"/>
  <c r="AU35" i="103" s="1"/>
  <c r="AS35" i="103"/>
  <c r="AS53" i="103"/>
  <c r="AL53" i="103"/>
  <c r="AU53" i="103" s="1"/>
  <c r="W91" i="102"/>
  <c r="AG90" i="102"/>
  <c r="AP90" i="102" s="1"/>
  <c r="AE90" i="102"/>
  <c r="AF90" i="102"/>
  <c r="AO90" i="102" s="1"/>
  <c r="Z90" i="48"/>
  <c r="AS17" i="103"/>
  <c r="AL17" i="103"/>
  <c r="AU17" i="103" s="1"/>
  <c r="AS71" i="103"/>
  <c r="AL71" i="103"/>
  <c r="AU71" i="103" s="1"/>
  <c r="AI89" i="82"/>
  <c r="AN89" i="82"/>
  <c r="AS30" i="103"/>
  <c r="AL30" i="103"/>
  <c r="AU30" i="103" s="1"/>
  <c r="AS48" i="103"/>
  <c r="AL48" i="103"/>
  <c r="AU48" i="103" s="1"/>
  <c r="AS66" i="103"/>
  <c r="AL66" i="103"/>
  <c r="AU66" i="103" s="1"/>
  <c r="AS85" i="103"/>
  <c r="AL85" i="103"/>
  <c r="AU85" i="103" s="1"/>
  <c r="AS19" i="103"/>
  <c r="AL19" i="103"/>
  <c r="AU19" i="103" s="1"/>
  <c r="AS55" i="103"/>
  <c r="AL55" i="103"/>
  <c r="AU55" i="103" s="1"/>
  <c r="Y88" i="10"/>
  <c r="X88" i="10"/>
  <c r="AS8" i="103"/>
  <c r="AL8" i="103"/>
  <c r="AU8" i="103" s="1"/>
  <c r="Y88" i="90"/>
  <c r="X88" i="90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Y88" i="98"/>
  <c r="X88" i="98"/>
  <c r="Z88" i="10" l="1"/>
  <c r="AH88" i="90"/>
  <c r="AQ88" i="90" s="1"/>
  <c r="AF87" i="42"/>
  <c r="AO87" i="42" s="1"/>
  <c r="AG87" i="42"/>
  <c r="AP87" i="42" s="1"/>
  <c r="W88" i="42"/>
  <c r="AE87" i="42"/>
  <c r="AI91" i="18"/>
  <c r="AN91" i="18"/>
  <c r="AS6" i="103"/>
  <c r="AL6" i="103"/>
  <c r="AU6" i="103" s="1"/>
  <c r="Y88" i="85"/>
  <c r="X88" i="85"/>
  <c r="AR87" i="90"/>
  <c r="AH88" i="94"/>
  <c r="AQ88" i="94" s="1"/>
  <c r="AH90" i="82"/>
  <c r="AQ90" i="82" s="1"/>
  <c r="AR87" i="50"/>
  <c r="AR87" i="94"/>
  <c r="Z88" i="94"/>
  <c r="Z90" i="82"/>
  <c r="AE88" i="10"/>
  <c r="AF88" i="10"/>
  <c r="AO88" i="10" s="1"/>
  <c r="AG88" i="10"/>
  <c r="AP88" i="10" s="1"/>
  <c r="W89" i="10"/>
  <c r="AH88" i="98"/>
  <c r="AQ88" i="98" s="1"/>
  <c r="AR89" i="82"/>
  <c r="AH90" i="35"/>
  <c r="AQ90" i="35" s="1"/>
  <c r="AR87" i="98"/>
  <c r="AH88" i="50"/>
  <c r="AQ88" i="50" s="1"/>
  <c r="Z88" i="98"/>
  <c r="AS5" i="103"/>
  <c r="AL5" i="103"/>
  <c r="AU5" i="103" s="1"/>
  <c r="Z90" i="35"/>
  <c r="AI87" i="85"/>
  <c r="AP87" i="85"/>
  <c r="Z88" i="50"/>
  <c r="AR89" i="103"/>
  <c r="AR91" i="103" s="1"/>
  <c r="AL89" i="103"/>
  <c r="AU89" i="103" s="1"/>
  <c r="AJ4" i="103"/>
  <c r="AK4" i="103"/>
  <c r="AT4" i="103" s="1"/>
  <c r="AT91" i="103" s="1"/>
  <c r="Z88" i="90"/>
  <c r="Y91" i="102"/>
  <c r="X91" i="102"/>
  <c r="AG90" i="48"/>
  <c r="AP90" i="48" s="1"/>
  <c r="W91" i="48"/>
  <c r="AE90" i="48"/>
  <c r="AF90" i="48"/>
  <c r="AO90" i="48" s="1"/>
  <c r="AH88" i="10"/>
  <c r="AQ88" i="10" s="1"/>
  <c r="AI90" i="102"/>
  <c r="AN90" i="102"/>
  <c r="AS7" i="103"/>
  <c r="AL7" i="103"/>
  <c r="AU7" i="103" s="1"/>
  <c r="AR89" i="35"/>
  <c r="AR87" i="10"/>
  <c r="Y92" i="18"/>
  <c r="X92" i="18"/>
  <c r="AS3" i="103"/>
  <c r="AL3" i="103"/>
  <c r="AU3" i="103" s="1"/>
  <c r="AH92" i="18" l="1"/>
  <c r="AQ92" i="18" s="1"/>
  <c r="AE88" i="50"/>
  <c r="AG88" i="50"/>
  <c r="AP88" i="50" s="1"/>
  <c r="W89" i="50"/>
  <c r="AF88" i="50"/>
  <c r="AO88" i="50" s="1"/>
  <c r="W89" i="98"/>
  <c r="AF88" i="98"/>
  <c r="AO88" i="98" s="1"/>
  <c r="AG88" i="98"/>
  <c r="AE88" i="98"/>
  <c r="AN88" i="98" s="1"/>
  <c r="AI88" i="10"/>
  <c r="AN88" i="10"/>
  <c r="AI90" i="48"/>
  <c r="AN90" i="48"/>
  <c r="AG88" i="90"/>
  <c r="AP88" i="90" s="1"/>
  <c r="AF88" i="90"/>
  <c r="AO88" i="90" s="1"/>
  <c r="AE88" i="90"/>
  <c r="W89" i="90"/>
  <c r="AF90" i="82"/>
  <c r="AO90" i="82" s="1"/>
  <c r="AE90" i="82"/>
  <c r="AN90" i="82" s="1"/>
  <c r="AG90" i="82"/>
  <c r="W91" i="82"/>
  <c r="AH88" i="85"/>
  <c r="AQ88" i="85" s="1"/>
  <c r="AR91" i="18"/>
  <c r="W89" i="94"/>
  <c r="AE88" i="94"/>
  <c r="AF88" i="94"/>
  <c r="AO88" i="94" s="1"/>
  <c r="AG88" i="94"/>
  <c r="AP88" i="94" s="1"/>
  <c r="Z88" i="85"/>
  <c r="Y89" i="10"/>
  <c r="X89" i="10"/>
  <c r="AI87" i="42"/>
  <c r="AN87" i="42"/>
  <c r="AH91" i="102"/>
  <c r="AQ91" i="102" s="1"/>
  <c r="Y88" i="42"/>
  <c r="X88" i="42"/>
  <c r="Z88" i="42" s="1"/>
  <c r="Z92" i="18"/>
  <c r="Y91" i="48"/>
  <c r="X91" i="48"/>
  <c r="Z91" i="48" s="1"/>
  <c r="AR87" i="85"/>
  <c r="AS4" i="103"/>
  <c r="AS91" i="103" s="1"/>
  <c r="AL4" i="103"/>
  <c r="AU4" i="103" s="1"/>
  <c r="AU91" i="103" s="1"/>
  <c r="C11" i="103" s="1"/>
  <c r="F47" i="57" s="1"/>
  <c r="AG90" i="35"/>
  <c r="AP90" i="35" s="1"/>
  <c r="W91" i="35"/>
  <c r="AF90" i="35"/>
  <c r="AO90" i="35" s="1"/>
  <c r="AE90" i="35"/>
  <c r="AR90" i="102"/>
  <c r="Z91" i="102"/>
  <c r="AI88" i="90" l="1"/>
  <c r="AN88" i="90"/>
  <c r="W92" i="102"/>
  <c r="AF91" i="102"/>
  <c r="AO91" i="102" s="1"/>
  <c r="AG91" i="102"/>
  <c r="AP91" i="102" s="1"/>
  <c r="AE91" i="102"/>
  <c r="Y91" i="35"/>
  <c r="X91" i="35"/>
  <c r="AH91" i="48"/>
  <c r="AQ91" i="48" s="1"/>
  <c r="Y89" i="90"/>
  <c r="X89" i="90"/>
  <c r="Z89" i="90" s="1"/>
  <c r="Y89" i="98"/>
  <c r="X89" i="98"/>
  <c r="AH89" i="10"/>
  <c r="AQ89" i="10" s="1"/>
  <c r="AI90" i="82"/>
  <c r="AP90" i="82"/>
  <c r="AG92" i="18"/>
  <c r="AP92" i="18" s="1"/>
  <c r="AE92" i="18"/>
  <c r="AF92" i="18"/>
  <c r="AO92" i="18" s="1"/>
  <c r="W93" i="18"/>
  <c r="Z89" i="10"/>
  <c r="AI88" i="94"/>
  <c r="AN88" i="94"/>
  <c r="Y89" i="50"/>
  <c r="X89" i="50"/>
  <c r="Y91" i="82"/>
  <c r="X91" i="82"/>
  <c r="Z91" i="82" s="1"/>
  <c r="AI90" i="35"/>
  <c r="AN90" i="35"/>
  <c r="AH88" i="42"/>
  <c r="AQ88" i="42" s="1"/>
  <c r="Y89" i="94"/>
  <c r="X89" i="94"/>
  <c r="AI88" i="98"/>
  <c r="AP88" i="98"/>
  <c r="W92" i="48"/>
  <c r="AG91" i="48"/>
  <c r="AP91" i="48" s="1"/>
  <c r="AF91" i="48"/>
  <c r="AO91" i="48" s="1"/>
  <c r="AE91" i="48"/>
  <c r="AR87" i="42"/>
  <c r="AR88" i="10"/>
  <c r="AG88" i="42"/>
  <c r="AP88" i="42" s="1"/>
  <c r="AE88" i="42"/>
  <c r="W89" i="42"/>
  <c r="AF88" i="42"/>
  <c r="AO88" i="42" s="1"/>
  <c r="AF88" i="85"/>
  <c r="AO88" i="85" s="1"/>
  <c r="W89" i="85"/>
  <c r="AE88" i="85"/>
  <c r="AG88" i="85"/>
  <c r="AP88" i="85" s="1"/>
  <c r="AR90" i="48"/>
  <c r="AI88" i="50"/>
  <c r="AN88" i="50"/>
  <c r="Y89" i="42" l="1"/>
  <c r="X89" i="42"/>
  <c r="AH91" i="82"/>
  <c r="AQ91" i="82" s="1"/>
  <c r="AI92" i="18"/>
  <c r="AN92" i="18"/>
  <c r="AH89" i="90"/>
  <c r="AQ89" i="90" s="1"/>
  <c r="AI91" i="102"/>
  <c r="AN91" i="102"/>
  <c r="Y89" i="85"/>
  <c r="X89" i="85"/>
  <c r="AH89" i="94"/>
  <c r="AQ89" i="94" s="1"/>
  <c r="AE89" i="10"/>
  <c r="AF89" i="10"/>
  <c r="AO89" i="10" s="1"/>
  <c r="W90" i="10"/>
  <c r="AG89" i="10"/>
  <c r="AP89" i="10" s="1"/>
  <c r="AH91" i="35"/>
  <c r="AQ91" i="35" s="1"/>
  <c r="AF89" i="90"/>
  <c r="AO89" i="90" s="1"/>
  <c r="W90" i="90"/>
  <c r="AE89" i="90"/>
  <c r="AG89" i="90"/>
  <c r="AP89" i="90" s="1"/>
  <c r="AR88" i="50"/>
  <c r="AH89" i="50"/>
  <c r="AQ89" i="50" s="1"/>
  <c r="AR90" i="82"/>
  <c r="AH89" i="98"/>
  <c r="AQ89" i="98" s="1"/>
  <c r="Z91" i="35"/>
  <c r="Y92" i="102"/>
  <c r="X92" i="102"/>
  <c r="AI88" i="85"/>
  <c r="AN88" i="85"/>
  <c r="AR88" i="98"/>
  <c r="AR88" i="94"/>
  <c r="AI91" i="48"/>
  <c r="AN91" i="48"/>
  <c r="Z89" i="94"/>
  <c r="Z89" i="50"/>
  <c r="Y93" i="18"/>
  <c r="X93" i="18"/>
  <c r="Z89" i="98"/>
  <c r="AI88" i="42"/>
  <c r="AN88" i="42"/>
  <c r="W92" i="82"/>
  <c r="AE91" i="82"/>
  <c r="AF91" i="82"/>
  <c r="AO91" i="82" s="1"/>
  <c r="AG91" i="82"/>
  <c r="AP91" i="82" s="1"/>
  <c r="Y92" i="48"/>
  <c r="X92" i="48"/>
  <c r="AR90" i="35"/>
  <c r="AR88" i="90"/>
  <c r="Z92" i="102" l="1"/>
  <c r="Z93" i="18"/>
  <c r="W93" i="102"/>
  <c r="AE92" i="102"/>
  <c r="AG92" i="102"/>
  <c r="AP92" i="102" s="1"/>
  <c r="AF92" i="102"/>
  <c r="AO92" i="102" s="1"/>
  <c r="AE93" i="18"/>
  <c r="W94" i="18"/>
  <c r="AF93" i="18"/>
  <c r="AO93" i="18" s="1"/>
  <c r="AG93" i="18"/>
  <c r="AP93" i="18" s="1"/>
  <c r="AE89" i="98"/>
  <c r="W90" i="98"/>
  <c r="AG89" i="98"/>
  <c r="AP89" i="98" s="1"/>
  <c r="AF89" i="98"/>
  <c r="AO89" i="98" s="1"/>
  <c r="AH92" i="48"/>
  <c r="AQ92" i="48" s="1"/>
  <c r="AI91" i="82"/>
  <c r="AN91" i="82"/>
  <c r="AH92" i="102"/>
  <c r="AQ92" i="102" s="1"/>
  <c r="Y90" i="10"/>
  <c r="X90" i="10"/>
  <c r="Z90" i="10" s="1"/>
  <c r="AR91" i="102"/>
  <c r="Z92" i="48"/>
  <c r="Y92" i="82"/>
  <c r="X92" i="82"/>
  <c r="Z92" i="82" s="1"/>
  <c r="AR92" i="18"/>
  <c r="AH89" i="42"/>
  <c r="AQ89" i="42" s="1"/>
  <c r="AH93" i="18"/>
  <c r="AQ93" i="18" s="1"/>
  <c r="AR88" i="85"/>
  <c r="AF89" i="50"/>
  <c r="AO89" i="50" s="1"/>
  <c r="AG89" i="50"/>
  <c r="AP89" i="50" s="1"/>
  <c r="W90" i="50"/>
  <c r="AE89" i="50"/>
  <c r="AI89" i="90"/>
  <c r="AN89" i="90"/>
  <c r="AI89" i="10"/>
  <c r="AN89" i="10"/>
  <c r="AH89" i="85"/>
  <c r="AQ89" i="85" s="1"/>
  <c r="Z89" i="42"/>
  <c r="AR91" i="48"/>
  <c r="AR88" i="42"/>
  <c r="W90" i="94"/>
  <c r="AE89" i="94"/>
  <c r="AF89" i="94"/>
  <c r="AO89" i="94" s="1"/>
  <c r="AG89" i="94"/>
  <c r="AP89" i="94" s="1"/>
  <c r="AE91" i="35"/>
  <c r="W92" i="35"/>
  <c r="AF91" i="35"/>
  <c r="AO91" i="35" s="1"/>
  <c r="AG91" i="35"/>
  <c r="AP91" i="35" s="1"/>
  <c r="Y90" i="90"/>
  <c r="X90" i="90"/>
  <c r="Z89" i="85"/>
  <c r="AI89" i="50" l="1"/>
  <c r="AN89" i="50"/>
  <c r="AH92" i="82"/>
  <c r="AQ92" i="82" s="1"/>
  <c r="AH90" i="10"/>
  <c r="AQ90" i="10" s="1"/>
  <c r="Y90" i="98"/>
  <c r="X90" i="98"/>
  <c r="AI93" i="18"/>
  <c r="AN93" i="18"/>
  <c r="W90" i="42"/>
  <c r="AG89" i="42"/>
  <c r="AP89" i="42" s="1"/>
  <c r="AE89" i="42"/>
  <c r="AF89" i="42"/>
  <c r="AO89" i="42" s="1"/>
  <c r="Y90" i="50"/>
  <c r="Z90" i="50" s="1"/>
  <c r="X90" i="50"/>
  <c r="AE92" i="82"/>
  <c r="AG92" i="82"/>
  <c r="AP92" i="82" s="1"/>
  <c r="W93" i="82"/>
  <c r="AF92" i="82"/>
  <c r="AO92" i="82" s="1"/>
  <c r="AG90" i="10"/>
  <c r="AP90" i="10" s="1"/>
  <c r="W91" i="10"/>
  <c r="AF90" i="10"/>
  <c r="AO90" i="10" s="1"/>
  <c r="AE90" i="10"/>
  <c r="AI89" i="98"/>
  <c r="AN89" i="98"/>
  <c r="Y90" i="94"/>
  <c r="X90" i="94"/>
  <c r="AR89" i="10"/>
  <c r="AG92" i="48"/>
  <c r="AP92" i="48" s="1"/>
  <c r="AE92" i="48"/>
  <c r="W93" i="48"/>
  <c r="AF92" i="48"/>
  <c r="AO92" i="48" s="1"/>
  <c r="AR91" i="82"/>
  <c r="AI89" i="94"/>
  <c r="AN89" i="94"/>
  <c r="Y92" i="35"/>
  <c r="X92" i="35"/>
  <c r="AI91" i="35"/>
  <c r="AN91" i="35"/>
  <c r="AR89" i="90"/>
  <c r="AI92" i="102"/>
  <c r="AN92" i="102"/>
  <c r="AG89" i="85"/>
  <c r="AP89" i="85" s="1"/>
  <c r="AE89" i="85"/>
  <c r="AF89" i="85"/>
  <c r="AO89" i="85" s="1"/>
  <c r="W90" i="85"/>
  <c r="AH90" i="90"/>
  <c r="AQ90" i="90" s="1"/>
  <c r="Z90" i="90"/>
  <c r="Y94" i="18"/>
  <c r="Z94" i="18" s="1"/>
  <c r="X94" i="18"/>
  <c r="Y93" i="102"/>
  <c r="X93" i="102"/>
  <c r="AE94" i="18" l="1"/>
  <c r="AG94" i="18"/>
  <c r="AP94" i="18" s="1"/>
  <c r="W95" i="18"/>
  <c r="AF94" i="18"/>
  <c r="AO94" i="18" s="1"/>
  <c r="AF90" i="50"/>
  <c r="AO90" i="50" s="1"/>
  <c r="AG90" i="50"/>
  <c r="AP90" i="50" s="1"/>
  <c r="AE90" i="50"/>
  <c r="W91" i="50"/>
  <c r="AH92" i="35"/>
  <c r="AQ92" i="35" s="1"/>
  <c r="AR89" i="98"/>
  <c r="Y90" i="42"/>
  <c r="X90" i="42"/>
  <c r="AH90" i="94"/>
  <c r="AQ90" i="94" s="1"/>
  <c r="AI90" i="10"/>
  <c r="AN90" i="10"/>
  <c r="Y93" i="82"/>
  <c r="X93" i="82"/>
  <c r="Z93" i="82" s="1"/>
  <c r="AR93" i="18"/>
  <c r="AR92" i="102"/>
  <c r="Z90" i="94"/>
  <c r="AH90" i="98"/>
  <c r="AQ90" i="98" s="1"/>
  <c r="AH93" i="102"/>
  <c r="AQ93" i="102" s="1"/>
  <c r="Z93" i="102"/>
  <c r="Y93" i="48"/>
  <c r="X93" i="48"/>
  <c r="AH94" i="18"/>
  <c r="AQ94" i="18" s="1"/>
  <c r="AI89" i="85"/>
  <c r="AN89" i="85"/>
  <c r="AR89" i="94"/>
  <c r="AI92" i="48"/>
  <c r="AN92" i="48"/>
  <c r="Y91" i="10"/>
  <c r="X91" i="10"/>
  <c r="AI92" i="82"/>
  <c r="AN92" i="82"/>
  <c r="AI89" i="42"/>
  <c r="AN89" i="42"/>
  <c r="Z90" i="98"/>
  <c r="AE90" i="90"/>
  <c r="AN90" i="90" s="1"/>
  <c r="W91" i="90"/>
  <c r="AG90" i="90"/>
  <c r="AF90" i="90"/>
  <c r="AO90" i="90" s="1"/>
  <c r="Z92" i="35"/>
  <c r="Y90" i="85"/>
  <c r="X90" i="85"/>
  <c r="AR91" i="35"/>
  <c r="AH90" i="50"/>
  <c r="AQ90" i="50" s="1"/>
  <c r="AR89" i="50"/>
  <c r="Z93" i="48" l="1"/>
  <c r="W94" i="48" s="1"/>
  <c r="AF93" i="48"/>
  <c r="AO93" i="48" s="1"/>
  <c r="AG93" i="48"/>
  <c r="AP93" i="48" s="1"/>
  <c r="AE93" i="48"/>
  <c r="AH93" i="82"/>
  <c r="AQ93" i="82" s="1"/>
  <c r="AH90" i="85"/>
  <c r="AQ90" i="85" s="1"/>
  <c r="AF90" i="94"/>
  <c r="AO90" i="94" s="1"/>
  <c r="AG90" i="94"/>
  <c r="AP90" i="94" s="1"/>
  <c r="AE90" i="94"/>
  <c r="W91" i="94"/>
  <c r="AG93" i="82"/>
  <c r="AP93" i="82" s="1"/>
  <c r="AE93" i="82"/>
  <c r="AF93" i="82"/>
  <c r="AO93" i="82" s="1"/>
  <c r="W94" i="82"/>
  <c r="AI90" i="90"/>
  <c r="AP90" i="90"/>
  <c r="Z90" i="85"/>
  <c r="AR92" i="82"/>
  <c r="AF93" i="102"/>
  <c r="AO93" i="102" s="1"/>
  <c r="W94" i="102"/>
  <c r="AG93" i="102"/>
  <c r="AP93" i="102" s="1"/>
  <c r="AE93" i="102"/>
  <c r="AH91" i="10"/>
  <c r="AQ91" i="10" s="1"/>
  <c r="Y91" i="50"/>
  <c r="X91" i="50"/>
  <c r="Y95" i="18"/>
  <c r="X95" i="18"/>
  <c r="AR89" i="42"/>
  <c r="Y91" i="90"/>
  <c r="X91" i="90"/>
  <c r="W93" i="35"/>
  <c r="AG92" i="35"/>
  <c r="AP92" i="35" s="1"/>
  <c r="AE92" i="35"/>
  <c r="AN92" i="35" s="1"/>
  <c r="AF92" i="35"/>
  <c r="AF90" i="98"/>
  <c r="AO90" i="98" s="1"/>
  <c r="AE90" i="98"/>
  <c r="W91" i="98"/>
  <c r="AG90" i="98"/>
  <c r="AP90" i="98" s="1"/>
  <c r="Z91" i="10"/>
  <c r="AR90" i="10"/>
  <c r="AH90" i="42"/>
  <c r="AQ90" i="42" s="1"/>
  <c r="AI90" i="50"/>
  <c r="AN90" i="50"/>
  <c r="AR92" i="48"/>
  <c r="AR89" i="85"/>
  <c r="AH93" i="48"/>
  <c r="AQ93" i="48" s="1"/>
  <c r="Z90" i="42"/>
  <c r="AI94" i="18"/>
  <c r="AN94" i="18"/>
  <c r="Z91" i="50" l="1"/>
  <c r="AF91" i="50" s="1"/>
  <c r="AO91" i="50" s="1"/>
  <c r="AE91" i="50"/>
  <c r="W92" i="50"/>
  <c r="AG91" i="50"/>
  <c r="AP91" i="50" s="1"/>
  <c r="Y94" i="82"/>
  <c r="X94" i="82"/>
  <c r="AI90" i="94"/>
  <c r="AR90" i="94" s="1"/>
  <c r="AN90" i="94"/>
  <c r="Y91" i="98"/>
  <c r="X91" i="98"/>
  <c r="AR90" i="50"/>
  <c r="AI90" i="98"/>
  <c r="AN90" i="98"/>
  <c r="Y93" i="35"/>
  <c r="X93" i="35"/>
  <c r="AH95" i="18"/>
  <c r="AQ95" i="18" s="1"/>
  <c r="AI93" i="102"/>
  <c r="AN93" i="102"/>
  <c r="AG90" i="85"/>
  <c r="AP90" i="85" s="1"/>
  <c r="AE90" i="85"/>
  <c r="AF90" i="85"/>
  <c r="AO90" i="85" s="1"/>
  <c r="W91" i="85"/>
  <c r="AI93" i="82"/>
  <c r="AN93" i="82"/>
  <c r="AI93" i="48"/>
  <c r="AN93" i="48"/>
  <c r="AH91" i="90"/>
  <c r="AQ91" i="90" s="1"/>
  <c r="Z95" i="18"/>
  <c r="AR94" i="18"/>
  <c r="AF90" i="42"/>
  <c r="AO90" i="42" s="1"/>
  <c r="W91" i="42"/>
  <c r="AG90" i="42"/>
  <c r="AP90" i="42" s="1"/>
  <c r="AE90" i="42"/>
  <c r="AF91" i="10"/>
  <c r="AO91" i="10" s="1"/>
  <c r="W92" i="10"/>
  <c r="AE91" i="10"/>
  <c r="AG91" i="10"/>
  <c r="AP91" i="10" s="1"/>
  <c r="Z91" i="90"/>
  <c r="Y94" i="102"/>
  <c r="X94" i="102"/>
  <c r="Z94" i="102" s="1"/>
  <c r="AR90" i="90"/>
  <c r="AI92" i="35"/>
  <c r="AO92" i="35"/>
  <c r="AH91" i="50"/>
  <c r="AQ91" i="50" s="1"/>
  <c r="Y91" i="94"/>
  <c r="X91" i="94"/>
  <c r="Z91" i="94" s="1"/>
  <c r="Y94" i="48"/>
  <c r="X94" i="48"/>
  <c r="Z94" i="48" s="1"/>
  <c r="Z91" i="98" l="1"/>
  <c r="AG94" i="102"/>
  <c r="AP94" i="102" s="1"/>
  <c r="AF94" i="102"/>
  <c r="AO94" i="102" s="1"/>
  <c r="AE94" i="102"/>
  <c r="W95" i="102"/>
  <c r="AG91" i="94"/>
  <c r="AP91" i="94" s="1"/>
  <c r="W92" i="94"/>
  <c r="AF91" i="94"/>
  <c r="AE91" i="94"/>
  <c r="AN91" i="94" s="1"/>
  <c r="AG91" i="98"/>
  <c r="AP91" i="98" s="1"/>
  <c r="AF91" i="98"/>
  <c r="AO91" i="98" s="1"/>
  <c r="W92" i="98"/>
  <c r="AE91" i="98"/>
  <c r="AI90" i="42"/>
  <c r="AN90" i="42"/>
  <c r="AE95" i="18"/>
  <c r="AF95" i="18"/>
  <c r="AO95" i="18" s="1"/>
  <c r="W96" i="18"/>
  <c r="AG95" i="18"/>
  <c r="AP95" i="18" s="1"/>
  <c r="AR93" i="48"/>
  <c r="AI90" i="85"/>
  <c r="AR90" i="85" s="1"/>
  <c r="AN90" i="85"/>
  <c r="AI91" i="10"/>
  <c r="AN91" i="10"/>
  <c r="AR90" i="98"/>
  <c r="AR93" i="82"/>
  <c r="Y92" i="50"/>
  <c r="X92" i="50"/>
  <c r="Y91" i="42"/>
  <c r="X91" i="42"/>
  <c r="Y92" i="10"/>
  <c r="X92" i="10"/>
  <c r="AR93" i="102"/>
  <c r="AH93" i="35"/>
  <c r="AQ93" i="35" s="1"/>
  <c r="AH94" i="82"/>
  <c r="AQ94" i="82" s="1"/>
  <c r="AI91" i="50"/>
  <c r="AN91" i="50"/>
  <c r="W95" i="48"/>
  <c r="AE94" i="48"/>
  <c r="AF94" i="48"/>
  <c r="AO94" i="48" s="1"/>
  <c r="AG94" i="48"/>
  <c r="AP94" i="48" s="1"/>
  <c r="AH91" i="94"/>
  <c r="AQ91" i="94" s="1"/>
  <c r="AH94" i="102"/>
  <c r="AQ94" i="102" s="1"/>
  <c r="AH94" i="48"/>
  <c r="AQ94" i="48" s="1"/>
  <c r="AR92" i="35"/>
  <c r="W92" i="90"/>
  <c r="AG91" i="90"/>
  <c r="AP91" i="90" s="1"/>
  <c r="AF91" i="90"/>
  <c r="AO91" i="90" s="1"/>
  <c r="AE91" i="90"/>
  <c r="Y91" i="85"/>
  <c r="X91" i="85"/>
  <c r="Z93" i="35"/>
  <c r="AH91" i="98"/>
  <c r="AQ91" i="98" s="1"/>
  <c r="Z94" i="82"/>
  <c r="Z91" i="42" l="1"/>
  <c r="Z91" i="85"/>
  <c r="AG91" i="85" s="1"/>
  <c r="AP91" i="85" s="1"/>
  <c r="AE91" i="42"/>
  <c r="W92" i="42"/>
  <c r="AG91" i="42"/>
  <c r="AP91" i="42" s="1"/>
  <c r="AF91" i="42"/>
  <c r="AO91" i="42" s="1"/>
  <c r="AE91" i="85"/>
  <c r="W92" i="85"/>
  <c r="AF91" i="85"/>
  <c r="AO91" i="85" s="1"/>
  <c r="Y92" i="90"/>
  <c r="X92" i="90"/>
  <c r="AR91" i="50"/>
  <c r="AI95" i="18"/>
  <c r="AN95" i="18"/>
  <c r="AH92" i="10"/>
  <c r="AQ92" i="10" s="1"/>
  <c r="AH92" i="50"/>
  <c r="AQ92" i="50" s="1"/>
  <c r="Z92" i="10"/>
  <c r="Z92" i="50"/>
  <c r="AR90" i="42"/>
  <c r="Y95" i="102"/>
  <c r="X95" i="102"/>
  <c r="AR91" i="10"/>
  <c r="AI94" i="102"/>
  <c r="AN94" i="102"/>
  <c r="AF94" i="82"/>
  <c r="AO94" i="82" s="1"/>
  <c r="AE94" i="82"/>
  <c r="W95" i="82"/>
  <c r="AG94" i="82"/>
  <c r="AP94" i="82" s="1"/>
  <c r="AE93" i="35"/>
  <c r="AG93" i="35"/>
  <c r="AP93" i="35" s="1"/>
  <c r="AF93" i="35"/>
  <c r="AO93" i="35" s="1"/>
  <c r="W94" i="35"/>
  <c r="Y95" i="48"/>
  <c r="X95" i="48"/>
  <c r="AH91" i="42"/>
  <c r="AQ91" i="42" s="1"/>
  <c r="Y96" i="18"/>
  <c r="X96" i="18"/>
  <c r="AI91" i="98"/>
  <c r="AN91" i="98"/>
  <c r="AI91" i="94"/>
  <c r="AO91" i="94"/>
  <c r="AI91" i="90"/>
  <c r="AN91" i="90"/>
  <c r="AI94" i="48"/>
  <c r="AN94" i="48"/>
  <c r="AH91" i="85"/>
  <c r="AQ91" i="85" s="1"/>
  <c r="Y92" i="98"/>
  <c r="X92" i="98"/>
  <c r="Z92" i="98" s="1"/>
  <c r="Y92" i="94"/>
  <c r="X92" i="94"/>
  <c r="Z92" i="90" l="1"/>
  <c r="AE92" i="90" s="1"/>
  <c r="AG92" i="90"/>
  <c r="AP92" i="90" s="1"/>
  <c r="AF92" i="90"/>
  <c r="AO92" i="90" s="1"/>
  <c r="AF92" i="98"/>
  <c r="AO92" i="98" s="1"/>
  <c r="AG92" i="98"/>
  <c r="AP92" i="98" s="1"/>
  <c r="W93" i="98"/>
  <c r="AE92" i="98"/>
  <c r="AH92" i="94"/>
  <c r="AQ92" i="94" s="1"/>
  <c r="AR91" i="98"/>
  <c r="AI91" i="85"/>
  <c r="AN91" i="85"/>
  <c r="Y94" i="35"/>
  <c r="X94" i="35"/>
  <c r="Y95" i="82"/>
  <c r="X95" i="82"/>
  <c r="Z95" i="82" s="1"/>
  <c r="AE92" i="50"/>
  <c r="AN92" i="50" s="1"/>
  <c r="W93" i="50"/>
  <c r="AF92" i="50"/>
  <c r="AO92" i="50" s="1"/>
  <c r="AG92" i="50"/>
  <c r="AI94" i="82"/>
  <c r="AN94" i="82"/>
  <c r="AH95" i="102"/>
  <c r="AQ95" i="102" s="1"/>
  <c r="AE92" i="10"/>
  <c r="W93" i="10"/>
  <c r="AF92" i="10"/>
  <c r="AO92" i="10" s="1"/>
  <c r="AG92" i="10"/>
  <c r="AP92" i="10" s="1"/>
  <c r="AR95" i="18"/>
  <c r="AH95" i="48"/>
  <c r="AQ95" i="48" s="1"/>
  <c r="Z92" i="94"/>
  <c r="AH96" i="18"/>
  <c r="AQ96" i="18" s="1"/>
  <c r="AR91" i="90"/>
  <c r="Z95" i="102"/>
  <c r="AR91" i="94"/>
  <c r="Z95" i="48"/>
  <c r="AI93" i="35"/>
  <c r="AN93" i="35"/>
  <c r="Y92" i="42"/>
  <c r="X92" i="42"/>
  <c r="AR94" i="48"/>
  <c r="Z96" i="18"/>
  <c r="AH92" i="98"/>
  <c r="AQ92" i="98" s="1"/>
  <c r="AR94" i="102"/>
  <c r="AH92" i="90"/>
  <c r="AQ92" i="90" s="1"/>
  <c r="Y92" i="85"/>
  <c r="X92" i="85"/>
  <c r="AI91" i="42"/>
  <c r="AN91" i="42"/>
  <c r="W93" i="90" l="1"/>
  <c r="AG95" i="82"/>
  <c r="AP95" i="82" s="1"/>
  <c r="AE95" i="82"/>
  <c r="W96" i="82"/>
  <c r="AF95" i="82"/>
  <c r="AO95" i="82" s="1"/>
  <c r="AR91" i="85"/>
  <c r="AI92" i="50"/>
  <c r="AP92" i="50"/>
  <c r="AH92" i="85"/>
  <c r="AQ92" i="85" s="1"/>
  <c r="AH94" i="35"/>
  <c r="AQ94" i="35" s="1"/>
  <c r="Y93" i="10"/>
  <c r="X93" i="10"/>
  <c r="X93" i="50"/>
  <c r="Y93" i="50"/>
  <c r="Z94" i="35"/>
  <c r="AI92" i="98"/>
  <c r="AN92" i="98"/>
  <c r="AH92" i="42"/>
  <c r="AQ92" i="42" s="1"/>
  <c r="Z92" i="85"/>
  <c r="Z92" i="42"/>
  <c r="W97" i="18"/>
  <c r="AE96" i="18"/>
  <c r="AF96" i="18"/>
  <c r="AO96" i="18" s="1"/>
  <c r="AG96" i="18"/>
  <c r="AP96" i="18" s="1"/>
  <c r="AR93" i="35"/>
  <c r="AE92" i="94"/>
  <c r="W93" i="94"/>
  <c r="AG92" i="94"/>
  <c r="AP92" i="94" s="1"/>
  <c r="AF92" i="94"/>
  <c r="AO92" i="94" s="1"/>
  <c r="AI92" i="10"/>
  <c r="AN92" i="10"/>
  <c r="Y93" i="98"/>
  <c r="X93" i="98"/>
  <c r="Z93" i="98" s="1"/>
  <c r="Y93" i="90"/>
  <c r="X93" i="90"/>
  <c r="W96" i="102"/>
  <c r="AG95" i="102"/>
  <c r="AE95" i="102"/>
  <c r="AN95" i="102" s="1"/>
  <c r="AF95" i="102"/>
  <c r="AO95" i="102" s="1"/>
  <c r="AR91" i="42"/>
  <c r="AG95" i="48"/>
  <c r="AP95" i="48" s="1"/>
  <c r="W96" i="48"/>
  <c r="AE95" i="48"/>
  <c r="AF95" i="48"/>
  <c r="AO95" i="48" s="1"/>
  <c r="AR94" i="82"/>
  <c r="AH95" i="82"/>
  <c r="AQ95" i="82" s="1"/>
  <c r="AI92" i="90"/>
  <c r="AN92" i="90"/>
  <c r="Z93" i="90" l="1"/>
  <c r="AG93" i="90" s="1"/>
  <c r="AP93" i="90" s="1"/>
  <c r="W94" i="90"/>
  <c r="AF93" i="90"/>
  <c r="AG93" i="98"/>
  <c r="AP93" i="98" s="1"/>
  <c r="AE93" i="98"/>
  <c r="AN93" i="98" s="1"/>
  <c r="AF93" i="98"/>
  <c r="W94" i="98"/>
  <c r="AR92" i="10"/>
  <c r="Y97" i="18"/>
  <c r="X97" i="18"/>
  <c r="AG92" i="42"/>
  <c r="AP92" i="42" s="1"/>
  <c r="W93" i="42"/>
  <c r="AE92" i="42"/>
  <c r="AF92" i="42"/>
  <c r="AO92" i="42" s="1"/>
  <c r="AH93" i="50"/>
  <c r="AQ93" i="50" s="1"/>
  <c r="AF92" i="85"/>
  <c r="AO92" i="85" s="1"/>
  <c r="AE92" i="85"/>
  <c r="W93" i="85"/>
  <c r="AG92" i="85"/>
  <c r="AP92" i="85" s="1"/>
  <c r="AH93" i="10"/>
  <c r="AQ93" i="10" s="1"/>
  <c r="AR92" i="98"/>
  <c r="Z93" i="10"/>
  <c r="Y96" i="82"/>
  <c r="X96" i="82"/>
  <c r="Y96" i="48"/>
  <c r="X96" i="48"/>
  <c r="AR92" i="90"/>
  <c r="AI95" i="102"/>
  <c r="AP95" i="102"/>
  <c r="Y96" i="102"/>
  <c r="X96" i="102"/>
  <c r="Y93" i="94"/>
  <c r="X93" i="94"/>
  <c r="Z93" i="94" s="1"/>
  <c r="AE94" i="35"/>
  <c r="AF94" i="35"/>
  <c r="AO94" i="35" s="1"/>
  <c r="AG94" i="35"/>
  <c r="AP94" i="35" s="1"/>
  <c r="W95" i="35"/>
  <c r="AR92" i="50"/>
  <c r="AI95" i="82"/>
  <c r="AN95" i="82"/>
  <c r="AI95" i="48"/>
  <c r="AN95" i="48"/>
  <c r="AH93" i="98"/>
  <c r="AQ93" i="98" s="1"/>
  <c r="AH93" i="90"/>
  <c r="AQ93" i="90" s="1"/>
  <c r="AI92" i="94"/>
  <c r="AR92" i="94" s="1"/>
  <c r="AN92" i="94"/>
  <c r="AI96" i="18"/>
  <c r="AN96" i="18"/>
  <c r="Z93" i="50"/>
  <c r="AE93" i="90" l="1"/>
  <c r="AN93" i="90" s="1"/>
  <c r="AH93" i="94"/>
  <c r="AQ93" i="94" s="1"/>
  <c r="AI92" i="42"/>
  <c r="AN92" i="42"/>
  <c r="W94" i="94"/>
  <c r="AF93" i="94"/>
  <c r="AO93" i="94" s="1"/>
  <c r="AE93" i="94"/>
  <c r="AG93" i="94"/>
  <c r="AP93" i="94" s="1"/>
  <c r="AR95" i="102"/>
  <c r="AH96" i="82"/>
  <c r="AQ96" i="82" s="1"/>
  <c r="Y93" i="42"/>
  <c r="X93" i="42"/>
  <c r="AR95" i="48"/>
  <c r="Z96" i="82"/>
  <c r="Y93" i="85"/>
  <c r="X93" i="85"/>
  <c r="AI93" i="90"/>
  <c r="AO93" i="90"/>
  <c r="AH96" i="102"/>
  <c r="AQ96" i="102" s="1"/>
  <c r="AI92" i="85"/>
  <c r="AN92" i="85"/>
  <c r="AH97" i="18"/>
  <c r="AQ97" i="18" s="1"/>
  <c r="Y94" i="98"/>
  <c r="X94" i="98"/>
  <c r="Y94" i="90"/>
  <c r="X94" i="90"/>
  <c r="AR95" i="82"/>
  <c r="Z96" i="102"/>
  <c r="AH96" i="48"/>
  <c r="AQ96" i="48" s="1"/>
  <c r="AE93" i="10"/>
  <c r="W94" i="10"/>
  <c r="AG93" i="10"/>
  <c r="AP93" i="10" s="1"/>
  <c r="AF93" i="10"/>
  <c r="AO93" i="10" s="1"/>
  <c r="Z97" i="18"/>
  <c r="AI93" i="98"/>
  <c r="AO93" i="98"/>
  <c r="AR96" i="18"/>
  <c r="Y95" i="35"/>
  <c r="X95" i="35"/>
  <c r="AF93" i="50"/>
  <c r="AO93" i="50" s="1"/>
  <c r="AG93" i="50"/>
  <c r="AP93" i="50" s="1"/>
  <c r="W94" i="50"/>
  <c r="AE93" i="50"/>
  <c r="AI94" i="35"/>
  <c r="AN94" i="35"/>
  <c r="Z96" i="48"/>
  <c r="Z94" i="90" l="1"/>
  <c r="AH94" i="90"/>
  <c r="AQ94" i="90" s="1"/>
  <c r="AR92" i="85"/>
  <c r="AR92" i="42"/>
  <c r="AR93" i="90"/>
  <c r="AH93" i="85"/>
  <c r="AQ93" i="85" s="1"/>
  <c r="AH93" i="42"/>
  <c r="AQ93" i="42" s="1"/>
  <c r="AI93" i="94"/>
  <c r="AN93" i="94"/>
  <c r="Y94" i="50"/>
  <c r="X94" i="50"/>
  <c r="W97" i="102"/>
  <c r="AF96" i="102"/>
  <c r="AO96" i="102" s="1"/>
  <c r="AG96" i="102"/>
  <c r="AP96" i="102" s="1"/>
  <c r="AE96" i="102"/>
  <c r="Z93" i="85"/>
  <c r="Z93" i="42"/>
  <c r="AF94" i="90"/>
  <c r="AO94" i="90" s="1"/>
  <c r="W95" i="90"/>
  <c r="AE94" i="90"/>
  <c r="AG94" i="90"/>
  <c r="AP94" i="90" s="1"/>
  <c r="Y94" i="10"/>
  <c r="X94" i="10"/>
  <c r="AH95" i="35"/>
  <c r="AQ95" i="35" s="1"/>
  <c r="AI93" i="10"/>
  <c r="AN93" i="10"/>
  <c r="AH94" i="98"/>
  <c r="AQ94" i="98" s="1"/>
  <c r="Z95" i="35"/>
  <c r="W98" i="18"/>
  <c r="AF97" i="18"/>
  <c r="AO97" i="18" s="1"/>
  <c r="AG97" i="18"/>
  <c r="AP97" i="18" s="1"/>
  <c r="AE97" i="18"/>
  <c r="Z94" i="98"/>
  <c r="Y94" i="94"/>
  <c r="X94" i="94"/>
  <c r="AF96" i="48"/>
  <c r="AO96" i="48" s="1"/>
  <c r="W97" i="48"/>
  <c r="AG96" i="48"/>
  <c r="AP96" i="48" s="1"/>
  <c r="AE96" i="48"/>
  <c r="AR94" i="35"/>
  <c r="AR93" i="98"/>
  <c r="AI93" i="50"/>
  <c r="AN93" i="50"/>
  <c r="AE96" i="82"/>
  <c r="W97" i="82"/>
  <c r="AG96" i="82"/>
  <c r="AP96" i="82" s="1"/>
  <c r="AF96" i="82"/>
  <c r="AO96" i="82" s="1"/>
  <c r="AF94" i="98" l="1"/>
  <c r="AO94" i="98" s="1"/>
  <c r="AG94" i="98"/>
  <c r="AP94" i="98" s="1"/>
  <c r="W95" i="98"/>
  <c r="AE94" i="98"/>
  <c r="AE95" i="35"/>
  <c r="AG95" i="35"/>
  <c r="AP95" i="35" s="1"/>
  <c r="W96" i="35"/>
  <c r="AF95" i="35"/>
  <c r="AO95" i="35" s="1"/>
  <c r="AI94" i="90"/>
  <c r="AN94" i="90"/>
  <c r="AI96" i="102"/>
  <c r="AN96" i="102"/>
  <c r="AR93" i="10"/>
  <c r="AH94" i="10"/>
  <c r="AQ94" i="10" s="1"/>
  <c r="Y95" i="90"/>
  <c r="X95" i="90"/>
  <c r="Z95" i="90" s="1"/>
  <c r="Z94" i="10"/>
  <c r="AR93" i="94"/>
  <c r="AF93" i="42"/>
  <c r="AO93" i="42" s="1"/>
  <c r="AG93" i="42"/>
  <c r="AP93" i="42" s="1"/>
  <c r="W94" i="42"/>
  <c r="AE93" i="42"/>
  <c r="Y97" i="102"/>
  <c r="X97" i="102"/>
  <c r="Y97" i="82"/>
  <c r="X97" i="82"/>
  <c r="AI96" i="82"/>
  <c r="AN96" i="82"/>
  <c r="AH94" i="94"/>
  <c r="AQ94" i="94" s="1"/>
  <c r="W94" i="85"/>
  <c r="AG93" i="85"/>
  <c r="AP93" i="85" s="1"/>
  <c r="AE93" i="85"/>
  <c r="AF93" i="85"/>
  <c r="AO93" i="85" s="1"/>
  <c r="AH94" i="50"/>
  <c r="AQ94" i="50" s="1"/>
  <c r="Y97" i="48"/>
  <c r="X97" i="48"/>
  <c r="AI97" i="18"/>
  <c r="AN97" i="18"/>
  <c r="Z94" i="94"/>
  <c r="AR93" i="50"/>
  <c r="AI96" i="48"/>
  <c r="AN96" i="48"/>
  <c r="Y98" i="18"/>
  <c r="X98" i="18"/>
  <c r="Z94" i="50"/>
  <c r="Z97" i="82" l="1"/>
  <c r="Z98" i="18"/>
  <c r="AF97" i="82"/>
  <c r="AO97" i="82" s="1"/>
  <c r="AE97" i="82"/>
  <c r="W98" i="82"/>
  <c r="AG97" i="82"/>
  <c r="AP97" i="82" s="1"/>
  <c r="AG98" i="18"/>
  <c r="AP98" i="18" s="1"/>
  <c r="AP100" i="18" s="1"/>
  <c r="AC98" i="18"/>
  <c r="AE98" i="18"/>
  <c r="AF98" i="18"/>
  <c r="AO98" i="18" s="1"/>
  <c r="AO100" i="18" s="1"/>
  <c r="AI93" i="85"/>
  <c r="AN93" i="85"/>
  <c r="X94" i="42"/>
  <c r="Y94" i="42"/>
  <c r="AH95" i="90"/>
  <c r="AQ95" i="90" s="1"/>
  <c r="AI95" i="35"/>
  <c r="AN95" i="35"/>
  <c r="AR97" i="18"/>
  <c r="AH97" i="102"/>
  <c r="AQ97" i="102" s="1"/>
  <c r="AG95" i="90"/>
  <c r="AP95" i="90" s="1"/>
  <c r="AE95" i="90"/>
  <c r="W96" i="90"/>
  <c r="AF95" i="90"/>
  <c r="AO95" i="90" s="1"/>
  <c r="AR94" i="90"/>
  <c r="Y94" i="85"/>
  <c r="X94" i="85"/>
  <c r="Z97" i="102"/>
  <c r="AI94" i="98"/>
  <c r="AN94" i="98"/>
  <c r="Y95" i="98"/>
  <c r="X95" i="98"/>
  <c r="AH97" i="48"/>
  <c r="AQ97" i="48" s="1"/>
  <c r="W95" i="50"/>
  <c r="AG94" i="50"/>
  <c r="AF94" i="50"/>
  <c r="AO94" i="50" s="1"/>
  <c r="AE94" i="50"/>
  <c r="AN94" i="50" s="1"/>
  <c r="Z97" i="48"/>
  <c r="AR96" i="82"/>
  <c r="AH98" i="18"/>
  <c r="AQ98" i="18" s="1"/>
  <c r="AQ100" i="18" s="1"/>
  <c r="AZ3" i="18"/>
  <c r="AX6" i="18" s="1"/>
  <c r="S6" i="18" s="1"/>
  <c r="AC6" i="18" s="1"/>
  <c r="AB7" i="18" s="1"/>
  <c r="AX25" i="18"/>
  <c r="S25" i="18" s="1"/>
  <c r="AC25" i="18" s="1"/>
  <c r="AB26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AH97" i="82"/>
  <c r="AQ97" i="82" s="1"/>
  <c r="Y96" i="35"/>
  <c r="X96" i="35"/>
  <c r="AR96" i="48"/>
  <c r="W95" i="94"/>
  <c r="AF94" i="94"/>
  <c r="AO94" i="94" s="1"/>
  <c r="AG94" i="94"/>
  <c r="AP94" i="94" s="1"/>
  <c r="AE94" i="94"/>
  <c r="AI93" i="42"/>
  <c r="AN93" i="42"/>
  <c r="AE94" i="10"/>
  <c r="AG94" i="10"/>
  <c r="AP94" i="10" s="1"/>
  <c r="W95" i="10"/>
  <c r="AF94" i="10"/>
  <c r="AO94" i="10" s="1"/>
  <c r="AR96" i="102"/>
  <c r="AX27" i="18" l="1"/>
  <c r="S27" i="18" s="1"/>
  <c r="AC27" i="18" s="1"/>
  <c r="AB28" i="18" s="1"/>
  <c r="AX21" i="18"/>
  <c r="S21" i="18" s="1"/>
  <c r="AC21" i="18" s="1"/>
  <c r="AB22" i="18" s="1"/>
  <c r="AX26" i="18"/>
  <c r="S26" i="18" s="1"/>
  <c r="AC26" i="18" s="1"/>
  <c r="AB27" i="18" s="1"/>
  <c r="AX16" i="18"/>
  <c r="S16" i="18" s="1"/>
  <c r="AC16" i="18" s="1"/>
  <c r="AB17" i="18" s="1"/>
  <c r="AX30" i="18"/>
  <c r="S30" i="18" s="1"/>
  <c r="AC30" i="18" s="1"/>
  <c r="AB31" i="18" s="1"/>
  <c r="AX24" i="18"/>
  <c r="S24" i="18" s="1"/>
  <c r="AC24" i="18" s="1"/>
  <c r="AB25" i="18" s="1"/>
  <c r="AX35" i="18"/>
  <c r="S35" i="18" s="1"/>
  <c r="AC35" i="18" s="1"/>
  <c r="AB36" i="18" s="1"/>
  <c r="AX29" i="18"/>
  <c r="S29" i="18" s="1"/>
  <c r="AC29" i="18" s="1"/>
  <c r="AB30" i="18" s="1"/>
  <c r="AX23" i="18"/>
  <c r="S23" i="18" s="1"/>
  <c r="AC23" i="18" s="1"/>
  <c r="AB24" i="18" s="1"/>
  <c r="AX34" i="18"/>
  <c r="S34" i="18" s="1"/>
  <c r="AC34" i="18" s="1"/>
  <c r="AB35" i="18" s="1"/>
  <c r="AX28" i="18"/>
  <c r="S28" i="18" s="1"/>
  <c r="AC28" i="18" s="1"/>
  <c r="AB29" i="18" s="1"/>
  <c r="AX22" i="18"/>
  <c r="S22" i="18" s="1"/>
  <c r="AC22" i="18" s="1"/>
  <c r="AB23" i="18" s="1"/>
  <c r="AX18" i="18"/>
  <c r="S18" i="18" s="1"/>
  <c r="AC18" i="18" s="1"/>
  <c r="AB19" i="18" s="1"/>
  <c r="AX10" i="18"/>
  <c r="S10" i="18" s="1"/>
  <c r="AC10" i="18" s="1"/>
  <c r="AB11" i="18" s="1"/>
  <c r="AX17" i="18"/>
  <c r="S17" i="18" s="1"/>
  <c r="AC17" i="18" s="1"/>
  <c r="AB18" i="18" s="1"/>
  <c r="AX9" i="18"/>
  <c r="S9" i="18" s="1"/>
  <c r="AC9" i="18" s="1"/>
  <c r="AB10" i="18" s="1"/>
  <c r="AX15" i="18"/>
  <c r="S15" i="18" s="1"/>
  <c r="AC15" i="18" s="1"/>
  <c r="AB16" i="18" s="1"/>
  <c r="AX20" i="18"/>
  <c r="S20" i="18" s="1"/>
  <c r="AC20" i="18" s="1"/>
  <c r="AB21" i="18" s="1"/>
  <c r="AX14" i="18"/>
  <c r="S14" i="18" s="1"/>
  <c r="AC14" i="18" s="1"/>
  <c r="AB15" i="18" s="1"/>
  <c r="AX19" i="18"/>
  <c r="S19" i="18" s="1"/>
  <c r="AC19" i="18" s="1"/>
  <c r="AB20" i="18" s="1"/>
  <c r="AX13" i="18"/>
  <c r="S13" i="18" s="1"/>
  <c r="AC13" i="18" s="1"/>
  <c r="AB14" i="18" s="1"/>
  <c r="AK94" i="18"/>
  <c r="AT94" i="18" s="1"/>
  <c r="AJ94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K7" i="18"/>
  <c r="AT7" i="18" s="1"/>
  <c r="AI95" i="90"/>
  <c r="AN95" i="90"/>
  <c r="AH94" i="42"/>
  <c r="AQ94" i="42" s="1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X5" i="18"/>
  <c r="S5" i="18" s="1"/>
  <c r="AC5" i="18" s="1"/>
  <c r="AB6" i="18" s="1"/>
  <c r="AJ89" i="18"/>
  <c r="AK89" i="18"/>
  <c r="AT89" i="18" s="1"/>
  <c r="Y95" i="10"/>
  <c r="X95" i="10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X8" i="18"/>
  <c r="S8" i="18" s="1"/>
  <c r="AC8" i="18" s="1"/>
  <c r="AB9" i="18" s="1"/>
  <c r="AR94" i="98"/>
  <c r="AR93" i="85"/>
  <c r="AK83" i="18"/>
  <c r="AT83" i="18" s="1"/>
  <c r="AJ83" i="18"/>
  <c r="AH96" i="35"/>
  <c r="AQ96" i="35" s="1"/>
  <c r="AJ92" i="18"/>
  <c r="AK92" i="18"/>
  <c r="AT92" i="18" s="1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AI94" i="50"/>
  <c r="AP94" i="50"/>
  <c r="AE97" i="102"/>
  <c r="W98" i="102"/>
  <c r="AG97" i="102"/>
  <c r="AP97" i="102" s="1"/>
  <c r="AF97" i="102"/>
  <c r="AO97" i="102" s="1"/>
  <c r="Y98" i="82"/>
  <c r="X98" i="82"/>
  <c r="AI94" i="94"/>
  <c r="AN94" i="94"/>
  <c r="AJ98" i="18"/>
  <c r="AS98" i="18" s="1"/>
  <c r="AK98" i="18"/>
  <c r="AT98" i="18" s="1"/>
  <c r="AK86" i="18"/>
  <c r="AT86" i="18" s="1"/>
  <c r="AJ86" i="18"/>
  <c r="Y95" i="94"/>
  <c r="X95" i="94"/>
  <c r="Z95" i="94" s="1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4" i="18"/>
  <c r="S4" i="18" s="1"/>
  <c r="AC4" i="18" s="1"/>
  <c r="AB5" i="18" s="1"/>
  <c r="Y95" i="50"/>
  <c r="X95" i="50"/>
  <c r="AH95" i="98"/>
  <c r="AQ95" i="98" s="1"/>
  <c r="AH94" i="85"/>
  <c r="AQ94" i="85" s="1"/>
  <c r="AR95" i="35"/>
  <c r="Z94" i="42"/>
  <c r="AI98" i="18"/>
  <c r="AN98" i="18"/>
  <c r="AN100" i="18" s="1"/>
  <c r="AI97" i="82"/>
  <c r="AN97" i="82"/>
  <c r="AJ96" i="18"/>
  <c r="AK96" i="18"/>
  <c r="AT96" i="18" s="1"/>
  <c r="Z96" i="35"/>
  <c r="AI94" i="10"/>
  <c r="AN94" i="10"/>
  <c r="AR93" i="42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AG97" i="48"/>
  <c r="AP97" i="48" s="1"/>
  <c r="W98" i="48"/>
  <c r="AE97" i="48"/>
  <c r="AF97" i="48"/>
  <c r="AO97" i="48" s="1"/>
  <c r="Z95" i="98"/>
  <c r="Z94" i="85"/>
  <c r="Y96" i="90"/>
  <c r="Z96" i="90"/>
  <c r="X96" i="90"/>
  <c r="AS18" i="18" l="1"/>
  <c r="AL18" i="18"/>
  <c r="AU18" i="18" s="1"/>
  <c r="AS90" i="18"/>
  <c r="AL90" i="18"/>
  <c r="AU90" i="18" s="1"/>
  <c r="AH96" i="90"/>
  <c r="AQ96" i="90" s="1"/>
  <c r="AS36" i="18"/>
  <c r="AL36" i="18"/>
  <c r="AU36" i="18" s="1"/>
  <c r="AS72" i="18"/>
  <c r="AL72" i="18"/>
  <c r="AU72" i="18" s="1"/>
  <c r="AR97" i="82"/>
  <c r="AS43" i="18"/>
  <c r="AL43" i="18"/>
  <c r="AU43" i="18" s="1"/>
  <c r="AS61" i="18"/>
  <c r="AL61" i="18"/>
  <c r="AU61" i="18" s="1"/>
  <c r="AS74" i="18"/>
  <c r="AL74" i="18"/>
  <c r="AU74" i="18" s="1"/>
  <c r="AS15" i="18"/>
  <c r="AL15" i="18"/>
  <c r="AU15" i="18" s="1"/>
  <c r="AS87" i="18"/>
  <c r="AL87" i="18"/>
  <c r="AU87" i="18" s="1"/>
  <c r="AS88" i="18"/>
  <c r="AL88" i="18"/>
  <c r="AU88" i="18" s="1"/>
  <c r="AL53" i="18"/>
  <c r="AU53" i="18" s="1"/>
  <c r="AS53" i="18"/>
  <c r="AK5" i="18"/>
  <c r="AT5" i="18" s="1"/>
  <c r="AJ5" i="18"/>
  <c r="AL49" i="18"/>
  <c r="AU49" i="18" s="1"/>
  <c r="AS49" i="18"/>
  <c r="AS67" i="18"/>
  <c r="AL67" i="18"/>
  <c r="AU67" i="18" s="1"/>
  <c r="AH95" i="94"/>
  <c r="AQ95" i="94" s="1"/>
  <c r="AR94" i="50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39" i="18"/>
  <c r="AL39" i="18"/>
  <c r="AU39" i="18" s="1"/>
  <c r="AS75" i="18"/>
  <c r="AL75" i="18"/>
  <c r="AU75" i="18" s="1"/>
  <c r="AS89" i="18"/>
  <c r="AL89" i="18"/>
  <c r="AU89" i="18" s="1"/>
  <c r="AS22" i="18"/>
  <c r="AL22" i="18"/>
  <c r="AU22" i="18" s="1"/>
  <c r="AS76" i="18"/>
  <c r="AL76" i="18"/>
  <c r="AU76" i="18" s="1"/>
  <c r="AR95" i="90"/>
  <c r="AS17" i="18"/>
  <c r="AL17" i="18"/>
  <c r="AU17" i="18" s="1"/>
  <c r="AS35" i="18"/>
  <c r="AL35" i="18"/>
  <c r="AU35" i="18" s="1"/>
  <c r="AS71" i="18"/>
  <c r="AL71" i="18"/>
  <c r="AU71" i="18" s="1"/>
  <c r="AJ13" i="18"/>
  <c r="AK13" i="18"/>
  <c r="AT13" i="18" s="1"/>
  <c r="AS85" i="18"/>
  <c r="AL85" i="18"/>
  <c r="AU85" i="18" s="1"/>
  <c r="W96" i="94"/>
  <c r="AG95" i="94"/>
  <c r="AP95" i="94" s="1"/>
  <c r="AF95" i="94"/>
  <c r="AO95" i="94" s="1"/>
  <c r="AE95" i="94"/>
  <c r="AK8" i="18"/>
  <c r="AT8" i="18" s="1"/>
  <c r="AJ8" i="18"/>
  <c r="AS21" i="18"/>
  <c r="AL21" i="18"/>
  <c r="AU21" i="18" s="1"/>
  <c r="AS57" i="18"/>
  <c r="AL57" i="18"/>
  <c r="AU57" i="18" s="1"/>
  <c r="AS93" i="18"/>
  <c r="AL93" i="18"/>
  <c r="AU93" i="18" s="1"/>
  <c r="AJ6" i="18"/>
  <c r="AK6" i="18"/>
  <c r="AT6" i="18" s="1"/>
  <c r="AS40" i="18"/>
  <c r="AL40" i="18"/>
  <c r="AU40" i="18" s="1"/>
  <c r="AS58" i="18"/>
  <c r="AL58" i="18"/>
  <c r="AU58" i="18" s="1"/>
  <c r="AJ7" i="18"/>
  <c r="AS59" i="18"/>
  <c r="AL59" i="18"/>
  <c r="AU59" i="18" s="1"/>
  <c r="AS77" i="18"/>
  <c r="AL77" i="18"/>
  <c r="AU77" i="18" s="1"/>
  <c r="AG96" i="90"/>
  <c r="AP96" i="90" s="1"/>
  <c r="W97" i="90"/>
  <c r="AE96" i="90"/>
  <c r="AF96" i="90"/>
  <c r="AO96" i="90" s="1"/>
  <c r="AS54" i="18"/>
  <c r="AL54" i="18"/>
  <c r="AU54" i="18" s="1"/>
  <c r="AS42" i="18"/>
  <c r="AL42" i="18"/>
  <c r="AU42" i="18" s="1"/>
  <c r="W97" i="35"/>
  <c r="AE96" i="35"/>
  <c r="AG96" i="35"/>
  <c r="AP96" i="35" s="1"/>
  <c r="AF96" i="35"/>
  <c r="AO96" i="35" s="1"/>
  <c r="AS91" i="18"/>
  <c r="AL91" i="18"/>
  <c r="AU91" i="18" s="1"/>
  <c r="AR94" i="94"/>
  <c r="AS50" i="18"/>
  <c r="AL50" i="18"/>
  <c r="AU50" i="18" s="1"/>
  <c r="AS27" i="18"/>
  <c r="AL27" i="18"/>
  <c r="AU27" i="18" s="1"/>
  <c r="AH95" i="10"/>
  <c r="AQ95" i="10" s="1"/>
  <c r="AS28" i="18"/>
  <c r="AL28" i="18"/>
  <c r="AU28" i="18" s="1"/>
  <c r="AS46" i="18"/>
  <c r="AL46" i="18"/>
  <c r="AU46" i="18" s="1"/>
  <c r="AL82" i="18"/>
  <c r="AU82" i="18" s="1"/>
  <c r="AS82" i="18"/>
  <c r="AS23" i="18"/>
  <c r="AL23" i="18"/>
  <c r="AU23" i="18" s="1"/>
  <c r="AS41" i="18"/>
  <c r="AL41" i="18"/>
  <c r="AU41" i="18" s="1"/>
  <c r="AI97" i="48"/>
  <c r="AN97" i="48"/>
  <c r="AS24" i="18"/>
  <c r="AL24" i="18"/>
  <c r="AU24" i="18" s="1"/>
  <c r="AS78" i="18"/>
  <c r="AL78" i="18"/>
  <c r="AU78" i="18" s="1"/>
  <c r="AS31" i="18"/>
  <c r="AL31" i="18"/>
  <c r="AU31" i="18" s="1"/>
  <c r="AB4" i="18"/>
  <c r="AJ3" i="18"/>
  <c r="AS30" i="18"/>
  <c r="AL30" i="18"/>
  <c r="AU30" i="18" s="1"/>
  <c r="AS66" i="18"/>
  <c r="AL66" i="18"/>
  <c r="AU66" i="18" s="1"/>
  <c r="AS96" i="18"/>
  <c r="AL96" i="18"/>
  <c r="AU96" i="18" s="1"/>
  <c r="AH95" i="50"/>
  <c r="AQ95" i="50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86" i="18"/>
  <c r="AL86" i="18"/>
  <c r="AU86" i="18" s="1"/>
  <c r="AH98" i="82"/>
  <c r="AQ98" i="82" s="1"/>
  <c r="AQ100" i="82" s="1"/>
  <c r="AZ3" i="82"/>
  <c r="AX10" i="82" s="1"/>
  <c r="S10" i="82" s="1"/>
  <c r="AC10" i="82" s="1"/>
  <c r="AB11" i="82" s="1"/>
  <c r="AX18" i="82"/>
  <c r="S18" i="82" s="1"/>
  <c r="AC18" i="82" s="1"/>
  <c r="AB19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7" i="82"/>
  <c r="S97" i="82" s="1"/>
  <c r="AC97" i="82" s="1"/>
  <c r="AB98" i="82" s="1"/>
  <c r="Y98" i="102"/>
  <c r="X98" i="102"/>
  <c r="AS14" i="18"/>
  <c r="AL14" i="18"/>
  <c r="AU14" i="18" s="1"/>
  <c r="AS32" i="18"/>
  <c r="AL32" i="18"/>
  <c r="AU32" i="18" s="1"/>
  <c r="AS68" i="18"/>
  <c r="AL68" i="18"/>
  <c r="AU68" i="18" s="1"/>
  <c r="AS92" i="18"/>
  <c r="AL92" i="18"/>
  <c r="AU92" i="18" s="1"/>
  <c r="AS83" i="18"/>
  <c r="AL83" i="18"/>
  <c r="AU83" i="18" s="1"/>
  <c r="AJ9" i="18"/>
  <c r="AK9" i="18"/>
  <c r="AT9" i="18" s="1"/>
  <c r="AS45" i="18"/>
  <c r="AL45" i="18"/>
  <c r="AU45" i="18" s="1"/>
  <c r="AS63" i="18"/>
  <c r="AL63" i="18"/>
  <c r="AU63" i="18" s="1"/>
  <c r="AS81" i="18"/>
  <c r="AL81" i="18"/>
  <c r="AU81" i="18" s="1"/>
  <c r="Z95" i="10"/>
  <c r="AS10" i="18"/>
  <c r="AL10" i="18"/>
  <c r="AU10" i="18" s="1"/>
  <c r="AS64" i="18"/>
  <c r="AL64" i="18"/>
  <c r="AU64" i="18" s="1"/>
  <c r="AJ11" i="18"/>
  <c r="AS29" i="18"/>
  <c r="AL29" i="18"/>
  <c r="AU29" i="18" s="1"/>
  <c r="AS47" i="18"/>
  <c r="AL47" i="18"/>
  <c r="AU47" i="18" s="1"/>
  <c r="AS65" i="18"/>
  <c r="AL65" i="18"/>
  <c r="AU65" i="18" s="1"/>
  <c r="AS94" i="18"/>
  <c r="AL94" i="18"/>
  <c r="AU94" i="18" s="1"/>
  <c r="AR94" i="10"/>
  <c r="Y98" i="48"/>
  <c r="X98" i="48"/>
  <c r="AS95" i="18"/>
  <c r="AL95" i="18"/>
  <c r="AU95" i="18" s="1"/>
  <c r="AR98" i="18"/>
  <c r="AR100" i="18" s="1"/>
  <c r="AL98" i="18"/>
  <c r="AU98" i="18" s="1"/>
  <c r="AG94" i="85"/>
  <c r="AP94" i="85" s="1"/>
  <c r="AF94" i="85"/>
  <c r="AO94" i="85" s="1"/>
  <c r="AE94" i="85"/>
  <c r="W95" i="85"/>
  <c r="AS60" i="18"/>
  <c r="AL60" i="18"/>
  <c r="AU60" i="18" s="1"/>
  <c r="AE94" i="42"/>
  <c r="W95" i="42"/>
  <c r="AG94" i="42"/>
  <c r="AP94" i="42" s="1"/>
  <c r="AF94" i="42"/>
  <c r="AO94" i="42" s="1"/>
  <c r="W96" i="98"/>
  <c r="AF95" i="98"/>
  <c r="AO95" i="98" s="1"/>
  <c r="AG95" i="98"/>
  <c r="AP95" i="98" s="1"/>
  <c r="AE95" i="98"/>
  <c r="AK12" i="18"/>
  <c r="AT12" i="18" s="1"/>
  <c r="AJ12" i="18"/>
  <c r="AS48" i="18"/>
  <c r="AL48" i="18"/>
  <c r="AU48" i="18" s="1"/>
  <c r="AS84" i="18"/>
  <c r="AL84" i="18"/>
  <c r="AU84" i="18" s="1"/>
  <c r="Z95" i="50"/>
  <c r="AS25" i="18"/>
  <c r="AL25" i="18"/>
  <c r="AU25" i="18" s="1"/>
  <c r="AS79" i="18"/>
  <c r="AL79" i="18"/>
  <c r="AU79" i="18" s="1"/>
  <c r="AS97" i="18"/>
  <c r="AL97" i="18"/>
  <c r="AU97" i="18" s="1"/>
  <c r="Z98" i="82"/>
  <c r="AI97" i="102"/>
  <c r="AN97" i="102"/>
  <c r="AS20" i="18"/>
  <c r="AL20" i="18"/>
  <c r="AU20" i="18" s="1"/>
  <c r="AL38" i="18"/>
  <c r="AU38" i="18" s="1"/>
  <c r="AS38" i="18"/>
  <c r="AS56" i="18"/>
  <c r="AL56" i="18"/>
  <c r="AU56" i="18" s="1"/>
  <c r="AS33" i="18"/>
  <c r="AL33" i="18"/>
  <c r="AU33" i="18" s="1"/>
  <c r="AS51" i="18"/>
  <c r="AL51" i="18"/>
  <c r="AU51" i="18" s="1"/>
  <c r="AS69" i="18"/>
  <c r="AL69" i="18"/>
  <c r="AU69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X19" i="82" l="1"/>
  <c r="S19" i="82" s="1"/>
  <c r="AC19" i="82" s="1"/>
  <c r="AB20" i="82" s="1"/>
  <c r="AX4" i="82"/>
  <c r="S4" i="82" s="1"/>
  <c r="AC4" i="82" s="1"/>
  <c r="AB5" i="82" s="1"/>
  <c r="AX17" i="82"/>
  <c r="S17" i="82" s="1"/>
  <c r="AC17" i="82" s="1"/>
  <c r="AB18" i="82" s="1"/>
  <c r="AX22" i="82"/>
  <c r="S22" i="82" s="1"/>
  <c r="AC22" i="82" s="1"/>
  <c r="AB23" i="82" s="1"/>
  <c r="AX16" i="82"/>
  <c r="S16" i="82" s="1"/>
  <c r="AC16" i="82" s="1"/>
  <c r="AB17" i="82" s="1"/>
  <c r="Z98" i="102"/>
  <c r="AX27" i="82"/>
  <c r="S27" i="82" s="1"/>
  <c r="AC27" i="82" s="1"/>
  <c r="AB28" i="82" s="1"/>
  <c r="AX21" i="82"/>
  <c r="S21" i="82" s="1"/>
  <c r="AC21" i="82" s="1"/>
  <c r="AB22" i="82" s="1"/>
  <c r="AX13" i="82"/>
  <c r="S13" i="82" s="1"/>
  <c r="AC13" i="82" s="1"/>
  <c r="AB14" i="82" s="1"/>
  <c r="AX26" i="82"/>
  <c r="S26" i="82" s="1"/>
  <c r="AC26" i="82" s="1"/>
  <c r="AB27" i="82" s="1"/>
  <c r="AX20" i="82"/>
  <c r="S20" i="82" s="1"/>
  <c r="AC20" i="82" s="1"/>
  <c r="AB21" i="82" s="1"/>
  <c r="AX12" i="82"/>
  <c r="S12" i="82" s="1"/>
  <c r="AC12" i="82" s="1"/>
  <c r="AB13" i="82" s="1"/>
  <c r="AX11" i="82"/>
  <c r="S11" i="82" s="1"/>
  <c r="AC11" i="82" s="1"/>
  <c r="AB12" i="82" s="1"/>
  <c r="AX9" i="82"/>
  <c r="S9" i="82" s="1"/>
  <c r="AC9" i="82" s="1"/>
  <c r="AB10" i="82" s="1"/>
  <c r="AX15" i="82"/>
  <c r="S15" i="82" s="1"/>
  <c r="AC15" i="82" s="1"/>
  <c r="AB16" i="82" s="1"/>
  <c r="AX8" i="82"/>
  <c r="S8" i="82" s="1"/>
  <c r="AC8" i="82" s="1"/>
  <c r="AB9" i="82" s="1"/>
  <c r="AX14" i="82"/>
  <c r="S14" i="82" s="1"/>
  <c r="AC14" i="82" s="1"/>
  <c r="AB15" i="82" s="1"/>
  <c r="AX7" i="82"/>
  <c r="S7" i="82" s="1"/>
  <c r="AC7" i="82" s="1"/>
  <c r="AB8" i="82" s="1"/>
  <c r="Y95" i="85"/>
  <c r="X95" i="85"/>
  <c r="AJ44" i="82"/>
  <c r="AK44" i="82"/>
  <c r="AT44" i="82" s="1"/>
  <c r="AI94" i="42"/>
  <c r="AN94" i="42"/>
  <c r="AH98" i="48"/>
  <c r="AQ98" i="48" s="1"/>
  <c r="AQ100" i="48" s="1"/>
  <c r="AZ3" i="48"/>
  <c r="AX4" i="48" s="1"/>
  <c r="S4" i="48" s="1"/>
  <c r="AC4" i="48" s="1"/>
  <c r="AB5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5" i="48"/>
  <c r="S95" i="48" s="1"/>
  <c r="AC95" i="48" s="1"/>
  <c r="AB96" i="48" s="1"/>
  <c r="AX94" i="48"/>
  <c r="S94" i="48" s="1"/>
  <c r="AC94" i="48" s="1"/>
  <c r="AB95" i="48" s="1"/>
  <c r="AX97" i="48"/>
  <c r="S97" i="48" s="1"/>
  <c r="AC97" i="48" s="1"/>
  <c r="AB98" i="48" s="1"/>
  <c r="AG95" i="10"/>
  <c r="AP95" i="10" s="1"/>
  <c r="AF95" i="10"/>
  <c r="AO95" i="10" s="1"/>
  <c r="AE95" i="10"/>
  <c r="W96" i="10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J86" i="82"/>
  <c r="AK86" i="82"/>
  <c r="AT86" i="82" s="1"/>
  <c r="AJ62" i="82"/>
  <c r="AK62" i="82"/>
  <c r="AT62" i="82" s="1"/>
  <c r="AK38" i="82"/>
  <c r="AT38" i="82" s="1"/>
  <c r="AJ38" i="82"/>
  <c r="AR97" i="102"/>
  <c r="AG98" i="82"/>
  <c r="AP98" i="82" s="1"/>
  <c r="AP100" i="82" s="1"/>
  <c r="AC98" i="82"/>
  <c r="AE98" i="82"/>
  <c r="AF98" i="82"/>
  <c r="AO98" i="82" s="1"/>
  <c r="AO100" i="82" s="1"/>
  <c r="AS12" i="18"/>
  <c r="AL12" i="18"/>
  <c r="AU12" i="18" s="1"/>
  <c r="Y96" i="98"/>
  <c r="X96" i="98"/>
  <c r="Z98" i="48"/>
  <c r="AS11" i="18"/>
  <c r="AL11" i="18"/>
  <c r="AU11" i="18" s="1"/>
  <c r="AH98" i="102"/>
  <c r="AQ98" i="102" s="1"/>
  <c r="AQ100" i="102" s="1"/>
  <c r="AZ3" i="102"/>
  <c r="AX5" i="102" s="1"/>
  <c r="S5" i="102" s="1"/>
  <c r="AC5" i="102" s="1"/>
  <c r="AB6" i="102" s="1"/>
  <c r="AX14" i="102"/>
  <c r="S14" i="102" s="1"/>
  <c r="AC14" i="102" s="1"/>
  <c r="AB15" i="102" s="1"/>
  <c r="AX24" i="102"/>
  <c r="S24" i="102" s="1"/>
  <c r="AC24" i="102" s="1"/>
  <c r="AB25" i="102" s="1"/>
  <c r="AX32" i="102"/>
  <c r="S32" i="102" s="1"/>
  <c r="AC32" i="102" s="1"/>
  <c r="AB33" i="102" s="1"/>
  <c r="AX36" i="102"/>
  <c r="S36" i="102" s="1"/>
  <c r="AC36" i="102" s="1"/>
  <c r="AB37" i="102" s="1"/>
  <c r="AX38" i="102"/>
  <c r="S38" i="102" s="1"/>
  <c r="AC38" i="102" s="1"/>
  <c r="AB39" i="102" s="1"/>
  <c r="AX42" i="102"/>
  <c r="S42" i="102" s="1"/>
  <c r="AC42" i="102" s="1"/>
  <c r="AB43" i="102" s="1"/>
  <c r="AX49" i="102"/>
  <c r="S49" i="102" s="1"/>
  <c r="AC49" i="102" s="1"/>
  <c r="AB50" i="102" s="1"/>
  <c r="AX50" i="102"/>
  <c r="S50" i="102" s="1"/>
  <c r="AC50" i="102" s="1"/>
  <c r="AB51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4" i="102"/>
  <c r="S94" i="102" s="1"/>
  <c r="AC94" i="102" s="1"/>
  <c r="AB95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K97" i="82"/>
  <c r="AT97" i="82" s="1"/>
  <c r="AJ97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K5" i="82"/>
  <c r="AT5" i="82" s="1"/>
  <c r="AS3" i="18"/>
  <c r="AL3" i="18"/>
  <c r="AU3" i="18" s="1"/>
  <c r="AI96" i="35"/>
  <c r="AN96" i="35"/>
  <c r="AI95" i="98"/>
  <c r="AN95" i="98"/>
  <c r="AK92" i="82"/>
  <c r="AT92" i="82" s="1"/>
  <c r="AJ92" i="82"/>
  <c r="AK74" i="82"/>
  <c r="AT74" i="82" s="1"/>
  <c r="AJ74" i="82"/>
  <c r="AS9" i="18"/>
  <c r="AL9" i="18"/>
  <c r="AU9" i="1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J4" i="18"/>
  <c r="AK4" i="18"/>
  <c r="AT4" i="18" s="1"/>
  <c r="AT100" i="18" s="1"/>
  <c r="Y97" i="35"/>
  <c r="Z97" i="35"/>
  <c r="X97" i="35"/>
  <c r="AI95" i="94"/>
  <c r="AN95" i="94"/>
  <c r="AK98" i="82"/>
  <c r="AT98" i="82" s="1"/>
  <c r="AJ98" i="82"/>
  <c r="AS98" i="82" s="1"/>
  <c r="AK56" i="82"/>
  <c r="AT56" i="82" s="1"/>
  <c r="AJ56" i="82"/>
  <c r="AE95" i="50"/>
  <c r="W96" i="50"/>
  <c r="AF95" i="50"/>
  <c r="AO95" i="50" s="1"/>
  <c r="AG95" i="50"/>
  <c r="AP95" i="50" s="1"/>
  <c r="AE98" i="102"/>
  <c r="AC98" i="102"/>
  <c r="AG98" i="102"/>
  <c r="AP98" i="102" s="1"/>
  <c r="AP100" i="102" s="1"/>
  <c r="AF98" i="102"/>
  <c r="AO98" i="102" s="1"/>
  <c r="AO100" i="102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I96" i="90"/>
  <c r="AN96" i="90"/>
  <c r="AS13" i="18"/>
  <c r="AL13" i="18"/>
  <c r="AU13" i="18" s="1"/>
  <c r="AJ14" i="82"/>
  <c r="AK14" i="82"/>
  <c r="AT14" i="82" s="1"/>
  <c r="AX6" i="82"/>
  <c r="S6" i="82" s="1"/>
  <c r="AC6" i="82" s="1"/>
  <c r="AB7" i="82" s="1"/>
  <c r="AR97" i="48"/>
  <c r="Y97" i="90"/>
  <c r="X97" i="90"/>
  <c r="AS7" i="18"/>
  <c r="AL7" i="18"/>
  <c r="AU7" i="18" s="1"/>
  <c r="AS6" i="18"/>
  <c r="AL6" i="18"/>
  <c r="AU6" i="18" s="1"/>
  <c r="AJ80" i="82"/>
  <c r="AK80" i="82"/>
  <c r="AT80" i="82" s="1"/>
  <c r="AK68" i="82"/>
  <c r="AT68" i="82" s="1"/>
  <c r="AJ68" i="82"/>
  <c r="AK50" i="82"/>
  <c r="AT50" i="82" s="1"/>
  <c r="AJ50" i="82"/>
  <c r="AJ32" i="82"/>
  <c r="AK32" i="82"/>
  <c r="AT32" i="82" s="1"/>
  <c r="AJ26" i="82"/>
  <c r="AK26" i="82"/>
  <c r="AT26" i="82" s="1"/>
  <c r="AK20" i="82"/>
  <c r="AT20" i="82" s="1"/>
  <c r="AJ20" i="82"/>
  <c r="Y95" i="42"/>
  <c r="X95" i="42"/>
  <c r="AI94" i="85"/>
  <c r="AN94" i="85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J25" i="82"/>
  <c r="AK25" i="82"/>
  <c r="AT25" i="82" s="1"/>
  <c r="AK19" i="82"/>
  <c r="AT19" i="82" s="1"/>
  <c r="AJ19" i="82"/>
  <c r="AK13" i="82"/>
  <c r="AT13" i="82" s="1"/>
  <c r="AJ13" i="82"/>
  <c r="AX5" i="82"/>
  <c r="S5" i="82" s="1"/>
  <c r="AC5" i="82" s="1"/>
  <c r="AB6" i="82" s="1"/>
  <c r="AL8" i="18"/>
  <c r="AU8" i="18" s="1"/>
  <c r="AS8" i="18"/>
  <c r="Y96" i="94"/>
  <c r="X96" i="94"/>
  <c r="Z96" i="94" s="1"/>
  <c r="AS5" i="18"/>
  <c r="AL5" i="18"/>
  <c r="AU5" i="18" s="1"/>
  <c r="AX44" i="102" l="1"/>
  <c r="S44" i="102" s="1"/>
  <c r="AC44" i="102" s="1"/>
  <c r="AB45" i="102" s="1"/>
  <c r="AX26" i="102"/>
  <c r="S26" i="102" s="1"/>
  <c r="AC26" i="102" s="1"/>
  <c r="AB27" i="102" s="1"/>
  <c r="AX8" i="102"/>
  <c r="S8" i="102" s="1"/>
  <c r="AC8" i="102" s="1"/>
  <c r="AB9" i="102" s="1"/>
  <c r="Z96" i="98"/>
  <c r="AX15" i="48"/>
  <c r="S15" i="48" s="1"/>
  <c r="AC15" i="48" s="1"/>
  <c r="AB16" i="48" s="1"/>
  <c r="AX20" i="102"/>
  <c r="S20" i="102" s="1"/>
  <c r="AC20" i="102" s="1"/>
  <c r="AB21" i="102" s="1"/>
  <c r="Z97" i="90"/>
  <c r="AX18" i="102"/>
  <c r="S18" i="102" s="1"/>
  <c r="AC18" i="102" s="1"/>
  <c r="AB19" i="102" s="1"/>
  <c r="AX48" i="102"/>
  <c r="S48" i="102" s="1"/>
  <c r="AC48" i="102" s="1"/>
  <c r="AB49" i="102" s="1"/>
  <c r="AX30" i="102"/>
  <c r="S30" i="102" s="1"/>
  <c r="AC30" i="102" s="1"/>
  <c r="AB31" i="102" s="1"/>
  <c r="AX12" i="102"/>
  <c r="S12" i="102" s="1"/>
  <c r="AC12" i="102" s="1"/>
  <c r="AB13" i="102" s="1"/>
  <c r="AX16" i="48"/>
  <c r="S16" i="48" s="1"/>
  <c r="AC16" i="48" s="1"/>
  <c r="AB17" i="48" s="1"/>
  <c r="AX10" i="48"/>
  <c r="S10" i="48" s="1"/>
  <c r="AC10" i="48" s="1"/>
  <c r="AB11" i="48" s="1"/>
  <c r="AX71" i="102"/>
  <c r="S71" i="102" s="1"/>
  <c r="AC71" i="102" s="1"/>
  <c r="AB72" i="102" s="1"/>
  <c r="AX65" i="102"/>
  <c r="S65" i="102" s="1"/>
  <c r="AC65" i="102" s="1"/>
  <c r="AB66" i="102" s="1"/>
  <c r="AX59" i="102"/>
  <c r="S59" i="102" s="1"/>
  <c r="AC59" i="102" s="1"/>
  <c r="AB60" i="102" s="1"/>
  <c r="AX53" i="102"/>
  <c r="S53" i="102" s="1"/>
  <c r="AC53" i="102" s="1"/>
  <c r="AB54" i="102" s="1"/>
  <c r="AX47" i="102"/>
  <c r="S47" i="102" s="1"/>
  <c r="AC47" i="102" s="1"/>
  <c r="AB48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23" i="102"/>
  <c r="S23" i="102" s="1"/>
  <c r="AC23" i="102" s="1"/>
  <c r="AB24" i="102" s="1"/>
  <c r="AX17" i="102"/>
  <c r="S17" i="102" s="1"/>
  <c r="AC17" i="102" s="1"/>
  <c r="AB18" i="102" s="1"/>
  <c r="AX11" i="102"/>
  <c r="S11" i="102" s="1"/>
  <c r="AC11" i="102" s="1"/>
  <c r="AB12" i="102" s="1"/>
  <c r="AX3" i="102"/>
  <c r="S3" i="102" s="1"/>
  <c r="AC3" i="102" s="1"/>
  <c r="AX9" i="48"/>
  <c r="S9" i="48" s="1"/>
  <c r="AC9" i="48" s="1"/>
  <c r="AB10" i="48" s="1"/>
  <c r="AX76" i="102"/>
  <c r="S76" i="102" s="1"/>
  <c r="AC76" i="102" s="1"/>
  <c r="AB77" i="102" s="1"/>
  <c r="AX70" i="102"/>
  <c r="S70" i="102" s="1"/>
  <c r="AC70" i="102" s="1"/>
  <c r="AB71" i="102" s="1"/>
  <c r="AX64" i="102"/>
  <c r="S64" i="102" s="1"/>
  <c r="AC64" i="102" s="1"/>
  <c r="AB65" i="102" s="1"/>
  <c r="AX58" i="102"/>
  <c r="S58" i="102" s="1"/>
  <c r="AC58" i="102" s="1"/>
  <c r="AB59" i="102" s="1"/>
  <c r="AX52" i="102"/>
  <c r="S52" i="102" s="1"/>
  <c r="AC52" i="102" s="1"/>
  <c r="AB53" i="102" s="1"/>
  <c r="AX46" i="102"/>
  <c r="S46" i="102" s="1"/>
  <c r="AC46" i="102" s="1"/>
  <c r="AB47" i="102" s="1"/>
  <c r="AX40" i="102"/>
  <c r="S40" i="102" s="1"/>
  <c r="AC40" i="102" s="1"/>
  <c r="AB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X16" i="102"/>
  <c r="S16" i="102" s="1"/>
  <c r="AC16" i="102" s="1"/>
  <c r="AB17" i="102" s="1"/>
  <c r="AX10" i="102"/>
  <c r="S10" i="102" s="1"/>
  <c r="AC10" i="102" s="1"/>
  <c r="AB11" i="102" s="1"/>
  <c r="AX8" i="48"/>
  <c r="S8" i="48" s="1"/>
  <c r="AC8" i="48" s="1"/>
  <c r="AB9" i="48" s="1"/>
  <c r="AX69" i="102"/>
  <c r="S69" i="102" s="1"/>
  <c r="AC69" i="102" s="1"/>
  <c r="AB70" i="102" s="1"/>
  <c r="AX63" i="102"/>
  <c r="S63" i="102" s="1"/>
  <c r="AC63" i="102" s="1"/>
  <c r="AB64" i="102" s="1"/>
  <c r="AX57" i="102"/>
  <c r="S57" i="102" s="1"/>
  <c r="AC57" i="102" s="1"/>
  <c r="AB58" i="102" s="1"/>
  <c r="AX51" i="102"/>
  <c r="S51" i="102" s="1"/>
  <c r="AC51" i="102" s="1"/>
  <c r="AB52" i="102" s="1"/>
  <c r="AX45" i="102"/>
  <c r="S45" i="102" s="1"/>
  <c r="AC45" i="102" s="1"/>
  <c r="AB46" i="102" s="1"/>
  <c r="AX39" i="102"/>
  <c r="S39" i="102" s="1"/>
  <c r="AC39" i="102" s="1"/>
  <c r="AB40" i="102" s="1"/>
  <c r="AX33" i="102"/>
  <c r="S33" i="102" s="1"/>
  <c r="AC33" i="102" s="1"/>
  <c r="AB34" i="102" s="1"/>
  <c r="AX27" i="102"/>
  <c r="S27" i="102" s="1"/>
  <c r="AC27" i="102" s="1"/>
  <c r="AB28" i="102" s="1"/>
  <c r="AX21" i="102"/>
  <c r="S21" i="102" s="1"/>
  <c r="AC21" i="102" s="1"/>
  <c r="AB22" i="102" s="1"/>
  <c r="AX15" i="102"/>
  <c r="S15" i="102" s="1"/>
  <c r="AC15" i="102" s="1"/>
  <c r="AB16" i="102" s="1"/>
  <c r="AX9" i="102"/>
  <c r="S9" i="102" s="1"/>
  <c r="AC9" i="102" s="1"/>
  <c r="AB10" i="102" s="1"/>
  <c r="AX7" i="48"/>
  <c r="S7" i="48" s="1"/>
  <c r="AC7" i="48" s="1"/>
  <c r="AB8" i="48" s="1"/>
  <c r="AX43" i="102"/>
  <c r="S43" i="102" s="1"/>
  <c r="AC43" i="102" s="1"/>
  <c r="AB44" i="102" s="1"/>
  <c r="AX37" i="102"/>
  <c r="S37" i="102" s="1"/>
  <c r="AC37" i="102" s="1"/>
  <c r="AB38" i="102" s="1"/>
  <c r="AX31" i="102"/>
  <c r="S31" i="102" s="1"/>
  <c r="AC31" i="102" s="1"/>
  <c r="AB32" i="102" s="1"/>
  <c r="AX25" i="102"/>
  <c r="S25" i="102" s="1"/>
  <c r="AC25" i="102" s="1"/>
  <c r="AB26" i="102" s="1"/>
  <c r="AX19" i="102"/>
  <c r="S19" i="102" s="1"/>
  <c r="AC19" i="102" s="1"/>
  <c r="AB20" i="102" s="1"/>
  <c r="AX13" i="102"/>
  <c r="S13" i="102" s="1"/>
  <c r="AC13" i="102" s="1"/>
  <c r="AB14" i="102" s="1"/>
  <c r="AX4" i="102"/>
  <c r="S4" i="102" s="1"/>
  <c r="AC4" i="102" s="1"/>
  <c r="AB5" i="102" s="1"/>
  <c r="AX11" i="48"/>
  <c r="S11" i="48" s="1"/>
  <c r="AC11" i="48" s="1"/>
  <c r="AB12" i="48" s="1"/>
  <c r="AH96" i="94"/>
  <c r="AQ96" i="94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33" i="82"/>
  <c r="AL33" i="82"/>
  <c r="AU33" i="82" s="1"/>
  <c r="AI98" i="102"/>
  <c r="AN98" i="102"/>
  <c r="AN100" i="102" s="1"/>
  <c r="AS56" i="82"/>
  <c r="AL56" i="82"/>
  <c r="AU56" i="82" s="1"/>
  <c r="AH97" i="35"/>
  <c r="AQ97" i="35" s="1"/>
  <c r="AS22" i="82"/>
  <c r="AL22" i="82"/>
  <c r="AU22" i="82" s="1"/>
  <c r="AS58" i="82"/>
  <c r="AL58" i="82"/>
  <c r="AU58" i="82" s="1"/>
  <c r="AS17" i="82"/>
  <c r="AL17" i="82"/>
  <c r="AU17" i="82" s="1"/>
  <c r="AS71" i="82"/>
  <c r="AL71" i="82"/>
  <c r="AU71" i="82" s="1"/>
  <c r="AK94" i="102"/>
  <c r="AT94" i="102" s="1"/>
  <c r="AJ94" i="102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J11" i="102"/>
  <c r="AK11" i="102"/>
  <c r="AT11" i="102" s="1"/>
  <c r="AK6" i="102"/>
  <c r="AT6" i="102" s="1"/>
  <c r="AH96" i="98"/>
  <c r="AQ96" i="98" s="1"/>
  <c r="AI98" i="82"/>
  <c r="AN98" i="82"/>
  <c r="AN100" i="82" s="1"/>
  <c r="AS48" i="82"/>
  <c r="AL48" i="82"/>
  <c r="AU48" i="82" s="1"/>
  <c r="AS66" i="82"/>
  <c r="AL66" i="82"/>
  <c r="AU66" i="82" s="1"/>
  <c r="AL84" i="82"/>
  <c r="AU84" i="82" s="1"/>
  <c r="AS84" i="82"/>
  <c r="AJ95" i="48"/>
  <c r="AK95" i="48"/>
  <c r="AT95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R94" i="42"/>
  <c r="AS21" i="82"/>
  <c r="AL21" i="82"/>
  <c r="AU21" i="82" s="1"/>
  <c r="AS75" i="82"/>
  <c r="AL75" i="82"/>
  <c r="AU75" i="82" s="1"/>
  <c r="AE97" i="35"/>
  <c r="AF97" i="35"/>
  <c r="AO97" i="35" s="1"/>
  <c r="W98" i="35"/>
  <c r="AG97" i="35"/>
  <c r="AP97" i="35" s="1"/>
  <c r="AS28" i="82"/>
  <c r="AL28" i="82"/>
  <c r="AU28" i="82" s="1"/>
  <c r="AS82" i="82"/>
  <c r="AL82" i="82"/>
  <c r="AU82" i="82" s="1"/>
  <c r="AS59" i="82"/>
  <c r="AL59" i="82"/>
  <c r="AU59" i="82" s="1"/>
  <c r="AS77" i="82"/>
  <c r="AL77" i="82"/>
  <c r="AU77" i="82" s="1"/>
  <c r="AS97" i="82"/>
  <c r="AL97" i="82"/>
  <c r="AU97" i="82" s="1"/>
  <c r="AJ95" i="102"/>
  <c r="AK95" i="102"/>
  <c r="AT95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3" i="102"/>
  <c r="AB4" i="102"/>
  <c r="AG96" i="98"/>
  <c r="AP96" i="98" s="1"/>
  <c r="W97" i="98"/>
  <c r="AF96" i="98"/>
  <c r="AO96" i="98" s="1"/>
  <c r="AE96" i="98"/>
  <c r="AS12" i="82"/>
  <c r="AL12" i="82"/>
  <c r="AU12" i="82" s="1"/>
  <c r="AS30" i="82"/>
  <c r="AL30" i="82"/>
  <c r="AU30" i="82" s="1"/>
  <c r="Y96" i="10"/>
  <c r="X96" i="10"/>
  <c r="AK96" i="48"/>
  <c r="AT96" i="48" s="1"/>
  <c r="AJ96" i="48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S67" i="82"/>
  <c r="AL67" i="82"/>
  <c r="AU67" i="82" s="1"/>
  <c r="AR94" i="85"/>
  <c r="AS68" i="82"/>
  <c r="AL68" i="82"/>
  <c r="AU68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H95" i="42"/>
  <c r="AQ95" i="42" s="1"/>
  <c r="AS26" i="82"/>
  <c r="AL26" i="82"/>
  <c r="AU26" i="82" s="1"/>
  <c r="AJ7" i="82"/>
  <c r="AK7" i="82"/>
  <c r="AT7" i="82" s="1"/>
  <c r="AR96" i="90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46" i="82"/>
  <c r="AL46" i="82"/>
  <c r="AU46" i="82" s="1"/>
  <c r="AS64" i="82"/>
  <c r="AL64" i="82"/>
  <c r="AU64" i="82" s="1"/>
  <c r="AR95" i="98"/>
  <c r="AJ5" i="82"/>
  <c r="AS23" i="82"/>
  <c r="AL23" i="82"/>
  <c r="AU23" i="82" s="1"/>
  <c r="AS41" i="82"/>
  <c r="AL41" i="82"/>
  <c r="AU41" i="8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62" i="82"/>
  <c r="AL62" i="82"/>
  <c r="AU62" i="82" s="1"/>
  <c r="AS36" i="82"/>
  <c r="AL36" i="82"/>
  <c r="AU36" i="82" s="1"/>
  <c r="AS72" i="82"/>
  <c r="AL72" i="82"/>
  <c r="AU72" i="82" s="1"/>
  <c r="AI95" i="10"/>
  <c r="AN95" i="10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5" i="48"/>
  <c r="S5" i="48" s="1"/>
  <c r="AC5" i="48" s="1"/>
  <c r="AB6" i="48" s="1"/>
  <c r="AS44" i="82"/>
  <c r="AL44" i="82"/>
  <c r="AU44" i="82" s="1"/>
  <c r="AF96" i="94"/>
  <c r="AO96" i="94" s="1"/>
  <c r="W97" i="94"/>
  <c r="AG96" i="94"/>
  <c r="AP96" i="94" s="1"/>
  <c r="AE96" i="94"/>
  <c r="Z95" i="42"/>
  <c r="AH97" i="90"/>
  <c r="AQ97" i="90" s="1"/>
  <c r="AS8" i="82"/>
  <c r="AL8" i="82"/>
  <c r="AU8" i="82" s="1"/>
  <c r="AL45" i="82"/>
  <c r="AU45" i="82" s="1"/>
  <c r="AS45" i="82"/>
  <c r="AS81" i="82"/>
  <c r="AL81" i="82"/>
  <c r="AU81" i="8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74" i="82"/>
  <c r="AL74" i="82"/>
  <c r="AU74" i="82" s="1"/>
  <c r="AL65" i="82"/>
  <c r="AU65" i="82" s="1"/>
  <c r="AS65" i="82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X7" i="102"/>
  <c r="S7" i="102" s="1"/>
  <c r="AC7" i="102" s="1"/>
  <c r="AB8" i="102" s="1"/>
  <c r="AS18" i="82"/>
  <c r="AL18" i="82"/>
  <c r="AU18" i="82" s="1"/>
  <c r="AS54" i="82"/>
  <c r="AL54" i="82"/>
  <c r="AU54" i="82" s="1"/>
  <c r="AS90" i="82"/>
  <c r="AL90" i="82"/>
  <c r="AU90" i="82" s="1"/>
  <c r="AJ97" i="48"/>
  <c r="AK97" i="48"/>
  <c r="AT97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3" i="48"/>
  <c r="S3" i="48" s="1"/>
  <c r="AC3" i="48" s="1"/>
  <c r="AH95" i="85"/>
  <c r="AQ95" i="85" s="1"/>
  <c r="AL61" i="82"/>
  <c r="AU61" i="82" s="1"/>
  <c r="AS61" i="82"/>
  <c r="AS95" i="82"/>
  <c r="AL95" i="82"/>
  <c r="AU95" i="82" s="1"/>
  <c r="AS32" i="82"/>
  <c r="AL32" i="82"/>
  <c r="AU32" i="82" s="1"/>
  <c r="AS80" i="82"/>
  <c r="AL80" i="82"/>
  <c r="AU80" i="82" s="1"/>
  <c r="W98" i="90"/>
  <c r="AG97" i="90"/>
  <c r="AP97" i="90" s="1"/>
  <c r="AE97" i="90"/>
  <c r="AF97" i="90"/>
  <c r="AO97" i="90" s="1"/>
  <c r="AS14" i="82"/>
  <c r="AL14" i="82"/>
  <c r="AU14" i="82" s="1"/>
  <c r="AS27" i="82"/>
  <c r="AL27" i="82"/>
  <c r="AU27" i="82" s="1"/>
  <c r="AS63" i="82"/>
  <c r="AL63" i="82"/>
  <c r="AU63" i="82" s="1"/>
  <c r="Y96" i="50"/>
  <c r="X96" i="50"/>
  <c r="AL4" i="18"/>
  <c r="AU4" i="18" s="1"/>
  <c r="AU100" i="18" s="1"/>
  <c r="C11" i="18" s="1"/>
  <c r="AS4" i="18"/>
  <c r="AS100" i="18" s="1"/>
  <c r="AS88" i="82"/>
  <c r="AL88" i="82"/>
  <c r="AU88" i="82" s="1"/>
  <c r="AR96" i="35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J97" i="102"/>
  <c r="AK97" i="102"/>
  <c r="AT97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AS86" i="82"/>
  <c r="AL86" i="82"/>
  <c r="AU86" i="82" s="1"/>
  <c r="AS42" i="82"/>
  <c r="AL42" i="82"/>
  <c r="AU42" i="82" s="1"/>
  <c r="AS60" i="82"/>
  <c r="AL60" i="82"/>
  <c r="AU60" i="82" s="1"/>
  <c r="AS78" i="82"/>
  <c r="AL78" i="82"/>
  <c r="AU78" i="82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Z95" i="85"/>
  <c r="AJ6" i="82"/>
  <c r="AK6" i="82"/>
  <c r="AT6" i="82" s="1"/>
  <c r="AS25" i="82"/>
  <c r="AL25" i="82"/>
  <c r="AU25" i="82" s="1"/>
  <c r="AS43" i="82"/>
  <c r="AL43" i="82"/>
  <c r="AU43" i="82" s="1"/>
  <c r="AS79" i="82"/>
  <c r="AL79" i="82"/>
  <c r="AU79" i="82" s="1"/>
  <c r="AS20" i="82"/>
  <c r="AL20" i="82"/>
  <c r="AU20" i="82" s="1"/>
  <c r="AS50" i="82"/>
  <c r="AL50" i="82"/>
  <c r="AU50" i="82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I95" i="50"/>
  <c r="AN95" i="50"/>
  <c r="AR95" i="94"/>
  <c r="AS11" i="82"/>
  <c r="AL11" i="82"/>
  <c r="AU11" i="82" s="1"/>
  <c r="AS40" i="82"/>
  <c r="AL40" i="82"/>
  <c r="AU40" i="82" s="1"/>
  <c r="AS76" i="82"/>
  <c r="AL76" i="82"/>
  <c r="AU76" i="82" s="1"/>
  <c r="AS94" i="82"/>
  <c r="AL94" i="82"/>
  <c r="AU94" i="82" s="1"/>
  <c r="AS92" i="82"/>
  <c r="AL92" i="82"/>
  <c r="AU92" i="82" s="1"/>
  <c r="AS35" i="82"/>
  <c r="AL35" i="82"/>
  <c r="AU35" i="82" s="1"/>
  <c r="AS53" i="82"/>
  <c r="AL53" i="82"/>
  <c r="AU53" i="82" s="1"/>
  <c r="AS89" i="82"/>
  <c r="AL89" i="82"/>
  <c r="AU89" i="82" s="1"/>
  <c r="AJ96" i="102"/>
  <c r="AK96" i="102"/>
  <c r="AT96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J5" i="102"/>
  <c r="AK5" i="102"/>
  <c r="AT5" i="102" s="1"/>
  <c r="AC98" i="48"/>
  <c r="AJ98" i="48" s="1"/>
  <c r="AS98" i="48" s="1"/>
  <c r="AE98" i="48"/>
  <c r="AF98" i="48"/>
  <c r="AO98" i="48" s="1"/>
  <c r="AO100" i="48" s="1"/>
  <c r="AG98" i="48"/>
  <c r="AP98" i="48" s="1"/>
  <c r="AP100" i="48" s="1"/>
  <c r="AS38" i="82"/>
  <c r="AL38" i="82"/>
  <c r="AU38" i="82" s="1"/>
  <c r="AB4" i="82"/>
  <c r="AJ3" i="82"/>
  <c r="AS24" i="82"/>
  <c r="AL24" i="82"/>
  <c r="AU24" i="82" s="1"/>
  <c r="AS96" i="82"/>
  <c r="AL96" i="82"/>
  <c r="AU96" i="82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Z96" i="50" l="1"/>
  <c r="AG96" i="50" s="1"/>
  <c r="AP96" i="50" s="1"/>
  <c r="AE96" i="50"/>
  <c r="AF96" i="50"/>
  <c r="AO96" i="50" s="1"/>
  <c r="AK7" i="102"/>
  <c r="AT7" i="102" s="1"/>
  <c r="AJ7" i="102"/>
  <c r="AS43" i="102"/>
  <c r="AL43" i="102"/>
  <c r="AU43" i="102" s="1"/>
  <c r="AS97" i="102"/>
  <c r="AL97" i="102"/>
  <c r="AU97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97" i="48"/>
  <c r="AL97" i="48"/>
  <c r="AU97" i="48" s="1"/>
  <c r="AS26" i="102"/>
  <c r="AL26" i="102"/>
  <c r="AU26" i="102" s="1"/>
  <c r="AS80" i="102"/>
  <c r="AL80" i="102"/>
  <c r="AU80" i="102" s="1"/>
  <c r="AS17" i="48"/>
  <c r="AL17" i="48"/>
  <c r="AU17" i="48" s="1"/>
  <c r="AS53" i="48"/>
  <c r="AL53" i="48"/>
  <c r="AU53" i="48" s="1"/>
  <c r="AS71" i="48"/>
  <c r="AL71" i="48"/>
  <c r="AU71" i="48" s="1"/>
  <c r="AS12" i="48"/>
  <c r="AL12" i="48"/>
  <c r="AU12" i="48" s="1"/>
  <c r="AS48" i="48"/>
  <c r="AL48" i="48"/>
  <c r="AU48" i="48" s="1"/>
  <c r="AH96" i="10"/>
  <c r="AQ96" i="10" s="1"/>
  <c r="AJ4" i="102"/>
  <c r="AK4" i="102"/>
  <c r="AT4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67" i="48"/>
  <c r="AL67" i="48"/>
  <c r="AU67" i="48" s="1"/>
  <c r="AS53" i="102"/>
  <c r="AL53" i="102"/>
  <c r="AU53" i="102" s="1"/>
  <c r="AS71" i="102"/>
  <c r="AL71" i="102"/>
  <c r="AU71" i="102" s="1"/>
  <c r="AS89" i="102"/>
  <c r="AL89" i="102"/>
  <c r="AU89" i="102" s="1"/>
  <c r="AL44" i="48"/>
  <c r="AU44" i="48" s="1"/>
  <c r="AS44" i="48"/>
  <c r="AI98" i="48"/>
  <c r="AN98" i="48"/>
  <c r="AN100" i="48" s="1"/>
  <c r="AS80" i="48"/>
  <c r="AL80" i="48"/>
  <c r="AU80" i="48" s="1"/>
  <c r="AS18" i="102"/>
  <c r="AL18" i="102"/>
  <c r="AU18" i="102" s="1"/>
  <c r="AS36" i="102"/>
  <c r="AL36" i="102"/>
  <c r="AU36" i="102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10" i="48"/>
  <c r="AL10" i="48"/>
  <c r="AU10" i="48" s="1"/>
  <c r="AS64" i="48"/>
  <c r="AL64" i="48"/>
  <c r="AU64" i="48" s="1"/>
  <c r="AJ8" i="102"/>
  <c r="AK8" i="102"/>
  <c r="AT8" i="102" s="1"/>
  <c r="AS44" i="102"/>
  <c r="AL44" i="102"/>
  <c r="AU44" i="102" s="1"/>
  <c r="AS62" i="102"/>
  <c r="AL62" i="102"/>
  <c r="AU62" i="102" s="1"/>
  <c r="AE95" i="42"/>
  <c r="AN95" i="42" s="1"/>
  <c r="W96" i="42"/>
  <c r="AF95" i="42"/>
  <c r="AO95" i="42" s="1"/>
  <c r="AG95" i="42"/>
  <c r="AS35" i="48"/>
  <c r="AL35" i="48"/>
  <c r="AU35" i="48" s="1"/>
  <c r="AS89" i="48"/>
  <c r="AL89" i="48"/>
  <c r="AU89" i="48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30" i="48"/>
  <c r="AL30" i="48"/>
  <c r="AU30" i="48" s="1"/>
  <c r="AS66" i="48"/>
  <c r="AL66" i="48"/>
  <c r="AU66" i="48" s="1"/>
  <c r="AS84" i="48"/>
  <c r="AL84" i="48"/>
  <c r="AU84" i="48" s="1"/>
  <c r="Z96" i="10"/>
  <c r="AS3" i="102"/>
  <c r="AL3" i="102"/>
  <c r="AU3" i="102" s="1"/>
  <c r="AS95" i="102"/>
  <c r="AL95" i="102"/>
  <c r="AU95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R98" i="82"/>
  <c r="AR100" i="82" s="1"/>
  <c r="AL98" i="82"/>
  <c r="AU98" i="82" s="1"/>
  <c r="AJ6" i="102"/>
  <c r="AS23" i="102"/>
  <c r="AL23" i="102"/>
  <c r="AU23" i="102" s="1"/>
  <c r="AS59" i="102"/>
  <c r="AL59" i="102"/>
  <c r="AU59" i="102" s="1"/>
  <c r="AS94" i="102"/>
  <c r="AL94" i="102"/>
  <c r="AU94" i="102" s="1"/>
  <c r="AS72" i="102"/>
  <c r="AL72" i="102"/>
  <c r="AU72" i="102" s="1"/>
  <c r="AS6" i="82"/>
  <c r="AL6" i="82"/>
  <c r="AU6" i="82" s="1"/>
  <c r="AS21" i="48"/>
  <c r="AL21" i="48"/>
  <c r="AU21" i="48" s="1"/>
  <c r="AS75" i="48"/>
  <c r="AL75" i="48"/>
  <c r="AU75" i="48" s="1"/>
  <c r="AS93" i="48"/>
  <c r="AL93" i="48"/>
  <c r="AU93" i="48" s="1"/>
  <c r="AS13" i="102"/>
  <c r="AL13" i="102"/>
  <c r="AU13" i="102" s="1"/>
  <c r="AI97" i="90"/>
  <c r="AN97" i="90"/>
  <c r="AS28" i="48"/>
  <c r="AL28" i="48"/>
  <c r="AU28" i="48" s="1"/>
  <c r="AS46" i="48"/>
  <c r="AL46" i="48"/>
  <c r="AU46" i="48" s="1"/>
  <c r="AS82" i="48"/>
  <c r="AL82" i="48"/>
  <c r="AU82" i="48" s="1"/>
  <c r="AL50" i="102"/>
  <c r="AU50" i="102" s="1"/>
  <c r="AS50" i="102"/>
  <c r="AS41" i="48"/>
  <c r="AL41" i="48"/>
  <c r="AU41" i="48" s="1"/>
  <c r="AS77" i="48"/>
  <c r="AL77" i="48"/>
  <c r="AU77" i="48" s="1"/>
  <c r="AL69" i="102"/>
  <c r="AU69" i="102" s="1"/>
  <c r="AS69" i="102"/>
  <c r="AS87" i="102"/>
  <c r="AL87" i="102"/>
  <c r="AU87" i="102" s="1"/>
  <c r="AS18" i="48"/>
  <c r="AL18" i="48"/>
  <c r="AU18" i="48" s="1"/>
  <c r="AS54" i="48"/>
  <c r="AL54" i="48"/>
  <c r="AU54" i="48" s="1"/>
  <c r="AI96" i="98"/>
  <c r="AN96" i="98"/>
  <c r="AS28" i="102"/>
  <c r="AL28" i="102"/>
  <c r="AU28" i="102" s="1"/>
  <c r="AS46" i="102"/>
  <c r="AL46" i="102"/>
  <c r="AU46" i="102" s="1"/>
  <c r="Y98" i="35"/>
  <c r="X98" i="35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41" i="102"/>
  <c r="AL41" i="102"/>
  <c r="AU41" i="102" s="1"/>
  <c r="AS77" i="102"/>
  <c r="AL77" i="102"/>
  <c r="AU77" i="102" s="1"/>
  <c r="AR98" i="102"/>
  <c r="AR100" i="102" s="1"/>
  <c r="AL98" i="102"/>
  <c r="AU98" i="102" s="1"/>
  <c r="AS8" i="48"/>
  <c r="AL8" i="48"/>
  <c r="AU8" i="48" s="1"/>
  <c r="AL3" i="82"/>
  <c r="AU3" i="82" s="1"/>
  <c r="AS3" i="82"/>
  <c r="AS54" i="102"/>
  <c r="AL54" i="102"/>
  <c r="AU54" i="102" s="1"/>
  <c r="AS62" i="48"/>
  <c r="AL62" i="48"/>
  <c r="AU62" i="48" s="1"/>
  <c r="AS5" i="102"/>
  <c r="AL5" i="102"/>
  <c r="AU5" i="102" s="1"/>
  <c r="AS34" i="48"/>
  <c r="AL34" i="48"/>
  <c r="AU34" i="48" s="1"/>
  <c r="AL52" i="48"/>
  <c r="AU52" i="48" s="1"/>
  <c r="AS52" i="48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I96" i="94"/>
  <c r="AN96" i="94"/>
  <c r="AJ6" i="48"/>
  <c r="AK6" i="48"/>
  <c r="AT6" i="48" s="1"/>
  <c r="AS23" i="48"/>
  <c r="AL23" i="48"/>
  <c r="AU23" i="48" s="1"/>
  <c r="AS59" i="48"/>
  <c r="AL59" i="48"/>
  <c r="AU59" i="48" s="1"/>
  <c r="AS94" i="48"/>
  <c r="AL94" i="48"/>
  <c r="AU94" i="48" s="1"/>
  <c r="AS15" i="102"/>
  <c r="AL15" i="102"/>
  <c r="AU15" i="102" s="1"/>
  <c r="AS33" i="102"/>
  <c r="AL33" i="102"/>
  <c r="AU33" i="102" s="1"/>
  <c r="AS51" i="102"/>
  <c r="AL51" i="102"/>
  <c r="AU51" i="102" s="1"/>
  <c r="AS36" i="48"/>
  <c r="AL36" i="48"/>
  <c r="AU36" i="48" s="1"/>
  <c r="AS72" i="48"/>
  <c r="AL72" i="48"/>
  <c r="AU72" i="48" s="1"/>
  <c r="AS90" i="48"/>
  <c r="AL90" i="48"/>
  <c r="AU90" i="48" s="1"/>
  <c r="AS10" i="102"/>
  <c r="AL10" i="102"/>
  <c r="AU10" i="102" s="1"/>
  <c r="AS64" i="102"/>
  <c r="AL64" i="102"/>
  <c r="AU64" i="102" s="1"/>
  <c r="AS82" i="102"/>
  <c r="AL82" i="102"/>
  <c r="AU82" i="102" s="1"/>
  <c r="AS47" i="102"/>
  <c r="AL47" i="102"/>
  <c r="AU47" i="102" s="1"/>
  <c r="AL65" i="102"/>
  <c r="AU65" i="102" s="1"/>
  <c r="AS65" i="102"/>
  <c r="AS26" i="48"/>
  <c r="AL26" i="48"/>
  <c r="AU26" i="48" s="1"/>
  <c r="AS32" i="48"/>
  <c r="AL32" i="48"/>
  <c r="AU32" i="48" s="1"/>
  <c r="AS50" i="48"/>
  <c r="AL50" i="48"/>
  <c r="AU50" i="48" s="1"/>
  <c r="AS86" i="48"/>
  <c r="AL86" i="48"/>
  <c r="AU86" i="48" s="1"/>
  <c r="AS42" i="102"/>
  <c r="AL42" i="102"/>
  <c r="AU42" i="102" s="1"/>
  <c r="AS60" i="102"/>
  <c r="AL60" i="102"/>
  <c r="AU60" i="102" s="1"/>
  <c r="AS96" i="102"/>
  <c r="AL96" i="102"/>
  <c r="AU96" i="102" s="1"/>
  <c r="AE95" i="85"/>
  <c r="AF95" i="85"/>
  <c r="AO95" i="85" s="1"/>
  <c r="AG95" i="85"/>
  <c r="AP95" i="85" s="1"/>
  <c r="W96" i="85"/>
  <c r="AS57" i="48"/>
  <c r="AL57" i="48"/>
  <c r="AU57" i="48" s="1"/>
  <c r="AS19" i="102"/>
  <c r="AL19" i="102"/>
  <c r="AU19" i="102" s="1"/>
  <c r="AS73" i="102"/>
  <c r="AL73" i="102"/>
  <c r="AU73" i="102" s="1"/>
  <c r="AS20" i="48"/>
  <c r="AL20" i="48"/>
  <c r="AU20" i="48" s="1"/>
  <c r="AS56" i="48"/>
  <c r="AL56" i="48"/>
  <c r="AU56" i="48" s="1"/>
  <c r="AS74" i="48"/>
  <c r="AL74" i="48"/>
  <c r="AU74" i="48" s="1"/>
  <c r="AS12" i="102"/>
  <c r="AL12" i="102"/>
  <c r="AU12" i="102" s="1"/>
  <c r="AS48" i="102"/>
  <c r="AL48" i="102"/>
  <c r="AU48" i="102" s="1"/>
  <c r="AS81" i="48"/>
  <c r="AL81" i="48"/>
  <c r="AU81" i="48" s="1"/>
  <c r="AS55" i="102"/>
  <c r="AL55" i="102"/>
  <c r="AU55" i="102" s="1"/>
  <c r="Y98" i="90"/>
  <c r="X98" i="90"/>
  <c r="AS16" i="48"/>
  <c r="AL16" i="48"/>
  <c r="AU16" i="48" s="1"/>
  <c r="AS70" i="48"/>
  <c r="AL70" i="48"/>
  <c r="AU70" i="48" s="1"/>
  <c r="AS88" i="48"/>
  <c r="AL88" i="48"/>
  <c r="AU88" i="4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1" i="48"/>
  <c r="AL11" i="48"/>
  <c r="AU11" i="48" s="1"/>
  <c r="AS29" i="48"/>
  <c r="AL29" i="48"/>
  <c r="AU29" i="48" s="1"/>
  <c r="AS47" i="48"/>
  <c r="AL47" i="48"/>
  <c r="AU47" i="4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5" i="82"/>
  <c r="AL5" i="82"/>
  <c r="AU5" i="82" s="1"/>
  <c r="AS7" i="82"/>
  <c r="AL7" i="82"/>
  <c r="AU7" i="82" s="1"/>
  <c r="AJ5" i="48"/>
  <c r="AS24" i="48"/>
  <c r="AL24" i="48"/>
  <c r="AU24" i="48" s="1"/>
  <c r="AS42" i="48"/>
  <c r="AL42" i="48"/>
  <c r="AU42" i="48" s="1"/>
  <c r="AS78" i="48"/>
  <c r="AL78" i="48"/>
  <c r="AU78" i="48" s="1"/>
  <c r="AS96" i="48"/>
  <c r="AL96" i="48"/>
  <c r="AU96" i="48" s="1"/>
  <c r="Y97" i="98"/>
  <c r="X97" i="98"/>
  <c r="AS88" i="102"/>
  <c r="AL88" i="102"/>
  <c r="AU88" i="102" s="1"/>
  <c r="AI97" i="35"/>
  <c r="AN97" i="35"/>
  <c r="AL25" i="48"/>
  <c r="AU25" i="48" s="1"/>
  <c r="AS25" i="48"/>
  <c r="AS79" i="48"/>
  <c r="AL79" i="48"/>
  <c r="AU79" i="48" s="1"/>
  <c r="AS11" i="102"/>
  <c r="AL11" i="102"/>
  <c r="AU11" i="102" s="1"/>
  <c r="AS29" i="102"/>
  <c r="AL29" i="102"/>
  <c r="AU29" i="102" s="1"/>
  <c r="AS83" i="102"/>
  <c r="AL83" i="102"/>
  <c r="AU83" i="102" s="1"/>
  <c r="AS90" i="102"/>
  <c r="AL90" i="102"/>
  <c r="AU90" i="102" s="1"/>
  <c r="AR95" i="50"/>
  <c r="AS15" i="48"/>
  <c r="AL15" i="48"/>
  <c r="AU15" i="48" s="1"/>
  <c r="AJ4" i="82"/>
  <c r="AK4" i="82"/>
  <c r="AT4" i="82" s="1"/>
  <c r="AT100" i="82" s="1"/>
  <c r="AS14" i="48"/>
  <c r="AL14" i="48"/>
  <c r="AU14" i="48" s="1"/>
  <c r="AS68" i="48"/>
  <c r="AL68" i="48"/>
  <c r="AU68" i="48" s="1"/>
  <c r="AS24" i="102"/>
  <c r="AL24" i="102"/>
  <c r="AU24" i="102" s="1"/>
  <c r="AS78" i="102"/>
  <c r="AL78" i="102"/>
  <c r="AU78" i="102" s="1"/>
  <c r="AS39" i="48"/>
  <c r="AL39" i="48"/>
  <c r="AU39" i="48" s="1"/>
  <c r="AS37" i="102"/>
  <c r="AL37" i="102"/>
  <c r="AU37" i="102" s="1"/>
  <c r="AS91" i="102"/>
  <c r="AL91" i="102"/>
  <c r="AU91" i="102" s="1"/>
  <c r="AH96" i="50"/>
  <c r="AQ96" i="50" s="1"/>
  <c r="AS38" i="48"/>
  <c r="AL38" i="48"/>
  <c r="AU38" i="48" s="1"/>
  <c r="AS92" i="48"/>
  <c r="AL92" i="48"/>
  <c r="AU92" i="48" s="1"/>
  <c r="AS30" i="102"/>
  <c r="AL30" i="102"/>
  <c r="AU30" i="102" s="1"/>
  <c r="AS66" i="102"/>
  <c r="AL66" i="102"/>
  <c r="AU66" i="102" s="1"/>
  <c r="AS84" i="102"/>
  <c r="AL84" i="102"/>
  <c r="AU84" i="10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25" i="102"/>
  <c r="AL25" i="102"/>
  <c r="AU25" i="102" s="1"/>
  <c r="AS61" i="102"/>
  <c r="AL61" i="102"/>
  <c r="AU61" i="102" s="1"/>
  <c r="AS79" i="102"/>
  <c r="AL79" i="102"/>
  <c r="AU79" i="102" s="1"/>
  <c r="AS58" i="48"/>
  <c r="AL58" i="48"/>
  <c r="AU58" i="48" s="1"/>
  <c r="AS38" i="102"/>
  <c r="AL38" i="102"/>
  <c r="AU38" i="102" s="1"/>
  <c r="Y97" i="94"/>
  <c r="X97" i="94"/>
  <c r="AS65" i="48"/>
  <c r="AL65" i="48"/>
  <c r="AU65" i="48" s="1"/>
  <c r="AS83" i="48"/>
  <c r="AL83" i="48"/>
  <c r="AU83" i="48" s="1"/>
  <c r="AR95" i="10"/>
  <c r="AS75" i="102"/>
  <c r="AL75" i="102"/>
  <c r="AU75" i="102" s="1"/>
  <c r="AS60" i="48"/>
  <c r="AL60" i="48"/>
  <c r="AU60" i="48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K7" i="48"/>
  <c r="AT7" i="48" s="1"/>
  <c r="AJ7" i="48"/>
  <c r="AS43" i="48"/>
  <c r="AL43" i="48"/>
  <c r="AU43" i="48" s="1"/>
  <c r="AS61" i="48"/>
  <c r="AL61" i="48"/>
  <c r="AU61" i="48" s="1"/>
  <c r="AS95" i="48"/>
  <c r="AL95" i="48"/>
  <c r="AU95" i="48" s="1"/>
  <c r="AS17" i="102"/>
  <c r="AL17" i="102"/>
  <c r="AU17" i="102" s="1"/>
  <c r="AS35" i="102"/>
  <c r="AL35" i="102"/>
  <c r="AU35" i="102" s="1"/>
  <c r="W97" i="50" l="1"/>
  <c r="Z98" i="90"/>
  <c r="AG98" i="90" s="1"/>
  <c r="AP98" i="90" s="1"/>
  <c r="AP100" i="90" s="1"/>
  <c r="AC98" i="90"/>
  <c r="AE98" i="90"/>
  <c r="AF98" i="90"/>
  <c r="AO98" i="90" s="1"/>
  <c r="AO100" i="90" s="1"/>
  <c r="W97" i="10"/>
  <c r="AE96" i="10"/>
  <c r="AF96" i="10"/>
  <c r="AO96" i="10" s="1"/>
  <c r="AG96" i="10"/>
  <c r="AP96" i="10" s="1"/>
  <c r="Y96" i="42"/>
  <c r="X96" i="42"/>
  <c r="AT100" i="102"/>
  <c r="AS3" i="48"/>
  <c r="AL3" i="48"/>
  <c r="AU3" i="48" s="1"/>
  <c r="AS5" i="48"/>
  <c r="AL5" i="48"/>
  <c r="AU5" i="48" s="1"/>
  <c r="AI95" i="85"/>
  <c r="AN95" i="85"/>
  <c r="AS8" i="102"/>
  <c r="AL8" i="102"/>
  <c r="AU8" i="102" s="1"/>
  <c r="AL4" i="102"/>
  <c r="AU4" i="102" s="1"/>
  <c r="AS4" i="102"/>
  <c r="AH97" i="98"/>
  <c r="AQ97" i="98" s="1"/>
  <c r="AH98" i="35"/>
  <c r="AQ98" i="35" s="1"/>
  <c r="AQ100" i="35" s="1"/>
  <c r="AZ3" i="35"/>
  <c r="AX8" i="35" s="1"/>
  <c r="S8" i="35" s="1"/>
  <c r="AC8" i="35" s="1"/>
  <c r="AB9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4" i="35"/>
  <c r="S94" i="35" s="1"/>
  <c r="AC94" i="35" s="1"/>
  <c r="AB95" i="35" s="1"/>
  <c r="AX96" i="35"/>
  <c r="S96" i="35" s="1"/>
  <c r="AC96" i="35" s="1"/>
  <c r="AB97" i="35" s="1"/>
  <c r="AX97" i="35"/>
  <c r="S97" i="35" s="1"/>
  <c r="AC97" i="35" s="1"/>
  <c r="AB98" i="35" s="1"/>
  <c r="AR97" i="90"/>
  <c r="AS7" i="48"/>
  <c r="AL7" i="48"/>
  <c r="AU7" i="48" s="1"/>
  <c r="Z97" i="98"/>
  <c r="AS6" i="48"/>
  <c r="AL6" i="48"/>
  <c r="AU6" i="48" s="1"/>
  <c r="Z98" i="35"/>
  <c r="AS6" i="102"/>
  <c r="AL6" i="102"/>
  <c r="AU6" i="102" s="1"/>
  <c r="AI96" i="50"/>
  <c r="AN96" i="50"/>
  <c r="AH97" i="94"/>
  <c r="AQ97" i="94" s="1"/>
  <c r="Z97" i="94"/>
  <c r="AH98" i="90"/>
  <c r="AQ98" i="90" s="1"/>
  <c r="AQ100" i="90" s="1"/>
  <c r="AZ3" i="90"/>
  <c r="AX3" i="90" s="1"/>
  <c r="S3" i="90" s="1"/>
  <c r="AC3" i="90" s="1"/>
  <c r="AX8" i="90"/>
  <c r="S8" i="90" s="1"/>
  <c r="AC8" i="90" s="1"/>
  <c r="AB9" i="90" s="1"/>
  <c r="AX15" i="90"/>
  <c r="S15" i="90" s="1"/>
  <c r="AC15" i="90" s="1"/>
  <c r="AB16" i="90" s="1"/>
  <c r="AX16" i="90"/>
  <c r="S16" i="90" s="1"/>
  <c r="AC16" i="90" s="1"/>
  <c r="AB17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3" i="90"/>
  <c r="S93" i="90" s="1"/>
  <c r="AC93" i="90" s="1"/>
  <c r="AB94" i="90" s="1"/>
  <c r="AX97" i="90"/>
  <c r="S97" i="90" s="1"/>
  <c r="AC97" i="90" s="1"/>
  <c r="AB98" i="90" s="1"/>
  <c r="Y96" i="85"/>
  <c r="X96" i="85"/>
  <c r="Z96" i="85" s="1"/>
  <c r="AR96" i="98"/>
  <c r="AI95" i="42"/>
  <c r="AP95" i="42"/>
  <c r="Y97" i="50"/>
  <c r="X97" i="50"/>
  <c r="AL4" i="82"/>
  <c r="AU4" i="82" s="1"/>
  <c r="AU100" i="82" s="1"/>
  <c r="C11" i="82" s="1"/>
  <c r="F26" i="57" s="1"/>
  <c r="AS4" i="82"/>
  <c r="AS100" i="82" s="1"/>
  <c r="AR97" i="35"/>
  <c r="AR96" i="94"/>
  <c r="AR98" i="48"/>
  <c r="AR100" i="48" s="1"/>
  <c r="AL98" i="48"/>
  <c r="AU98" i="48" s="1"/>
  <c r="AJ4" i="48"/>
  <c r="AK4" i="48"/>
  <c r="AT4" i="48" s="1"/>
  <c r="AT100" i="48" s="1"/>
  <c r="AS7" i="102"/>
  <c r="AL7" i="102"/>
  <c r="AU7" i="102" s="1"/>
  <c r="AX20" i="90" l="1"/>
  <c r="S20" i="90" s="1"/>
  <c r="AC20" i="90" s="1"/>
  <c r="AB21" i="90" s="1"/>
  <c r="AX9" i="35"/>
  <c r="S9" i="35" s="1"/>
  <c r="AC9" i="35" s="1"/>
  <c r="AB10" i="35" s="1"/>
  <c r="AX19" i="90"/>
  <c r="S19" i="90" s="1"/>
  <c r="AC19" i="90" s="1"/>
  <c r="AB20" i="90" s="1"/>
  <c r="AX7" i="35"/>
  <c r="S7" i="35" s="1"/>
  <c r="AC7" i="35" s="1"/>
  <c r="AB8" i="35" s="1"/>
  <c r="AX6" i="35"/>
  <c r="S6" i="35" s="1"/>
  <c r="AC6" i="35" s="1"/>
  <c r="AB7" i="35" s="1"/>
  <c r="AX11" i="90"/>
  <c r="S11" i="90" s="1"/>
  <c r="AC11" i="90" s="1"/>
  <c r="AB12" i="90" s="1"/>
  <c r="AX18" i="90"/>
  <c r="S18" i="90" s="1"/>
  <c r="AC18" i="90" s="1"/>
  <c r="AB19" i="90" s="1"/>
  <c r="AX10" i="90"/>
  <c r="S10" i="90" s="1"/>
  <c r="AC10" i="90" s="1"/>
  <c r="AB11" i="90" s="1"/>
  <c r="AX17" i="90"/>
  <c r="S17" i="90" s="1"/>
  <c r="AC17" i="90" s="1"/>
  <c r="AB18" i="90" s="1"/>
  <c r="AX9" i="90"/>
  <c r="S9" i="90" s="1"/>
  <c r="AC9" i="90" s="1"/>
  <c r="AB10" i="90" s="1"/>
  <c r="AX3" i="35"/>
  <c r="S3" i="35" s="1"/>
  <c r="AC3" i="35" s="1"/>
  <c r="AX5" i="35"/>
  <c r="S5" i="35" s="1"/>
  <c r="AC5" i="35" s="1"/>
  <c r="AB6" i="35" s="1"/>
  <c r="AX14" i="90"/>
  <c r="S14" i="90" s="1"/>
  <c r="AC14" i="90" s="1"/>
  <c r="AB15" i="90" s="1"/>
  <c r="AX4" i="35"/>
  <c r="S4" i="35" s="1"/>
  <c r="AC4" i="35" s="1"/>
  <c r="AB5" i="35" s="1"/>
  <c r="AG96" i="85"/>
  <c r="AP96" i="85" s="1"/>
  <c r="AF96" i="85"/>
  <c r="AO96" i="85" s="1"/>
  <c r="W97" i="85"/>
  <c r="AE96" i="85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C98" i="35"/>
  <c r="AF98" i="35"/>
  <c r="AO98" i="35" s="1"/>
  <c r="AO100" i="35" s="1"/>
  <c r="AG98" i="35"/>
  <c r="AP98" i="35" s="1"/>
  <c r="AP100" i="35" s="1"/>
  <c r="AE98" i="35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J10" i="35"/>
  <c r="AK10" i="35"/>
  <c r="AT10" i="35" s="1"/>
  <c r="AK5" i="35"/>
  <c r="AT5" i="35" s="1"/>
  <c r="AJ5" i="35"/>
  <c r="Y97" i="10"/>
  <c r="X97" i="10"/>
  <c r="AJ96" i="90"/>
  <c r="AK96" i="90"/>
  <c r="AT96" i="90" s="1"/>
  <c r="AK93" i="90"/>
  <c r="AT93" i="90" s="1"/>
  <c r="AJ93" i="90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S100" i="102"/>
  <c r="AR95" i="85"/>
  <c r="Z96" i="42"/>
  <c r="AH96" i="42"/>
  <c r="AQ96" i="42" s="1"/>
  <c r="AK82" i="90"/>
  <c r="AT82" i="90" s="1"/>
  <c r="AJ82" i="90"/>
  <c r="AJ87" i="90"/>
  <c r="AK87" i="90"/>
  <c r="AT87" i="90" s="1"/>
  <c r="AR95" i="42"/>
  <c r="AJ98" i="90"/>
  <c r="AS98" i="90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G97" i="94"/>
  <c r="AP97" i="94" s="1"/>
  <c r="AE97" i="94"/>
  <c r="AF97" i="94"/>
  <c r="AO97" i="94" s="1"/>
  <c r="W98" i="94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U100" i="102"/>
  <c r="C11" i="102" s="1"/>
  <c r="F46" i="57" s="1"/>
  <c r="AK88" i="90"/>
  <c r="AT88" i="90" s="1"/>
  <c r="AJ88" i="90"/>
  <c r="AS4" i="48"/>
  <c r="AL4" i="48"/>
  <c r="AU4" i="48" s="1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R96" i="50"/>
  <c r="AF97" i="98"/>
  <c r="AO97" i="98" s="1"/>
  <c r="W98" i="98"/>
  <c r="AG97" i="98"/>
  <c r="AE97" i="98"/>
  <c r="AN97" i="98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B4" i="35"/>
  <c r="AJ3" i="35"/>
  <c r="AI98" i="90"/>
  <c r="AN98" i="90"/>
  <c r="AN100" i="90" s="1"/>
  <c r="AH97" i="50"/>
  <c r="AQ97" i="5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X5" i="90"/>
  <c r="S5" i="90" s="1"/>
  <c r="AC5" i="90" s="1"/>
  <c r="AB6" i="90" s="1"/>
  <c r="AK95" i="35"/>
  <c r="AT95" i="35" s="1"/>
  <c r="AJ95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J12" i="35"/>
  <c r="AK12" i="35"/>
  <c r="AT12" i="35" s="1"/>
  <c r="AK9" i="35"/>
  <c r="AT9" i="35" s="1"/>
  <c r="AJ9" i="35"/>
  <c r="AU100" i="48"/>
  <c r="C11" i="48" s="1"/>
  <c r="Z97" i="50"/>
  <c r="AH96" i="85"/>
  <c r="AQ96" i="85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J17" i="90"/>
  <c r="AJ11" i="90"/>
  <c r="AK11" i="90"/>
  <c r="AT11" i="90" s="1"/>
  <c r="AX4" i="90"/>
  <c r="S4" i="90" s="1"/>
  <c r="AC4" i="90" s="1"/>
  <c r="AB5" i="90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J6" i="35"/>
  <c r="AK6" i="35"/>
  <c r="AT6" i="35" s="1"/>
  <c r="AS100" i="48"/>
  <c r="AI96" i="10"/>
  <c r="AN96" i="10"/>
  <c r="AS77" i="35" l="1"/>
  <c r="AL77" i="35"/>
  <c r="AU77" i="35" s="1"/>
  <c r="AS35" i="90"/>
  <c r="AL35" i="90"/>
  <c r="AU35" i="90" s="1"/>
  <c r="AS89" i="90"/>
  <c r="AL89" i="90"/>
  <c r="AU89" i="90" s="1"/>
  <c r="AS48" i="35"/>
  <c r="AL48" i="35"/>
  <c r="AU48" i="35" s="1"/>
  <c r="AS66" i="35"/>
  <c r="AL66" i="35"/>
  <c r="AU66" i="35" s="1"/>
  <c r="AS84" i="35"/>
  <c r="AL84" i="35"/>
  <c r="AU84" i="35" s="1"/>
  <c r="AJ6" i="90"/>
  <c r="AK6" i="90"/>
  <c r="AT6" i="90" s="1"/>
  <c r="AS24" i="90"/>
  <c r="AL24" i="90"/>
  <c r="AU24" i="90" s="1"/>
  <c r="AS42" i="90"/>
  <c r="AL42" i="90"/>
  <c r="AU42" i="90" s="1"/>
  <c r="AS60" i="90"/>
  <c r="AL60" i="90"/>
  <c r="AU60" i="90" s="1"/>
  <c r="AS78" i="90"/>
  <c r="AL78" i="90"/>
  <c r="AU78" i="90" s="1"/>
  <c r="AS19" i="35"/>
  <c r="AL19" i="35"/>
  <c r="AU19" i="35" s="1"/>
  <c r="AS37" i="35"/>
  <c r="AL37" i="35"/>
  <c r="AU37" i="35" s="1"/>
  <c r="AS73" i="35"/>
  <c r="AL73" i="35"/>
  <c r="AU73" i="35" s="1"/>
  <c r="AI97" i="98"/>
  <c r="AP97" i="98"/>
  <c r="AK13" i="90"/>
  <c r="AT13" i="90" s="1"/>
  <c r="AJ13" i="90"/>
  <c r="AS31" i="90"/>
  <c r="AL31" i="90"/>
  <c r="AU31" i="90" s="1"/>
  <c r="AS67" i="90"/>
  <c r="AL67" i="90"/>
  <c r="AU67" i="90" s="1"/>
  <c r="AS32" i="35"/>
  <c r="AL32" i="35"/>
  <c r="AU32" i="35" s="1"/>
  <c r="AS68" i="35"/>
  <c r="AL68" i="35"/>
  <c r="AU68" i="35" s="1"/>
  <c r="AS86" i="35"/>
  <c r="AL86" i="35"/>
  <c r="AU86" i="35" s="1"/>
  <c r="AJ14" i="90"/>
  <c r="AK14" i="90"/>
  <c r="AT14" i="90" s="1"/>
  <c r="AS50" i="90"/>
  <c r="AL50" i="90"/>
  <c r="AU50" i="90" s="1"/>
  <c r="AS86" i="90"/>
  <c r="AL86" i="90"/>
  <c r="AU86" i="90" s="1"/>
  <c r="AS21" i="35"/>
  <c r="AL21" i="35"/>
  <c r="AU21" i="35" s="1"/>
  <c r="AS39" i="35"/>
  <c r="AL39" i="35"/>
  <c r="AU39" i="35" s="1"/>
  <c r="AS21" i="90"/>
  <c r="AL21" i="90"/>
  <c r="AU21" i="90" s="1"/>
  <c r="AS57" i="90"/>
  <c r="AL57" i="90"/>
  <c r="AU57" i="90" s="1"/>
  <c r="AS40" i="35"/>
  <c r="AL40" i="35"/>
  <c r="AU40" i="35" s="1"/>
  <c r="AJ4" i="90"/>
  <c r="AK4" i="90"/>
  <c r="AT4" i="90" s="1"/>
  <c r="AS58" i="90"/>
  <c r="AL58" i="90"/>
  <c r="AU58" i="90" s="1"/>
  <c r="AS76" i="90"/>
  <c r="AL76" i="90"/>
  <c r="AU76" i="90" s="1"/>
  <c r="AS59" i="90"/>
  <c r="AL59" i="90"/>
  <c r="AU59" i="90" s="1"/>
  <c r="AS12" i="35"/>
  <c r="AL12" i="35"/>
  <c r="AU12" i="35" s="1"/>
  <c r="AS30" i="35"/>
  <c r="AL30" i="35"/>
  <c r="AU30" i="35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R98" i="90"/>
  <c r="AR100" i="90" s="1"/>
  <c r="AL98" i="90"/>
  <c r="AU98" i="90" s="1"/>
  <c r="AS55" i="35"/>
  <c r="AL55" i="35"/>
  <c r="AU55" i="35" s="1"/>
  <c r="AS91" i="35"/>
  <c r="AL91" i="35"/>
  <c r="AU91" i="35" s="1"/>
  <c r="Y98" i="98"/>
  <c r="X98" i="98"/>
  <c r="AS37" i="90"/>
  <c r="AL37" i="90"/>
  <c r="AU37" i="90" s="1"/>
  <c r="AS91" i="90"/>
  <c r="AL91" i="90"/>
  <c r="AU91" i="90" s="1"/>
  <c r="AS88" i="90"/>
  <c r="AL88" i="90"/>
  <c r="AU88" i="90" s="1"/>
  <c r="AS14" i="35"/>
  <c r="AL14" i="35"/>
  <c r="AU14" i="35" s="1"/>
  <c r="AS50" i="35"/>
  <c r="AL50" i="35"/>
  <c r="AU50" i="35" s="1"/>
  <c r="X98" i="94"/>
  <c r="Y98" i="94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57" i="35"/>
  <c r="AL57" i="35"/>
  <c r="AU57" i="35" s="1"/>
  <c r="AS75" i="35"/>
  <c r="AL75" i="35"/>
  <c r="AU75" i="35" s="1"/>
  <c r="AS93" i="35"/>
  <c r="AL93" i="35"/>
  <c r="AU93" i="35" s="1"/>
  <c r="AS39" i="90"/>
  <c r="AL39" i="90"/>
  <c r="AU39" i="90" s="1"/>
  <c r="AS75" i="90"/>
  <c r="AL75" i="90"/>
  <c r="AU75" i="90" s="1"/>
  <c r="AS96" i="90"/>
  <c r="AL96" i="90"/>
  <c r="AU96" i="90" s="1"/>
  <c r="AS46" i="35"/>
  <c r="AL46" i="35"/>
  <c r="AU46" i="35" s="1"/>
  <c r="AI98" i="35"/>
  <c r="AN98" i="35"/>
  <c r="AN100" i="35" s="1"/>
  <c r="AS28" i="90"/>
  <c r="AL28" i="90"/>
  <c r="AU28" i="90" s="1"/>
  <c r="AK5" i="90"/>
  <c r="AT5" i="90" s="1"/>
  <c r="AJ5" i="90"/>
  <c r="AS77" i="90"/>
  <c r="AL77" i="90"/>
  <c r="AU77" i="90" s="1"/>
  <c r="AS95" i="90"/>
  <c r="AL95" i="90"/>
  <c r="AU95" i="90" s="1"/>
  <c r="AE97" i="50"/>
  <c r="AG97" i="50"/>
  <c r="AP97" i="50" s="1"/>
  <c r="AF97" i="50"/>
  <c r="AO97" i="50" s="1"/>
  <c r="W98" i="50"/>
  <c r="AS36" i="35"/>
  <c r="AL36" i="35"/>
  <c r="AU36" i="35" s="1"/>
  <c r="AS54" i="35"/>
  <c r="AL54" i="35"/>
  <c r="AU54" i="35" s="1"/>
  <c r="AS72" i="35"/>
  <c r="AL72" i="35"/>
  <c r="AU72" i="35" s="1"/>
  <c r="AS84" i="90"/>
  <c r="AL84" i="90"/>
  <c r="AU84" i="90" s="1"/>
  <c r="AL3" i="35"/>
  <c r="AU3" i="35" s="1"/>
  <c r="AS3" i="35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19" i="90"/>
  <c r="AL19" i="90"/>
  <c r="AU19" i="90" s="1"/>
  <c r="AS55" i="90"/>
  <c r="AL55" i="90"/>
  <c r="AU55" i="90" s="1"/>
  <c r="AS73" i="90"/>
  <c r="AL73" i="90"/>
  <c r="AU73" i="90" s="1"/>
  <c r="AS20" i="35"/>
  <c r="AL20" i="35"/>
  <c r="AU20" i="35" s="1"/>
  <c r="AS38" i="35"/>
  <c r="AL38" i="35"/>
  <c r="AU38" i="35" s="1"/>
  <c r="AS74" i="35"/>
  <c r="AL74" i="35"/>
  <c r="AU74" i="35" s="1"/>
  <c r="AS20" i="90"/>
  <c r="AL20" i="90"/>
  <c r="AU20" i="90" s="1"/>
  <c r="AS87" i="90"/>
  <c r="AL87" i="90"/>
  <c r="AU87" i="90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9" i="90"/>
  <c r="AL9" i="90"/>
  <c r="AU9" i="90" s="1"/>
  <c r="AS45" i="90"/>
  <c r="AL45" i="90"/>
  <c r="AU45" i="90" s="1"/>
  <c r="AS63" i="90"/>
  <c r="AL63" i="90"/>
  <c r="AU63" i="90" s="1"/>
  <c r="AH97" i="10"/>
  <c r="AQ97" i="10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S10" i="90"/>
  <c r="AL10" i="90"/>
  <c r="AU10" i="90" s="1"/>
  <c r="AS46" i="90"/>
  <c r="AL46" i="90"/>
  <c r="AU46" i="90" s="1"/>
  <c r="AS64" i="90"/>
  <c r="AL64" i="90"/>
  <c r="AU64" i="90" s="1"/>
  <c r="AI96" i="85"/>
  <c r="AN96" i="85"/>
  <c r="AS41" i="35"/>
  <c r="AL41" i="35"/>
  <c r="AU41" i="35" s="1"/>
  <c r="AS6" i="35"/>
  <c r="AL6" i="35"/>
  <c r="AU6" i="35" s="1"/>
  <c r="AS47" i="35"/>
  <c r="AL47" i="35"/>
  <c r="AU47" i="35" s="1"/>
  <c r="AS54" i="90"/>
  <c r="AL54" i="90"/>
  <c r="AU54" i="90" s="1"/>
  <c r="AS25" i="90"/>
  <c r="AL25" i="90"/>
  <c r="AU25" i="90" s="1"/>
  <c r="AS56" i="35"/>
  <c r="AL56" i="35"/>
  <c r="AU56" i="35" s="1"/>
  <c r="AS92" i="35"/>
  <c r="AL92" i="35"/>
  <c r="AU92" i="35" s="1"/>
  <c r="AI97" i="94"/>
  <c r="AN97" i="94"/>
  <c r="AS44" i="90"/>
  <c r="AL44" i="90"/>
  <c r="AU44" i="90" s="1"/>
  <c r="AS62" i="90"/>
  <c r="AL62" i="90"/>
  <c r="AU62" i="90" s="1"/>
  <c r="AL82" i="90"/>
  <c r="AU82" i="90" s="1"/>
  <c r="AS82" i="90"/>
  <c r="AS27" i="35"/>
  <c r="AL27" i="35"/>
  <c r="AU27" i="35" s="1"/>
  <c r="AS27" i="90"/>
  <c r="AL27" i="90"/>
  <c r="AU27" i="90" s="1"/>
  <c r="AS81" i="90"/>
  <c r="AL81" i="90"/>
  <c r="AU81" i="90" s="1"/>
  <c r="Z97" i="10"/>
  <c r="AS52" i="35"/>
  <c r="AL52" i="35"/>
  <c r="AU52" i="35" s="1"/>
  <c r="AS70" i="35"/>
  <c r="AL70" i="35"/>
  <c r="AU70" i="35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X97" i="85"/>
  <c r="Y97" i="85"/>
  <c r="Z97" i="85" s="1"/>
  <c r="AS94" i="35"/>
  <c r="AL94" i="35"/>
  <c r="AU94" i="35" s="1"/>
  <c r="AS23" i="90"/>
  <c r="AL23" i="90"/>
  <c r="AU23" i="90" s="1"/>
  <c r="AS18" i="35"/>
  <c r="AL18" i="35"/>
  <c r="AU18" i="35" s="1"/>
  <c r="AS90" i="35"/>
  <c r="AL90" i="35"/>
  <c r="AU90" i="35" s="1"/>
  <c r="AS36" i="90"/>
  <c r="AL36" i="90"/>
  <c r="AU36" i="90" s="1"/>
  <c r="AS72" i="90"/>
  <c r="AL72" i="90"/>
  <c r="AU72" i="90" s="1"/>
  <c r="AJ4" i="35"/>
  <c r="AK4" i="35"/>
  <c r="AT4" i="35" s="1"/>
  <c r="AT100" i="35" s="1"/>
  <c r="AR96" i="10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5" i="35"/>
  <c r="AL95" i="35"/>
  <c r="AU95" i="35" s="1"/>
  <c r="AS18" i="90"/>
  <c r="AL18" i="90"/>
  <c r="AU18" i="90" s="1"/>
  <c r="AS90" i="90"/>
  <c r="AL90" i="90"/>
  <c r="AU90" i="90" s="1"/>
  <c r="AS67" i="35"/>
  <c r="AL67" i="35"/>
  <c r="AU67" i="35" s="1"/>
  <c r="AS43" i="90"/>
  <c r="AL43" i="90"/>
  <c r="AU43" i="90" s="1"/>
  <c r="AS61" i="90"/>
  <c r="AL61" i="90"/>
  <c r="AU61" i="90" s="1"/>
  <c r="AS79" i="90"/>
  <c r="AL79" i="90"/>
  <c r="AU79" i="90" s="1"/>
  <c r="AS94" i="90"/>
  <c r="AL94" i="90"/>
  <c r="AU94" i="90" s="1"/>
  <c r="AS26" i="35"/>
  <c r="AL26" i="35"/>
  <c r="AU26" i="35" s="1"/>
  <c r="AS62" i="35"/>
  <c r="AL62" i="35"/>
  <c r="AU62" i="35" s="1"/>
  <c r="AS80" i="35"/>
  <c r="AL80" i="35"/>
  <c r="AU80" i="35" s="1"/>
  <c r="AS26" i="90"/>
  <c r="AL26" i="90"/>
  <c r="AU26" i="90" s="1"/>
  <c r="AS80" i="90"/>
  <c r="AL80" i="90"/>
  <c r="AU80" i="90" s="1"/>
  <c r="AF96" i="42"/>
  <c r="AO96" i="42" s="1"/>
  <c r="W97" i="42"/>
  <c r="AG96" i="42"/>
  <c r="AP96" i="42" s="1"/>
  <c r="AE96" i="42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33" i="90"/>
  <c r="AL33" i="90"/>
  <c r="AU33" i="90" s="1"/>
  <c r="AS51" i="90"/>
  <c r="AL51" i="90"/>
  <c r="AU51" i="90" s="1"/>
  <c r="AS69" i="90"/>
  <c r="AL69" i="90"/>
  <c r="AU69" i="90" s="1"/>
  <c r="AS93" i="90"/>
  <c r="AL93" i="90"/>
  <c r="AU93" i="90" s="1"/>
  <c r="AS16" i="35"/>
  <c r="AL16" i="35"/>
  <c r="AU16" i="35" s="1"/>
  <c r="AS34" i="35"/>
  <c r="AL34" i="35"/>
  <c r="AU34" i="35" s="1"/>
  <c r="AS88" i="35"/>
  <c r="AL88" i="35"/>
  <c r="AU88" i="35" s="1"/>
  <c r="AS59" i="35"/>
  <c r="AL59" i="35"/>
  <c r="AU59" i="35" s="1"/>
  <c r="AS23" i="35"/>
  <c r="AL23" i="35"/>
  <c r="AU23" i="35" s="1"/>
  <c r="AS29" i="35"/>
  <c r="AL29" i="35"/>
  <c r="AU29" i="35" s="1"/>
  <c r="AL65" i="35"/>
  <c r="AU65" i="35" s="1"/>
  <c r="AS65" i="35"/>
  <c r="AS41" i="90"/>
  <c r="AL41" i="90"/>
  <c r="AU41" i="90" s="1"/>
  <c r="AS11" i="35"/>
  <c r="AL11" i="35"/>
  <c r="AU11" i="35" s="1"/>
  <c r="AS83" i="35"/>
  <c r="AL83" i="35"/>
  <c r="AU83" i="35" s="1"/>
  <c r="AS47" i="90"/>
  <c r="AL47" i="90"/>
  <c r="AU47" i="90" s="1"/>
  <c r="AS89" i="35"/>
  <c r="AL89" i="35"/>
  <c r="AU89" i="35" s="1"/>
  <c r="AS17" i="90"/>
  <c r="AL17" i="90"/>
  <c r="AU17" i="90" s="1"/>
  <c r="AS53" i="90"/>
  <c r="AL53" i="90"/>
  <c r="AU53" i="90" s="1"/>
  <c r="AS71" i="90"/>
  <c r="AL71" i="90"/>
  <c r="AU71" i="90" s="1"/>
  <c r="AS60" i="35"/>
  <c r="AL60" i="35"/>
  <c r="AU60" i="35" s="1"/>
  <c r="AS97" i="90"/>
  <c r="AL97" i="90"/>
  <c r="AU97" i="90" s="1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K7" i="90"/>
  <c r="AT7" i="90" s="1"/>
  <c r="AJ7" i="90"/>
  <c r="AS49" i="90"/>
  <c r="AL49" i="90"/>
  <c r="AU49" i="90" s="1"/>
  <c r="AS85" i="90"/>
  <c r="AL85" i="90"/>
  <c r="AU85" i="90" s="1"/>
  <c r="AS7" i="35"/>
  <c r="AL7" i="35"/>
  <c r="AU7" i="35" s="1"/>
  <c r="AS44" i="35"/>
  <c r="AL44" i="35"/>
  <c r="AU44" i="35" s="1"/>
  <c r="AK8" i="90"/>
  <c r="AT8" i="90" s="1"/>
  <c r="AJ8" i="90"/>
  <c r="AS32" i="90"/>
  <c r="AL32" i="90"/>
  <c r="AU32" i="90" s="1"/>
  <c r="AS68" i="90"/>
  <c r="AL68" i="90"/>
  <c r="AU68" i="90" s="1"/>
  <c r="AS15" i="35"/>
  <c r="AL15" i="35"/>
  <c r="AU15" i="35" s="1"/>
  <c r="AS15" i="90"/>
  <c r="AL15" i="90"/>
  <c r="AU15" i="90" s="1"/>
  <c r="AS5" i="35"/>
  <c r="AL5" i="35"/>
  <c r="AU5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L3" i="90"/>
  <c r="AU3" i="90" s="1"/>
  <c r="AS3" i="90"/>
  <c r="AS22" i="90"/>
  <c r="AL22" i="90"/>
  <c r="AU22" i="90" s="1"/>
  <c r="AS40" i="90"/>
  <c r="AL40" i="90"/>
  <c r="AU40" i="90" s="1"/>
  <c r="Z98" i="94" l="1"/>
  <c r="AG98" i="94" s="1"/>
  <c r="AP98" i="94" s="1"/>
  <c r="AP100" i="94" s="1"/>
  <c r="W98" i="85"/>
  <c r="AF97" i="85"/>
  <c r="AO97" i="85" s="1"/>
  <c r="AE97" i="85"/>
  <c r="AG97" i="85"/>
  <c r="AP97" i="85" s="1"/>
  <c r="AC98" i="94"/>
  <c r="AE98" i="94"/>
  <c r="AF98" i="94"/>
  <c r="AO98" i="94" s="1"/>
  <c r="AO100" i="94" s="1"/>
  <c r="AS4" i="35"/>
  <c r="AS100" i="35" s="1"/>
  <c r="AL4" i="35"/>
  <c r="AU4" i="35" s="1"/>
  <c r="AU100" i="35" s="1"/>
  <c r="C11" i="35" s="1"/>
  <c r="AR97" i="94"/>
  <c r="AT100" i="90"/>
  <c r="AL4" i="90"/>
  <c r="AU4" i="90" s="1"/>
  <c r="AS4" i="90"/>
  <c r="AR97" i="98"/>
  <c r="Y98" i="50"/>
  <c r="X98" i="50"/>
  <c r="AH97" i="85"/>
  <c r="AQ97" i="85" s="1"/>
  <c r="AR98" i="35"/>
  <c r="AR100" i="35" s="1"/>
  <c r="AL98" i="35"/>
  <c r="AU98" i="35" s="1"/>
  <c r="AH98" i="98"/>
  <c r="AQ98" i="98" s="1"/>
  <c r="AQ100" i="98" s="1"/>
  <c r="AZ3" i="98"/>
  <c r="AX11" i="98" s="1"/>
  <c r="S11" i="98" s="1"/>
  <c r="AC11" i="98" s="1"/>
  <c r="AB12" i="98" s="1"/>
  <c r="AX25" i="98"/>
  <c r="S25" i="98" s="1"/>
  <c r="AC25" i="98" s="1"/>
  <c r="AB26" i="98" s="1"/>
  <c r="AX31" i="98"/>
  <c r="S31" i="98" s="1"/>
  <c r="AC31" i="98" s="1"/>
  <c r="AB32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3" i="98"/>
  <c r="S93" i="98" s="1"/>
  <c r="AC93" i="98" s="1"/>
  <c r="AB94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AS7" i="90"/>
  <c r="AL7" i="90"/>
  <c r="AU7" i="90" s="1"/>
  <c r="AS8" i="90"/>
  <c r="AL8" i="90"/>
  <c r="AU8" i="90" s="1"/>
  <c r="AF97" i="10"/>
  <c r="AO97" i="10" s="1"/>
  <c r="AE97" i="10"/>
  <c r="AG97" i="10"/>
  <c r="AP97" i="10" s="1"/>
  <c r="W98" i="10"/>
  <c r="AR96" i="85"/>
  <c r="AS5" i="90"/>
  <c r="AL5" i="90"/>
  <c r="AU5" i="90" s="1"/>
  <c r="AH98" i="94"/>
  <c r="AQ98" i="94" s="1"/>
  <c r="AQ100" i="94" s="1"/>
  <c r="AZ3" i="94"/>
  <c r="AX11" i="94" s="1"/>
  <c r="S11" i="94" s="1"/>
  <c r="AC11" i="94" s="1"/>
  <c r="AB12" i="94" s="1"/>
  <c r="AX66" i="94"/>
  <c r="S66" i="94" s="1"/>
  <c r="AC66" i="94" s="1"/>
  <c r="AB67" i="94" s="1"/>
  <c r="AX69" i="94"/>
  <c r="S69" i="94" s="1"/>
  <c r="AC69" i="94" s="1"/>
  <c r="AB70" i="94" s="1"/>
  <c r="AX78" i="94"/>
  <c r="S78" i="94" s="1"/>
  <c r="AC78" i="94" s="1"/>
  <c r="AB79" i="94" s="1"/>
  <c r="AX81" i="94"/>
  <c r="S81" i="94" s="1"/>
  <c r="AC81" i="94" s="1"/>
  <c r="AB82" i="94" s="1"/>
  <c r="AX88" i="94"/>
  <c r="S88" i="94" s="1"/>
  <c r="AC88" i="94" s="1"/>
  <c r="AB89" i="94" s="1"/>
  <c r="AX89" i="94"/>
  <c r="S89" i="94" s="1"/>
  <c r="AC89" i="94" s="1"/>
  <c r="AB90" i="94" s="1"/>
  <c r="AX96" i="94"/>
  <c r="S96" i="94" s="1"/>
  <c r="AC96" i="94" s="1"/>
  <c r="AB97" i="94" s="1"/>
  <c r="AX95" i="94"/>
  <c r="S95" i="94" s="1"/>
  <c r="AC95" i="94" s="1"/>
  <c r="AB96" i="94" s="1"/>
  <c r="AX93" i="94"/>
  <c r="S93" i="94" s="1"/>
  <c r="AC93" i="94" s="1"/>
  <c r="AB94" i="94" s="1"/>
  <c r="Z98" i="98"/>
  <c r="AS13" i="90"/>
  <c r="AL13" i="90"/>
  <c r="AU13" i="90" s="1"/>
  <c r="AI96" i="42"/>
  <c r="AN96" i="42"/>
  <c r="Y97" i="42"/>
  <c r="X97" i="42"/>
  <c r="AI97" i="50"/>
  <c r="AN97" i="50"/>
  <c r="AS14" i="90"/>
  <c r="AL14" i="90"/>
  <c r="AU14" i="90" s="1"/>
  <c r="AS6" i="90"/>
  <c r="AL6" i="90"/>
  <c r="AU6" i="90" s="1"/>
  <c r="AX32" i="98" l="1"/>
  <c r="S32" i="98" s="1"/>
  <c r="AC32" i="98" s="1"/>
  <c r="AB33" i="98" s="1"/>
  <c r="AX26" i="98"/>
  <c r="S26" i="98" s="1"/>
  <c r="AC26" i="98" s="1"/>
  <c r="AB27" i="98" s="1"/>
  <c r="AX19" i="98"/>
  <c r="S19" i="98" s="1"/>
  <c r="AC19" i="98" s="1"/>
  <c r="AB20" i="98" s="1"/>
  <c r="Z98" i="50"/>
  <c r="AX87" i="94"/>
  <c r="S87" i="94" s="1"/>
  <c r="AC87" i="94" s="1"/>
  <c r="AB88" i="94" s="1"/>
  <c r="AX77" i="94"/>
  <c r="S77" i="94" s="1"/>
  <c r="AC77" i="94" s="1"/>
  <c r="AB78" i="94" s="1"/>
  <c r="AX65" i="94"/>
  <c r="S65" i="94" s="1"/>
  <c r="AC65" i="94" s="1"/>
  <c r="AB66" i="94" s="1"/>
  <c r="AX30" i="98"/>
  <c r="S30" i="98" s="1"/>
  <c r="AC30" i="98" s="1"/>
  <c r="AB31" i="98" s="1"/>
  <c r="AX24" i="98"/>
  <c r="S24" i="98" s="1"/>
  <c r="AC24" i="98" s="1"/>
  <c r="AB25" i="98" s="1"/>
  <c r="AX84" i="94"/>
  <c r="S84" i="94" s="1"/>
  <c r="AC84" i="94" s="1"/>
  <c r="AB85" i="94" s="1"/>
  <c r="AX75" i="94"/>
  <c r="S75" i="94" s="1"/>
  <c r="AC75" i="94" s="1"/>
  <c r="AB76" i="94" s="1"/>
  <c r="AX63" i="94"/>
  <c r="S63" i="94" s="1"/>
  <c r="AC63" i="94" s="1"/>
  <c r="AB64" i="94" s="1"/>
  <c r="AX29" i="98"/>
  <c r="S29" i="98" s="1"/>
  <c r="AC29" i="98" s="1"/>
  <c r="AB30" i="98" s="1"/>
  <c r="AX23" i="98"/>
  <c r="S23" i="98" s="1"/>
  <c r="AC23" i="98" s="1"/>
  <c r="AB24" i="98" s="1"/>
  <c r="AX94" i="94"/>
  <c r="S94" i="94" s="1"/>
  <c r="AC94" i="94" s="1"/>
  <c r="AB95" i="94" s="1"/>
  <c r="AX92" i="94"/>
  <c r="S92" i="94" s="1"/>
  <c r="AC92" i="94" s="1"/>
  <c r="AB93" i="94" s="1"/>
  <c r="AX83" i="94"/>
  <c r="S83" i="94" s="1"/>
  <c r="AC83" i="94" s="1"/>
  <c r="AB84" i="94" s="1"/>
  <c r="AX72" i="94"/>
  <c r="S72" i="94" s="1"/>
  <c r="AC72" i="94" s="1"/>
  <c r="AB73" i="94" s="1"/>
  <c r="AX47" i="94"/>
  <c r="S47" i="94" s="1"/>
  <c r="AC47" i="94" s="1"/>
  <c r="AB48" i="94" s="1"/>
  <c r="AX34" i="98"/>
  <c r="S34" i="98" s="1"/>
  <c r="AC34" i="98" s="1"/>
  <c r="AB35" i="98" s="1"/>
  <c r="AX28" i="98"/>
  <c r="S28" i="98" s="1"/>
  <c r="AC28" i="98" s="1"/>
  <c r="AB29" i="98" s="1"/>
  <c r="AX22" i="98"/>
  <c r="S22" i="98" s="1"/>
  <c r="AC22" i="98" s="1"/>
  <c r="AB23" i="98" s="1"/>
  <c r="AX90" i="94"/>
  <c r="S90" i="94" s="1"/>
  <c r="AC90" i="94" s="1"/>
  <c r="AB91" i="94" s="1"/>
  <c r="AX82" i="94"/>
  <c r="S82" i="94" s="1"/>
  <c r="AC82" i="94" s="1"/>
  <c r="AB83" i="94" s="1"/>
  <c r="AX71" i="94"/>
  <c r="S71" i="94" s="1"/>
  <c r="AC71" i="94" s="1"/>
  <c r="AB72" i="94" s="1"/>
  <c r="AX41" i="94"/>
  <c r="S41" i="94" s="1"/>
  <c r="AC41" i="94" s="1"/>
  <c r="AB42" i="94" s="1"/>
  <c r="AX33" i="98"/>
  <c r="S33" i="98" s="1"/>
  <c r="AC33" i="98" s="1"/>
  <c r="AB34" i="98" s="1"/>
  <c r="AX27" i="98"/>
  <c r="S27" i="98" s="1"/>
  <c r="AC27" i="98" s="1"/>
  <c r="AB28" i="98" s="1"/>
  <c r="AX20" i="98"/>
  <c r="S20" i="98" s="1"/>
  <c r="AC20" i="98" s="1"/>
  <c r="AB21" i="98" s="1"/>
  <c r="AX10" i="94"/>
  <c r="S10" i="94" s="1"/>
  <c r="AC10" i="94" s="1"/>
  <c r="AB11" i="94" s="1"/>
  <c r="AX7" i="98"/>
  <c r="S7" i="98" s="1"/>
  <c r="AC7" i="98" s="1"/>
  <c r="AB8" i="98" s="1"/>
  <c r="AX60" i="94"/>
  <c r="S60" i="94" s="1"/>
  <c r="AC60" i="94" s="1"/>
  <c r="AB61" i="94" s="1"/>
  <c r="AX35" i="94"/>
  <c r="S35" i="94" s="1"/>
  <c r="AC35" i="94" s="1"/>
  <c r="AB36" i="94" s="1"/>
  <c r="AX18" i="98"/>
  <c r="S18" i="98" s="1"/>
  <c r="AC18" i="98" s="1"/>
  <c r="AB19" i="98" s="1"/>
  <c r="AU100" i="90"/>
  <c r="C11" i="90" s="1"/>
  <c r="F34" i="57" s="1"/>
  <c r="AX59" i="94"/>
  <c r="S59" i="94" s="1"/>
  <c r="AC59" i="94" s="1"/>
  <c r="AB60" i="94" s="1"/>
  <c r="AX29" i="94"/>
  <c r="S29" i="94" s="1"/>
  <c r="AC29" i="94" s="1"/>
  <c r="AB30" i="94" s="1"/>
  <c r="AX17" i="98"/>
  <c r="S17" i="98" s="1"/>
  <c r="AC17" i="98" s="1"/>
  <c r="AB18" i="98" s="1"/>
  <c r="AS100" i="90"/>
  <c r="AX54" i="94"/>
  <c r="S54" i="94" s="1"/>
  <c r="AC54" i="94" s="1"/>
  <c r="AB55" i="94" s="1"/>
  <c r="AX23" i="94"/>
  <c r="S23" i="94" s="1"/>
  <c r="AC23" i="94" s="1"/>
  <c r="AB24" i="94" s="1"/>
  <c r="AX14" i="98"/>
  <c r="S14" i="98" s="1"/>
  <c r="AC14" i="98" s="1"/>
  <c r="AB15" i="98" s="1"/>
  <c r="AX53" i="94"/>
  <c r="S53" i="94" s="1"/>
  <c r="AC53" i="94" s="1"/>
  <c r="AB54" i="94" s="1"/>
  <c r="AX17" i="94"/>
  <c r="S17" i="94" s="1"/>
  <c r="AC17" i="94" s="1"/>
  <c r="AB18" i="94" s="1"/>
  <c r="AX12" i="98"/>
  <c r="S12" i="98" s="1"/>
  <c r="AC12" i="98" s="1"/>
  <c r="AB13" i="98" s="1"/>
  <c r="AK94" i="94"/>
  <c r="AT94" i="94" s="1"/>
  <c r="AJ94" i="94"/>
  <c r="AK91" i="94"/>
  <c r="AT91" i="94" s="1"/>
  <c r="AK85" i="94"/>
  <c r="AT85" i="94" s="1"/>
  <c r="AK79" i="94"/>
  <c r="AT79" i="94" s="1"/>
  <c r="AK73" i="94"/>
  <c r="AT73" i="94" s="1"/>
  <c r="AK67" i="94"/>
  <c r="AT67" i="94" s="1"/>
  <c r="AK61" i="94"/>
  <c r="AT61" i="94" s="1"/>
  <c r="AK55" i="94"/>
  <c r="AT55" i="94" s="1"/>
  <c r="AX48" i="94"/>
  <c r="S48" i="94" s="1"/>
  <c r="AC48" i="94" s="1"/>
  <c r="AB49" i="94" s="1"/>
  <c r="AX42" i="94"/>
  <c r="S42" i="94" s="1"/>
  <c r="AC42" i="94" s="1"/>
  <c r="AB43" i="94" s="1"/>
  <c r="AX36" i="94"/>
  <c r="S36" i="94" s="1"/>
  <c r="AC36" i="94" s="1"/>
  <c r="AB37" i="94" s="1"/>
  <c r="AX30" i="94"/>
  <c r="S30" i="94" s="1"/>
  <c r="AC30" i="94" s="1"/>
  <c r="AB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4" i="94"/>
  <c r="S4" i="94" s="1"/>
  <c r="AC4" i="94" s="1"/>
  <c r="AB5" i="94" s="1"/>
  <c r="AI97" i="10"/>
  <c r="AN97" i="10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X21" i="98"/>
  <c r="S21" i="98" s="1"/>
  <c r="AC21" i="98" s="1"/>
  <c r="AB22" i="98" s="1"/>
  <c r="AX15" i="98"/>
  <c r="S15" i="98" s="1"/>
  <c r="AC15" i="98" s="1"/>
  <c r="AB16" i="98" s="1"/>
  <c r="AX8" i="98"/>
  <c r="S8" i="98" s="1"/>
  <c r="AC8" i="98" s="1"/>
  <c r="AB9" i="98" s="1"/>
  <c r="AX3" i="98"/>
  <c r="S3" i="98" s="1"/>
  <c r="AC3" i="98" s="1"/>
  <c r="AR96" i="42"/>
  <c r="AK72" i="94"/>
  <c r="AT72" i="94" s="1"/>
  <c r="AJ72" i="94"/>
  <c r="AJ42" i="94"/>
  <c r="AK42" i="94"/>
  <c r="AT42" i="94" s="1"/>
  <c r="AK11" i="94"/>
  <c r="AT11" i="94" s="1"/>
  <c r="AJ11" i="94"/>
  <c r="AK12" i="94"/>
  <c r="AT12" i="94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K8" i="98"/>
  <c r="AT8" i="98" s="1"/>
  <c r="AK96" i="94"/>
  <c r="AT96" i="94" s="1"/>
  <c r="AJ96" i="94"/>
  <c r="AJ66" i="94"/>
  <c r="AK66" i="94"/>
  <c r="AT66" i="94" s="1"/>
  <c r="AK18" i="94"/>
  <c r="AT18" i="94" s="1"/>
  <c r="AJ18" i="94"/>
  <c r="AR97" i="50"/>
  <c r="AK97" i="94"/>
  <c r="AT97" i="94" s="1"/>
  <c r="AJ89" i="94"/>
  <c r="AK89" i="94"/>
  <c r="AT89" i="94" s="1"/>
  <c r="AJ83" i="94"/>
  <c r="AK83" i="94"/>
  <c r="AT83" i="94" s="1"/>
  <c r="AX76" i="94"/>
  <c r="S76" i="94" s="1"/>
  <c r="AC76" i="94" s="1"/>
  <c r="AB77" i="94" s="1"/>
  <c r="AX70" i="94"/>
  <c r="S70" i="94" s="1"/>
  <c r="AC70" i="94" s="1"/>
  <c r="AB71" i="94" s="1"/>
  <c r="AX64" i="94"/>
  <c r="S64" i="94" s="1"/>
  <c r="AC64" i="94" s="1"/>
  <c r="AB65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X40" i="94"/>
  <c r="S40" i="94" s="1"/>
  <c r="AC40" i="94" s="1"/>
  <c r="AB41" i="94" s="1"/>
  <c r="AX34" i="94"/>
  <c r="S34" i="94" s="1"/>
  <c r="AC34" i="94" s="1"/>
  <c r="AB35" i="94" s="1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X13" i="98"/>
  <c r="S13" i="98" s="1"/>
  <c r="AC13" i="98" s="1"/>
  <c r="AB14" i="98" s="1"/>
  <c r="AX6" i="98"/>
  <c r="S6" i="98" s="1"/>
  <c r="AC6" i="98" s="1"/>
  <c r="AB7" i="98" s="1"/>
  <c r="AK90" i="94"/>
  <c r="AT90" i="94" s="1"/>
  <c r="AJ90" i="94"/>
  <c r="AJ54" i="94"/>
  <c r="AK54" i="94"/>
  <c r="AT54" i="94" s="1"/>
  <c r="AJ36" i="94"/>
  <c r="AK36" i="94"/>
  <c r="AT36" i="94" s="1"/>
  <c r="AJ95" i="94"/>
  <c r="AK95" i="94"/>
  <c r="AT95" i="94" s="1"/>
  <c r="AK76" i="94"/>
  <c r="AT76" i="94" s="1"/>
  <c r="AJ76" i="94"/>
  <c r="AJ64" i="94"/>
  <c r="AK64" i="94"/>
  <c r="AT64" i="94" s="1"/>
  <c r="AX57" i="94"/>
  <c r="S57" i="94" s="1"/>
  <c r="AC57" i="94" s="1"/>
  <c r="AB58" i="94" s="1"/>
  <c r="AX51" i="94"/>
  <c r="S51" i="94" s="1"/>
  <c r="AC51" i="94" s="1"/>
  <c r="AB52" i="94" s="1"/>
  <c r="AX45" i="94"/>
  <c r="S45" i="94" s="1"/>
  <c r="AC45" i="94" s="1"/>
  <c r="AB46" i="94" s="1"/>
  <c r="AX39" i="94"/>
  <c r="S39" i="94" s="1"/>
  <c r="AC39" i="94" s="1"/>
  <c r="AB40" i="94" s="1"/>
  <c r="AX33" i="94"/>
  <c r="S33" i="94" s="1"/>
  <c r="AC33" i="94" s="1"/>
  <c r="AB34" i="94" s="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3" i="94"/>
  <c r="S3" i="94" s="1"/>
  <c r="AC3" i="94" s="1"/>
  <c r="AK97" i="98"/>
  <c r="AT97" i="98" s="1"/>
  <c r="AJ97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K12" i="98"/>
  <c r="AT12" i="98" s="1"/>
  <c r="AJ12" i="98"/>
  <c r="AH98" i="50"/>
  <c r="AQ98" i="50" s="1"/>
  <c r="AQ100" i="50" s="1"/>
  <c r="AZ3" i="50"/>
  <c r="AX4" i="50" s="1"/>
  <c r="S4" i="50" s="1"/>
  <c r="AC4" i="50" s="1"/>
  <c r="AB5" i="50" s="1"/>
  <c r="AX10" i="50"/>
  <c r="S10" i="50" s="1"/>
  <c r="AC10" i="50" s="1"/>
  <c r="AB11" i="50" s="1"/>
  <c r="AX11" i="50"/>
  <c r="S11" i="50" s="1"/>
  <c r="AC11" i="50" s="1"/>
  <c r="AB12" i="50" s="1"/>
  <c r="AX15" i="50"/>
  <c r="S15" i="50" s="1"/>
  <c r="AC15" i="50" s="1"/>
  <c r="AB16" i="50" s="1"/>
  <c r="AX16" i="50"/>
  <c r="S16" i="50" s="1"/>
  <c r="AC16" i="50" s="1"/>
  <c r="AB17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4" i="50"/>
  <c r="S94" i="50" s="1"/>
  <c r="AC94" i="50" s="1"/>
  <c r="AB95" i="50" s="1"/>
  <c r="AX93" i="50"/>
  <c r="S93" i="50" s="1"/>
  <c r="AC93" i="50" s="1"/>
  <c r="AB94" i="50" s="1"/>
  <c r="AX96" i="50"/>
  <c r="S96" i="50" s="1"/>
  <c r="AC96" i="50" s="1"/>
  <c r="AB97" i="50" s="1"/>
  <c r="AX97" i="50"/>
  <c r="S97" i="50" s="1"/>
  <c r="AC97" i="50" s="1"/>
  <c r="AB98" i="50" s="1"/>
  <c r="AI97" i="85"/>
  <c r="AN97" i="85"/>
  <c r="AK78" i="94"/>
  <c r="AT78" i="94" s="1"/>
  <c r="AJ78" i="94"/>
  <c r="AK48" i="94"/>
  <c r="AT48" i="94" s="1"/>
  <c r="AJ48" i="94"/>
  <c r="AK30" i="94"/>
  <c r="AT30" i="94" s="1"/>
  <c r="AJ30" i="94"/>
  <c r="AJ88" i="94"/>
  <c r="AK88" i="94"/>
  <c r="AT88" i="94" s="1"/>
  <c r="AK82" i="94"/>
  <c r="AT82" i="94" s="1"/>
  <c r="AJ82" i="94"/>
  <c r="AK93" i="94"/>
  <c r="AT93" i="94" s="1"/>
  <c r="AJ93" i="94"/>
  <c r="AX80" i="94"/>
  <c r="S80" i="94" s="1"/>
  <c r="AC80" i="94" s="1"/>
  <c r="AB81" i="94" s="1"/>
  <c r="AX74" i="94"/>
  <c r="S74" i="94" s="1"/>
  <c r="AC74" i="94" s="1"/>
  <c r="AB75" i="94" s="1"/>
  <c r="AX68" i="94"/>
  <c r="S68" i="94" s="1"/>
  <c r="AC68" i="94" s="1"/>
  <c r="AB69" i="94" s="1"/>
  <c r="AX62" i="94"/>
  <c r="S62" i="94" s="1"/>
  <c r="AC62" i="94" s="1"/>
  <c r="AB63" i="94" s="1"/>
  <c r="AX56" i="94"/>
  <c r="S56" i="94" s="1"/>
  <c r="AC56" i="94" s="1"/>
  <c r="AB57" i="94" s="1"/>
  <c r="AX50" i="94"/>
  <c r="S50" i="94" s="1"/>
  <c r="AC50" i="94" s="1"/>
  <c r="AB51" i="94" s="1"/>
  <c r="AX44" i="94"/>
  <c r="S44" i="94" s="1"/>
  <c r="AC44" i="94" s="1"/>
  <c r="AB45" i="94" s="1"/>
  <c r="AX38" i="94"/>
  <c r="S38" i="94" s="1"/>
  <c r="AC38" i="94" s="1"/>
  <c r="AB39" i="94" s="1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Y98" i="10"/>
  <c r="X98" i="10"/>
  <c r="Z98" i="10" s="1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X10" i="98"/>
  <c r="S10" i="98" s="1"/>
  <c r="AC10" i="98" s="1"/>
  <c r="AB11" i="98" s="1"/>
  <c r="AX4" i="98"/>
  <c r="S4" i="98" s="1"/>
  <c r="AC4" i="98" s="1"/>
  <c r="AB5" i="98" s="1"/>
  <c r="AC98" i="50"/>
  <c r="AG98" i="50"/>
  <c r="AP98" i="50" s="1"/>
  <c r="AP100" i="50" s="1"/>
  <c r="AF98" i="50"/>
  <c r="AO98" i="50" s="1"/>
  <c r="AO100" i="50" s="1"/>
  <c r="AE98" i="50"/>
  <c r="AK84" i="94"/>
  <c r="AT84" i="94" s="1"/>
  <c r="AJ84" i="94"/>
  <c r="AJ60" i="94"/>
  <c r="AK60" i="94"/>
  <c r="AT60" i="94" s="1"/>
  <c r="AK24" i="94"/>
  <c r="AT24" i="94" s="1"/>
  <c r="AJ24" i="94"/>
  <c r="AH97" i="42"/>
  <c r="AQ97" i="42" s="1"/>
  <c r="AK70" i="94"/>
  <c r="AT70" i="94" s="1"/>
  <c r="AJ70" i="94"/>
  <c r="Z97" i="42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X86" i="94"/>
  <c r="S86" i="94" s="1"/>
  <c r="AC86" i="94" s="1"/>
  <c r="AB87" i="94" s="1"/>
  <c r="AX97" i="94"/>
  <c r="S97" i="94" s="1"/>
  <c r="AC97" i="94" s="1"/>
  <c r="AB98" i="94" s="1"/>
  <c r="AX91" i="94"/>
  <c r="S91" i="94" s="1"/>
  <c r="AC91" i="94" s="1"/>
  <c r="AB92" i="94" s="1"/>
  <c r="AX85" i="94"/>
  <c r="S85" i="94" s="1"/>
  <c r="AC85" i="94" s="1"/>
  <c r="AB86" i="94" s="1"/>
  <c r="AX79" i="94"/>
  <c r="S79" i="94" s="1"/>
  <c r="AC79" i="94" s="1"/>
  <c r="AB80" i="94" s="1"/>
  <c r="AX73" i="94"/>
  <c r="S73" i="94" s="1"/>
  <c r="AC73" i="94" s="1"/>
  <c r="AB74" i="94" s="1"/>
  <c r="AX67" i="94"/>
  <c r="S67" i="94" s="1"/>
  <c r="AC67" i="94" s="1"/>
  <c r="AB68" i="94" s="1"/>
  <c r="AX61" i="94"/>
  <c r="S61" i="94" s="1"/>
  <c r="AC61" i="94" s="1"/>
  <c r="AB62" i="94" s="1"/>
  <c r="AX55" i="94"/>
  <c r="S55" i="94" s="1"/>
  <c r="AC55" i="94" s="1"/>
  <c r="AB56" i="94" s="1"/>
  <c r="AX49" i="94"/>
  <c r="S49" i="94" s="1"/>
  <c r="AC49" i="94" s="1"/>
  <c r="AB50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J94" i="98"/>
  <c r="AK94" i="98"/>
  <c r="AT94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X16" i="98"/>
  <c r="S16" i="98" s="1"/>
  <c r="AC16" i="98" s="1"/>
  <c r="AB17" i="98" s="1"/>
  <c r="AX9" i="98"/>
  <c r="S9" i="98" s="1"/>
  <c r="AC9" i="98" s="1"/>
  <c r="AB10" i="98" s="1"/>
  <c r="AX5" i="98"/>
  <c r="S5" i="98" s="1"/>
  <c r="AC5" i="98" s="1"/>
  <c r="AB6" i="98" s="1"/>
  <c r="AI98" i="94"/>
  <c r="AN98" i="94"/>
  <c r="AN100" i="94" s="1"/>
  <c r="Y98" i="85"/>
  <c r="X98" i="85"/>
  <c r="AX18" i="50" l="1"/>
  <c r="S18" i="50" s="1"/>
  <c r="AC18" i="50" s="1"/>
  <c r="AB19" i="50" s="1"/>
  <c r="AX9" i="50"/>
  <c r="S9" i="50" s="1"/>
  <c r="AC9" i="50" s="1"/>
  <c r="AB10" i="50" s="1"/>
  <c r="AJ12" i="94"/>
  <c r="AX17" i="50"/>
  <c r="S17" i="50" s="1"/>
  <c r="AC17" i="50" s="1"/>
  <c r="AB18" i="50" s="1"/>
  <c r="AX6" i="50"/>
  <c r="S6" i="50" s="1"/>
  <c r="AC6" i="50" s="1"/>
  <c r="AB7" i="50" s="1"/>
  <c r="Z98" i="85"/>
  <c r="AE98" i="85" s="1"/>
  <c r="AJ8" i="98"/>
  <c r="AX12" i="50"/>
  <c r="S12" i="50" s="1"/>
  <c r="AC12" i="50" s="1"/>
  <c r="AB13" i="50" s="1"/>
  <c r="AK13" i="50" s="1"/>
  <c r="AT13" i="50" s="1"/>
  <c r="AF98" i="85"/>
  <c r="AO98" i="85" s="1"/>
  <c r="AO100" i="85" s="1"/>
  <c r="AG98" i="85"/>
  <c r="AP98" i="85" s="1"/>
  <c r="AP100" i="85" s="1"/>
  <c r="AC98" i="85"/>
  <c r="AJ11" i="98"/>
  <c r="AK11" i="98"/>
  <c r="AT11" i="98" s="1"/>
  <c r="AC98" i="10"/>
  <c r="AE98" i="10"/>
  <c r="AG98" i="10"/>
  <c r="AP98" i="10" s="1"/>
  <c r="AP100" i="10" s="1"/>
  <c r="AF98" i="10"/>
  <c r="AO98" i="10" s="1"/>
  <c r="AO100" i="10" s="1"/>
  <c r="AK33" i="94"/>
  <c r="AT33" i="94" s="1"/>
  <c r="AJ33" i="94"/>
  <c r="AJ69" i="94"/>
  <c r="AK69" i="94"/>
  <c r="AT69" i="94" s="1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K19" i="50"/>
  <c r="AT19" i="50" s="1"/>
  <c r="AK7" i="50"/>
  <c r="AT7" i="50" s="1"/>
  <c r="AS25" i="98"/>
  <c r="AL25" i="98"/>
  <c r="AU25" i="98" s="1"/>
  <c r="AJ34" i="94"/>
  <c r="AK34" i="94"/>
  <c r="AT34" i="94" s="1"/>
  <c r="AS64" i="94"/>
  <c r="AL64" i="94"/>
  <c r="AU64" i="94" s="1"/>
  <c r="AS36" i="94"/>
  <c r="AL36" i="94"/>
  <c r="AU36" i="94" s="1"/>
  <c r="AK14" i="98"/>
  <c r="AT14" i="98" s="1"/>
  <c r="AJ14" i="98"/>
  <c r="AS50" i="98"/>
  <c r="AL50" i="98"/>
  <c r="AU50" i="98" s="1"/>
  <c r="AS86" i="98"/>
  <c r="AL86" i="98"/>
  <c r="AU86" i="98" s="1"/>
  <c r="AJ10" i="94"/>
  <c r="AK10" i="94"/>
  <c r="AT10" i="94" s="1"/>
  <c r="AJ47" i="94"/>
  <c r="AK47" i="94"/>
  <c r="AT47" i="94" s="1"/>
  <c r="AS96" i="94"/>
  <c r="AL96" i="94"/>
  <c r="AU96" i="94" s="1"/>
  <c r="AS21" i="98"/>
  <c r="AL21" i="98"/>
  <c r="AU21" i="98" s="1"/>
  <c r="AS57" i="98"/>
  <c r="AL57" i="98"/>
  <c r="AU57" i="98" s="1"/>
  <c r="AS75" i="98"/>
  <c r="AL75" i="98"/>
  <c r="AU75" i="98" s="1"/>
  <c r="AB4" i="98"/>
  <c r="AJ3" i="98"/>
  <c r="AS34" i="98"/>
  <c r="AL34" i="98"/>
  <c r="AU34" i="98" s="1"/>
  <c r="AS52" i="98"/>
  <c r="AL52" i="98"/>
  <c r="AU52" i="98" s="1"/>
  <c r="AS88" i="98"/>
  <c r="AL88" i="98"/>
  <c r="AU88" i="98" s="1"/>
  <c r="AJ5" i="94"/>
  <c r="AK5" i="94"/>
  <c r="AT5" i="94" s="1"/>
  <c r="AK43" i="94"/>
  <c r="AT43" i="94" s="1"/>
  <c r="AJ43" i="94"/>
  <c r="AS41" i="98"/>
  <c r="AL41" i="98"/>
  <c r="AU41" i="98" s="1"/>
  <c r="AS23" i="98"/>
  <c r="AL23" i="98"/>
  <c r="AU23" i="98" s="1"/>
  <c r="AS94" i="98"/>
  <c r="AL94" i="98"/>
  <c r="AU94" i="98" s="1"/>
  <c r="AJ38" i="94"/>
  <c r="AK38" i="94"/>
  <c r="AT38" i="94" s="1"/>
  <c r="AJ74" i="94"/>
  <c r="AK74" i="94"/>
  <c r="AT74" i="94" s="1"/>
  <c r="AS24" i="94"/>
  <c r="AL24" i="94"/>
  <c r="AU24" i="94" s="1"/>
  <c r="AI98" i="50"/>
  <c r="AN98" i="50"/>
  <c r="AN100" i="50" s="1"/>
  <c r="AS18" i="98"/>
  <c r="AL18" i="98"/>
  <c r="AU18" i="98" s="1"/>
  <c r="AS72" i="98"/>
  <c r="AL72" i="98"/>
  <c r="AU72" i="98" s="1"/>
  <c r="AS90" i="98"/>
  <c r="AL90" i="98"/>
  <c r="AU90" i="98" s="1"/>
  <c r="AK39" i="94"/>
  <c r="AT39" i="94" s="1"/>
  <c r="AJ39" i="94"/>
  <c r="AK75" i="94"/>
  <c r="AT75" i="94" s="1"/>
  <c r="AJ75" i="94"/>
  <c r="AS78" i="94"/>
  <c r="AL78" i="94"/>
  <c r="AU78" i="94" s="1"/>
  <c r="AJ94" i="50"/>
  <c r="AK94" i="50"/>
  <c r="AT94" i="50" s="1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J13" i="98"/>
  <c r="AL31" i="98"/>
  <c r="AU31" i="98" s="1"/>
  <c r="AS31" i="98"/>
  <c r="AS49" i="98"/>
  <c r="AL49" i="98"/>
  <c r="AU49" i="98" s="1"/>
  <c r="AJ3" i="94"/>
  <c r="AB4" i="94"/>
  <c r="AK40" i="94"/>
  <c r="AT40" i="94" s="1"/>
  <c r="AJ40" i="94"/>
  <c r="AS76" i="94"/>
  <c r="AL76" i="94"/>
  <c r="AU76" i="94" s="1"/>
  <c r="AS38" i="98"/>
  <c r="AL38" i="98"/>
  <c r="AU38" i="98" s="1"/>
  <c r="AS56" i="98"/>
  <c r="AL56" i="98"/>
  <c r="AU56" i="98" s="1"/>
  <c r="AS92" i="98"/>
  <c r="AL92" i="98"/>
  <c r="AU92" i="98" s="1"/>
  <c r="AK17" i="94"/>
  <c r="AT17" i="94" s="1"/>
  <c r="AJ17" i="94"/>
  <c r="AK53" i="94"/>
  <c r="AT53" i="94" s="1"/>
  <c r="AJ53" i="94"/>
  <c r="AS83" i="94"/>
  <c r="AL83" i="94"/>
  <c r="AU83" i="94" s="1"/>
  <c r="AS39" i="98"/>
  <c r="AL39" i="98"/>
  <c r="AU39" i="98" s="1"/>
  <c r="AS93" i="98"/>
  <c r="AL93" i="98"/>
  <c r="AU93" i="98" s="1"/>
  <c r="AS42" i="94"/>
  <c r="AL42" i="94"/>
  <c r="AU42" i="94" s="1"/>
  <c r="AJ9" i="98"/>
  <c r="AK9" i="98"/>
  <c r="AT9" i="98" s="1"/>
  <c r="AS70" i="98"/>
  <c r="AL70" i="98"/>
  <c r="AU70" i="98" s="1"/>
  <c r="AJ13" i="94"/>
  <c r="AK13" i="94"/>
  <c r="AT13" i="94" s="1"/>
  <c r="AJ49" i="94"/>
  <c r="AK49" i="94"/>
  <c r="AT49" i="94" s="1"/>
  <c r="AJ67" i="94"/>
  <c r="AJ85" i="94"/>
  <c r="AS59" i="98"/>
  <c r="AL59" i="98"/>
  <c r="AU59" i="98" s="1"/>
  <c r="AS77" i="98"/>
  <c r="AL77" i="98"/>
  <c r="AU77" i="98" s="1"/>
  <c r="AK7" i="94"/>
  <c r="AT7" i="94" s="1"/>
  <c r="AJ7" i="94"/>
  <c r="AK44" i="94"/>
  <c r="AT44" i="94" s="1"/>
  <c r="AJ44" i="94"/>
  <c r="AJ80" i="94"/>
  <c r="AK80" i="94"/>
  <c r="AT80" i="94" s="1"/>
  <c r="AI98" i="98"/>
  <c r="AN98" i="98"/>
  <c r="AN100" i="98" s="1"/>
  <c r="AS36" i="98"/>
  <c r="AL36" i="98"/>
  <c r="AU36" i="98" s="1"/>
  <c r="AS54" i="98"/>
  <c r="AL54" i="98"/>
  <c r="AU54" i="98" s="1"/>
  <c r="AJ8" i="94"/>
  <c r="AK8" i="94"/>
  <c r="AT8" i="94" s="1"/>
  <c r="AK45" i="94"/>
  <c r="AT45" i="94" s="1"/>
  <c r="AJ45" i="94"/>
  <c r="AJ81" i="94"/>
  <c r="AK81" i="94"/>
  <c r="AT81" i="94" s="1"/>
  <c r="AS88" i="94"/>
  <c r="AL88" i="94"/>
  <c r="AU88" i="94" s="1"/>
  <c r="AK95" i="50"/>
  <c r="AT95" i="50" s="1"/>
  <c r="AJ95" i="50"/>
  <c r="AJ89" i="50"/>
  <c r="AK89" i="50"/>
  <c r="AT89" i="50" s="1"/>
  <c r="AJ83" i="50"/>
  <c r="AK83" i="50"/>
  <c r="AT83" i="50" s="1"/>
  <c r="AJ77" i="50"/>
  <c r="AK77" i="50"/>
  <c r="AT77" i="50" s="1"/>
  <c r="AK71" i="50"/>
  <c r="AT71" i="50" s="1"/>
  <c r="AJ71" i="50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S67" i="98"/>
  <c r="AL67" i="98"/>
  <c r="AU67" i="98" s="1"/>
  <c r="AS85" i="98"/>
  <c r="AL85" i="98"/>
  <c r="AU85" i="98" s="1"/>
  <c r="AK9" i="94"/>
  <c r="AT9" i="94" s="1"/>
  <c r="AJ9" i="94"/>
  <c r="AJ46" i="94"/>
  <c r="AK46" i="94"/>
  <c r="AT46" i="94" s="1"/>
  <c r="AS54" i="94"/>
  <c r="AL54" i="94"/>
  <c r="AU54" i="94" s="1"/>
  <c r="AS20" i="98"/>
  <c r="AL20" i="98"/>
  <c r="AU20" i="98" s="1"/>
  <c r="AS74" i="98"/>
  <c r="AL74" i="98"/>
  <c r="AU74" i="98" s="1"/>
  <c r="AK23" i="94"/>
  <c r="AT23" i="94" s="1"/>
  <c r="AJ23" i="94"/>
  <c r="AK59" i="94"/>
  <c r="AT59" i="94" s="1"/>
  <c r="AJ59" i="94"/>
  <c r="AS18" i="94"/>
  <c r="AL18" i="94"/>
  <c r="AU18" i="94" s="1"/>
  <c r="AS8" i="98"/>
  <c r="AL8" i="98"/>
  <c r="AU8" i="98" s="1"/>
  <c r="AS12" i="94"/>
  <c r="AL12" i="94"/>
  <c r="AU12" i="94" s="1"/>
  <c r="AS72" i="94"/>
  <c r="AL72" i="94"/>
  <c r="AU72" i="94" s="1"/>
  <c r="AK16" i="98"/>
  <c r="AT16" i="98" s="1"/>
  <c r="AJ16" i="98"/>
  <c r="AS76" i="98"/>
  <c r="AL76" i="98"/>
  <c r="AU76" i="98" s="1"/>
  <c r="AK19" i="94"/>
  <c r="AT19" i="94" s="1"/>
  <c r="AJ19" i="94"/>
  <c r="AJ55" i="94"/>
  <c r="AJ91" i="94"/>
  <c r="AJ68" i="94"/>
  <c r="AK68" i="94"/>
  <c r="AT68" i="94" s="1"/>
  <c r="AS29" i="98"/>
  <c r="AL29" i="98"/>
  <c r="AU29" i="98" s="1"/>
  <c r="AS65" i="98"/>
  <c r="AL65" i="98"/>
  <c r="AU65" i="98" s="1"/>
  <c r="AK50" i="94"/>
  <c r="AT50" i="94" s="1"/>
  <c r="AJ50" i="94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J15" i="94"/>
  <c r="AK15" i="94"/>
  <c r="AT15" i="94" s="1"/>
  <c r="AK51" i="94"/>
  <c r="AT51" i="94" s="1"/>
  <c r="AJ51" i="94"/>
  <c r="AS93" i="94"/>
  <c r="AL93" i="94"/>
  <c r="AU93" i="94" s="1"/>
  <c r="AS30" i="94"/>
  <c r="AL30" i="94"/>
  <c r="AU30" i="94" s="1"/>
  <c r="AJ96" i="50"/>
  <c r="AK96" i="50"/>
  <c r="AT96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X5" i="50"/>
  <c r="S5" i="50" s="1"/>
  <c r="AC5" i="50" s="1"/>
  <c r="AB6" i="50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K16" i="94"/>
  <c r="AT16" i="94" s="1"/>
  <c r="AJ16" i="94"/>
  <c r="AJ52" i="94"/>
  <c r="AK52" i="94"/>
  <c r="AT52" i="94" s="1"/>
  <c r="AL90" i="94"/>
  <c r="AU90" i="94" s="1"/>
  <c r="AS90" i="94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K29" i="94"/>
  <c r="AT29" i="94" s="1"/>
  <c r="AJ29" i="94"/>
  <c r="AJ65" i="94"/>
  <c r="AK65" i="94"/>
  <c r="AT65" i="94" s="1"/>
  <c r="AS89" i="94"/>
  <c r="AL89" i="94"/>
  <c r="AU89" i="94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J22" i="98"/>
  <c r="AK22" i="98"/>
  <c r="AT22" i="98" s="1"/>
  <c r="AS40" i="98"/>
  <c r="AL40" i="98"/>
  <c r="AU40" i="98" s="1"/>
  <c r="AS58" i="98"/>
  <c r="AL58" i="98"/>
  <c r="AU58" i="98" s="1"/>
  <c r="AS95" i="98"/>
  <c r="AL95" i="98"/>
  <c r="AU95" i="98" s="1"/>
  <c r="AK25" i="94"/>
  <c r="AT25" i="94" s="1"/>
  <c r="AJ25" i="94"/>
  <c r="AJ73" i="94"/>
  <c r="AJ32" i="94"/>
  <c r="AK32" i="94"/>
  <c r="AT32" i="94" s="1"/>
  <c r="AS70" i="94"/>
  <c r="AL70" i="94"/>
  <c r="AU70" i="94" s="1"/>
  <c r="AJ6" i="98"/>
  <c r="AK6" i="98"/>
  <c r="AT6" i="98" s="1"/>
  <c r="AS47" i="98"/>
  <c r="AL47" i="98"/>
  <c r="AU47" i="98" s="1"/>
  <c r="AS83" i="98"/>
  <c r="AL83" i="98"/>
  <c r="AU83" i="98" s="1"/>
  <c r="AH98" i="85"/>
  <c r="AQ98" i="85" s="1"/>
  <c r="AQ100" i="85" s="1"/>
  <c r="AZ3" i="85"/>
  <c r="AX10" i="85" s="1"/>
  <c r="S10" i="85" s="1"/>
  <c r="AC10" i="85" s="1"/>
  <c r="AB11" i="85" s="1"/>
  <c r="AX19" i="85"/>
  <c r="S19" i="85" s="1"/>
  <c r="AC19" i="85" s="1"/>
  <c r="AB20" i="85" s="1"/>
  <c r="AX20" i="85"/>
  <c r="S20" i="85" s="1"/>
  <c r="AC20" i="85" s="1"/>
  <c r="AB21" i="85" s="1"/>
  <c r="AX25" i="85"/>
  <c r="S25" i="85" s="1"/>
  <c r="AC25" i="85" s="1"/>
  <c r="AB26" i="85" s="1"/>
  <c r="AX26" i="85"/>
  <c r="S26" i="85" s="1"/>
  <c r="AC26" i="85" s="1"/>
  <c r="AB27" i="85" s="1"/>
  <c r="AX28" i="85"/>
  <c r="S28" i="85" s="1"/>
  <c r="AC28" i="85" s="1"/>
  <c r="AB29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J10" i="98"/>
  <c r="AK10" i="98"/>
  <c r="AT10" i="98" s="1"/>
  <c r="AS35" i="98"/>
  <c r="AL35" i="98"/>
  <c r="AU35" i="98" s="1"/>
  <c r="AJ20" i="94"/>
  <c r="AK20" i="94"/>
  <c r="AT20" i="94" s="1"/>
  <c r="AJ56" i="94"/>
  <c r="AK56" i="94"/>
  <c r="AT56" i="94" s="1"/>
  <c r="AK92" i="94"/>
  <c r="AT92" i="94" s="1"/>
  <c r="AJ92" i="94"/>
  <c r="AS60" i="94"/>
  <c r="AL60" i="94"/>
  <c r="AU60" i="94" s="1"/>
  <c r="AS60" i="98"/>
  <c r="AL60" i="98"/>
  <c r="AU60" i="98" s="1"/>
  <c r="AJ21" i="94"/>
  <c r="AK21" i="94"/>
  <c r="AT21" i="94" s="1"/>
  <c r="AK57" i="94"/>
  <c r="AT57" i="94" s="1"/>
  <c r="AJ57" i="94"/>
  <c r="AR97" i="85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K57" i="50"/>
  <c r="AT57" i="50" s="1"/>
  <c r="AJ57" i="50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8" i="50"/>
  <c r="S8" i="50" s="1"/>
  <c r="AC8" i="50" s="1"/>
  <c r="AB9" i="50" s="1"/>
  <c r="AS73" i="98"/>
  <c r="AL73" i="98"/>
  <c r="AU73" i="98" s="1"/>
  <c r="AK22" i="94"/>
  <c r="AT22" i="94" s="1"/>
  <c r="AJ22" i="94"/>
  <c r="AJ58" i="94"/>
  <c r="AK58" i="94"/>
  <c r="AT58" i="94" s="1"/>
  <c r="AS95" i="94"/>
  <c r="AL95" i="94"/>
  <c r="AU95" i="94" s="1"/>
  <c r="AL62" i="98"/>
  <c r="AU62" i="98" s="1"/>
  <c r="AS62" i="98"/>
  <c r="AK35" i="94"/>
  <c r="AT35" i="94" s="1"/>
  <c r="AJ35" i="94"/>
  <c r="AK71" i="94"/>
  <c r="AT71" i="94" s="1"/>
  <c r="AJ71" i="94"/>
  <c r="AJ15" i="98"/>
  <c r="AS33" i="98"/>
  <c r="AL33" i="98"/>
  <c r="AU33" i="98" s="1"/>
  <c r="AS69" i="98"/>
  <c r="AL69" i="98"/>
  <c r="AU69" i="98" s="1"/>
  <c r="AS11" i="94"/>
  <c r="AL11" i="94"/>
  <c r="AU11" i="94" s="1"/>
  <c r="AS28" i="98"/>
  <c r="AL28" i="98"/>
  <c r="AU28" i="98" s="1"/>
  <c r="AL46" i="98"/>
  <c r="AU46" i="98" s="1"/>
  <c r="AS46" i="98"/>
  <c r="AS64" i="98"/>
  <c r="AL64" i="98"/>
  <c r="AU64" i="98" s="1"/>
  <c r="AJ31" i="94"/>
  <c r="AK31" i="94"/>
  <c r="AT31" i="94" s="1"/>
  <c r="AJ61" i="94"/>
  <c r="AJ79" i="94"/>
  <c r="AS94" i="94"/>
  <c r="AL94" i="94"/>
  <c r="AU94" i="94" s="1"/>
  <c r="AJ87" i="94"/>
  <c r="AK87" i="94"/>
  <c r="AT87" i="94" s="1"/>
  <c r="AR98" i="94"/>
  <c r="AR100" i="94" s="1"/>
  <c r="AK14" i="94"/>
  <c r="AT14" i="94" s="1"/>
  <c r="AJ14" i="94"/>
  <c r="AJ86" i="94"/>
  <c r="AK86" i="94"/>
  <c r="AT86" i="94" s="1"/>
  <c r="AK17" i="98"/>
  <c r="AT17" i="98" s="1"/>
  <c r="AJ17" i="98"/>
  <c r="AS53" i="98"/>
  <c r="AL53" i="98"/>
  <c r="AU53" i="98" s="1"/>
  <c r="AS71" i="98"/>
  <c r="AL71" i="98"/>
  <c r="AU71" i="98" s="1"/>
  <c r="AS89" i="98"/>
  <c r="AL89" i="98"/>
  <c r="AU89" i="98" s="1"/>
  <c r="AJ26" i="94"/>
  <c r="AK26" i="94"/>
  <c r="AT26" i="94" s="1"/>
  <c r="AK62" i="94"/>
  <c r="AT62" i="94" s="1"/>
  <c r="AJ62" i="94"/>
  <c r="AJ98" i="94"/>
  <c r="AS98" i="94" s="1"/>
  <c r="AK98" i="94"/>
  <c r="AT98" i="94" s="1"/>
  <c r="W98" i="42"/>
  <c r="AE97" i="42"/>
  <c r="AG97" i="42"/>
  <c r="AP97" i="42" s="1"/>
  <c r="AF97" i="42"/>
  <c r="AO97" i="42" s="1"/>
  <c r="AS84" i="94"/>
  <c r="AL84" i="94"/>
  <c r="AU84" i="94" s="1"/>
  <c r="AJ5" i="98"/>
  <c r="AK5" i="98"/>
  <c r="AT5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H98" i="10"/>
  <c r="AQ98" i="10" s="1"/>
  <c r="AQ100" i="10" s="1"/>
  <c r="AZ3" i="10"/>
  <c r="AX96" i="10" s="1"/>
  <c r="S96" i="10" s="1"/>
  <c r="AC96" i="10" s="1"/>
  <c r="AB97" i="10" s="1"/>
  <c r="AX67" i="10"/>
  <c r="S67" i="10" s="1"/>
  <c r="AC67" i="10" s="1"/>
  <c r="AB68" i="10" s="1"/>
  <c r="AX73" i="10"/>
  <c r="S73" i="10" s="1"/>
  <c r="AC73" i="10" s="1"/>
  <c r="AB74" i="10" s="1"/>
  <c r="AJ27" i="94"/>
  <c r="AK27" i="94"/>
  <c r="AT27" i="94" s="1"/>
  <c r="AK63" i="94"/>
  <c r="AT63" i="94" s="1"/>
  <c r="AJ63" i="94"/>
  <c r="AS82" i="94"/>
  <c r="AL82" i="94"/>
  <c r="AU82" i="94" s="1"/>
  <c r="AS48" i="94"/>
  <c r="AL48" i="94"/>
  <c r="AU48" i="94" s="1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X25" i="50"/>
  <c r="S25" i="50" s="1"/>
  <c r="AC25" i="50" s="1"/>
  <c r="AB26" i="50" s="1"/>
  <c r="AX19" i="50"/>
  <c r="S19" i="50" s="1"/>
  <c r="AC19" i="50" s="1"/>
  <c r="AB20" i="50" s="1"/>
  <c r="AX13" i="50"/>
  <c r="S13" i="50" s="1"/>
  <c r="AC13" i="50" s="1"/>
  <c r="AB14" i="50" s="1"/>
  <c r="AX7" i="50"/>
  <c r="S7" i="50" s="1"/>
  <c r="AC7" i="50" s="1"/>
  <c r="AB8" i="50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J28" i="94"/>
  <c r="AK28" i="94"/>
  <c r="AT28" i="94" s="1"/>
  <c r="AK7" i="98"/>
  <c r="AT7" i="98" s="1"/>
  <c r="AJ7" i="98"/>
  <c r="AS32" i="98"/>
  <c r="AL32" i="98"/>
  <c r="AU32" i="98" s="1"/>
  <c r="AS68" i="98"/>
  <c r="AL68" i="98"/>
  <c r="AU68" i="98" s="1"/>
  <c r="AK6" i="94"/>
  <c r="AT6" i="94" s="1"/>
  <c r="AJ6" i="94"/>
  <c r="AJ41" i="94"/>
  <c r="AK41" i="94"/>
  <c r="AT41" i="94" s="1"/>
  <c r="AJ77" i="94"/>
  <c r="AK77" i="94"/>
  <c r="AT77" i="94" s="1"/>
  <c r="AJ97" i="94"/>
  <c r="AS66" i="94"/>
  <c r="AL66" i="94"/>
  <c r="AU66" i="94" s="1"/>
  <c r="AS51" i="98"/>
  <c r="AL51" i="98"/>
  <c r="AU51" i="98" s="1"/>
  <c r="AS87" i="98"/>
  <c r="AL87" i="98"/>
  <c r="AU87" i="98" s="1"/>
  <c r="AS82" i="98"/>
  <c r="AL82" i="98"/>
  <c r="AU82" i="98" s="1"/>
  <c r="AR97" i="10"/>
  <c r="AJ37" i="94"/>
  <c r="AK37" i="94"/>
  <c r="AT37" i="94" s="1"/>
  <c r="AX61" i="10" l="1"/>
  <c r="S61" i="10" s="1"/>
  <c r="AC61" i="10" s="1"/>
  <c r="AB62" i="10" s="1"/>
  <c r="AX21" i="85"/>
  <c r="S21" i="85" s="1"/>
  <c r="AC21" i="85" s="1"/>
  <c r="AB22" i="85" s="1"/>
  <c r="AX55" i="10"/>
  <c r="S55" i="10" s="1"/>
  <c r="AC55" i="10" s="1"/>
  <c r="AB56" i="10" s="1"/>
  <c r="AX91" i="10"/>
  <c r="S91" i="10" s="1"/>
  <c r="AC91" i="10" s="1"/>
  <c r="AB92" i="10" s="1"/>
  <c r="AX85" i="10"/>
  <c r="S85" i="10" s="1"/>
  <c r="AC85" i="10" s="1"/>
  <c r="AB86" i="10" s="1"/>
  <c r="AX49" i="10"/>
  <c r="S49" i="10" s="1"/>
  <c r="AC49" i="10" s="1"/>
  <c r="AB50" i="10" s="1"/>
  <c r="AX79" i="10"/>
  <c r="S79" i="10" s="1"/>
  <c r="AC79" i="10" s="1"/>
  <c r="AB80" i="10" s="1"/>
  <c r="AX43" i="10"/>
  <c r="S43" i="10" s="1"/>
  <c r="AC43" i="10" s="1"/>
  <c r="AB44" i="10" s="1"/>
  <c r="AX35" i="85"/>
  <c r="S35" i="85" s="1"/>
  <c r="AC35" i="85" s="1"/>
  <c r="AB36" i="85" s="1"/>
  <c r="AX27" i="85"/>
  <c r="S27" i="85" s="1"/>
  <c r="AC27" i="85" s="1"/>
  <c r="AB28" i="85" s="1"/>
  <c r="AX15" i="85"/>
  <c r="S15" i="85" s="1"/>
  <c r="AC15" i="85" s="1"/>
  <c r="AB16" i="85" s="1"/>
  <c r="AX7" i="85"/>
  <c r="S7" i="85" s="1"/>
  <c r="AC7" i="85" s="1"/>
  <c r="AB8" i="85" s="1"/>
  <c r="AX14" i="10"/>
  <c r="S14" i="10" s="1"/>
  <c r="AC14" i="10" s="1"/>
  <c r="AB15" i="10" s="1"/>
  <c r="AX95" i="10"/>
  <c r="S95" i="10" s="1"/>
  <c r="AC95" i="10" s="1"/>
  <c r="AB96" i="10" s="1"/>
  <c r="AX83" i="10"/>
  <c r="S83" i="10" s="1"/>
  <c r="AC83" i="10" s="1"/>
  <c r="AB84" i="10" s="1"/>
  <c r="AX59" i="10"/>
  <c r="S59" i="10" s="1"/>
  <c r="AC59" i="10" s="1"/>
  <c r="AB60" i="10" s="1"/>
  <c r="AX53" i="10"/>
  <c r="S53" i="10" s="1"/>
  <c r="AC53" i="10" s="1"/>
  <c r="AB54" i="10" s="1"/>
  <c r="AX47" i="10"/>
  <c r="S47" i="10" s="1"/>
  <c r="AC47" i="10" s="1"/>
  <c r="AB48" i="10" s="1"/>
  <c r="AX41" i="10"/>
  <c r="S41" i="10" s="1"/>
  <c r="AC41" i="10" s="1"/>
  <c r="AB42" i="10" s="1"/>
  <c r="AX33" i="10"/>
  <c r="S33" i="10" s="1"/>
  <c r="AC33" i="10" s="1"/>
  <c r="AB34" i="10" s="1"/>
  <c r="AX21" i="10"/>
  <c r="S21" i="10" s="1"/>
  <c r="AC21" i="10" s="1"/>
  <c r="AB22" i="10" s="1"/>
  <c r="AX9" i="10"/>
  <c r="S9" i="10" s="1"/>
  <c r="AC9" i="10" s="1"/>
  <c r="AB10" i="10" s="1"/>
  <c r="AX8" i="85"/>
  <c r="S8" i="85" s="1"/>
  <c r="AC8" i="85" s="1"/>
  <c r="AB9" i="85" s="1"/>
  <c r="AX89" i="10"/>
  <c r="S89" i="10" s="1"/>
  <c r="AC89" i="10" s="1"/>
  <c r="AB90" i="10" s="1"/>
  <c r="AX77" i="10"/>
  <c r="S77" i="10" s="1"/>
  <c r="AC77" i="10" s="1"/>
  <c r="AB78" i="10" s="1"/>
  <c r="AX94" i="10"/>
  <c r="S94" i="10" s="1"/>
  <c r="AC94" i="10" s="1"/>
  <c r="AB95" i="10" s="1"/>
  <c r="AX88" i="10"/>
  <c r="S88" i="10" s="1"/>
  <c r="AC88" i="10" s="1"/>
  <c r="AB89" i="10" s="1"/>
  <c r="AX82" i="10"/>
  <c r="S82" i="10" s="1"/>
  <c r="AC82" i="10" s="1"/>
  <c r="AB83" i="10" s="1"/>
  <c r="AX76" i="10"/>
  <c r="S76" i="10" s="1"/>
  <c r="AC76" i="10" s="1"/>
  <c r="AB77" i="10" s="1"/>
  <c r="AX70" i="10"/>
  <c r="S70" i="10" s="1"/>
  <c r="AC70" i="10" s="1"/>
  <c r="AB71" i="10" s="1"/>
  <c r="AX64" i="10"/>
  <c r="S64" i="10" s="1"/>
  <c r="AC64" i="10" s="1"/>
  <c r="AB65" i="10" s="1"/>
  <c r="AX58" i="10"/>
  <c r="S58" i="10" s="1"/>
  <c r="AC58" i="10" s="1"/>
  <c r="AB59" i="10" s="1"/>
  <c r="AX52" i="10"/>
  <c r="S52" i="10" s="1"/>
  <c r="AC52" i="10" s="1"/>
  <c r="AB53" i="10" s="1"/>
  <c r="AX46" i="10"/>
  <c r="S46" i="10" s="1"/>
  <c r="AC46" i="10" s="1"/>
  <c r="AB47" i="10" s="1"/>
  <c r="AX40" i="10"/>
  <c r="S40" i="10" s="1"/>
  <c r="AC40" i="10" s="1"/>
  <c r="AB41" i="10" s="1"/>
  <c r="AX32" i="10"/>
  <c r="S32" i="10" s="1"/>
  <c r="AC32" i="10" s="1"/>
  <c r="AB33" i="10" s="1"/>
  <c r="AX20" i="10"/>
  <c r="S20" i="10" s="1"/>
  <c r="AC20" i="10" s="1"/>
  <c r="AB21" i="10" s="1"/>
  <c r="AX8" i="10"/>
  <c r="S8" i="10" s="1"/>
  <c r="AC8" i="10" s="1"/>
  <c r="AB9" i="10" s="1"/>
  <c r="AX71" i="10"/>
  <c r="S71" i="10" s="1"/>
  <c r="AC71" i="10" s="1"/>
  <c r="AB72" i="10" s="1"/>
  <c r="AX93" i="10"/>
  <c r="S93" i="10" s="1"/>
  <c r="AC93" i="10" s="1"/>
  <c r="AB94" i="10" s="1"/>
  <c r="AX87" i="10"/>
  <c r="S87" i="10" s="1"/>
  <c r="AC87" i="10" s="1"/>
  <c r="AB88" i="10" s="1"/>
  <c r="AX81" i="10"/>
  <c r="S81" i="10" s="1"/>
  <c r="AC81" i="10" s="1"/>
  <c r="AB82" i="10" s="1"/>
  <c r="AX75" i="10"/>
  <c r="S75" i="10" s="1"/>
  <c r="AC75" i="10" s="1"/>
  <c r="AB76" i="10" s="1"/>
  <c r="AX69" i="10"/>
  <c r="S69" i="10" s="1"/>
  <c r="AC69" i="10" s="1"/>
  <c r="AB70" i="10" s="1"/>
  <c r="AX63" i="10"/>
  <c r="S63" i="10" s="1"/>
  <c r="AC63" i="10" s="1"/>
  <c r="AB64" i="10" s="1"/>
  <c r="AX57" i="10"/>
  <c r="S57" i="10" s="1"/>
  <c r="AC57" i="10" s="1"/>
  <c r="AB58" i="10" s="1"/>
  <c r="AX51" i="10"/>
  <c r="S51" i="10" s="1"/>
  <c r="AC51" i="10" s="1"/>
  <c r="AB52" i="10" s="1"/>
  <c r="AX45" i="10"/>
  <c r="S45" i="10" s="1"/>
  <c r="AC45" i="10" s="1"/>
  <c r="AB46" i="10" s="1"/>
  <c r="AX39" i="10"/>
  <c r="S39" i="10" s="1"/>
  <c r="AC39" i="10" s="1"/>
  <c r="AB40" i="10" s="1"/>
  <c r="AX28" i="10"/>
  <c r="S28" i="10" s="1"/>
  <c r="AC28" i="10" s="1"/>
  <c r="AB29" i="10" s="1"/>
  <c r="AX16" i="10"/>
  <c r="S16" i="10" s="1"/>
  <c r="AC16" i="10" s="1"/>
  <c r="AB17" i="10" s="1"/>
  <c r="AX4" i="10"/>
  <c r="S4" i="10" s="1"/>
  <c r="AC4" i="10" s="1"/>
  <c r="AB5" i="10" s="1"/>
  <c r="AX6" i="85"/>
  <c r="S6" i="85" s="1"/>
  <c r="AC6" i="85" s="1"/>
  <c r="AB7" i="85" s="1"/>
  <c r="AX26" i="10"/>
  <c r="S26" i="10" s="1"/>
  <c r="AC26" i="10" s="1"/>
  <c r="AB27" i="10" s="1"/>
  <c r="AX65" i="10"/>
  <c r="S65" i="10" s="1"/>
  <c r="AC65" i="10" s="1"/>
  <c r="AB66" i="10" s="1"/>
  <c r="AX92" i="10"/>
  <c r="S92" i="10" s="1"/>
  <c r="AC92" i="10" s="1"/>
  <c r="AB93" i="10" s="1"/>
  <c r="AX86" i="10"/>
  <c r="S86" i="10" s="1"/>
  <c r="AC86" i="10" s="1"/>
  <c r="AB87" i="10" s="1"/>
  <c r="AX80" i="10"/>
  <c r="S80" i="10" s="1"/>
  <c r="AC80" i="10" s="1"/>
  <c r="AB81" i="10" s="1"/>
  <c r="AX74" i="10"/>
  <c r="S74" i="10" s="1"/>
  <c r="AC74" i="10" s="1"/>
  <c r="AB75" i="10" s="1"/>
  <c r="AX68" i="10"/>
  <c r="S68" i="10" s="1"/>
  <c r="AC68" i="10" s="1"/>
  <c r="AB69" i="10" s="1"/>
  <c r="AX62" i="10"/>
  <c r="S62" i="10" s="1"/>
  <c r="AC62" i="10" s="1"/>
  <c r="AB63" i="10" s="1"/>
  <c r="AX56" i="10"/>
  <c r="S56" i="10" s="1"/>
  <c r="AC56" i="10" s="1"/>
  <c r="AB57" i="10" s="1"/>
  <c r="AX50" i="10"/>
  <c r="S50" i="10" s="1"/>
  <c r="AC50" i="10" s="1"/>
  <c r="AB51" i="10" s="1"/>
  <c r="AX44" i="10"/>
  <c r="S44" i="10" s="1"/>
  <c r="AC44" i="10" s="1"/>
  <c r="AB45" i="10" s="1"/>
  <c r="AX38" i="10"/>
  <c r="S38" i="10" s="1"/>
  <c r="AC38" i="10" s="1"/>
  <c r="AB39" i="10" s="1"/>
  <c r="AX27" i="10"/>
  <c r="S27" i="10" s="1"/>
  <c r="AC27" i="10" s="1"/>
  <c r="AB28" i="10" s="1"/>
  <c r="AX15" i="10"/>
  <c r="S15" i="10" s="1"/>
  <c r="AC15" i="10" s="1"/>
  <c r="AB16" i="10" s="1"/>
  <c r="AX3" i="10"/>
  <c r="S3" i="10" s="1"/>
  <c r="AC3" i="10" s="1"/>
  <c r="AX35" i="10"/>
  <c r="S35" i="10" s="1"/>
  <c r="AC35" i="10" s="1"/>
  <c r="AB36" i="10" s="1"/>
  <c r="AX14" i="85"/>
  <c r="S14" i="85" s="1"/>
  <c r="AC14" i="85" s="1"/>
  <c r="AB15" i="85" s="1"/>
  <c r="AX97" i="10"/>
  <c r="S97" i="10" s="1"/>
  <c r="AC97" i="10" s="1"/>
  <c r="AB98" i="10" s="1"/>
  <c r="AX90" i="10"/>
  <c r="S90" i="10" s="1"/>
  <c r="AC90" i="10" s="1"/>
  <c r="AB91" i="10" s="1"/>
  <c r="AX84" i="10"/>
  <c r="S84" i="10" s="1"/>
  <c r="AC84" i="10" s="1"/>
  <c r="AB85" i="10" s="1"/>
  <c r="AX78" i="10"/>
  <c r="S78" i="10" s="1"/>
  <c r="AC78" i="10" s="1"/>
  <c r="AB79" i="10" s="1"/>
  <c r="AX72" i="10"/>
  <c r="S72" i="10" s="1"/>
  <c r="AC72" i="10" s="1"/>
  <c r="AB73" i="10" s="1"/>
  <c r="AX66" i="10"/>
  <c r="S66" i="10" s="1"/>
  <c r="AC66" i="10" s="1"/>
  <c r="AB67" i="10" s="1"/>
  <c r="AX60" i="10"/>
  <c r="S60" i="10" s="1"/>
  <c r="AC60" i="10" s="1"/>
  <c r="AB61" i="10" s="1"/>
  <c r="AX54" i="10"/>
  <c r="S54" i="10" s="1"/>
  <c r="AC54" i="10" s="1"/>
  <c r="AB55" i="10" s="1"/>
  <c r="AX48" i="10"/>
  <c r="S48" i="10" s="1"/>
  <c r="AC48" i="10" s="1"/>
  <c r="AB49" i="10" s="1"/>
  <c r="AX42" i="10"/>
  <c r="S42" i="10" s="1"/>
  <c r="AC42" i="10" s="1"/>
  <c r="AB43" i="10" s="1"/>
  <c r="AX34" i="10"/>
  <c r="S34" i="10" s="1"/>
  <c r="AC34" i="10" s="1"/>
  <c r="AB35" i="10" s="1"/>
  <c r="AX22" i="10"/>
  <c r="S22" i="10" s="1"/>
  <c r="AC22" i="10" s="1"/>
  <c r="AB23" i="10" s="1"/>
  <c r="AX10" i="10"/>
  <c r="S10" i="10" s="1"/>
  <c r="AC10" i="10" s="1"/>
  <c r="AB11" i="10" s="1"/>
  <c r="AX13" i="85"/>
  <c r="S13" i="85" s="1"/>
  <c r="AC13" i="85" s="1"/>
  <c r="AB14" i="85" s="1"/>
  <c r="AJ89" i="10"/>
  <c r="AK89" i="10"/>
  <c r="AT89" i="10" s="1"/>
  <c r="AS41" i="94"/>
  <c r="AL41" i="94"/>
  <c r="AU41" i="94" s="1"/>
  <c r="AS62" i="50"/>
  <c r="AL62" i="50"/>
  <c r="AU62" i="50" s="1"/>
  <c r="AK82" i="10"/>
  <c r="AT82" i="10" s="1"/>
  <c r="AJ82" i="10"/>
  <c r="AS7" i="98"/>
  <c r="AL7" i="98"/>
  <c r="AU7" i="98" s="1"/>
  <c r="AS77" i="94"/>
  <c r="AL77" i="94"/>
  <c r="AU77" i="94" s="1"/>
  <c r="AS28" i="94"/>
  <c r="AL28" i="94"/>
  <c r="AU28" i="94" s="1"/>
  <c r="AK14" i="50"/>
  <c r="AT14" i="50" s="1"/>
  <c r="AJ14" i="50"/>
  <c r="AS38" i="50"/>
  <c r="AL38" i="50"/>
  <c r="AU38" i="50" s="1"/>
  <c r="AS56" i="50"/>
  <c r="AL56" i="50"/>
  <c r="AU56" i="5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5" i="10"/>
  <c r="S5" i="10" s="1"/>
  <c r="AC5" i="10" s="1"/>
  <c r="AB6" i="10" s="1"/>
  <c r="AS62" i="94"/>
  <c r="AL62" i="94"/>
  <c r="AU62" i="94" s="1"/>
  <c r="AS58" i="94"/>
  <c r="AL58" i="94"/>
  <c r="AU58" i="94" s="1"/>
  <c r="AJ15" i="50"/>
  <c r="AK15" i="50"/>
  <c r="AT15" i="50" s="1"/>
  <c r="AS75" i="50"/>
  <c r="AL75" i="50"/>
  <c r="AU75" i="50" s="1"/>
  <c r="AS21" i="94"/>
  <c r="AL21" i="94"/>
  <c r="AU21" i="94" s="1"/>
  <c r="AK97" i="85"/>
  <c r="AT97" i="85" s="1"/>
  <c r="AJ97" i="85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K29" i="85"/>
  <c r="AT29" i="85" s="1"/>
  <c r="AX22" i="85"/>
  <c r="S22" i="85" s="1"/>
  <c r="AC22" i="85" s="1"/>
  <c r="AB23" i="85" s="1"/>
  <c r="AX16" i="85"/>
  <c r="S16" i="85" s="1"/>
  <c r="AC16" i="85" s="1"/>
  <c r="AB17" i="85" s="1"/>
  <c r="AX9" i="85"/>
  <c r="S9" i="85" s="1"/>
  <c r="AC9" i="85" s="1"/>
  <c r="AB10" i="85" s="1"/>
  <c r="AX3" i="85"/>
  <c r="S3" i="85" s="1"/>
  <c r="AC3" i="85" s="1"/>
  <c r="AS32" i="94"/>
  <c r="AL32" i="94"/>
  <c r="AU32" i="94" s="1"/>
  <c r="AS29" i="94"/>
  <c r="AL29" i="94"/>
  <c r="AU29" i="94" s="1"/>
  <c r="AS52" i="94"/>
  <c r="AL52" i="94"/>
  <c r="AU52" i="94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91" i="94"/>
  <c r="AL91" i="94"/>
  <c r="AU91" i="94" s="1"/>
  <c r="AS16" i="98"/>
  <c r="AL16" i="98"/>
  <c r="AU16" i="98" s="1"/>
  <c r="AS23" i="94"/>
  <c r="AL23" i="94"/>
  <c r="AU23" i="94" s="1"/>
  <c r="AS11" i="50"/>
  <c r="AL11" i="50"/>
  <c r="AU11" i="50" s="1"/>
  <c r="AS29" i="50"/>
  <c r="AL29" i="50"/>
  <c r="AU29" i="50" s="1"/>
  <c r="AS65" i="50"/>
  <c r="AL65" i="50"/>
  <c r="AU65" i="50" s="1"/>
  <c r="AL7" i="94"/>
  <c r="AU7" i="94" s="1"/>
  <c r="AS7" i="94"/>
  <c r="AS85" i="94"/>
  <c r="AL85" i="94"/>
  <c r="AU85" i="94" s="1"/>
  <c r="AS53" i="94"/>
  <c r="AL53" i="94"/>
  <c r="AU53" i="94" s="1"/>
  <c r="AS40" i="94"/>
  <c r="AL40" i="94"/>
  <c r="AU40" i="94" s="1"/>
  <c r="AS18" i="50"/>
  <c r="AL18" i="50"/>
  <c r="AU18" i="50" s="1"/>
  <c r="AL54" i="50"/>
  <c r="AU54" i="50" s="1"/>
  <c r="AS54" i="50"/>
  <c r="AS90" i="50"/>
  <c r="AL90" i="50"/>
  <c r="AU90" i="50" s="1"/>
  <c r="AS75" i="94"/>
  <c r="AL75" i="94"/>
  <c r="AU75" i="94" s="1"/>
  <c r="AS43" i="94"/>
  <c r="AL43" i="94"/>
  <c r="AU43" i="94" s="1"/>
  <c r="AJ19" i="50"/>
  <c r="AS37" i="50"/>
  <c r="AL37" i="50"/>
  <c r="AU37" i="50" s="1"/>
  <c r="AS73" i="50"/>
  <c r="AL73" i="50"/>
  <c r="AU73" i="50" s="1"/>
  <c r="AS33" i="94"/>
  <c r="AL33" i="94"/>
  <c r="AU33" i="94" s="1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5" i="10"/>
  <c r="AT5" i="10" s="1"/>
  <c r="AJ5" i="10"/>
  <c r="AS86" i="94"/>
  <c r="AL86" i="94"/>
  <c r="AU86" i="94" s="1"/>
  <c r="AS87" i="94"/>
  <c r="AL87" i="94"/>
  <c r="AU87" i="94" s="1"/>
  <c r="AS31" i="94"/>
  <c r="AL31" i="94"/>
  <c r="AU31" i="94" s="1"/>
  <c r="AS22" i="94"/>
  <c r="AL22" i="94"/>
  <c r="AU22" i="94" s="1"/>
  <c r="AJ21" i="50"/>
  <c r="AK21" i="50"/>
  <c r="AT21" i="50" s="1"/>
  <c r="AS63" i="50"/>
  <c r="AL63" i="50"/>
  <c r="AU63" i="50" s="1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K16" i="85"/>
  <c r="AT16" i="85" s="1"/>
  <c r="AJ16" i="85"/>
  <c r="AJ9" i="85"/>
  <c r="AK9" i="85"/>
  <c r="AT9" i="85" s="1"/>
  <c r="AK11" i="85"/>
  <c r="AT11" i="85" s="1"/>
  <c r="AS73" i="94"/>
  <c r="AL73" i="94"/>
  <c r="AU73" i="94" s="1"/>
  <c r="AL16" i="94"/>
  <c r="AU16" i="94" s="1"/>
  <c r="AS16" i="94"/>
  <c r="AS64" i="50"/>
  <c r="AL64" i="50"/>
  <c r="AU64" i="50" s="1"/>
  <c r="AS15" i="94"/>
  <c r="AL15" i="94"/>
  <c r="AU15" i="94" s="1"/>
  <c r="AS55" i="94"/>
  <c r="AL55" i="94"/>
  <c r="AU55" i="94" s="1"/>
  <c r="AS47" i="50"/>
  <c r="AL47" i="50"/>
  <c r="AU47" i="50" s="1"/>
  <c r="AS83" i="50"/>
  <c r="AL83" i="50"/>
  <c r="AU83" i="50" s="1"/>
  <c r="AS8" i="94"/>
  <c r="AL8" i="94"/>
  <c r="AU8" i="94" s="1"/>
  <c r="AR98" i="98"/>
  <c r="AR100" i="98" s="1"/>
  <c r="AL98" i="98"/>
  <c r="AU98" i="98" s="1"/>
  <c r="AS67" i="94"/>
  <c r="AL67" i="94"/>
  <c r="AU67" i="94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11" i="98"/>
  <c r="AL11" i="98"/>
  <c r="AU11" i="98" s="1"/>
  <c r="AS80" i="50"/>
  <c r="AL80" i="50"/>
  <c r="AU80" i="50" s="1"/>
  <c r="AS63" i="94"/>
  <c r="AL63" i="94"/>
  <c r="AU63" i="94" s="1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J3" i="10"/>
  <c r="AB4" i="10"/>
  <c r="AS5" i="98"/>
  <c r="AL5" i="98"/>
  <c r="AU5" i="98" s="1"/>
  <c r="AI97" i="42"/>
  <c r="AN97" i="42"/>
  <c r="AS14" i="94"/>
  <c r="AL14" i="94"/>
  <c r="AU14" i="94" s="1"/>
  <c r="AS15" i="98"/>
  <c r="AL15" i="98"/>
  <c r="AU15" i="98" s="1"/>
  <c r="AJ27" i="50"/>
  <c r="AK27" i="50"/>
  <c r="AT27" i="50" s="1"/>
  <c r="AS45" i="50"/>
  <c r="AL45" i="50"/>
  <c r="AU45" i="50" s="1"/>
  <c r="AS81" i="50"/>
  <c r="AL81" i="50"/>
  <c r="AU81" i="50" s="1"/>
  <c r="AS56" i="94"/>
  <c r="AL56" i="94"/>
  <c r="AU56" i="94" s="1"/>
  <c r="AS10" i="98"/>
  <c r="AL10" i="98"/>
  <c r="AU10" i="98" s="1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6" i="98"/>
  <c r="AL6" i="98"/>
  <c r="AU6" i="98" s="1"/>
  <c r="AS25" i="94"/>
  <c r="AL25" i="94"/>
  <c r="AU25" i="94" s="1"/>
  <c r="AS52" i="50"/>
  <c r="AL52" i="50"/>
  <c r="AU52" i="50" s="1"/>
  <c r="AS19" i="94"/>
  <c r="AL19" i="94"/>
  <c r="AU19" i="94" s="1"/>
  <c r="AS17" i="50"/>
  <c r="AL17" i="50"/>
  <c r="AU17" i="50" s="1"/>
  <c r="AS71" i="50"/>
  <c r="AL71" i="50"/>
  <c r="AU71" i="50" s="1"/>
  <c r="AS17" i="94"/>
  <c r="AL17" i="94"/>
  <c r="AU17" i="94" s="1"/>
  <c r="AK4" i="94"/>
  <c r="AT4" i="94" s="1"/>
  <c r="AT100" i="94" s="1"/>
  <c r="AJ4" i="94"/>
  <c r="AS13" i="98"/>
  <c r="AL13" i="98"/>
  <c r="AU13" i="98" s="1"/>
  <c r="AS60" i="50"/>
  <c r="AL60" i="50"/>
  <c r="AU60" i="50" s="1"/>
  <c r="AS39" i="94"/>
  <c r="AL39" i="94"/>
  <c r="AU39" i="94" s="1"/>
  <c r="AJ7" i="50"/>
  <c r="AJ25" i="50"/>
  <c r="AL61" i="50"/>
  <c r="AU61" i="50" s="1"/>
  <c r="AS61" i="50"/>
  <c r="AS79" i="50"/>
  <c r="AL79" i="50"/>
  <c r="AU79" i="50" s="1"/>
  <c r="AS44" i="50"/>
  <c r="AL44" i="50"/>
  <c r="AU44" i="50" s="1"/>
  <c r="AK95" i="10"/>
  <c r="AT95" i="10" s="1"/>
  <c r="AJ95" i="10"/>
  <c r="AK81" i="10"/>
  <c r="AT81" i="10" s="1"/>
  <c r="AJ81" i="10"/>
  <c r="AK63" i="10"/>
  <c r="AT63" i="10" s="1"/>
  <c r="AJ63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97" i="10"/>
  <c r="AT97" i="10" s="1"/>
  <c r="AJ97" i="10"/>
  <c r="Y98" i="42"/>
  <c r="X98" i="42"/>
  <c r="AS26" i="94"/>
  <c r="AL26" i="94"/>
  <c r="AU26" i="94" s="1"/>
  <c r="AS71" i="94"/>
  <c r="AL71" i="94"/>
  <c r="AU71" i="94" s="1"/>
  <c r="AS33" i="50"/>
  <c r="AL33" i="50"/>
  <c r="AU33" i="50" s="1"/>
  <c r="AS69" i="50"/>
  <c r="AL69" i="50"/>
  <c r="AU69" i="50" s="1"/>
  <c r="AS87" i="50"/>
  <c r="AL87" i="50"/>
  <c r="AU87" i="50" s="1"/>
  <c r="AS57" i="94"/>
  <c r="AL57" i="94"/>
  <c r="AU57" i="94" s="1"/>
  <c r="AK95" i="85"/>
  <c r="AT95" i="85" s="1"/>
  <c r="AJ95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46" i="94"/>
  <c r="AL46" i="94"/>
  <c r="AU46" i="94" s="1"/>
  <c r="AS35" i="50"/>
  <c r="AL35" i="50"/>
  <c r="AU35" i="50" s="1"/>
  <c r="AS53" i="50"/>
  <c r="AL53" i="50"/>
  <c r="AU53" i="50" s="1"/>
  <c r="AS89" i="50"/>
  <c r="AL89" i="50"/>
  <c r="AU89" i="50" s="1"/>
  <c r="AS81" i="94"/>
  <c r="AL81" i="94"/>
  <c r="AU81" i="94" s="1"/>
  <c r="AS80" i="94"/>
  <c r="AL80" i="94"/>
  <c r="AU80" i="94" s="1"/>
  <c r="AS49" i="94"/>
  <c r="AL49" i="94"/>
  <c r="AU49" i="94" s="1"/>
  <c r="AS9" i="98"/>
  <c r="AL9" i="98"/>
  <c r="AU9" i="98" s="1"/>
  <c r="AL3" i="94"/>
  <c r="AU3" i="94" s="1"/>
  <c r="AS3" i="94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4" i="50"/>
  <c r="AL94" i="50"/>
  <c r="AU94" i="50" s="1"/>
  <c r="AS74" i="94"/>
  <c r="AL74" i="94"/>
  <c r="AU74" i="94" s="1"/>
  <c r="AS5" i="94"/>
  <c r="AL5" i="94"/>
  <c r="AU5" i="94" s="1"/>
  <c r="AS47" i="94"/>
  <c r="AL47" i="94"/>
  <c r="AU47" i="94" s="1"/>
  <c r="AS43" i="50"/>
  <c r="AL43" i="50"/>
  <c r="AU43" i="50" s="1"/>
  <c r="AS97" i="50"/>
  <c r="AL97" i="50"/>
  <c r="AU97" i="50" s="1"/>
  <c r="AK20" i="50"/>
  <c r="AT20" i="50" s="1"/>
  <c r="AJ20" i="50"/>
  <c r="AK26" i="50"/>
  <c r="AT26" i="50" s="1"/>
  <c r="AJ26" i="50"/>
  <c r="AJ94" i="10"/>
  <c r="AK94" i="10"/>
  <c r="AT94" i="10" s="1"/>
  <c r="AK87" i="10"/>
  <c r="AT87" i="10" s="1"/>
  <c r="AJ87" i="10"/>
  <c r="AK75" i="10"/>
  <c r="AT75" i="10" s="1"/>
  <c r="AJ75" i="10"/>
  <c r="AK57" i="10"/>
  <c r="AT57" i="10" s="1"/>
  <c r="AJ57" i="10"/>
  <c r="AS97" i="94"/>
  <c r="AL97" i="94"/>
  <c r="AU97" i="94" s="1"/>
  <c r="AS32" i="50"/>
  <c r="AL32" i="50"/>
  <c r="AU32" i="50" s="1"/>
  <c r="AS68" i="50"/>
  <c r="AL68" i="50"/>
  <c r="AU68" i="50" s="1"/>
  <c r="AS86" i="50"/>
  <c r="AL86" i="50"/>
  <c r="AU86" i="50" s="1"/>
  <c r="AS27" i="94"/>
  <c r="AL27" i="94"/>
  <c r="AU27" i="94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X37" i="10"/>
  <c r="S37" i="10" s="1"/>
  <c r="AC37" i="10" s="1"/>
  <c r="AB38" i="10" s="1"/>
  <c r="AX31" i="10"/>
  <c r="S31" i="10" s="1"/>
  <c r="AC31" i="10" s="1"/>
  <c r="AB32" i="10" s="1"/>
  <c r="AX25" i="10"/>
  <c r="S25" i="10" s="1"/>
  <c r="AC25" i="10" s="1"/>
  <c r="AB26" i="10" s="1"/>
  <c r="AX19" i="10"/>
  <c r="S19" i="10" s="1"/>
  <c r="AC19" i="10" s="1"/>
  <c r="AB20" i="10" s="1"/>
  <c r="AX13" i="10"/>
  <c r="S13" i="10" s="1"/>
  <c r="AC13" i="10" s="1"/>
  <c r="AB14" i="10" s="1"/>
  <c r="AX7" i="10"/>
  <c r="S7" i="10" s="1"/>
  <c r="AC7" i="10" s="1"/>
  <c r="AB8" i="10" s="1"/>
  <c r="AS17" i="98"/>
  <c r="AL17" i="98"/>
  <c r="AU17" i="98" s="1"/>
  <c r="AL98" i="94"/>
  <c r="AU98" i="94" s="1"/>
  <c r="AL79" i="94"/>
  <c r="AU79" i="94" s="1"/>
  <c r="AS79" i="94"/>
  <c r="AS51" i="50"/>
  <c r="AL51" i="50"/>
  <c r="AU51" i="50" s="1"/>
  <c r="AS20" i="94"/>
  <c r="AL20" i="94"/>
  <c r="AU20" i="94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X30" i="85"/>
  <c r="S30" i="85" s="1"/>
  <c r="AC30" i="85" s="1"/>
  <c r="AB31" i="85" s="1"/>
  <c r="AX24" i="85"/>
  <c r="S24" i="85" s="1"/>
  <c r="AC24" i="85" s="1"/>
  <c r="AB25" i="85" s="1"/>
  <c r="AX18" i="85"/>
  <c r="S18" i="85" s="1"/>
  <c r="AC18" i="85" s="1"/>
  <c r="AB19" i="85" s="1"/>
  <c r="AX12" i="85"/>
  <c r="S12" i="85" s="1"/>
  <c r="AC12" i="85" s="1"/>
  <c r="AB13" i="85" s="1"/>
  <c r="AX4" i="85"/>
  <c r="S4" i="85" s="1"/>
  <c r="AC4" i="85" s="1"/>
  <c r="AB5" i="85" s="1"/>
  <c r="AS58" i="50"/>
  <c r="AL58" i="50"/>
  <c r="AU58" i="50" s="1"/>
  <c r="AS51" i="94"/>
  <c r="AL51" i="94"/>
  <c r="AU51" i="94" s="1"/>
  <c r="AS50" i="94"/>
  <c r="AL50" i="94"/>
  <c r="AU50" i="94" s="1"/>
  <c r="AS59" i="94"/>
  <c r="AL59" i="94"/>
  <c r="AU59" i="94" s="1"/>
  <c r="AS9" i="94"/>
  <c r="AL9" i="94"/>
  <c r="AU9" i="94" s="1"/>
  <c r="AJ5" i="50"/>
  <c r="AS23" i="50"/>
  <c r="AL23" i="50"/>
  <c r="AU23" i="50" s="1"/>
  <c r="AL41" i="50"/>
  <c r="AU41" i="50" s="1"/>
  <c r="AS41" i="50"/>
  <c r="AS59" i="50"/>
  <c r="AL59" i="50"/>
  <c r="AU59" i="50" s="1"/>
  <c r="AS95" i="50"/>
  <c r="AL95" i="50"/>
  <c r="AU95" i="50" s="1"/>
  <c r="AS45" i="94"/>
  <c r="AL45" i="94"/>
  <c r="AU45" i="94" s="1"/>
  <c r="AS44" i="94"/>
  <c r="AL44" i="94"/>
  <c r="AU44" i="94" s="1"/>
  <c r="AS12" i="50"/>
  <c r="AL12" i="50"/>
  <c r="AU12" i="50" s="1"/>
  <c r="AS66" i="50"/>
  <c r="AL66" i="50"/>
  <c r="AU66" i="50" s="1"/>
  <c r="AS84" i="50"/>
  <c r="AL84" i="50"/>
  <c r="AU84" i="50" s="1"/>
  <c r="AL3" i="98"/>
  <c r="AU3" i="98" s="1"/>
  <c r="AS3" i="98"/>
  <c r="AS14" i="98"/>
  <c r="AL14" i="98"/>
  <c r="AU14" i="98" s="1"/>
  <c r="AS49" i="50"/>
  <c r="AL49" i="50"/>
  <c r="AU49" i="50" s="1"/>
  <c r="AI98" i="10"/>
  <c r="AN98" i="10"/>
  <c r="AN100" i="10" s="1"/>
  <c r="AK83" i="10"/>
  <c r="AT83" i="10" s="1"/>
  <c r="AJ83" i="10"/>
  <c r="AJ88" i="10"/>
  <c r="AK88" i="10"/>
  <c r="AT88" i="10" s="1"/>
  <c r="AS6" i="94"/>
  <c r="AL6" i="94"/>
  <c r="AU6" i="94" s="1"/>
  <c r="AS50" i="50"/>
  <c r="AL50" i="50"/>
  <c r="AU50" i="50" s="1"/>
  <c r="AK93" i="10"/>
  <c r="AT93" i="10" s="1"/>
  <c r="AJ93" i="10"/>
  <c r="AK69" i="10"/>
  <c r="AT69" i="10" s="1"/>
  <c r="AJ69" i="10"/>
  <c r="AS37" i="94"/>
  <c r="AL37" i="94"/>
  <c r="AU37" i="94" s="1"/>
  <c r="AK8" i="50"/>
  <c r="AT8" i="50" s="1"/>
  <c r="AJ8" i="50"/>
  <c r="AS74" i="50"/>
  <c r="AL74" i="50"/>
  <c r="AU74" i="50" s="1"/>
  <c r="AS92" i="50"/>
  <c r="AL92" i="50"/>
  <c r="AU92" i="50" s="1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X36" i="10"/>
  <c r="S36" i="10" s="1"/>
  <c r="AC36" i="10" s="1"/>
  <c r="AB37" i="10" s="1"/>
  <c r="AX30" i="10"/>
  <c r="S30" i="10" s="1"/>
  <c r="AC30" i="10" s="1"/>
  <c r="AB31" i="10" s="1"/>
  <c r="AX24" i="10"/>
  <c r="S24" i="10" s="1"/>
  <c r="AC24" i="10" s="1"/>
  <c r="AB25" i="10" s="1"/>
  <c r="AX18" i="10"/>
  <c r="S18" i="10" s="1"/>
  <c r="AC18" i="10" s="1"/>
  <c r="AB19" i="10" s="1"/>
  <c r="AX12" i="10"/>
  <c r="S12" i="10" s="1"/>
  <c r="AC12" i="10" s="1"/>
  <c r="AB13" i="10" s="1"/>
  <c r="AX6" i="10"/>
  <c r="S6" i="10" s="1"/>
  <c r="AC6" i="10" s="1"/>
  <c r="AB7" i="10" s="1"/>
  <c r="AS61" i="94"/>
  <c r="AL61" i="94"/>
  <c r="AU61" i="94" s="1"/>
  <c r="AS35" i="94"/>
  <c r="AL35" i="94"/>
  <c r="AU35" i="94" s="1"/>
  <c r="AK9" i="50"/>
  <c r="AT9" i="50" s="1"/>
  <c r="AJ9" i="50"/>
  <c r="AS39" i="50"/>
  <c r="AL39" i="50"/>
  <c r="AU39" i="50" s="1"/>
  <c r="AS57" i="50"/>
  <c r="AL57" i="50"/>
  <c r="AU57" i="50" s="1"/>
  <c r="AS93" i="50"/>
  <c r="AL93" i="50"/>
  <c r="AU93" i="50" s="1"/>
  <c r="AL92" i="94"/>
  <c r="AU92" i="94" s="1"/>
  <c r="AS92" i="94"/>
  <c r="AK98" i="85"/>
  <c r="AT98" i="85" s="1"/>
  <c r="AJ98" i="85"/>
  <c r="AS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X29" i="85"/>
  <c r="S29" i="85" s="1"/>
  <c r="AC29" i="85" s="1"/>
  <c r="AB30" i="85" s="1"/>
  <c r="AX23" i="85"/>
  <c r="S23" i="85" s="1"/>
  <c r="AC23" i="85" s="1"/>
  <c r="AB24" i="85" s="1"/>
  <c r="AX17" i="85"/>
  <c r="S17" i="85" s="1"/>
  <c r="AC17" i="85" s="1"/>
  <c r="AB18" i="85" s="1"/>
  <c r="AX11" i="85"/>
  <c r="S11" i="85" s="1"/>
  <c r="AC11" i="85" s="1"/>
  <c r="AB12" i="85" s="1"/>
  <c r="AX5" i="85"/>
  <c r="S5" i="85" s="1"/>
  <c r="AC5" i="85" s="1"/>
  <c r="AB6" i="85" s="1"/>
  <c r="AS22" i="98"/>
  <c r="AL22" i="98"/>
  <c r="AU22" i="98" s="1"/>
  <c r="AS65" i="94"/>
  <c r="AL65" i="94"/>
  <c r="AU65" i="94" s="1"/>
  <c r="AK6" i="50"/>
  <c r="AT6" i="50" s="1"/>
  <c r="AJ6" i="50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S68" i="94"/>
  <c r="AL68" i="94"/>
  <c r="AU68" i="94" s="1"/>
  <c r="AS77" i="50"/>
  <c r="AL77" i="50"/>
  <c r="AU77" i="50" s="1"/>
  <c r="AS13" i="94"/>
  <c r="AL13" i="94"/>
  <c r="AU13" i="94" s="1"/>
  <c r="AS30" i="50"/>
  <c r="AL30" i="50"/>
  <c r="AU30" i="50" s="1"/>
  <c r="AS48" i="50"/>
  <c r="AL48" i="50"/>
  <c r="AU48" i="50" s="1"/>
  <c r="AR98" i="50"/>
  <c r="AR100" i="50" s="1"/>
  <c r="AL98" i="50"/>
  <c r="AU98" i="50" s="1"/>
  <c r="AS38" i="94"/>
  <c r="AL38" i="94"/>
  <c r="AU38" i="94" s="1"/>
  <c r="AJ4" i="98"/>
  <c r="AK4" i="98"/>
  <c r="AT4" i="98" s="1"/>
  <c r="AT100" i="98" s="1"/>
  <c r="AS10" i="94"/>
  <c r="AL10" i="94"/>
  <c r="AU10" i="94" s="1"/>
  <c r="AS34" i="94"/>
  <c r="AL34" i="94"/>
  <c r="AU34" i="94" s="1"/>
  <c r="AJ13" i="50"/>
  <c r="AS31" i="50"/>
  <c r="AL31" i="50"/>
  <c r="AU31" i="50" s="1"/>
  <c r="AS67" i="50"/>
  <c r="AL67" i="50"/>
  <c r="AU67" i="50" s="1"/>
  <c r="AS85" i="50"/>
  <c r="AL85" i="50"/>
  <c r="AU85" i="50" s="1"/>
  <c r="AS69" i="94"/>
  <c r="AL69" i="94"/>
  <c r="AU69" i="94" s="1"/>
  <c r="AI98" i="85"/>
  <c r="AN98" i="85"/>
  <c r="AN100" i="85" s="1"/>
  <c r="AJ29" i="10" l="1"/>
  <c r="AJ66" i="10"/>
  <c r="AS6" i="50"/>
  <c r="AL6" i="50"/>
  <c r="AU6" i="50" s="1"/>
  <c r="AL90" i="85"/>
  <c r="AU90" i="85" s="1"/>
  <c r="AS90" i="85"/>
  <c r="AS43" i="10"/>
  <c r="AL43" i="10"/>
  <c r="AU43" i="10" s="1"/>
  <c r="AS88" i="10"/>
  <c r="AL88" i="10"/>
  <c r="AU88" i="10" s="1"/>
  <c r="AS13" i="50"/>
  <c r="AL13" i="50"/>
  <c r="AU13" i="50" s="1"/>
  <c r="AS4" i="98"/>
  <c r="AL4" i="98"/>
  <c r="AU4" i="98" s="1"/>
  <c r="AK12" i="85"/>
  <c r="AT12" i="85" s="1"/>
  <c r="AJ12" i="85"/>
  <c r="AS42" i="85"/>
  <c r="AL42" i="85"/>
  <c r="AU42" i="85" s="1"/>
  <c r="AK19" i="10"/>
  <c r="AT19" i="10" s="1"/>
  <c r="AJ19" i="10"/>
  <c r="AS49" i="10"/>
  <c r="AL49" i="10"/>
  <c r="AU49" i="10" s="1"/>
  <c r="AS67" i="10"/>
  <c r="AL67" i="10"/>
  <c r="AU67" i="10" s="1"/>
  <c r="AS85" i="10"/>
  <c r="AL85" i="10"/>
  <c r="AU85" i="10" s="1"/>
  <c r="AS83" i="10"/>
  <c r="AL83" i="10"/>
  <c r="AU83" i="10" s="1"/>
  <c r="AK25" i="85"/>
  <c r="AT25" i="85" s="1"/>
  <c r="AJ25" i="85"/>
  <c r="AS49" i="85"/>
  <c r="AL49" i="85"/>
  <c r="AU49" i="85" s="1"/>
  <c r="AS67" i="85"/>
  <c r="AL67" i="85"/>
  <c r="AU67" i="85" s="1"/>
  <c r="AJ26" i="10"/>
  <c r="AK26" i="10"/>
  <c r="AT26" i="10" s="1"/>
  <c r="AS68" i="10"/>
  <c r="AL68" i="10"/>
  <c r="AU68" i="1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4" i="94"/>
  <c r="AS100" i="94" s="1"/>
  <c r="AL4" i="94"/>
  <c r="AU4" i="94" s="1"/>
  <c r="AU100" i="94" s="1"/>
  <c r="C11" i="94" s="1"/>
  <c r="F38" i="57" s="1"/>
  <c r="AS33" i="85"/>
  <c r="AL33" i="85"/>
  <c r="AU33" i="85" s="1"/>
  <c r="AS87" i="85"/>
  <c r="AL87" i="85"/>
  <c r="AU87" i="85" s="1"/>
  <c r="AS10" i="10"/>
  <c r="AL10" i="10"/>
  <c r="AU10" i="10" s="1"/>
  <c r="AS28" i="10"/>
  <c r="AL28" i="10"/>
  <c r="AU28" i="10" s="1"/>
  <c r="AS46" i="10"/>
  <c r="AL46" i="10"/>
  <c r="AU46" i="10" s="1"/>
  <c r="AS28" i="85"/>
  <c r="AL28" i="85"/>
  <c r="AU28" i="85" s="1"/>
  <c r="AS64" i="85"/>
  <c r="AL64" i="85"/>
  <c r="AU64" i="85" s="1"/>
  <c r="AS82" i="85"/>
  <c r="AL82" i="85"/>
  <c r="AU82" i="85" s="1"/>
  <c r="AS5" i="10"/>
  <c r="AL5" i="10"/>
  <c r="AU5" i="10" s="1"/>
  <c r="AS23" i="10"/>
  <c r="AL23" i="10"/>
  <c r="AU23" i="10" s="1"/>
  <c r="AS41" i="10"/>
  <c r="AL41" i="10"/>
  <c r="AU41" i="10" s="1"/>
  <c r="AJ10" i="85"/>
  <c r="AK10" i="85"/>
  <c r="AT10" i="85" s="1"/>
  <c r="AS71" i="85"/>
  <c r="AL71" i="85"/>
  <c r="AU71" i="85" s="1"/>
  <c r="AS89" i="85"/>
  <c r="AL89" i="85"/>
  <c r="AU89" i="85" s="1"/>
  <c r="AJ36" i="10"/>
  <c r="AS72" i="10"/>
  <c r="AL72" i="10"/>
  <c r="AU72" i="10" s="1"/>
  <c r="AK18" i="85"/>
  <c r="AT18" i="85" s="1"/>
  <c r="AJ18" i="85"/>
  <c r="AS60" i="85"/>
  <c r="AL60" i="85"/>
  <c r="AU60" i="85" s="1"/>
  <c r="AS78" i="85"/>
  <c r="AL78" i="85"/>
  <c r="AU78" i="85" s="1"/>
  <c r="AJ25" i="10"/>
  <c r="AK25" i="10"/>
  <c r="AT25" i="10" s="1"/>
  <c r="AK31" i="85"/>
  <c r="AT31" i="85" s="1"/>
  <c r="AJ31" i="85"/>
  <c r="AS85" i="85"/>
  <c r="AL85" i="85"/>
  <c r="AU85" i="85" s="1"/>
  <c r="AK32" i="10"/>
  <c r="AT32" i="10" s="1"/>
  <c r="AJ32" i="10"/>
  <c r="AS56" i="10"/>
  <c r="AL56" i="10"/>
  <c r="AU56" i="10" s="1"/>
  <c r="AS57" i="10"/>
  <c r="AL57" i="10"/>
  <c r="AU57" i="10" s="1"/>
  <c r="AJ4" i="50"/>
  <c r="AK4" i="50"/>
  <c r="AT4" i="50" s="1"/>
  <c r="AT100" i="50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H98" i="42"/>
  <c r="AQ98" i="42" s="1"/>
  <c r="AQ100" i="42" s="1"/>
  <c r="AZ3" i="42"/>
  <c r="AX8" i="42" s="1"/>
  <c r="S8" i="42" s="1"/>
  <c r="AC8" i="42" s="1"/>
  <c r="AB9" i="42" s="1"/>
  <c r="AX9" i="42"/>
  <c r="S9" i="42" s="1"/>
  <c r="AC9" i="42" s="1"/>
  <c r="AB10" i="42" s="1"/>
  <c r="AX22" i="42"/>
  <c r="S22" i="42" s="1"/>
  <c r="AC22" i="42" s="1"/>
  <c r="AB23" i="42" s="1"/>
  <c r="AX23" i="42"/>
  <c r="S23" i="42" s="1"/>
  <c r="AC23" i="42" s="1"/>
  <c r="AB24" i="42" s="1"/>
  <c r="AX25" i="42"/>
  <c r="S25" i="42" s="1"/>
  <c r="AC25" i="42" s="1"/>
  <c r="AB26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S15" i="85"/>
  <c r="AL15" i="85"/>
  <c r="AU15" i="85" s="1"/>
  <c r="AS51" i="85"/>
  <c r="AL51" i="85"/>
  <c r="AU51" i="85" s="1"/>
  <c r="AS69" i="85"/>
  <c r="AL69" i="85"/>
  <c r="AU69" i="85" s="1"/>
  <c r="AS27" i="50"/>
  <c r="AL27" i="50"/>
  <c r="AU27" i="50" s="1"/>
  <c r="AR97" i="42"/>
  <c r="AS64" i="10"/>
  <c r="AL64" i="10"/>
  <c r="AU64" i="10" s="1"/>
  <c r="AS9" i="85"/>
  <c r="AL9" i="85"/>
  <c r="AU9" i="85" s="1"/>
  <c r="AS46" i="85"/>
  <c r="AL46" i="85"/>
  <c r="AU46" i="85" s="1"/>
  <c r="AS59" i="10"/>
  <c r="AL59" i="10"/>
  <c r="AU59" i="10" s="1"/>
  <c r="AS77" i="10"/>
  <c r="AL77" i="10"/>
  <c r="AU77" i="10" s="1"/>
  <c r="AJ17" i="85"/>
  <c r="AK17" i="85"/>
  <c r="AT17" i="85" s="1"/>
  <c r="AS59" i="85"/>
  <c r="AL59" i="85"/>
  <c r="AU59" i="85" s="1"/>
  <c r="AS77" i="85"/>
  <c r="AL77" i="85"/>
  <c r="AU77" i="85" s="1"/>
  <c r="AS97" i="85"/>
  <c r="AL97" i="85"/>
  <c r="AU97" i="85" s="1"/>
  <c r="AJ6" i="10"/>
  <c r="AK6" i="10"/>
  <c r="AT6" i="10" s="1"/>
  <c r="AS54" i="10"/>
  <c r="AL54" i="10"/>
  <c r="AU54" i="10" s="1"/>
  <c r="AS90" i="10"/>
  <c r="AL90" i="10"/>
  <c r="AU90" i="10" s="1"/>
  <c r="AK24" i="85"/>
  <c r="AT24" i="85" s="1"/>
  <c r="AJ24" i="85"/>
  <c r="AJ31" i="10"/>
  <c r="AK31" i="10"/>
  <c r="AT31" i="10" s="1"/>
  <c r="AS69" i="10"/>
  <c r="AL69" i="10"/>
  <c r="AU69" i="10" s="1"/>
  <c r="AS100" i="98"/>
  <c r="AS37" i="85"/>
  <c r="AL37" i="85"/>
  <c r="AU37" i="85" s="1"/>
  <c r="AS55" i="85"/>
  <c r="AL55" i="85"/>
  <c r="AU55" i="85" s="1"/>
  <c r="AS91" i="85"/>
  <c r="AL91" i="85"/>
  <c r="AU91" i="85" s="1"/>
  <c r="AK38" i="10"/>
  <c r="AT38" i="10" s="1"/>
  <c r="AJ38" i="10"/>
  <c r="AS74" i="10"/>
  <c r="AL74" i="10"/>
  <c r="AU74" i="10" s="1"/>
  <c r="AS92" i="10"/>
  <c r="AL92" i="10"/>
  <c r="AU92" i="10" s="1"/>
  <c r="AS94" i="10"/>
  <c r="AL94" i="10"/>
  <c r="AU94" i="10" s="1"/>
  <c r="AS3" i="50"/>
  <c r="AL3" i="50"/>
  <c r="AU3" i="50" s="1"/>
  <c r="Z98" i="42"/>
  <c r="AS51" i="10"/>
  <c r="AL51" i="10"/>
  <c r="AU51" i="10" s="1"/>
  <c r="AS95" i="10"/>
  <c r="AL95" i="10"/>
  <c r="AU95" i="10" s="1"/>
  <c r="AS21" i="85"/>
  <c r="AL21" i="85"/>
  <c r="AU21" i="85" s="1"/>
  <c r="AS39" i="85"/>
  <c r="AL39" i="85"/>
  <c r="AU39" i="85" s="1"/>
  <c r="AS57" i="85"/>
  <c r="AL57" i="85"/>
  <c r="AU57" i="85" s="1"/>
  <c r="AS52" i="10"/>
  <c r="AL52" i="10"/>
  <c r="AU52" i="10" s="1"/>
  <c r="AS70" i="10"/>
  <c r="AL70" i="10"/>
  <c r="AU70" i="10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1" i="10"/>
  <c r="AL11" i="10"/>
  <c r="AU11" i="10" s="1"/>
  <c r="AS29" i="10"/>
  <c r="AL29" i="10"/>
  <c r="AU29" i="10" s="1"/>
  <c r="AS65" i="10"/>
  <c r="AL65" i="10"/>
  <c r="AU65" i="10" s="1"/>
  <c r="AS19" i="50"/>
  <c r="AL19" i="50"/>
  <c r="AU19" i="50" s="1"/>
  <c r="AJ23" i="85"/>
  <c r="AK23" i="85"/>
  <c r="AT23" i="85" s="1"/>
  <c r="AS41" i="85"/>
  <c r="AL41" i="85"/>
  <c r="AU41" i="85" s="1"/>
  <c r="AS15" i="50"/>
  <c r="AL15" i="50"/>
  <c r="AU15" i="50" s="1"/>
  <c r="AJ12" i="10"/>
  <c r="AK12" i="10"/>
  <c r="AT12" i="10" s="1"/>
  <c r="AS42" i="10"/>
  <c r="AL42" i="10"/>
  <c r="AU42" i="10" s="1"/>
  <c r="AS60" i="10"/>
  <c r="AL60" i="10"/>
  <c r="AU60" i="10" s="1"/>
  <c r="AS14" i="50"/>
  <c r="AL14" i="50"/>
  <c r="AU14" i="50" s="1"/>
  <c r="AK30" i="85"/>
  <c r="AT30" i="85" s="1"/>
  <c r="AJ30" i="85"/>
  <c r="AR98" i="10"/>
  <c r="AR100" i="10" s="1"/>
  <c r="AL98" i="10"/>
  <c r="AU98" i="10" s="1"/>
  <c r="AS73" i="85"/>
  <c r="AL73" i="85"/>
  <c r="AU73" i="85" s="1"/>
  <c r="AJ8" i="10"/>
  <c r="AK8" i="10"/>
  <c r="AT8" i="10" s="1"/>
  <c r="AS44" i="10"/>
  <c r="AL44" i="10"/>
  <c r="AU44" i="10" s="1"/>
  <c r="AS80" i="10"/>
  <c r="AL80" i="10"/>
  <c r="AU80" i="10" s="1"/>
  <c r="AS75" i="10"/>
  <c r="AL75" i="10"/>
  <c r="AU75" i="10" s="1"/>
  <c r="AS26" i="50"/>
  <c r="AL26" i="50"/>
  <c r="AU26" i="50" s="1"/>
  <c r="AS20" i="85"/>
  <c r="AL20" i="85"/>
  <c r="AU20" i="85" s="1"/>
  <c r="AS56" i="85"/>
  <c r="AL56" i="85"/>
  <c r="AU56" i="85" s="1"/>
  <c r="AS15" i="10"/>
  <c r="AL15" i="10"/>
  <c r="AU15" i="10" s="1"/>
  <c r="AS33" i="10"/>
  <c r="AL33" i="10"/>
  <c r="AU33" i="10" s="1"/>
  <c r="AS75" i="85"/>
  <c r="AL75" i="85"/>
  <c r="AU75" i="85" s="1"/>
  <c r="AS93" i="85"/>
  <c r="AL93" i="85"/>
  <c r="AU93" i="85" s="1"/>
  <c r="AS16" i="10"/>
  <c r="AL16" i="10"/>
  <c r="AU16" i="10" s="1"/>
  <c r="AS34" i="10"/>
  <c r="AL34" i="10"/>
  <c r="AU34" i="10" s="1"/>
  <c r="AS88" i="85"/>
  <c r="AL88" i="85"/>
  <c r="AU88" i="85" s="1"/>
  <c r="AS21" i="50"/>
  <c r="AL21" i="50"/>
  <c r="AU21" i="50" s="1"/>
  <c r="AS47" i="10"/>
  <c r="AL47" i="10"/>
  <c r="AU47" i="10" s="1"/>
  <c r="AS47" i="85"/>
  <c r="AL47" i="85"/>
  <c r="AU47" i="85" s="1"/>
  <c r="AS65" i="85"/>
  <c r="AL65" i="85"/>
  <c r="AU65" i="85" s="1"/>
  <c r="AJ18" i="10"/>
  <c r="AK18" i="10"/>
  <c r="AT18" i="10" s="1"/>
  <c r="AS78" i="10"/>
  <c r="AL78" i="10"/>
  <c r="AU78" i="10" s="1"/>
  <c r="AS96" i="10"/>
  <c r="AL96" i="10"/>
  <c r="AU96" i="10" s="1"/>
  <c r="AS48" i="85"/>
  <c r="AL48" i="85"/>
  <c r="AU48" i="85" s="1"/>
  <c r="AR98" i="85"/>
  <c r="AR100" i="85" s="1"/>
  <c r="AL98" i="85"/>
  <c r="AU98" i="85" s="1"/>
  <c r="AS66" i="85"/>
  <c r="AL66" i="85"/>
  <c r="AU66" i="85" s="1"/>
  <c r="AS84" i="85"/>
  <c r="AL84" i="85"/>
  <c r="AU84" i="85" s="1"/>
  <c r="AK37" i="10"/>
  <c r="AT37" i="10" s="1"/>
  <c r="AJ37" i="10"/>
  <c r="AS55" i="10"/>
  <c r="AL55" i="10"/>
  <c r="AU55" i="10" s="1"/>
  <c r="AS73" i="10"/>
  <c r="AL73" i="10"/>
  <c r="AU73" i="10" s="1"/>
  <c r="AS91" i="10"/>
  <c r="AL91" i="10"/>
  <c r="AU91" i="10" s="1"/>
  <c r="AU100" i="98"/>
  <c r="C11" i="98" s="1"/>
  <c r="F42" i="57" s="1"/>
  <c r="AK5" i="85"/>
  <c r="AT5" i="85" s="1"/>
  <c r="AJ5" i="85"/>
  <c r="AS36" i="85"/>
  <c r="AL36" i="85"/>
  <c r="AU36" i="85" s="1"/>
  <c r="AS54" i="85"/>
  <c r="AL54" i="85"/>
  <c r="AU54" i="85" s="1"/>
  <c r="AS72" i="85"/>
  <c r="AL72" i="85"/>
  <c r="AU72" i="85" s="1"/>
  <c r="AS9" i="50"/>
  <c r="AL9" i="50"/>
  <c r="AU9" i="50" s="1"/>
  <c r="AJ7" i="10"/>
  <c r="AK7" i="10"/>
  <c r="AT7" i="10" s="1"/>
  <c r="AS61" i="10"/>
  <c r="AL61" i="10"/>
  <c r="AU61" i="10" s="1"/>
  <c r="AS79" i="10"/>
  <c r="AL79" i="10"/>
  <c r="AU79" i="10" s="1"/>
  <c r="AS8" i="50"/>
  <c r="AL8" i="50"/>
  <c r="AU8" i="50" s="1"/>
  <c r="AS93" i="10"/>
  <c r="AL93" i="10"/>
  <c r="AU93" i="10" s="1"/>
  <c r="AS5" i="50"/>
  <c r="AL5" i="50"/>
  <c r="AU5" i="50" s="1"/>
  <c r="AK13" i="85"/>
  <c r="AT13" i="85" s="1"/>
  <c r="AJ13" i="85"/>
  <c r="AS43" i="85"/>
  <c r="AL43" i="85"/>
  <c r="AU43" i="85" s="1"/>
  <c r="AS79" i="85"/>
  <c r="AL79" i="85"/>
  <c r="AU79" i="85" s="1"/>
  <c r="AK14" i="10"/>
  <c r="AT14" i="10" s="1"/>
  <c r="AJ14" i="10"/>
  <c r="AS62" i="10"/>
  <c r="AL62" i="10"/>
  <c r="AU62" i="10" s="1"/>
  <c r="AS38" i="85"/>
  <c r="AL38" i="85"/>
  <c r="AU38" i="85" s="1"/>
  <c r="AS74" i="85"/>
  <c r="AL74" i="85"/>
  <c r="AU74" i="85" s="1"/>
  <c r="AS92" i="85"/>
  <c r="AL92" i="85"/>
  <c r="AU92" i="85" s="1"/>
  <c r="AS97" i="10"/>
  <c r="AL97" i="10"/>
  <c r="AU97" i="10" s="1"/>
  <c r="AL21" i="10"/>
  <c r="AU21" i="10" s="1"/>
  <c r="AS21" i="10"/>
  <c r="AS63" i="10"/>
  <c r="AL63" i="10"/>
  <c r="AU63" i="10" s="1"/>
  <c r="AS25" i="50"/>
  <c r="AL25" i="50"/>
  <c r="AU25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J4" i="10"/>
  <c r="AK4" i="10"/>
  <c r="AT4" i="10" s="1"/>
  <c r="AS22" i="10"/>
  <c r="AL22" i="10"/>
  <c r="AU22" i="10" s="1"/>
  <c r="AS58" i="10"/>
  <c r="AL58" i="10"/>
  <c r="AU58" i="10" s="1"/>
  <c r="AS76" i="10"/>
  <c r="AL76" i="10"/>
  <c r="AU76" i="10" s="1"/>
  <c r="AJ11" i="85"/>
  <c r="AJ22" i="85"/>
  <c r="AS17" i="10"/>
  <c r="AL17" i="10"/>
  <c r="AU17" i="10" s="1"/>
  <c r="AS53" i="10"/>
  <c r="AL53" i="10"/>
  <c r="AU53" i="10" s="1"/>
  <c r="AJ29" i="85"/>
  <c r="AS83" i="85"/>
  <c r="AL83" i="85"/>
  <c r="AU83" i="85" s="1"/>
  <c r="AK24" i="10"/>
  <c r="AT24" i="10" s="1"/>
  <c r="AJ24" i="10"/>
  <c r="AS48" i="10"/>
  <c r="AL48" i="10"/>
  <c r="AU48" i="10" s="1"/>
  <c r="AS66" i="10"/>
  <c r="AL66" i="10"/>
  <c r="AU66" i="10" s="1"/>
  <c r="AS84" i="10"/>
  <c r="AL84" i="10"/>
  <c r="AU84" i="10" s="1"/>
  <c r="AL82" i="10"/>
  <c r="AU82" i="10" s="1"/>
  <c r="AS82" i="10"/>
  <c r="AJ6" i="85"/>
  <c r="AK6" i="85"/>
  <c r="AT6" i="85" s="1"/>
  <c r="AK13" i="10"/>
  <c r="AT13" i="10" s="1"/>
  <c r="AJ13" i="10"/>
  <c r="AK19" i="85"/>
  <c r="AT19" i="85" s="1"/>
  <c r="AJ19" i="85"/>
  <c r="AS61" i="85"/>
  <c r="AL61" i="85"/>
  <c r="AU61" i="85" s="1"/>
  <c r="AS94" i="85"/>
  <c r="AL94" i="85"/>
  <c r="AU94" i="85" s="1"/>
  <c r="AK20" i="10"/>
  <c r="AT20" i="10" s="1"/>
  <c r="AJ20" i="10"/>
  <c r="AS50" i="10"/>
  <c r="AL50" i="10"/>
  <c r="AU50" i="10" s="1"/>
  <c r="AS86" i="10"/>
  <c r="AL86" i="10"/>
  <c r="AU86" i="10" s="1"/>
  <c r="AS87" i="10"/>
  <c r="AL87" i="10"/>
  <c r="AU87" i="10" s="1"/>
  <c r="AS20" i="50"/>
  <c r="AL20" i="50"/>
  <c r="AU20" i="50" s="1"/>
  <c r="AS26" i="85"/>
  <c r="AL26" i="85"/>
  <c r="AU26" i="85" s="1"/>
  <c r="AS95" i="85"/>
  <c r="AL95" i="85"/>
  <c r="AU95" i="85" s="1"/>
  <c r="AS39" i="10"/>
  <c r="AL39" i="10"/>
  <c r="AU39" i="10" s="1"/>
  <c r="AS7" i="50"/>
  <c r="AL7" i="50"/>
  <c r="AU7" i="50" s="1"/>
  <c r="AL3" i="10"/>
  <c r="AU3" i="10" s="1"/>
  <c r="AS3" i="10"/>
  <c r="AS40" i="10"/>
  <c r="AL40" i="10"/>
  <c r="AU40" i="1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35" i="10"/>
  <c r="AL35" i="10"/>
  <c r="AU35" i="10" s="1"/>
  <c r="AS71" i="10"/>
  <c r="AL71" i="10"/>
  <c r="AU71" i="10" s="1"/>
  <c r="AJ3" i="85"/>
  <c r="AB4" i="85"/>
  <c r="AS35" i="85"/>
  <c r="AL35" i="85"/>
  <c r="AU35" i="85" s="1"/>
  <c r="AS53" i="85"/>
  <c r="AL53" i="85"/>
  <c r="AU53" i="85" s="1"/>
  <c r="AK30" i="10"/>
  <c r="AT30" i="10" s="1"/>
  <c r="AJ30" i="10"/>
  <c r="AS89" i="10"/>
  <c r="AL89" i="10"/>
  <c r="AU89" i="10" s="1"/>
  <c r="AX20" i="42" l="1"/>
  <c r="S20" i="42" s="1"/>
  <c r="AC20" i="42" s="1"/>
  <c r="AB21" i="42" s="1"/>
  <c r="AX26" i="42"/>
  <c r="S26" i="42" s="1"/>
  <c r="AC26" i="42" s="1"/>
  <c r="AB27" i="42" s="1"/>
  <c r="AX19" i="42"/>
  <c r="S19" i="42" s="1"/>
  <c r="AC19" i="42" s="1"/>
  <c r="AB20" i="42" s="1"/>
  <c r="AX18" i="42"/>
  <c r="S18" i="42" s="1"/>
  <c r="AC18" i="42" s="1"/>
  <c r="AB19" i="42" s="1"/>
  <c r="AX24" i="42"/>
  <c r="S24" i="42" s="1"/>
  <c r="AC24" i="42" s="1"/>
  <c r="AB25" i="42" s="1"/>
  <c r="AJ25" i="42" s="1"/>
  <c r="AX17" i="42"/>
  <c r="S17" i="42" s="1"/>
  <c r="AC17" i="42" s="1"/>
  <c r="AB18" i="42" s="1"/>
  <c r="AJ18" i="42" s="1"/>
  <c r="AX16" i="42"/>
  <c r="S16" i="42" s="1"/>
  <c r="AC16" i="42" s="1"/>
  <c r="AB17" i="42" s="1"/>
  <c r="AX21" i="42"/>
  <c r="S21" i="42" s="1"/>
  <c r="AC21" i="42" s="1"/>
  <c r="AB22" i="42" s="1"/>
  <c r="AX15" i="42"/>
  <c r="S15" i="42" s="1"/>
  <c r="AC15" i="42" s="1"/>
  <c r="AB16" i="42" s="1"/>
  <c r="AX12" i="42"/>
  <c r="S12" i="42" s="1"/>
  <c r="AC12" i="42" s="1"/>
  <c r="AB13" i="42" s="1"/>
  <c r="AX11" i="42"/>
  <c r="S11" i="42" s="1"/>
  <c r="AC11" i="42" s="1"/>
  <c r="AB12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19" i="42"/>
  <c r="AK19" i="42"/>
  <c r="AT19" i="42" s="1"/>
  <c r="AK13" i="42"/>
  <c r="AT13" i="42" s="1"/>
  <c r="AK9" i="42"/>
  <c r="AT9" i="42" s="1"/>
  <c r="AJ9" i="42"/>
  <c r="AS19" i="10"/>
  <c r="AL19" i="10"/>
  <c r="AU19" i="10" s="1"/>
  <c r="AS22" i="85"/>
  <c r="AL22" i="85"/>
  <c r="AU22" i="85" s="1"/>
  <c r="AJ97" i="42"/>
  <c r="AK97" i="42"/>
  <c r="AT97" i="42" s="1"/>
  <c r="AK79" i="42"/>
  <c r="AT79" i="42" s="1"/>
  <c r="AJ79" i="42"/>
  <c r="AS20" i="10"/>
  <c r="AL20" i="10"/>
  <c r="AU20" i="10" s="1"/>
  <c r="AS7" i="10"/>
  <c r="AL7" i="10"/>
  <c r="AU7" i="10" s="1"/>
  <c r="AL37" i="10"/>
  <c r="AU37" i="10" s="1"/>
  <c r="AS37" i="10"/>
  <c r="AE98" i="42"/>
  <c r="AF98" i="42"/>
  <c r="AO98" i="42" s="1"/>
  <c r="AO100" i="42" s="1"/>
  <c r="AC98" i="42"/>
  <c r="AJ98" i="42" s="1"/>
  <c r="AS98" i="42" s="1"/>
  <c r="AG98" i="42"/>
  <c r="AP98" i="42" s="1"/>
  <c r="AP100" i="42" s="1"/>
  <c r="AK95" i="42"/>
  <c r="AT95" i="42" s="1"/>
  <c r="AJ95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K12" i="42"/>
  <c r="AT12" i="42" s="1"/>
  <c r="AJ12" i="42"/>
  <c r="AX5" i="42"/>
  <c r="S5" i="42" s="1"/>
  <c r="AC5" i="42" s="1"/>
  <c r="AB6" i="42" s="1"/>
  <c r="AS31" i="85"/>
  <c r="AL31" i="85"/>
  <c r="AU31" i="85" s="1"/>
  <c r="AS36" i="10"/>
  <c r="AL36" i="10"/>
  <c r="AU36" i="10" s="1"/>
  <c r="AS10" i="85"/>
  <c r="AL10" i="85"/>
  <c r="AU10" i="85" s="1"/>
  <c r="AS6" i="85"/>
  <c r="AL6" i="85"/>
  <c r="AU6" i="85" s="1"/>
  <c r="AS14" i="10"/>
  <c r="AL14" i="10"/>
  <c r="AU14" i="10" s="1"/>
  <c r="AS23" i="85"/>
  <c r="AL23" i="85"/>
  <c r="AU23" i="85" s="1"/>
  <c r="AJ67" i="42"/>
  <c r="AK67" i="42"/>
  <c r="AT67" i="42" s="1"/>
  <c r="AS19" i="85"/>
  <c r="AL19" i="85"/>
  <c r="AU19" i="85" s="1"/>
  <c r="AS29" i="85"/>
  <c r="AL29" i="85"/>
  <c r="AU29" i="85" s="1"/>
  <c r="AS11" i="85"/>
  <c r="AL11" i="85"/>
  <c r="AU11" i="85" s="1"/>
  <c r="AT100" i="10"/>
  <c r="AS17" i="85"/>
  <c r="AL17" i="85"/>
  <c r="AU17" i="85" s="1"/>
  <c r="AK94" i="42"/>
  <c r="AT94" i="42" s="1"/>
  <c r="AJ94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K23" i="42"/>
  <c r="AT23" i="42" s="1"/>
  <c r="AJ23" i="42"/>
  <c r="AK17" i="42"/>
  <c r="AT17" i="42" s="1"/>
  <c r="AX10" i="42"/>
  <c r="S10" i="42" s="1"/>
  <c r="AC10" i="42" s="1"/>
  <c r="AB11" i="42" s="1"/>
  <c r="AX4" i="42"/>
  <c r="S4" i="42" s="1"/>
  <c r="AC4" i="42" s="1"/>
  <c r="AB5" i="42" s="1"/>
  <c r="AS25" i="85"/>
  <c r="AL25" i="85"/>
  <c r="AU25" i="85" s="1"/>
  <c r="AJ85" i="42"/>
  <c r="AK85" i="42"/>
  <c r="AT85" i="42" s="1"/>
  <c r="AS13" i="10"/>
  <c r="AL13" i="10"/>
  <c r="AU13" i="10" s="1"/>
  <c r="AS30" i="85"/>
  <c r="AL30" i="85"/>
  <c r="AU30" i="85" s="1"/>
  <c r="AJ96" i="42"/>
  <c r="AK96" i="42"/>
  <c r="AT96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K10" i="42"/>
  <c r="AT10" i="42" s="1"/>
  <c r="AX3" i="42"/>
  <c r="S3" i="42" s="1"/>
  <c r="AC3" i="42" s="1"/>
  <c r="AS32" i="10"/>
  <c r="AL32" i="10"/>
  <c r="AU32" i="10" s="1"/>
  <c r="AS18" i="85"/>
  <c r="AL18" i="85"/>
  <c r="AU18" i="85" s="1"/>
  <c r="AS26" i="10"/>
  <c r="AL26" i="10"/>
  <c r="AU26" i="10" s="1"/>
  <c r="AJ91" i="42"/>
  <c r="AK91" i="42"/>
  <c r="AT91" i="42" s="1"/>
  <c r="AS5" i="85"/>
  <c r="AL5" i="85"/>
  <c r="AU5" i="85" s="1"/>
  <c r="AS18" i="10"/>
  <c r="AL18" i="10"/>
  <c r="AU18" i="10" s="1"/>
  <c r="AS8" i="10"/>
  <c r="AL8" i="10"/>
  <c r="AU8" i="10" s="1"/>
  <c r="AS38" i="10"/>
  <c r="AL38" i="10"/>
  <c r="AU38" i="10" s="1"/>
  <c r="AS31" i="10"/>
  <c r="AL31" i="10"/>
  <c r="AU31" i="10" s="1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X14" i="42"/>
  <c r="S14" i="42" s="1"/>
  <c r="AC14" i="42" s="1"/>
  <c r="AB15" i="42" s="1"/>
  <c r="AX7" i="42"/>
  <c r="S7" i="42" s="1"/>
  <c r="AC7" i="42" s="1"/>
  <c r="AB8" i="42" s="1"/>
  <c r="AL4" i="50"/>
  <c r="AU4" i="50" s="1"/>
  <c r="AU100" i="50" s="1"/>
  <c r="C11" i="50" s="1"/>
  <c r="AS4" i="50"/>
  <c r="AS100" i="50" s="1"/>
  <c r="AS25" i="10"/>
  <c r="AL25" i="10"/>
  <c r="AU25" i="10" s="1"/>
  <c r="AS12" i="85"/>
  <c r="AL12" i="85"/>
  <c r="AU12" i="85" s="1"/>
  <c r="AS13" i="85"/>
  <c r="AL13" i="85"/>
  <c r="AU13" i="85" s="1"/>
  <c r="AS12" i="10"/>
  <c r="AL12" i="10"/>
  <c r="AU12" i="10" s="1"/>
  <c r="AS6" i="10"/>
  <c r="AL6" i="10"/>
  <c r="AU6" i="10" s="1"/>
  <c r="AK73" i="42"/>
  <c r="AT73" i="42" s="1"/>
  <c r="AJ73" i="42"/>
  <c r="AS30" i="10"/>
  <c r="AL30" i="10"/>
  <c r="AU30" i="10" s="1"/>
  <c r="AJ4" i="85"/>
  <c r="AK4" i="85"/>
  <c r="AT4" i="85" s="1"/>
  <c r="AT100" i="85" s="1"/>
  <c r="AS24" i="10"/>
  <c r="AL24" i="10"/>
  <c r="AU24" i="10" s="1"/>
  <c r="AS4" i="10"/>
  <c r="AL4" i="10"/>
  <c r="AU4" i="10" s="1"/>
  <c r="AL3" i="85"/>
  <c r="AU3" i="85" s="1"/>
  <c r="AS3" i="85"/>
  <c r="AS24" i="85"/>
  <c r="AL24" i="85"/>
  <c r="AU24" i="85" s="1"/>
  <c r="AK98" i="42"/>
  <c r="AT98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X13" i="42"/>
  <c r="S13" i="42" s="1"/>
  <c r="AC13" i="42" s="1"/>
  <c r="AB14" i="42" s="1"/>
  <c r="AX6" i="42"/>
  <c r="S6" i="42" s="1"/>
  <c r="AC6" i="42" s="1"/>
  <c r="AB7" i="42" s="1"/>
  <c r="AK18" i="42" l="1"/>
  <c r="AT18" i="42" s="1"/>
  <c r="AJ17" i="42"/>
  <c r="AU100" i="10"/>
  <c r="C11" i="10" s="1"/>
  <c r="AJ24" i="42"/>
  <c r="AK14" i="42"/>
  <c r="AT14" i="42" s="1"/>
  <c r="AJ14" i="42"/>
  <c r="AS50" i="42"/>
  <c r="AL50" i="42"/>
  <c r="AU50" i="42" s="1"/>
  <c r="AS68" i="42"/>
  <c r="AL68" i="42"/>
  <c r="AU68" i="42" s="1"/>
  <c r="AS27" i="42"/>
  <c r="AL27" i="42"/>
  <c r="AU27" i="42" s="1"/>
  <c r="AS45" i="42"/>
  <c r="AL45" i="42"/>
  <c r="AU45" i="42" s="1"/>
  <c r="AS81" i="42"/>
  <c r="AL81" i="42"/>
  <c r="AU81" i="42" s="1"/>
  <c r="AS46" i="42"/>
  <c r="AL46" i="42"/>
  <c r="AU46" i="42" s="1"/>
  <c r="AL64" i="42"/>
  <c r="AU64" i="42" s="1"/>
  <c r="AS64" i="42"/>
  <c r="AS82" i="42"/>
  <c r="AL82" i="42"/>
  <c r="AU82" i="42" s="1"/>
  <c r="AS85" i="42"/>
  <c r="AL85" i="42"/>
  <c r="AU85" i="42" s="1"/>
  <c r="AS17" i="42"/>
  <c r="AL17" i="42"/>
  <c r="AU17" i="42" s="1"/>
  <c r="AS35" i="42"/>
  <c r="AL35" i="42"/>
  <c r="AU35" i="42" s="1"/>
  <c r="AS71" i="42"/>
  <c r="AL71" i="42"/>
  <c r="AU71" i="42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S56" i="42"/>
  <c r="AL56" i="42"/>
  <c r="AU56" i="42" s="1"/>
  <c r="AS74" i="42"/>
  <c r="AL74" i="42"/>
  <c r="AU74" i="42" s="1"/>
  <c r="AJ8" i="42"/>
  <c r="AK8" i="42"/>
  <c r="AT8" i="42" s="1"/>
  <c r="AL33" i="42"/>
  <c r="AU33" i="42" s="1"/>
  <c r="AS33" i="42"/>
  <c r="AS51" i="42"/>
  <c r="AL51" i="42"/>
  <c r="AU51" i="42" s="1"/>
  <c r="AS87" i="42"/>
  <c r="AL87" i="42"/>
  <c r="AU87" i="42" s="1"/>
  <c r="AJ10" i="42"/>
  <c r="AS28" i="42"/>
  <c r="AL28" i="42"/>
  <c r="AU28" i="42" s="1"/>
  <c r="AS23" i="42"/>
  <c r="AL23" i="42"/>
  <c r="AU23" i="42" s="1"/>
  <c r="AS59" i="42"/>
  <c r="AL59" i="42"/>
  <c r="AU59" i="42" s="1"/>
  <c r="AS94" i="42"/>
  <c r="AL94" i="42"/>
  <c r="AU94" i="42" s="1"/>
  <c r="AS18" i="42"/>
  <c r="AL18" i="42"/>
  <c r="AU18" i="42" s="1"/>
  <c r="AS54" i="42"/>
  <c r="AL54" i="42"/>
  <c r="AU54" i="42" s="1"/>
  <c r="AI98" i="42"/>
  <c r="AN98" i="42"/>
  <c r="AN100" i="42" s="1"/>
  <c r="AJ13" i="42"/>
  <c r="AS92" i="42"/>
  <c r="AL92" i="42"/>
  <c r="AU92" i="42" s="1"/>
  <c r="AS4" i="85"/>
  <c r="AS100" i="85" s="1"/>
  <c r="AL4" i="85"/>
  <c r="AU4" i="85" s="1"/>
  <c r="AU100" i="85" s="1"/>
  <c r="C11" i="85" s="1"/>
  <c r="F30" i="57" s="1"/>
  <c r="AJ15" i="42"/>
  <c r="AK15" i="42"/>
  <c r="AT15" i="42" s="1"/>
  <c r="AS69" i="42"/>
  <c r="AL69" i="42"/>
  <c r="AU69" i="42" s="1"/>
  <c r="AS16" i="42"/>
  <c r="AL16" i="42"/>
  <c r="AU16" i="42" s="1"/>
  <c r="AS88" i="42"/>
  <c r="AL88" i="42"/>
  <c r="AU88" i="42" s="1"/>
  <c r="AS41" i="42"/>
  <c r="AL41" i="42"/>
  <c r="AU41" i="42" s="1"/>
  <c r="AS77" i="42"/>
  <c r="AL77" i="42"/>
  <c r="AU77" i="42" s="1"/>
  <c r="AS67" i="42"/>
  <c r="AL67" i="42"/>
  <c r="AU67" i="42" s="1"/>
  <c r="AL24" i="42"/>
  <c r="AU24" i="42" s="1"/>
  <c r="AS24" i="42"/>
  <c r="AS42" i="42"/>
  <c r="AL42" i="42"/>
  <c r="AU42" i="42" s="1"/>
  <c r="AS95" i="42"/>
  <c r="AL95" i="42"/>
  <c r="AU95" i="42" s="1"/>
  <c r="AL79" i="42"/>
  <c r="AU79" i="42" s="1"/>
  <c r="AS79" i="42"/>
  <c r="AS38" i="42"/>
  <c r="AL38" i="42"/>
  <c r="AU38" i="42" s="1"/>
  <c r="AS26" i="42"/>
  <c r="AL26" i="42"/>
  <c r="AU26" i="42" s="1"/>
  <c r="AS80" i="42"/>
  <c r="AL80" i="42"/>
  <c r="AU80" i="42" s="1"/>
  <c r="AS34" i="42"/>
  <c r="AL34" i="42"/>
  <c r="AU34" i="42" s="1"/>
  <c r="AS52" i="42"/>
  <c r="AL52" i="42"/>
  <c r="AU52" i="42" s="1"/>
  <c r="AS70" i="42"/>
  <c r="AL70" i="42"/>
  <c r="AU70" i="42" s="1"/>
  <c r="AJ5" i="42"/>
  <c r="AK5" i="42"/>
  <c r="AT5" i="42" s="1"/>
  <c r="AS29" i="42"/>
  <c r="AL29" i="42"/>
  <c r="AU29" i="42" s="1"/>
  <c r="AJ6" i="42"/>
  <c r="AK6" i="42"/>
  <c r="AT6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S20" i="42"/>
  <c r="AL20" i="42"/>
  <c r="AU20" i="42" s="1"/>
  <c r="AS62" i="42"/>
  <c r="AL62" i="42"/>
  <c r="AU62" i="42" s="1"/>
  <c r="AS21" i="42"/>
  <c r="AL21" i="42"/>
  <c r="AU21" i="42" s="1"/>
  <c r="AS93" i="42"/>
  <c r="AL93" i="42"/>
  <c r="AU93" i="42" s="1"/>
  <c r="AS91" i="42"/>
  <c r="AL91" i="42"/>
  <c r="AU91" i="42" s="1"/>
  <c r="AS40" i="42"/>
  <c r="AL40" i="42"/>
  <c r="AU40" i="4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84" i="42"/>
  <c r="AL84" i="42"/>
  <c r="AU84" i="42" s="1"/>
  <c r="AS9" i="42"/>
  <c r="AL9" i="42"/>
  <c r="AU9" i="42" s="1"/>
  <c r="AS25" i="42"/>
  <c r="AL25" i="42"/>
  <c r="AU25" i="42" s="1"/>
  <c r="AS61" i="42"/>
  <c r="AL61" i="42"/>
  <c r="AU61" i="42" s="1"/>
  <c r="AS75" i="42"/>
  <c r="AL75" i="42"/>
  <c r="AU75" i="42" s="1"/>
  <c r="AS44" i="42"/>
  <c r="AL44" i="42"/>
  <c r="AU44" i="42" s="1"/>
  <c r="AS100" i="10"/>
  <c r="AS39" i="42"/>
  <c r="AL39" i="42"/>
  <c r="AU39" i="42" s="1"/>
  <c r="AS57" i="42"/>
  <c r="AL57" i="42"/>
  <c r="AU57" i="42" s="1"/>
  <c r="AJ7" i="42"/>
  <c r="AK7" i="42"/>
  <c r="AT7" i="42" s="1"/>
  <c r="AS32" i="42"/>
  <c r="AL32" i="42"/>
  <c r="AU32" i="42" s="1"/>
  <c r="AS86" i="42"/>
  <c r="AL86" i="42"/>
  <c r="AU86" i="42" s="1"/>
  <c r="AS73" i="42"/>
  <c r="AL73" i="42"/>
  <c r="AU73" i="42" s="1"/>
  <c r="AS63" i="42"/>
  <c r="AL63" i="42"/>
  <c r="AU63" i="42" s="1"/>
  <c r="AJ3" i="42"/>
  <c r="AB4" i="42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S53" i="42"/>
  <c r="AL53" i="42"/>
  <c r="AU53" i="42" s="1"/>
  <c r="AS89" i="42"/>
  <c r="AL89" i="42"/>
  <c r="AU89" i="42" s="1"/>
  <c r="AS30" i="42"/>
  <c r="AL30" i="42"/>
  <c r="AU30" i="42" s="1"/>
  <c r="AS48" i="42"/>
  <c r="AL48" i="42"/>
  <c r="AU48" i="42" s="1"/>
  <c r="AS66" i="42"/>
  <c r="AL66" i="42"/>
  <c r="AU66" i="42" s="1"/>
  <c r="AS97" i="42"/>
  <c r="AL97" i="42"/>
  <c r="AU97" i="42" s="1"/>
  <c r="AS43" i="42"/>
  <c r="AL43" i="42"/>
  <c r="AU43" i="42" s="1"/>
  <c r="AL3" i="42" l="1"/>
  <c r="AU3" i="42" s="1"/>
  <c r="AS3" i="42"/>
  <c r="AS13" i="42"/>
  <c r="AL13" i="42"/>
  <c r="AU13" i="42" s="1"/>
  <c r="AS11" i="42"/>
  <c r="AL11" i="42"/>
  <c r="AU11" i="42" s="1"/>
  <c r="AS6" i="42"/>
  <c r="AL6" i="42"/>
  <c r="AU6" i="42" s="1"/>
  <c r="AS8" i="42"/>
  <c r="AL8" i="42"/>
  <c r="AU8" i="42" s="1"/>
  <c r="AS15" i="42"/>
  <c r="AL15" i="42"/>
  <c r="AU15" i="42" s="1"/>
  <c r="AS7" i="42"/>
  <c r="AL7" i="42"/>
  <c r="AU7" i="42" s="1"/>
  <c r="AR98" i="42"/>
  <c r="AR100" i="42" s="1"/>
  <c r="AL98" i="42"/>
  <c r="AU98" i="42" s="1"/>
  <c r="AS14" i="42"/>
  <c r="AL14" i="42"/>
  <c r="AU14" i="42" s="1"/>
  <c r="AJ4" i="42"/>
  <c r="AK4" i="42"/>
  <c r="AT4" i="42" s="1"/>
  <c r="AT100" i="42" s="1"/>
  <c r="AS5" i="42"/>
  <c r="AL5" i="42"/>
  <c r="AU5" i="42" s="1"/>
  <c r="AS10" i="42"/>
  <c r="AL10" i="42"/>
  <c r="AU10" i="42" s="1"/>
  <c r="AL4" i="42" l="1"/>
  <c r="AU4" i="42" s="1"/>
  <c r="AS4" i="42"/>
  <c r="AS100" i="42" s="1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<sst xmlns="http://schemas.openxmlformats.org/spreadsheetml/2006/main" count="5587" uniqueCount="60">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</sst>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178.24569005500484</v>
      </c>
      <c r="K3">
        <v>1</v>
      </c>
      <c r="L3" s="2">
        <v>0</v>
      </c>
      <c r="O3">
        <f>$C$3</f>
        <v>178.24569005500484</v>
      </c>
      <c r="P3">
        <f>O3*B5</f>
        <v>142.59655204400389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6.8975081363837312</v>
      </c>
      <c r="AE3">
        <f t="shared" ref="AE3:AE23" si="1">$Z3*O3</f>
        <v>178.24569005500484</v>
      </c>
      <c r="AF3">
        <f t="shared" ref="AF3:AF23" si="2">-$Z3*P3</f>
        <v>-142.59655204400389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-2484.2590659889988</v>
      </c>
      <c r="AJ3">
        <f t="shared" ref="AJ3:AJ23" si="6">AB3-AC3</f>
        <v>-6.8975081363837312</v>
      </c>
      <c r="AL3">
        <f t="shared" ref="AL3:AL23" si="7">SUM(AI3:AK3)</f>
        <v>-2491.1565741253826</v>
      </c>
      <c r="AN3">
        <f t="shared" ref="AN3:AN23" si="8">AE3*$K3</f>
        <v>178.24569005500484</v>
      </c>
      <c r="AO3">
        <f t="shared" ref="AO3:AO23" si="9">AF3*$K3</f>
        <v>-142.59655204400389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-2484.2590659889988</v>
      </c>
      <c r="AS3">
        <f t="shared" ref="AS3:AS23" si="13">AJ3*$K3</f>
        <v>-6.8975081363837312</v>
      </c>
      <c r="AT3">
        <f t="shared" ref="AT3:AT23" si="14">AK3*$K3</f>
        <v>0</v>
      </c>
      <c r="AU3">
        <f t="shared" ref="AU3:AU23" si="15">AL3*$K3</f>
        <v>-2491.1565741253826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61.621421676989556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6.8975081363837312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6.8975081363837312</v>
      </c>
      <c r="AC4">
        <f t="shared" ref="AC4:AC23" si="27">AX5</f>
        <v>13.210235563699355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-6.3127274273156235</v>
      </c>
      <c r="AK4">
        <f>G4*MAX(0, SUM(AB4:AB4, AE4:AF4))</f>
        <v>1.2415514645490715E-2</v>
      </c>
      <c r="AL4">
        <f t="shared" si="7"/>
        <v>-63.917911912670128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-54.800836979265732</v>
      </c>
      <c r="AR4">
        <f t="shared" si="12"/>
        <v>-54.800836979265732</v>
      </c>
      <c r="AS4">
        <f t="shared" si="13"/>
        <v>-6.0041158715195193</v>
      </c>
      <c r="AT4">
        <f t="shared" si="14"/>
        <v>1.1808554922475475E-2</v>
      </c>
      <c r="AU4">
        <f t="shared" si="15"/>
        <v>-60.793144295862774</v>
      </c>
      <c r="AW4">
        <v>1</v>
      </c>
      <c r="AX4">
        <f>(R4*SUMPRODUCT(K5:$K$23, X5:$X$23)-$AZ$3*SUMPRODUCT(K4:$K$22, W5:$W$23))/Z4</f>
        <v>6.8975081363837312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178.24569005500484</v>
      </c>
      <c r="P5">
        <f t="shared" ref="P5:P23" si="30">O5*$C$5</f>
        <v>8.9122845027502429</v>
      </c>
      <c r="Q5" s="5">
        <f t="shared" ref="Q5:Q23" si="31">$C$8</f>
        <v>50</v>
      </c>
      <c r="R5">
        <f t="shared" si="0"/>
        <v>50000</v>
      </c>
      <c r="S5">
        <f t="shared" si="19"/>
        <v>13.210235563699355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13.210235563699355</v>
      </c>
      <c r="AC5">
        <f t="shared" si="27"/>
        <v>19.010107616282848</v>
      </c>
      <c r="AE5">
        <f t="shared" si="1"/>
        <v>174.29079062996209</v>
      </c>
      <c r="AF5">
        <f t="shared" si="2"/>
        <v>-8.7145395314981062</v>
      </c>
      <c r="AG5">
        <f t="shared" si="3"/>
        <v>-48.890604473010733</v>
      </c>
      <c r="AH5">
        <f t="shared" si="4"/>
        <v>-57.354102989265598</v>
      </c>
      <c r="AI5">
        <f t="shared" si="5"/>
        <v>59.331543636187646</v>
      </c>
      <c r="AJ5">
        <f t="shared" si="6"/>
        <v>-5.7998720525834937</v>
      </c>
      <c r="AK5">
        <f t="shared" ref="AK5:AK23" si="32">G5*SUM(AB5:AB5, AE5:AF5)</f>
        <v>0.73302459531486974</v>
      </c>
      <c r="AL5">
        <f t="shared" si="7"/>
        <v>54.264696178919024</v>
      </c>
      <c r="AN5">
        <f t="shared" si="8"/>
        <v>157.59121801984884</v>
      </c>
      <c r="AO5">
        <f t="shared" si="9"/>
        <v>-7.8795609009924439</v>
      </c>
      <c r="AP5">
        <f t="shared" si="10"/>
        <v>-44.20617911468652</v>
      </c>
      <c r="AQ5">
        <f t="shared" si="11"/>
        <v>-51.858752352004203</v>
      </c>
      <c r="AR5">
        <f t="shared" si="12"/>
        <v>53.646725652165664</v>
      </c>
      <c r="AS5">
        <f t="shared" si="13"/>
        <v>-5.2441606227287805</v>
      </c>
      <c r="AT5">
        <f t="shared" si="14"/>
        <v>0.66279026216270154</v>
      </c>
      <c r="AU5">
        <f t="shared" si="15"/>
        <v>49.065355291599587</v>
      </c>
      <c r="AW5">
        <v>2</v>
      </c>
      <c r="AX5">
        <f>(R5*SUMPRODUCT(K6:$K$23, X6:$X$23)-$AZ$3*SUMPRODUCT(K5:$K$22, W6:$W$23))/Z5</f>
        <v>13.210235563699355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178.24569005500484</v>
      </c>
      <c r="P6">
        <f t="shared" si="30"/>
        <v>8.9122845027502429</v>
      </c>
      <c r="Q6" s="5">
        <f t="shared" si="31"/>
        <v>50</v>
      </c>
      <c r="R6">
        <f t="shared" si="0"/>
        <v>50000</v>
      </c>
      <c r="S6">
        <f t="shared" si="19"/>
        <v>19.010107616282848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19.010107616282848</v>
      </c>
      <c r="AC6">
        <f t="shared" si="27"/>
        <v>24.494480412715699</v>
      </c>
      <c r="AE6">
        <f t="shared" si="1"/>
        <v>172.34405156121943</v>
      </c>
      <c r="AF6">
        <f t="shared" si="2"/>
        <v>-8.6172025780609722</v>
      </c>
      <c r="AG6">
        <f t="shared" si="3"/>
        <v>-48.344521404146093</v>
      </c>
      <c r="AH6">
        <f t="shared" si="4"/>
        <v>-57.17702413453685</v>
      </c>
      <c r="AI6">
        <f t="shared" si="5"/>
        <v>58.205303444475504</v>
      </c>
      <c r="AJ6">
        <f t="shared" si="6"/>
        <v>-5.4843727964328508</v>
      </c>
      <c r="AK6">
        <f t="shared" si="32"/>
        <v>1.2974323918560333</v>
      </c>
      <c r="AL6">
        <f t="shared" si="7"/>
        <v>54.018363039898688</v>
      </c>
      <c r="AN6">
        <f t="shared" si="8"/>
        <v>147.74912737620136</v>
      </c>
      <c r="AO6">
        <f t="shared" si="9"/>
        <v>-7.3874563688100681</v>
      </c>
      <c r="AP6">
        <f t="shared" si="10"/>
        <v>-41.44535762144023</v>
      </c>
      <c r="AQ6">
        <f t="shared" si="11"/>
        <v>-49.01738902688502</v>
      </c>
      <c r="AR6">
        <f t="shared" si="12"/>
        <v>49.898924359066022</v>
      </c>
      <c r="AS6">
        <f t="shared" si="13"/>
        <v>-4.7017073553646558</v>
      </c>
      <c r="AT6">
        <f t="shared" si="14"/>
        <v>1.1122780391306608</v>
      </c>
      <c r="AU6">
        <f t="shared" si="15"/>
        <v>46.309495042832026</v>
      </c>
      <c r="AW6">
        <v>3</v>
      </c>
      <c r="AX6">
        <f>(R6*SUMPRODUCT(K7:$K$23, X7:$X$23)-$AZ$3*SUMPRODUCT(K6:$K$22, W7:$W$23))/Z6</f>
        <v>19.010107616282848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178.24569005500484</v>
      </c>
      <c r="P7">
        <f t="shared" si="30"/>
        <v>8.9122845027502429</v>
      </c>
      <c r="Q7" s="5">
        <f t="shared" si="31"/>
        <v>50</v>
      </c>
      <c r="R7">
        <f t="shared" si="0"/>
        <v>50000</v>
      </c>
      <c r="S7">
        <f t="shared" si="19"/>
        <v>24.494480412715699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24.494480412715699</v>
      </c>
      <c r="AC7">
        <f t="shared" si="27"/>
        <v>29.609219850210479</v>
      </c>
      <c r="AE7">
        <f t="shared" si="1"/>
        <v>170.41734657541136</v>
      </c>
      <c r="AF7">
        <f t="shared" si="2"/>
        <v>-8.520867328770569</v>
      </c>
      <c r="AG7">
        <f t="shared" si="3"/>
        <v>-47.804058129770844</v>
      </c>
      <c r="AH7">
        <f t="shared" si="4"/>
        <v>-57.018060333785343</v>
      </c>
      <c r="AI7">
        <f t="shared" si="5"/>
        <v>57.074360783084586</v>
      </c>
      <c r="AJ7">
        <f t="shared" si="6"/>
        <v>-5.1147394374947801</v>
      </c>
      <c r="AK7">
        <f t="shared" si="32"/>
        <v>2.5721952432991193</v>
      </c>
      <c r="AL7">
        <f t="shared" si="7"/>
        <v>54.53181658888893</v>
      </c>
      <c r="AN7">
        <f t="shared" si="8"/>
        <v>137.60702567238525</v>
      </c>
      <c r="AO7">
        <f t="shared" si="9"/>
        <v>-6.8803512836192633</v>
      </c>
      <c r="AP7">
        <f t="shared" si="10"/>
        <v>-38.600379518270849</v>
      </c>
      <c r="AQ7">
        <f t="shared" si="11"/>
        <v>-46.040416951738187</v>
      </c>
      <c r="AR7">
        <f t="shared" si="12"/>
        <v>46.085877918756935</v>
      </c>
      <c r="AS7">
        <f t="shared" si="13"/>
        <v>-4.1300025802916513</v>
      </c>
      <c r="AT7">
        <f t="shared" si="14"/>
        <v>2.076972467837491</v>
      </c>
      <c r="AU7">
        <f t="shared" si="15"/>
        <v>44.032847806302783</v>
      </c>
      <c r="AW7">
        <v>4</v>
      </c>
      <c r="AX7">
        <f>(R7*SUMPRODUCT(K8:$K$23, X8:$X$23)-$AZ$3*SUMPRODUCT(K7:$K$22, W8:$W$23))/Z7</f>
        <v>24.494480412715699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178.24569005500484</v>
      </c>
      <c r="P8">
        <f t="shared" si="30"/>
        <v>8.9122845027502429</v>
      </c>
      <c r="Q8" s="5">
        <f t="shared" si="31"/>
        <v>50</v>
      </c>
      <c r="R8">
        <f t="shared" si="0"/>
        <v>50000</v>
      </c>
      <c r="S8">
        <f t="shared" si="19"/>
        <v>29.609219850210479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29.609219850210479</v>
      </c>
      <c r="AC8">
        <f t="shared" si="27"/>
        <v>33.890956059052293</v>
      </c>
      <c r="AE8">
        <f t="shared" si="1"/>
        <v>168.51002898626285</v>
      </c>
      <c r="AF8">
        <f t="shared" si="2"/>
        <v>-8.4255014493131437</v>
      </c>
      <c r="AG8">
        <f t="shared" si="3"/>
        <v>-47.269033246824179</v>
      </c>
      <c r="AH8">
        <f t="shared" si="4"/>
        <v>-56.984301648953902</v>
      </c>
      <c r="AI8">
        <f t="shared" si="5"/>
        <v>55.831192641171626</v>
      </c>
      <c r="AJ8">
        <f t="shared" si="6"/>
        <v>-4.2817362088418136</v>
      </c>
      <c r="AK8">
        <f t="shared" si="32"/>
        <v>4.0973849435626599</v>
      </c>
      <c r="AL8">
        <f t="shared" si="7"/>
        <v>55.646841375892471</v>
      </c>
      <c r="AN8">
        <f t="shared" si="8"/>
        <v>127.15346460553772</v>
      </c>
      <c r="AO8">
        <f t="shared" si="9"/>
        <v>-6.3576732302768875</v>
      </c>
      <c r="AP8">
        <f t="shared" si="10"/>
        <v>-35.668033422378805</v>
      </c>
      <c r="AQ8">
        <f t="shared" si="11"/>
        <v>-42.998932623661396</v>
      </c>
      <c r="AR8">
        <f t="shared" si="12"/>
        <v>42.128825329220639</v>
      </c>
      <c r="AS8">
        <f t="shared" si="13"/>
        <v>-3.2308913407498143</v>
      </c>
      <c r="AT8">
        <f t="shared" si="14"/>
        <v>3.0917844743770719</v>
      </c>
      <c r="AU8">
        <f t="shared" si="15"/>
        <v>41.989718462847897</v>
      </c>
      <c r="AW8">
        <v>5</v>
      </c>
      <c r="AX8">
        <f>(R8*SUMPRODUCT(K9:$K$23, X9:$X$23)-$AZ$3*SUMPRODUCT(K8:$K$22, W9:$W$23))/Z8</f>
        <v>29.609219850210479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178.24569005500484</v>
      </c>
      <c r="P9">
        <f t="shared" si="30"/>
        <v>8.9122845027502429</v>
      </c>
      <c r="Q9" s="5">
        <f t="shared" si="31"/>
        <v>50</v>
      </c>
      <c r="R9">
        <f t="shared" si="0"/>
        <v>50000</v>
      </c>
      <c r="S9">
        <f t="shared" si="19"/>
        <v>33.890956059052293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33.890956059052293</v>
      </c>
      <c r="AC9">
        <f t="shared" si="27"/>
        <v>36.434520289336518</v>
      </c>
      <c r="AE9">
        <f t="shared" si="1"/>
        <v>166.62071442545232</v>
      </c>
      <c r="AF9">
        <f t="shared" si="2"/>
        <v>-8.3310357212726167</v>
      </c>
      <c r="AG9">
        <f t="shared" si="3"/>
        <v>-46.739058423806718</v>
      </c>
      <c r="AH9">
        <f t="shared" si="4"/>
        <v>-57.284490549227783</v>
      </c>
      <c r="AI9">
        <f t="shared" si="5"/>
        <v>54.266129731145199</v>
      </c>
      <c r="AJ9">
        <f t="shared" si="6"/>
        <v>-2.5435642302842254</v>
      </c>
      <c r="AK9">
        <f t="shared" si="32"/>
        <v>4.2856281552200732</v>
      </c>
      <c r="AL9">
        <f t="shared" si="7"/>
        <v>56.008193656081048</v>
      </c>
      <c r="AN9">
        <f t="shared" si="8"/>
        <v>117.1304592551605</v>
      </c>
      <c r="AO9">
        <f t="shared" si="9"/>
        <v>-5.8565229627580262</v>
      </c>
      <c r="AP9">
        <f t="shared" si="10"/>
        <v>-32.856463238750742</v>
      </c>
      <c r="AQ9">
        <f t="shared" si="11"/>
        <v>-40.269655002775551</v>
      </c>
      <c r="AR9">
        <f t="shared" si="12"/>
        <v>38.147818050876189</v>
      </c>
      <c r="AS9">
        <f t="shared" si="13"/>
        <v>-1.7880660724899624</v>
      </c>
      <c r="AT9">
        <f t="shared" si="14"/>
        <v>3.0126962049629369</v>
      </c>
      <c r="AU9">
        <f t="shared" si="15"/>
        <v>39.372448183349164</v>
      </c>
      <c r="AW9">
        <v>6</v>
      </c>
      <c r="AX9">
        <f>(R9*SUMPRODUCT(K10:$K$23, X10:$X$23)-$AZ$3*SUMPRODUCT(K9:$K$22, W10:$W$23))/Z9</f>
        <v>33.890956059052293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178.24569005500484</v>
      </c>
      <c r="P10">
        <f t="shared" si="30"/>
        <v>8.9122845027502429</v>
      </c>
      <c r="Q10" s="5">
        <f t="shared" si="31"/>
        <v>50</v>
      </c>
      <c r="R10">
        <f t="shared" si="0"/>
        <v>50000</v>
      </c>
      <c r="S10">
        <f t="shared" si="19"/>
        <v>36.434520289336518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36.434520289336518</v>
      </c>
      <c r="AC10">
        <f t="shared" si="27"/>
        <v>38.04627684989515</v>
      </c>
      <c r="AE10">
        <f t="shared" si="1"/>
        <v>164.74867521418443</v>
      </c>
      <c r="AF10">
        <f t="shared" si="2"/>
        <v>-8.237433760709223</v>
      </c>
      <c r="AG10">
        <f t="shared" si="3"/>
        <v>-46.21392953830879</v>
      </c>
      <c r="AH10">
        <f t="shared" si="4"/>
        <v>-57.738301259856421</v>
      </c>
      <c r="AI10">
        <f t="shared" si="5"/>
        <v>52.559010655309997</v>
      </c>
      <c r="AJ10">
        <f t="shared" si="6"/>
        <v>-1.6117565605586321</v>
      </c>
      <c r="AK10">
        <f t="shared" si="32"/>
        <v>0.8296667754940904</v>
      </c>
      <c r="AL10">
        <f t="shared" si="7"/>
        <v>51.776920870245455</v>
      </c>
      <c r="AN10">
        <f t="shared" si="8"/>
        <v>109.84962490845663</v>
      </c>
      <c r="AO10">
        <f t="shared" si="9"/>
        <v>-5.4924812454228329</v>
      </c>
      <c r="AP10">
        <f t="shared" si="10"/>
        <v>-30.814104081438977</v>
      </c>
      <c r="AQ10">
        <f t="shared" si="11"/>
        <v>-38.498219958375856</v>
      </c>
      <c r="AR10">
        <f t="shared" si="12"/>
        <v>35.044819623218963</v>
      </c>
      <c r="AS10">
        <f t="shared" si="13"/>
        <v>-1.0746723965514855</v>
      </c>
      <c r="AT10">
        <f t="shared" si="14"/>
        <v>0.55319767499525074</v>
      </c>
      <c r="AU10">
        <f t="shared" si="15"/>
        <v>34.523344901662732</v>
      </c>
      <c r="AW10">
        <v>7</v>
      </c>
      <c r="AX10">
        <f>(R10*SUMPRODUCT(K11:$K$23, X11:$X$23)-$AZ$3*SUMPRODUCT(K10:$K$22, W11:$W$23))/Z10</f>
        <v>36.434520289336518</v>
      </c>
    </row>
    <row r="11" spans="1:52" x14ac:dyDescent="0.25">
      <c r="A11" t="s">
        <v>33</v>
      </c>
      <c r="C11" s="24">
        <f>AU25</f>
        <v>-2029.6340471629057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178.24569005500484</v>
      </c>
      <c r="P11">
        <f t="shared" si="30"/>
        <v>8.9122845027502429</v>
      </c>
      <c r="Q11" s="5">
        <f t="shared" si="31"/>
        <v>50</v>
      </c>
      <c r="R11">
        <f t="shared" si="0"/>
        <v>50000</v>
      </c>
      <c r="S11">
        <f t="shared" si="19"/>
        <v>38.04627684989515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38.04627684989515</v>
      </c>
      <c r="AC11">
        <f t="shared" si="27"/>
        <v>39.411384268502395</v>
      </c>
      <c r="AE11">
        <f t="shared" si="1"/>
        <v>162.89387960256562</v>
      </c>
      <c r="AF11">
        <f t="shared" si="2"/>
        <v>-8.1446939801282809</v>
      </c>
      <c r="AG11">
        <f t="shared" si="3"/>
        <v>-45.693637684114044</v>
      </c>
      <c r="AH11">
        <f t="shared" si="4"/>
        <v>-58.152558811658253</v>
      </c>
      <c r="AI11">
        <f t="shared" si="5"/>
        <v>50.902989126665034</v>
      </c>
      <c r="AJ11">
        <f t="shared" si="6"/>
        <v>-1.3651074186072449</v>
      </c>
      <c r="AK11">
        <f t="shared" si="32"/>
        <v>0.30847273995573199</v>
      </c>
      <c r="AL11">
        <f t="shared" si="7"/>
        <v>49.846354448013521</v>
      </c>
      <c r="AN11">
        <f t="shared" si="8"/>
        <v>103.31294696229669</v>
      </c>
      <c r="AO11">
        <f t="shared" si="9"/>
        <v>-5.1656473481148346</v>
      </c>
      <c r="AP11">
        <f t="shared" si="10"/>
        <v>-28.980489494701203</v>
      </c>
      <c r="AQ11">
        <f t="shared" si="11"/>
        <v>-36.882369300117411</v>
      </c>
      <c r="AR11">
        <f t="shared" si="12"/>
        <v>32.284440819363233</v>
      </c>
      <c r="AS11">
        <f t="shared" si="13"/>
        <v>-0.86579846143087835</v>
      </c>
      <c r="AT11">
        <f t="shared" si="14"/>
        <v>0.19564410829993475</v>
      </c>
      <c r="AU11">
        <f t="shared" si="15"/>
        <v>31.614286466232294</v>
      </c>
      <c r="AW11">
        <v>8</v>
      </c>
      <c r="AX11">
        <f>(R11*SUMPRODUCT(K12:$K$23, X12:$X$23)-$AZ$3*SUMPRODUCT(K11:$K$22, W12:$W$23))/Z11</f>
        <v>38.04627684989515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178.24569005500484</v>
      </c>
      <c r="P12">
        <f t="shared" si="30"/>
        <v>8.9122845027502429</v>
      </c>
      <c r="Q12" s="5">
        <f t="shared" si="31"/>
        <v>50</v>
      </c>
      <c r="R12">
        <f t="shared" si="0"/>
        <v>50000</v>
      </c>
      <c r="S12">
        <f t="shared" si="19"/>
        <v>39.411384268502395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39.411384268502395</v>
      </c>
      <c r="AC12">
        <f t="shared" si="27"/>
        <v>41.019719382978181</v>
      </c>
      <c r="AE12">
        <f t="shared" si="1"/>
        <v>161.05519082825748</v>
      </c>
      <c r="AF12">
        <f t="shared" si="2"/>
        <v>-8.0527595414128754</v>
      </c>
      <c r="AG12">
        <f t="shared" si="3"/>
        <v>-45.177863986096227</v>
      </c>
      <c r="AH12">
        <f t="shared" si="4"/>
        <v>-58.837321176674074</v>
      </c>
      <c r="AI12">
        <f t="shared" si="5"/>
        <v>48.987246124074296</v>
      </c>
      <c r="AJ12">
        <f t="shared" si="6"/>
        <v>-1.6083351144757856</v>
      </c>
      <c r="AK12">
        <f t="shared" si="32"/>
        <v>4.0406901266622866</v>
      </c>
      <c r="AL12">
        <f t="shared" si="7"/>
        <v>51.419601136260795</v>
      </c>
      <c r="AN12">
        <f t="shared" si="8"/>
        <v>95.464286713218343</v>
      </c>
      <c r="AO12">
        <f t="shared" si="9"/>
        <v>-4.773214335660918</v>
      </c>
      <c r="AP12">
        <f t="shared" si="10"/>
        <v>-26.778848533100298</v>
      </c>
      <c r="AQ12">
        <f t="shared" si="11"/>
        <v>-34.875391903619636</v>
      </c>
      <c r="AR12">
        <f t="shared" si="12"/>
        <v>29.03683194083748</v>
      </c>
      <c r="AS12">
        <f t="shared" si="13"/>
        <v>-0.95332887881260742</v>
      </c>
      <c r="AT12">
        <f t="shared" si="14"/>
        <v>2.3950895266846617</v>
      </c>
      <c r="AU12">
        <f t="shared" si="15"/>
        <v>30.478592588709532</v>
      </c>
      <c r="AW12">
        <v>9</v>
      </c>
      <c r="AX12">
        <f>(R12*SUMPRODUCT(K13:$K$23, X13:$X$23)-$AZ$3*SUMPRODUCT(K12:$K$22, W13:$W$23))/Z12</f>
        <v>39.411384268502395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178.24569005500484</v>
      </c>
      <c r="P13">
        <f t="shared" si="30"/>
        <v>8.9122845027502429</v>
      </c>
      <c r="Q13" s="5">
        <f t="shared" si="31"/>
        <v>50</v>
      </c>
      <c r="R13">
        <f t="shared" si="0"/>
        <v>50000</v>
      </c>
      <c r="S13">
        <f t="shared" si="19"/>
        <v>41.019719382978181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41.019719382978181</v>
      </c>
      <c r="AC13">
        <f t="shared" si="27"/>
        <v>41.100427588824452</v>
      </c>
      <c r="AE13">
        <f t="shared" si="1"/>
        <v>159.23239008196921</v>
      </c>
      <c r="AF13">
        <f t="shared" si="2"/>
        <v>-7.9616195040984614</v>
      </c>
      <c r="AG13">
        <f t="shared" si="3"/>
        <v>-44.666547065691091</v>
      </c>
      <c r="AH13">
        <f t="shared" si="4"/>
        <v>-59.538280544172721</v>
      </c>
      <c r="AI13">
        <f t="shared" si="5"/>
        <v>47.065942968006951</v>
      </c>
      <c r="AJ13">
        <f t="shared" si="6"/>
        <v>-8.0708205846271142E-2</v>
      </c>
      <c r="AK13">
        <f t="shared" si="32"/>
        <v>13.460334297259429</v>
      </c>
      <c r="AL13">
        <f t="shared" si="7"/>
        <v>60.445569059420109</v>
      </c>
      <c r="AN13">
        <f t="shared" si="8"/>
        <v>85.500348672290173</v>
      </c>
      <c r="AO13">
        <f t="shared" si="9"/>
        <v>-4.2750174336145088</v>
      </c>
      <c r="AP13">
        <f t="shared" si="10"/>
        <v>-23.983847420351541</v>
      </c>
      <c r="AQ13">
        <f t="shared" si="11"/>
        <v>-31.969272980546869</v>
      </c>
      <c r="AR13">
        <f t="shared" si="12"/>
        <v>25.272210837777255</v>
      </c>
      <c r="AS13">
        <f t="shared" si="13"/>
        <v>-4.3336533082364015E-2</v>
      </c>
      <c r="AT13">
        <f t="shared" si="14"/>
        <v>7.2275701888844903</v>
      </c>
      <c r="AU13">
        <f t="shared" si="15"/>
        <v>32.456444493579383</v>
      </c>
      <c r="AW13">
        <v>10</v>
      </c>
      <c r="AX13">
        <f>(R13*SUMPRODUCT(K14:$K$23, X14:$X$23)-$AZ$3*SUMPRODUCT(K13:$K$22, W14:$W$23))/Z13</f>
        <v>41.019719382978181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178.24569005500484</v>
      </c>
      <c r="P14">
        <f t="shared" si="30"/>
        <v>8.9122845027502429</v>
      </c>
      <c r="Q14" s="5">
        <f t="shared" si="31"/>
        <v>50</v>
      </c>
      <c r="R14">
        <f t="shared" si="0"/>
        <v>50000</v>
      </c>
      <c r="S14">
        <f t="shared" si="19"/>
        <v>41.100427588824452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41.100427588824452</v>
      </c>
      <c r="AC14">
        <f t="shared" si="27"/>
        <v>40.082072657203952</v>
      </c>
      <c r="AE14">
        <f t="shared" si="1"/>
        <v>157.42454641503269</v>
      </c>
      <c r="AF14">
        <f t="shared" si="2"/>
        <v>-7.8712273207516361</v>
      </c>
      <c r="AG14">
        <f t="shared" si="3"/>
        <v>-44.159425780913146</v>
      </c>
      <c r="AH14">
        <f t="shared" si="4"/>
        <v>-60.455814121036369</v>
      </c>
      <c r="AI14">
        <f t="shared" si="5"/>
        <v>44.938079192331529</v>
      </c>
      <c r="AJ14">
        <f t="shared" si="6"/>
        <v>1.0183549316205003</v>
      </c>
      <c r="AK14">
        <f t="shared" si="32"/>
        <v>13.345762267817387</v>
      </c>
      <c r="AL14">
        <f t="shared" si="7"/>
        <v>59.302196391769414</v>
      </c>
      <c r="AN14">
        <f t="shared" si="8"/>
        <v>77.866578062807662</v>
      </c>
      <c r="AO14">
        <f t="shared" si="9"/>
        <v>-3.8933289031403837</v>
      </c>
      <c r="AP14">
        <f t="shared" si="10"/>
        <v>-21.842485515015486</v>
      </c>
      <c r="AQ14">
        <f t="shared" si="11"/>
        <v>-29.903134401896192</v>
      </c>
      <c r="AR14">
        <f t="shared" si="12"/>
        <v>22.227629242755594</v>
      </c>
      <c r="AS14">
        <f t="shared" si="13"/>
        <v>0.50370679531524931</v>
      </c>
      <c r="AT14">
        <f t="shared" si="14"/>
        <v>6.6011868104416651</v>
      </c>
      <c r="AU14">
        <f t="shared" si="15"/>
        <v>29.332522848512507</v>
      </c>
      <c r="AW14">
        <v>11</v>
      </c>
      <c r="AX14">
        <f>(R14*SUMPRODUCT(K15:$K$23, X15:$X$23)-$AZ$3*SUMPRODUCT(K14:$K$22, W15:$W$23))/Z14</f>
        <v>41.100427588824452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178.24569005500484</v>
      </c>
      <c r="P15">
        <f t="shared" si="30"/>
        <v>8.9122845027502429</v>
      </c>
      <c r="Q15" s="5">
        <f t="shared" si="31"/>
        <v>50</v>
      </c>
      <c r="R15">
        <f t="shared" si="0"/>
        <v>50000</v>
      </c>
      <c r="S15">
        <f t="shared" si="19"/>
        <v>40.082072657203952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40.082072657203952</v>
      </c>
      <c r="AC15">
        <f t="shared" si="27"/>
        <v>37.975057269896887</v>
      </c>
      <c r="AE15">
        <f t="shared" si="1"/>
        <v>155.62948956827788</v>
      </c>
      <c r="AF15">
        <f t="shared" si="2"/>
        <v>-7.7814744784138945</v>
      </c>
      <c r="AG15">
        <f t="shared" si="3"/>
        <v>-43.655891348691846</v>
      </c>
      <c r="AH15">
        <f t="shared" si="4"/>
        <v>-61.940174412172041</v>
      </c>
      <c r="AI15">
        <f t="shared" si="5"/>
        <v>42.251949329000098</v>
      </c>
      <c r="AJ15">
        <f t="shared" si="6"/>
        <v>2.1070153873070652</v>
      </c>
      <c r="AK15">
        <f t="shared" si="32"/>
        <v>13.155106142294757</v>
      </c>
      <c r="AL15">
        <f t="shared" si="7"/>
        <v>57.514070858601919</v>
      </c>
      <c r="AN15">
        <f t="shared" si="8"/>
        <v>70.910851261849871</v>
      </c>
      <c r="AO15">
        <f t="shared" si="9"/>
        <v>-3.5455425630924942</v>
      </c>
      <c r="AP15">
        <f t="shared" si="10"/>
        <v>-19.89132282524405</v>
      </c>
      <c r="AQ15">
        <f t="shared" si="11"/>
        <v>-28.222353662270471</v>
      </c>
      <c r="AR15">
        <f t="shared" si="12"/>
        <v>19.251632211242864</v>
      </c>
      <c r="AS15">
        <f t="shared" si="13"/>
        <v>0.9600381980961965</v>
      </c>
      <c r="AT15">
        <f t="shared" si="14"/>
        <v>5.9939782465254128</v>
      </c>
      <c r="AU15">
        <f t="shared" si="15"/>
        <v>26.205648655864472</v>
      </c>
      <c r="AW15">
        <v>12</v>
      </c>
      <c r="AX15">
        <f>(R15*SUMPRODUCT(K16:$K$23, X16:$X$23)-$AZ$3*SUMPRODUCT(K15:$K$22, W16:$W$23))/Z15</f>
        <v>40.082072657203952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178.24569005500484</v>
      </c>
      <c r="P16">
        <f t="shared" si="30"/>
        <v>8.9122845027502429</v>
      </c>
      <c r="Q16" s="5">
        <f t="shared" si="31"/>
        <v>50</v>
      </c>
      <c r="R16">
        <f t="shared" si="0"/>
        <v>50000</v>
      </c>
      <c r="S16">
        <f t="shared" si="19"/>
        <v>37.975057269896887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37.975057269896887</v>
      </c>
      <c r="AC16">
        <f t="shared" si="27"/>
        <v>34.919475463109649</v>
      </c>
      <c r="AE16">
        <f t="shared" si="1"/>
        <v>153.84612766783673</v>
      </c>
      <c r="AF16">
        <f t="shared" si="2"/>
        <v>-7.6923063833918368</v>
      </c>
      <c r="AG16">
        <f t="shared" si="3"/>
        <v>-43.155637485641684</v>
      </c>
      <c r="AH16">
        <f t="shared" si="4"/>
        <v>-63.694949563242425</v>
      </c>
      <c r="AI16">
        <f t="shared" si="5"/>
        <v>39.303234235560787</v>
      </c>
      <c r="AJ16">
        <f t="shared" si="6"/>
        <v>3.055581806787238</v>
      </c>
      <c r="AK16">
        <f t="shared" si="32"/>
        <v>12.889021498803926</v>
      </c>
      <c r="AL16">
        <f t="shared" si="7"/>
        <v>55.247837541151952</v>
      </c>
      <c r="AN16">
        <f t="shared" si="8"/>
        <v>64.572788660602967</v>
      </c>
      <c r="AO16">
        <f t="shared" si="9"/>
        <v>-3.2286394330301484</v>
      </c>
      <c r="AP16">
        <f t="shared" si="10"/>
        <v>-18.113422164843495</v>
      </c>
      <c r="AQ16">
        <f t="shared" si="11"/>
        <v>-26.734247908892147</v>
      </c>
      <c r="AR16">
        <f t="shared" si="12"/>
        <v>16.496479153837178</v>
      </c>
      <c r="AS16">
        <f t="shared" si="13"/>
        <v>1.2824985668203142</v>
      </c>
      <c r="AT16">
        <f t="shared" si="14"/>
        <v>5.4098213188776381</v>
      </c>
      <c r="AU16">
        <f t="shared" si="15"/>
        <v>23.188799039535134</v>
      </c>
      <c r="AW16">
        <v>13</v>
      </c>
      <c r="AX16">
        <f>(R16*SUMPRODUCT(K17:$K$23, X17:$X$23)-$AZ$3*SUMPRODUCT(K16:$K$22, W17:$W$23))/Z16</f>
        <v>37.975057269896887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178.24569005500484</v>
      </c>
      <c r="P17">
        <f t="shared" si="30"/>
        <v>8.9122845027502429</v>
      </c>
      <c r="Q17" s="5">
        <f t="shared" si="31"/>
        <v>50</v>
      </c>
      <c r="R17">
        <f t="shared" si="0"/>
        <v>50000</v>
      </c>
      <c r="S17">
        <f t="shared" si="19"/>
        <v>34.919475463109649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34.919475463109649</v>
      </c>
      <c r="AC17">
        <f t="shared" si="27"/>
        <v>31.009093053095921</v>
      </c>
      <c r="AE17">
        <f t="shared" si="1"/>
        <v>152.0743204308643</v>
      </c>
      <c r="AF17">
        <f t="shared" si="2"/>
        <v>-7.6037160215432156</v>
      </c>
      <c r="AG17">
        <f t="shared" si="3"/>
        <v>-42.658624840784562</v>
      </c>
      <c r="AH17">
        <f t="shared" si="4"/>
        <v>-65.456270000709537</v>
      </c>
      <c r="AI17">
        <f t="shared" si="5"/>
        <v>36.355709567826977</v>
      </c>
      <c r="AJ17">
        <f t="shared" si="6"/>
        <v>3.9103824100137281</v>
      </c>
      <c r="AK17">
        <f t="shared" si="32"/>
        <v>12.557305591070152</v>
      </c>
      <c r="AL17">
        <f t="shared" si="7"/>
        <v>52.823397568910856</v>
      </c>
      <c r="AN17">
        <f t="shared" si="8"/>
        <v>58.797792921109426</v>
      </c>
      <c r="AO17">
        <f t="shared" si="9"/>
        <v>-2.9398896460554713</v>
      </c>
      <c r="AP17">
        <f t="shared" si="10"/>
        <v>-16.493468342198067</v>
      </c>
      <c r="AQ17">
        <f t="shared" si="11"/>
        <v>-25.307916537030504</v>
      </c>
      <c r="AR17">
        <f t="shared" si="12"/>
        <v>14.056518395825378</v>
      </c>
      <c r="AS17">
        <f t="shared" si="13"/>
        <v>1.5119045380897334</v>
      </c>
      <c r="AT17">
        <f t="shared" si="14"/>
        <v>4.8551382751468273</v>
      </c>
      <c r="AU17">
        <f t="shared" si="15"/>
        <v>20.423561209061937</v>
      </c>
      <c r="AW17">
        <v>14</v>
      </c>
      <c r="AX17">
        <f>(R17*SUMPRODUCT(K18:$K$23, X18:$X$23)-$AZ$3*SUMPRODUCT(K17:$K$22, W18:$W$23))/Z17</f>
        <v>34.919475463109649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178.24569005500484</v>
      </c>
      <c r="P18">
        <f t="shared" si="30"/>
        <v>8.9122845027502429</v>
      </c>
      <c r="Q18" s="5">
        <f t="shared" si="31"/>
        <v>50</v>
      </c>
      <c r="R18">
        <f t="shared" si="0"/>
        <v>50000</v>
      </c>
      <c r="S18">
        <f t="shared" si="19"/>
        <v>31.009093053095921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31.009093053095921</v>
      </c>
      <c r="AC18">
        <f t="shared" si="27"/>
        <v>26.220146071870673</v>
      </c>
      <c r="AE18">
        <f t="shared" si="1"/>
        <v>150.31365991226568</v>
      </c>
      <c r="AF18">
        <f t="shared" si="2"/>
        <v>-7.5156829956132842</v>
      </c>
      <c r="AG18">
        <f t="shared" si="3"/>
        <v>-42.164738980751899</v>
      </c>
      <c r="AH18">
        <f t="shared" si="4"/>
        <v>-67.299611624816635</v>
      </c>
      <c r="AI18">
        <f t="shared" si="5"/>
        <v>33.333626311083862</v>
      </c>
      <c r="AJ18">
        <f t="shared" si="6"/>
        <v>4.7889469812252479</v>
      </c>
      <c r="AK18">
        <f t="shared" si="32"/>
        <v>12.166494897882384</v>
      </c>
      <c r="AL18">
        <f t="shared" si="7"/>
        <v>50.2890681901915</v>
      </c>
      <c r="AN18">
        <f t="shared" si="8"/>
        <v>53.535979911250877</v>
      </c>
      <c r="AO18">
        <f t="shared" si="9"/>
        <v>-2.6767989955625437</v>
      </c>
      <c r="AP18">
        <f t="shared" si="10"/>
        <v>-15.017468275033805</v>
      </c>
      <c r="AQ18">
        <f t="shared" si="11"/>
        <v>-23.969549128696098</v>
      </c>
      <c r="AR18">
        <f t="shared" si="12"/>
        <v>11.87216351195843</v>
      </c>
      <c r="AS18">
        <f t="shared" si="13"/>
        <v>1.7056398569003213</v>
      </c>
      <c r="AT18">
        <f t="shared" si="14"/>
        <v>4.3332404175611288</v>
      </c>
      <c r="AU18">
        <f t="shared" si="15"/>
        <v>17.911043786419881</v>
      </c>
      <c r="AW18">
        <v>15</v>
      </c>
      <c r="AX18">
        <f>(R18*SUMPRODUCT(K19:$K$23, X19:$X$23)-$AZ$3*SUMPRODUCT(K18:$K$22, W19:$W$23))/Z18</f>
        <v>31.009093053095921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178.24569005500484</v>
      </c>
      <c r="P19">
        <f t="shared" si="30"/>
        <v>8.9122845027502429</v>
      </c>
      <c r="Q19" s="5">
        <f t="shared" si="31"/>
        <v>50</v>
      </c>
      <c r="R19">
        <f t="shared" si="0"/>
        <v>50000</v>
      </c>
      <c r="S19">
        <f t="shared" si="19"/>
        <v>26.220146071870673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26.220146071870673</v>
      </c>
      <c r="AC19">
        <f t="shared" si="27"/>
        <v>20.720631373441222</v>
      </c>
      <c r="AE19">
        <f t="shared" si="1"/>
        <v>148.56274071453822</v>
      </c>
      <c r="AF19">
        <f t="shared" si="2"/>
        <v>-7.4281370357269116</v>
      </c>
      <c r="AG19">
        <f t="shared" si="3"/>
        <v>-41.673585675113166</v>
      </c>
      <c r="AH19">
        <f t="shared" si="4"/>
        <v>-69.505915831213727</v>
      </c>
      <c r="AI19">
        <f t="shared" si="5"/>
        <v>29.955102172484416</v>
      </c>
      <c r="AJ19">
        <f t="shared" si="6"/>
        <v>5.4995146984294507</v>
      </c>
      <c r="AK19">
        <f t="shared" si="32"/>
        <v>11.71483248254774</v>
      </c>
      <c r="AL19">
        <f t="shared" si="7"/>
        <v>47.169449353461609</v>
      </c>
      <c r="AN19">
        <f t="shared" si="8"/>
        <v>48.741554595301459</v>
      </c>
      <c r="AO19">
        <f t="shared" si="9"/>
        <v>-2.4370777297650732</v>
      </c>
      <c r="AP19">
        <f t="shared" si="10"/>
        <v>-13.67257592042206</v>
      </c>
      <c r="AQ19">
        <f t="shared" si="11"/>
        <v>-22.804011119404464</v>
      </c>
      <c r="AR19">
        <f t="shared" si="12"/>
        <v>9.8278898257098621</v>
      </c>
      <c r="AS19">
        <f t="shared" si="13"/>
        <v>1.8043211550346034</v>
      </c>
      <c r="AT19">
        <f t="shared" si="14"/>
        <v>3.8434882412413258</v>
      </c>
      <c r="AU19">
        <f t="shared" si="15"/>
        <v>15.475699221985792</v>
      </c>
      <c r="AW19">
        <v>16</v>
      </c>
      <c r="AX19">
        <f>(R19*SUMPRODUCT(K20:$K$23, X20:$X$23)-$AZ$3*SUMPRODUCT(K19:$K$22, W20:$W$23))/Z19</f>
        <v>26.220146071870673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178.24569005500484</v>
      </c>
      <c r="P20">
        <f t="shared" si="30"/>
        <v>8.9122845027502429</v>
      </c>
      <c r="Q20" s="5">
        <f t="shared" si="31"/>
        <v>50</v>
      </c>
      <c r="R20">
        <f t="shared" si="0"/>
        <v>50000</v>
      </c>
      <c r="S20">
        <f t="shared" si="19"/>
        <v>20.720631373441222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20.720631373441222</v>
      </c>
      <c r="AC20">
        <f t="shared" si="27"/>
        <v>14.48438794463039</v>
      </c>
      <c r="AE20">
        <f t="shared" si="1"/>
        <v>146.82189900930948</v>
      </c>
      <c r="AF20">
        <f t="shared" si="2"/>
        <v>-7.3410949504654752</v>
      </c>
      <c r="AG20">
        <f t="shared" si="3"/>
        <v>-41.1852592239402</v>
      </c>
      <c r="AH20">
        <f t="shared" si="4"/>
        <v>-71.590594421834481</v>
      </c>
      <c r="AI20">
        <f t="shared" si="5"/>
        <v>26.704950413069326</v>
      </c>
      <c r="AJ20">
        <f t="shared" si="6"/>
        <v>6.2362434288108322</v>
      </c>
      <c r="AK20">
        <f t="shared" si="32"/>
        <v>11.214100480259967</v>
      </c>
      <c r="AL20">
        <f t="shared" si="7"/>
        <v>44.155294322140122</v>
      </c>
      <c r="AN20">
        <f t="shared" si="8"/>
        <v>44.373376630586954</v>
      </c>
      <c r="AO20">
        <f t="shared" si="9"/>
        <v>-2.2186688315293481</v>
      </c>
      <c r="AP20">
        <f t="shared" si="10"/>
        <v>-12.447250931254992</v>
      </c>
      <c r="AQ20">
        <f t="shared" si="11"/>
        <v>-21.63652991088362</v>
      </c>
      <c r="AR20">
        <f t="shared" si="12"/>
        <v>8.0709269569189921</v>
      </c>
      <c r="AS20">
        <f t="shared" si="13"/>
        <v>1.8847541156588634</v>
      </c>
      <c r="AT20">
        <f t="shared" si="14"/>
        <v>3.3891913096170345</v>
      </c>
      <c r="AU20">
        <f t="shared" si="15"/>
        <v>13.34487238219489</v>
      </c>
      <c r="AW20">
        <v>17</v>
      </c>
      <c r="AX20">
        <f>(R20*SUMPRODUCT(K21:$K$23, X21:$X$23)-$AZ$3*SUMPRODUCT(K20:$K$22, W21:$W$23))/Z20</f>
        <v>20.720631373441222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178.24569005500484</v>
      </c>
      <c r="P21">
        <f t="shared" si="30"/>
        <v>8.9122845027502429</v>
      </c>
      <c r="Q21" s="5">
        <f t="shared" si="31"/>
        <v>50</v>
      </c>
      <c r="R21">
        <f t="shared" si="0"/>
        <v>50000</v>
      </c>
      <c r="S21">
        <f t="shared" si="19"/>
        <v>14.48438794463039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14.48438794463039</v>
      </c>
      <c r="AC21">
        <f t="shared" si="27"/>
        <v>7.5676957513599525</v>
      </c>
      <c r="AE21">
        <f t="shared" si="1"/>
        <v>145.0896700191843</v>
      </c>
      <c r="AF21">
        <f t="shared" si="2"/>
        <v>-7.2544835009592159</v>
      </c>
      <c r="AG21">
        <f t="shared" si="3"/>
        <v>-40.699348740048379</v>
      </c>
      <c r="AH21">
        <f t="shared" si="4"/>
        <v>-74.057891652416444</v>
      </c>
      <c r="AI21">
        <f t="shared" si="5"/>
        <v>23.077946125760249</v>
      </c>
      <c r="AJ21">
        <f t="shared" si="6"/>
        <v>6.9166921932704373</v>
      </c>
      <c r="AK21">
        <f t="shared" si="32"/>
        <v>10.662370212399884</v>
      </c>
      <c r="AL21">
        <f t="shared" si="7"/>
        <v>40.65700853143057</v>
      </c>
      <c r="AN21">
        <f t="shared" si="8"/>
        <v>40.393389842656063</v>
      </c>
      <c r="AO21">
        <f t="shared" si="9"/>
        <v>-2.0196694921328038</v>
      </c>
      <c r="AP21">
        <f t="shared" si="10"/>
        <v>-11.330818105669502</v>
      </c>
      <c r="AQ21">
        <f t="shared" si="11"/>
        <v>-20.617934330167689</v>
      </c>
      <c r="AR21">
        <f t="shared" si="12"/>
        <v>6.4249679146860661</v>
      </c>
      <c r="AS21">
        <f t="shared" si="13"/>
        <v>1.9256274009547805</v>
      </c>
      <c r="AT21">
        <f t="shared" si="14"/>
        <v>2.9684351517185523</v>
      </c>
      <c r="AU21">
        <f t="shared" si="15"/>
        <v>11.319030467359399</v>
      </c>
      <c r="AW21">
        <v>18</v>
      </c>
      <c r="AX21">
        <f>(R21*SUMPRODUCT(K22:$K$23, X22:$X$23)-$AZ$3*SUMPRODUCT(K21:$K$22, W22:$W$23))/Z21</f>
        <v>14.48438794463039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178.24569005500484</v>
      </c>
      <c r="P22">
        <f t="shared" si="30"/>
        <v>8.9122845027502429</v>
      </c>
      <c r="Q22" s="5">
        <f t="shared" si="31"/>
        <v>50</v>
      </c>
      <c r="R22">
        <f t="shared" si="0"/>
        <v>50000</v>
      </c>
      <c r="S22">
        <f t="shared" si="19"/>
        <v>7.5676957513599525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7.5676957513599525</v>
      </c>
      <c r="AC22">
        <f t="shared" si="27"/>
        <v>7.659444863565418</v>
      </c>
      <c r="AE22">
        <f t="shared" si="1"/>
        <v>143.36538041850631</v>
      </c>
      <c r="AF22">
        <f t="shared" si="2"/>
        <v>-7.1682690209253161</v>
      </c>
      <c r="AG22">
        <f t="shared" si="3"/>
        <v>-40.215665347718975</v>
      </c>
      <c r="AH22">
        <f t="shared" si="4"/>
        <v>-76.68990492891939</v>
      </c>
      <c r="AI22">
        <f t="shared" si="5"/>
        <v>19.291541120942611</v>
      </c>
      <c r="AJ22">
        <f t="shared" si="6"/>
        <v>-9.1749112205465444E-2</v>
      </c>
      <c r="AK22">
        <f t="shared" si="32"/>
        <v>10.063536500425867</v>
      </c>
      <c r="AL22">
        <f t="shared" si="7"/>
        <v>29.26332850916301</v>
      </c>
      <c r="AN22">
        <f t="shared" si="8"/>
        <v>36.767175362776072</v>
      </c>
      <c r="AO22">
        <f t="shared" si="9"/>
        <v>-1.8383587681388038</v>
      </c>
      <c r="AP22">
        <f t="shared" si="10"/>
        <v>-10.313622548581705</v>
      </c>
      <c r="AQ22">
        <f t="shared" si="11"/>
        <v>-19.667727137786937</v>
      </c>
      <c r="AR22">
        <f t="shared" si="12"/>
        <v>4.9474669082686251</v>
      </c>
      <c r="AS22">
        <f t="shared" si="13"/>
        <v>-2.3529778862860794E-2</v>
      </c>
      <c r="AT22">
        <f t="shared" si="14"/>
        <v>2.5808728034672259</v>
      </c>
      <c r="AU22">
        <f t="shared" si="15"/>
        <v>7.5048099328729894</v>
      </c>
      <c r="AW22">
        <v>19</v>
      </c>
      <c r="AX22">
        <f>(R22*SUMPRODUCT(K23:$K$23, X23:$X$23)-$AZ$3*SUMPRODUCT(K22:$K$22, W23:$W$23))/Z22</f>
        <v>7.5676957513599525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178.24569005500484</v>
      </c>
      <c r="P23">
        <f t="shared" si="30"/>
        <v>8.9122845027502429</v>
      </c>
      <c r="Q23" s="5">
        <f t="shared" si="31"/>
        <v>50</v>
      </c>
      <c r="R23">
        <f t="shared" si="0"/>
        <v>50000</v>
      </c>
      <c r="S23">
        <f t="shared" si="19"/>
        <v>7.659444863565418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7.659444863565418</v>
      </c>
      <c r="AC23">
        <f t="shared" si="27"/>
        <v>0</v>
      </c>
      <c r="AE23">
        <f t="shared" si="1"/>
        <v>141.64806975060577</v>
      </c>
      <c r="AF23">
        <f t="shared" si="2"/>
        <v>-7.0824034875302893</v>
      </c>
      <c r="AG23">
        <f t="shared" si="3"/>
        <v>-39.733939627627066</v>
      </c>
      <c r="AH23">
        <f t="shared" si="4"/>
        <v>-79.569066614717514</v>
      </c>
      <c r="AI23">
        <f t="shared" si="5"/>
        <v>15.262660020730905</v>
      </c>
      <c r="AJ23">
        <f t="shared" si="6"/>
        <v>7.659444863565418</v>
      </c>
      <c r="AK23">
        <f t="shared" si="32"/>
        <v>9.9557577788648643</v>
      </c>
      <c r="AL23">
        <f t="shared" si="7"/>
        <v>32.877862663161189</v>
      </c>
      <c r="AN23">
        <f t="shared" si="8"/>
        <v>33.463302765763345</v>
      </c>
      <c r="AO23">
        <f t="shared" si="9"/>
        <v>-1.6731651382881674</v>
      </c>
      <c r="AP23">
        <f t="shared" si="10"/>
        <v>-9.3868476582622851</v>
      </c>
      <c r="AQ23">
        <f t="shared" si="11"/>
        <v>-18.79760007747015</v>
      </c>
      <c r="AR23">
        <f t="shared" si="12"/>
        <v>3.6056898917427422</v>
      </c>
      <c r="AS23">
        <f t="shared" si="13"/>
        <v>1.8094868707948939</v>
      </c>
      <c r="AT23">
        <f t="shared" si="14"/>
        <v>2.3519737148789055</v>
      </c>
      <c r="AU23">
        <f t="shared" si="15"/>
        <v>7.7671504774165419</v>
      </c>
      <c r="AW23">
        <v>20</v>
      </c>
      <c r="AX23">
        <f>(R23*SUMPRODUCT(K$23:$K24, X$23:$X24)-$AZ$3*SUMPRODUCT(K$22:$K23, W$23:$W24))/Z23</f>
        <v>7.659444863565418</v>
      </c>
    </row>
    <row r="25" spans="5:50" x14ac:dyDescent="0.25">
      <c r="AN25" s="6">
        <f t="shared" ref="AN25:AU25" si="33">SUM(AN3:AN23)</f>
        <v>1789.0269822551054</v>
      </c>
      <c r="AO25" s="6">
        <f t="shared" si="33"/>
        <v>-223.13561665400886</v>
      </c>
      <c r="AP25" s="6">
        <f t="shared" si="33"/>
        <v>-2971.7511887316446</v>
      </c>
      <c r="AQ25" s="6">
        <f t="shared" si="33"/>
        <v>-664.87224129348817</v>
      </c>
      <c r="AR25" s="6">
        <f t="shared" si="33"/>
        <v>-2070.7320644240367</v>
      </c>
      <c r="AS25" s="6">
        <f t="shared" si="33"/>
        <v>-21.569140530603345</v>
      </c>
      <c r="AT25" s="6">
        <f t="shared" si="33"/>
        <v>62.667157791733388</v>
      </c>
      <c r="AU25" s="7">
        <f t="shared" si="33"/>
        <v>-2029.6340471629057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283.07567171415201</v>
      </c>
      <c r="K3">
        <v>1</v>
      </c>
      <c r="L3" s="2">
        <v>0</v>
      </c>
      <c r="O3">
        <f>$C$3</f>
        <v>283.07567171415201</v>
      </c>
      <c r="P3">
        <f>O3*B5</f>
        <v>226.46053737132161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283.07567171415201</v>
      </c>
      <c r="AF3">
        <f t="shared" ref="AF3:AF23" si="3">-$Z3*P3</f>
        <v>-226.46053737132161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-2463.2930696571693</v>
      </c>
      <c r="AJ3">
        <f t="shared" ref="AJ3:AJ23" si="7">AB3-AC3</f>
        <v>0</v>
      </c>
      <c r="AL3">
        <f t="shared" ref="AL3:AL23" si="8">SUM(AI3:AK3)</f>
        <v>-2463.2930696571693</v>
      </c>
      <c r="AN3">
        <f t="shared" ref="AN3:AN23" si="9">AE3*$K3</f>
        <v>283.07567171415201</v>
      </c>
      <c r="AO3">
        <f t="shared" ref="AO3:AO23" si="10">AF3*$K3</f>
        <v>-226.46053737132161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-2463.2930696571693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-2463.2930696571693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111.43513804441007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49.321485829994678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48.763271961092869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-48.763271961092869</v>
      </c>
      <c r="AK4">
        <f t="shared" ref="AK4:AK23" si="28">H4*SUM(AB4:AB4, AE4:AF4)</f>
        <v>0</v>
      </c>
      <c r="AL4">
        <f t="shared" si="8"/>
        <v>-114.65647196109286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-62.671866083317468</v>
      </c>
      <c r="AR4">
        <f t="shared" si="13"/>
        <v>-62.671866083317468</v>
      </c>
      <c r="AS4">
        <f t="shared" si="14"/>
        <v>-46.37937222854562</v>
      </c>
      <c r="AT4">
        <f t="shared" si="15"/>
        <v>0</v>
      </c>
      <c r="AU4">
        <f t="shared" si="16"/>
        <v>-109.05123831186309</v>
      </c>
      <c r="AW4">
        <v>1</v>
      </c>
      <c r="AX4">
        <f>(R4*SUMPRODUCT(K5:$K$23, X5:$X$23)-$AZ$3*SUMPRODUCT(K4:$K$22, W5:$W$23))/Z4</f>
        <v>49.321485829994678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1.353492E-3</v>
      </c>
      <c r="O5">
        <f t="shared" ref="O5:O23" si="30">$C$3</f>
        <v>283.07567171415201</v>
      </c>
      <c r="P5">
        <f t="shared" ref="P5:P23" si="31">O5*$C$5</f>
        <v>14.1537835857076</v>
      </c>
      <c r="Q5" s="5">
        <f t="shared" ref="Q5:Q23" si="32">$C$8</f>
        <v>50</v>
      </c>
      <c r="R5">
        <f t="shared" si="0"/>
        <v>50000</v>
      </c>
      <c r="S5">
        <f t="shared" si="20"/>
        <v>95.199320100295722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48.763271961092869</v>
      </c>
      <c r="AC5">
        <f t="shared" si="1"/>
        <v>93.053255276880577</v>
      </c>
      <c r="AE5">
        <f t="shared" si="2"/>
        <v>276.69433683917254</v>
      </c>
      <c r="AF5">
        <f t="shared" si="3"/>
        <v>-13.834716841958626</v>
      </c>
      <c r="AG5">
        <f t="shared" si="4"/>
        <v>-48.872857063919056</v>
      </c>
      <c r="AH5">
        <f t="shared" si="5"/>
        <v>-66.908668080945588</v>
      </c>
      <c r="AI5">
        <f t="shared" si="6"/>
        <v>147.07809485234924</v>
      </c>
      <c r="AJ5">
        <f t="shared" si="7"/>
        <v>-44.289983315787708</v>
      </c>
      <c r="AK5">
        <f t="shared" si="28"/>
        <v>16.173228092636123</v>
      </c>
      <c r="AL5">
        <f t="shared" si="8"/>
        <v>118.96133962919765</v>
      </c>
      <c r="AN5">
        <f t="shared" si="9"/>
        <v>250.1830269062049</v>
      </c>
      <c r="AO5">
        <f t="shared" si="10"/>
        <v>-12.509151345310244</v>
      </c>
      <c r="AP5">
        <f t="shared" si="11"/>
        <v>-44.190132163465833</v>
      </c>
      <c r="AQ5">
        <f t="shared" si="12"/>
        <v>-60.497852243659253</v>
      </c>
      <c r="AR5">
        <f t="shared" si="13"/>
        <v>132.98589115376956</v>
      </c>
      <c r="AS5">
        <f t="shared" si="14"/>
        <v>-40.046363847372987</v>
      </c>
      <c r="AT5">
        <f t="shared" si="15"/>
        <v>14.623599475445891</v>
      </c>
      <c r="AU5">
        <f t="shared" si="16"/>
        <v>107.56312678184246</v>
      </c>
      <c r="AW5">
        <v>2</v>
      </c>
      <c r="AX5">
        <f>(R5*SUMPRODUCT(K6:$K$23, X6:$X$23)-$AZ$3*SUMPRODUCT(K5:$K$22, W6:$W$23))/Z5</f>
        <v>95.199320100295722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1.402649E-3</v>
      </c>
      <c r="O6">
        <f t="shared" si="30"/>
        <v>283.07567171415201</v>
      </c>
      <c r="P6">
        <f t="shared" si="31"/>
        <v>14.1537835857076</v>
      </c>
      <c r="Q6" s="5">
        <f t="shared" si="32"/>
        <v>50</v>
      </c>
      <c r="R6">
        <f t="shared" si="0"/>
        <v>50000</v>
      </c>
      <c r="S6">
        <f t="shared" si="20"/>
        <v>137.4001210852901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93.053255276880577</v>
      </c>
      <c r="AC6">
        <f t="shared" si="1"/>
        <v>132.77132268233288</v>
      </c>
      <c r="AE6">
        <f t="shared" si="2"/>
        <v>273.53928843590762</v>
      </c>
      <c r="AF6">
        <f t="shared" si="3"/>
        <v>-13.676964421795383</v>
      </c>
      <c r="AG6">
        <f t="shared" si="4"/>
        <v>-48.315577029192013</v>
      </c>
      <c r="AH6">
        <f t="shared" si="5"/>
        <v>-68.551464087848998</v>
      </c>
      <c r="AI6">
        <f t="shared" si="6"/>
        <v>142.99528289707121</v>
      </c>
      <c r="AJ6">
        <f t="shared" si="7"/>
        <v>-39.718067405452302</v>
      </c>
      <c r="AK6">
        <f t="shared" si="28"/>
        <v>19.30448218721731</v>
      </c>
      <c r="AL6">
        <f t="shared" si="8"/>
        <v>122.58169767883621</v>
      </c>
      <c r="AN6">
        <f t="shared" si="9"/>
        <v>234.5029654542864</v>
      </c>
      <c r="AO6">
        <f t="shared" si="10"/>
        <v>-11.725148272714321</v>
      </c>
      <c r="AP6">
        <f t="shared" si="11"/>
        <v>-41.420543848622572</v>
      </c>
      <c r="AQ6">
        <f t="shared" si="12"/>
        <v>-58.768602151278273</v>
      </c>
      <c r="AR6">
        <f t="shared" si="13"/>
        <v>122.58867118167122</v>
      </c>
      <c r="AS6">
        <f t="shared" si="14"/>
        <v>-34.049970086378082</v>
      </c>
      <c r="AT6">
        <f t="shared" si="15"/>
        <v>16.549572623907039</v>
      </c>
      <c r="AU6">
        <f t="shared" si="16"/>
        <v>105.08827371920017</v>
      </c>
      <c r="AW6">
        <v>3</v>
      </c>
      <c r="AX6">
        <f>(R6*SUMPRODUCT(K7:$K$23, X7:$X$23)-$AZ$3*SUMPRODUCT(K6:$K$22, W7:$W$23))/Z6</f>
        <v>137.4001210852901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1.459023E-3</v>
      </c>
      <c r="O7">
        <f t="shared" si="30"/>
        <v>283.07567171415201</v>
      </c>
      <c r="P7">
        <f t="shared" si="31"/>
        <v>14.1537835857076</v>
      </c>
      <c r="Q7" s="5">
        <f t="shared" si="32"/>
        <v>50</v>
      </c>
      <c r="R7">
        <f t="shared" si="0"/>
        <v>50000</v>
      </c>
      <c r="S7">
        <f t="shared" si="20"/>
        <v>176.04391172606196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132.77132268233288</v>
      </c>
      <c r="AC7">
        <f t="shared" si="1"/>
        <v>168.16393175078724</v>
      </c>
      <c r="AE7">
        <f t="shared" si="2"/>
        <v>270.40479543831697</v>
      </c>
      <c r="AF7">
        <f t="shared" si="3"/>
        <v>-13.520239771915847</v>
      </c>
      <c r="AG7">
        <f t="shared" si="4"/>
        <v>-47.761927720756233</v>
      </c>
      <c r="AH7">
        <f t="shared" si="5"/>
        <v>-70.493538143862821</v>
      </c>
      <c r="AI7">
        <f t="shared" si="6"/>
        <v>138.62908980178207</v>
      </c>
      <c r="AJ7">
        <f t="shared" si="7"/>
        <v>-35.392609068454362</v>
      </c>
      <c r="AK7">
        <f t="shared" si="28"/>
        <v>24.041767694116889</v>
      </c>
      <c r="AL7">
        <f t="shared" si="8"/>
        <v>127.27824842744459</v>
      </c>
      <c r="AN7">
        <f t="shared" si="9"/>
        <v>218.34396776827498</v>
      </c>
      <c r="AO7">
        <f t="shared" si="10"/>
        <v>-10.917198388413748</v>
      </c>
      <c r="AP7">
        <f t="shared" si="11"/>
        <v>-38.566360444559379</v>
      </c>
      <c r="AQ7">
        <f t="shared" si="12"/>
        <v>-56.921471364461567</v>
      </c>
      <c r="AR7">
        <f t="shared" si="13"/>
        <v>111.9389375708403</v>
      </c>
      <c r="AS7">
        <f t="shared" si="14"/>
        <v>-28.578497216187738</v>
      </c>
      <c r="AT7">
        <f t="shared" si="15"/>
        <v>19.413024617361369</v>
      </c>
      <c r="AU7">
        <f t="shared" si="16"/>
        <v>102.77346497201393</v>
      </c>
      <c r="AW7">
        <v>4</v>
      </c>
      <c r="AX7">
        <f>(R7*SUMPRODUCT(K8:$K$23, X8:$X$23)-$AZ$3*SUMPRODUCT(K7:$K$22, W8:$W$23))/Z7</f>
        <v>176.04391172606196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1.516749E-3</v>
      </c>
      <c r="O8">
        <f t="shared" si="30"/>
        <v>283.07567171415201</v>
      </c>
      <c r="P8">
        <f t="shared" si="31"/>
        <v>14.1537835857076</v>
      </c>
      <c r="Q8" s="5">
        <f t="shared" si="32"/>
        <v>50</v>
      </c>
      <c r="R8">
        <f t="shared" si="0"/>
        <v>50000</v>
      </c>
      <c r="S8">
        <f t="shared" si="20"/>
        <v>211.23218818437405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168.16393175078724</v>
      </c>
      <c r="AC8">
        <f t="shared" si="1"/>
        <v>199.45331352603057</v>
      </c>
      <c r="AE8">
        <f t="shared" si="2"/>
        <v>267.29061128085749</v>
      </c>
      <c r="AF8">
        <f t="shared" si="3"/>
        <v>-13.364530564042875</v>
      </c>
      <c r="AG8">
        <f t="shared" si="4"/>
        <v>-47.211865587440137</v>
      </c>
      <c r="AH8">
        <f t="shared" si="5"/>
        <v>-72.442856108529284</v>
      </c>
      <c r="AI8">
        <f t="shared" si="6"/>
        <v>134.27135902084518</v>
      </c>
      <c r="AJ8">
        <f t="shared" si="7"/>
        <v>-31.289381775243328</v>
      </c>
      <c r="AK8">
        <f t="shared" si="28"/>
        <v>29.588509873978889</v>
      </c>
      <c r="AL8">
        <f t="shared" si="8"/>
        <v>132.57048711958075</v>
      </c>
      <c r="AN8">
        <f t="shared" si="9"/>
        <v>201.69082804955016</v>
      </c>
      <c r="AO8">
        <f t="shared" si="10"/>
        <v>-10.084541402477509</v>
      </c>
      <c r="AP8">
        <f t="shared" si="11"/>
        <v>-35.624896132581867</v>
      </c>
      <c r="AQ8">
        <f t="shared" si="12"/>
        <v>-54.663572224955601</v>
      </c>
      <c r="AR8">
        <f t="shared" si="13"/>
        <v>101.31781828953518</v>
      </c>
      <c r="AS8">
        <f t="shared" si="14"/>
        <v>-23.610187013924829</v>
      </c>
      <c r="AT8">
        <f t="shared" si="15"/>
        <v>22.326751503308351</v>
      </c>
      <c r="AU8">
        <f t="shared" si="16"/>
        <v>100.03438277891871</v>
      </c>
      <c r="AW8">
        <v>5</v>
      </c>
      <c r="AX8">
        <f>(R8*SUMPRODUCT(K9:$K$23, X9:$X$23)-$AZ$3*SUMPRODUCT(K8:$K$22, W9:$W$23))/Z8</f>
        <v>211.23218818437405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1.577632E-3</v>
      </c>
      <c r="O9">
        <f t="shared" si="30"/>
        <v>283.07567171415201</v>
      </c>
      <c r="P9">
        <f t="shared" si="31"/>
        <v>14.1537835857076</v>
      </c>
      <c r="Q9" s="5">
        <f t="shared" si="32"/>
        <v>50</v>
      </c>
      <c r="R9">
        <f t="shared" si="0"/>
        <v>50000</v>
      </c>
      <c r="S9">
        <f t="shared" si="20"/>
        <v>242.67606082500555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199.45331352603057</v>
      </c>
      <c r="AC9">
        <f t="shared" si="1"/>
        <v>226.49084880844532</v>
      </c>
      <c r="AE9">
        <f t="shared" si="2"/>
        <v>264.19601894639266</v>
      </c>
      <c r="AF9">
        <f t="shared" si="3"/>
        <v>-13.209800947319634</v>
      </c>
      <c r="AG9">
        <f t="shared" si="4"/>
        <v>-46.665263981635292</v>
      </c>
      <c r="AH9">
        <f t="shared" si="5"/>
        <v>-74.482949930444363</v>
      </c>
      <c r="AI9">
        <f t="shared" si="6"/>
        <v>129.83800408699338</v>
      </c>
      <c r="AJ9">
        <f t="shared" si="7"/>
        <v>-27.037535282414751</v>
      </c>
      <c r="AK9">
        <f t="shared" si="28"/>
        <v>33.062261613942603</v>
      </c>
      <c r="AL9">
        <f t="shared" si="8"/>
        <v>135.86273041852124</v>
      </c>
      <c r="AN9">
        <f t="shared" si="9"/>
        <v>185.72361269295436</v>
      </c>
      <c r="AO9">
        <f t="shared" si="10"/>
        <v>-9.2861806346477174</v>
      </c>
      <c r="AP9">
        <f t="shared" si="11"/>
        <v>-32.804587474492841</v>
      </c>
      <c r="AQ9">
        <f t="shared" si="12"/>
        <v>-52.359769084625867</v>
      </c>
      <c r="AR9">
        <f t="shared" si="13"/>
        <v>91.273075499187939</v>
      </c>
      <c r="AS9">
        <f t="shared" si="14"/>
        <v>-19.006753966198811</v>
      </c>
      <c r="AT9">
        <f t="shared" si="15"/>
        <v>23.241995451819996</v>
      </c>
      <c r="AU9">
        <f t="shared" si="16"/>
        <v>95.508316984809127</v>
      </c>
      <c r="AW9">
        <v>6</v>
      </c>
      <c r="AX9">
        <f>(R9*SUMPRODUCT(K10:$K$23, X10:$X$23)-$AZ$3*SUMPRODUCT(K9:$K$22, W10:$W$23))/Z9</f>
        <v>242.67606082500555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1.648437E-3</v>
      </c>
      <c r="O10">
        <f t="shared" si="30"/>
        <v>283.07567171415201</v>
      </c>
      <c r="P10">
        <f t="shared" si="31"/>
        <v>14.1537835857076</v>
      </c>
      <c r="Q10" s="5">
        <f t="shared" si="32"/>
        <v>50</v>
      </c>
      <c r="R10">
        <f t="shared" si="0"/>
        <v>50000</v>
      </c>
      <c r="S10">
        <f t="shared" si="20"/>
        <v>269.19152070583198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226.49084880844532</v>
      </c>
      <c r="AC10">
        <f t="shared" si="1"/>
        <v>248.31133903543892</v>
      </c>
      <c r="AE10">
        <f t="shared" si="2"/>
        <v>261.11854826404482</v>
      </c>
      <c r="AF10">
        <f t="shared" si="3"/>
        <v>-13.055927413202241</v>
      </c>
      <c r="AG10">
        <f t="shared" si="4"/>
        <v>-46.12168659405684</v>
      </c>
      <c r="AH10">
        <f t="shared" si="5"/>
        <v>-76.924747762094938</v>
      </c>
      <c r="AI10">
        <f t="shared" si="6"/>
        <v>125.0161864946908</v>
      </c>
      <c r="AJ10">
        <f t="shared" si="7"/>
        <v>-21.820490226993599</v>
      </c>
      <c r="AK10">
        <f t="shared" si="28"/>
        <v>25.768253402499333</v>
      </c>
      <c r="AL10">
        <f t="shared" si="8"/>
        <v>128.96394967019654</v>
      </c>
      <c r="AN10">
        <f t="shared" si="9"/>
        <v>174.10625333499772</v>
      </c>
      <c r="AO10">
        <f t="shared" si="10"/>
        <v>-8.7053126667498848</v>
      </c>
      <c r="AP10">
        <f t="shared" si="11"/>
        <v>-30.752599169102929</v>
      </c>
      <c r="AQ10">
        <f t="shared" si="12"/>
        <v>-51.291184447207208</v>
      </c>
      <c r="AR10">
        <f t="shared" si="13"/>
        <v>83.357157051937691</v>
      </c>
      <c r="AS10">
        <f t="shared" si="14"/>
        <v>-14.549268233190123</v>
      </c>
      <c r="AT10">
        <f t="shared" si="15"/>
        <v>17.1815218977063</v>
      </c>
      <c r="AU10">
        <f t="shared" si="16"/>
        <v>85.989410716453875</v>
      </c>
      <c r="AW10">
        <v>7</v>
      </c>
      <c r="AX10">
        <f>(R10*SUMPRODUCT(K11:$K$23, X11:$X$23)-$AZ$3*SUMPRODUCT(K10:$K$22, W11:$W$23))/Z10</f>
        <v>269.19152070583198</v>
      </c>
    </row>
    <row r="11" spans="1:52" x14ac:dyDescent="0.25">
      <c r="A11" t="s">
        <v>33</v>
      </c>
      <c r="C11" s="24">
        <f>AU25</f>
        <v>-1537.5451304940946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1.717889E-3</v>
      </c>
      <c r="O11">
        <f t="shared" si="30"/>
        <v>283.07567171415201</v>
      </c>
      <c r="P11">
        <f t="shared" si="31"/>
        <v>14.1537835857076</v>
      </c>
      <c r="Q11" s="5">
        <f t="shared" si="32"/>
        <v>50</v>
      </c>
      <c r="R11">
        <f t="shared" si="0"/>
        <v>50000</v>
      </c>
      <c r="S11">
        <f t="shared" si="20"/>
        <v>292.44280329319224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248.31133903543892</v>
      </c>
      <c r="AC11">
        <f t="shared" si="1"/>
        <v>266.59809913794487</v>
      </c>
      <c r="AE11">
        <f t="shared" si="2"/>
        <v>258.05879009964559</v>
      </c>
      <c r="AF11">
        <f t="shared" si="3"/>
        <v>-12.90293950498228</v>
      </c>
      <c r="AG11">
        <f t="shared" si="4"/>
        <v>-45.5812377900549</v>
      </c>
      <c r="AH11">
        <f t="shared" si="5"/>
        <v>-79.231938061377718</v>
      </c>
      <c r="AI11">
        <f t="shared" si="6"/>
        <v>120.3426747432307</v>
      </c>
      <c r="AJ11">
        <f t="shared" si="7"/>
        <v>-18.286760102505951</v>
      </c>
      <c r="AK11">
        <f t="shared" si="28"/>
        <v>25.31486682802425</v>
      </c>
      <c r="AL11">
        <f t="shared" si="8"/>
        <v>127.370781468749</v>
      </c>
      <c r="AN11">
        <f t="shared" si="9"/>
        <v>163.6698331439288</v>
      </c>
      <c r="AO11">
        <f t="shared" si="10"/>
        <v>-8.1834916571964396</v>
      </c>
      <c r="AP11">
        <f t="shared" si="11"/>
        <v>-28.909201584303144</v>
      </c>
      <c r="AQ11">
        <f t="shared" si="12"/>
        <v>-50.251642570161771</v>
      </c>
      <c r="AR11">
        <f t="shared" si="13"/>
        <v>76.325497332267432</v>
      </c>
      <c r="AS11">
        <f t="shared" si="14"/>
        <v>-11.598097369845467</v>
      </c>
      <c r="AT11">
        <f t="shared" si="15"/>
        <v>16.055566362237226</v>
      </c>
      <c r="AU11">
        <f t="shared" si="16"/>
        <v>80.782966324659199</v>
      </c>
      <c r="AW11">
        <v>8</v>
      </c>
      <c r="AX11">
        <f>(R11*SUMPRODUCT(K12:$K$23, X12:$X$23)-$AZ$3*SUMPRODUCT(K11:$K$22, W12:$W$23))/Z11</f>
        <v>292.44280329319224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1.798165E-3</v>
      </c>
      <c r="O12">
        <f t="shared" si="30"/>
        <v>283.07567171415201</v>
      </c>
      <c r="P12">
        <f t="shared" si="31"/>
        <v>14.1537835857076</v>
      </c>
      <c r="Q12" s="5">
        <f t="shared" si="32"/>
        <v>50</v>
      </c>
      <c r="R12">
        <f t="shared" si="0"/>
        <v>50000</v>
      </c>
      <c r="S12">
        <f t="shared" si="20"/>
        <v>313.52539858680308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266.59809913794487</v>
      </c>
      <c r="AC12">
        <f t="shared" si="1"/>
        <v>282.44539272317132</v>
      </c>
      <c r="AE12">
        <f t="shared" si="2"/>
        <v>255.01416991434959</v>
      </c>
      <c r="AF12">
        <f t="shared" si="3"/>
        <v>-12.750708495717479</v>
      </c>
      <c r="AG12">
        <f t="shared" si="4"/>
        <v>-45.043462825703593</v>
      </c>
      <c r="AH12">
        <f t="shared" si="5"/>
        <v>-81.96258645075406</v>
      </c>
      <c r="AI12">
        <f t="shared" si="6"/>
        <v>115.25741214217447</v>
      </c>
      <c r="AJ12">
        <f t="shared" si="7"/>
        <v>-15.847293585226453</v>
      </c>
      <c r="AK12">
        <f t="shared" si="28"/>
        <v>35.620309238960388</v>
      </c>
      <c r="AL12">
        <f t="shared" si="8"/>
        <v>135.03042779590839</v>
      </c>
      <c r="AN12">
        <f t="shared" si="9"/>
        <v>151.15778452988246</v>
      </c>
      <c r="AO12">
        <f t="shared" si="10"/>
        <v>-7.5578892264941233</v>
      </c>
      <c r="AP12">
        <f t="shared" si="11"/>
        <v>-26.699183228031096</v>
      </c>
      <c r="AQ12">
        <f t="shared" si="12"/>
        <v>-48.582723800783604</v>
      </c>
      <c r="AR12">
        <f t="shared" si="13"/>
        <v>68.317988274573651</v>
      </c>
      <c r="AS12">
        <f t="shared" si="14"/>
        <v>-9.3933673957882213</v>
      </c>
      <c r="AT12">
        <f t="shared" si="15"/>
        <v>21.113677842446759</v>
      </c>
      <c r="AU12">
        <f t="shared" si="16"/>
        <v>80.038298721232181</v>
      </c>
      <c r="AW12">
        <v>9</v>
      </c>
      <c r="AX12">
        <f>(R12*SUMPRODUCT(K13:$K$23, X13:$X$23)-$AZ$3*SUMPRODUCT(K12:$K$22, W13:$W$23))/Z12</f>
        <v>313.52539858680308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1.8843029999999999E-3</v>
      </c>
      <c r="O13">
        <f t="shared" si="30"/>
        <v>283.07567171415201</v>
      </c>
      <c r="P13">
        <f t="shared" si="31"/>
        <v>14.1537835857076</v>
      </c>
      <c r="Q13" s="5">
        <f t="shared" si="32"/>
        <v>50</v>
      </c>
      <c r="R13">
        <f t="shared" si="0"/>
        <v>50000</v>
      </c>
      <c r="S13">
        <f t="shared" si="20"/>
        <v>332.94545593458258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282.44539272317132</v>
      </c>
      <c r="AC13">
        <f t="shared" si="1"/>
        <v>296.37574363917747</v>
      </c>
      <c r="AE13">
        <f t="shared" si="2"/>
        <v>251.98350424979398</v>
      </c>
      <c r="AF13">
        <f t="shared" si="3"/>
        <v>-12.599175212489699</v>
      </c>
      <c r="AG13">
        <f t="shared" si="4"/>
        <v>-44.508152665313695</v>
      </c>
      <c r="AH13">
        <f t="shared" si="5"/>
        <v>-84.87553213286175</v>
      </c>
      <c r="AI13">
        <f t="shared" si="6"/>
        <v>110.00064423912882</v>
      </c>
      <c r="AJ13">
        <f t="shared" si="7"/>
        <v>-13.930350916006148</v>
      </c>
      <c r="AK13">
        <f t="shared" si="28"/>
        <v>54.218108090913411</v>
      </c>
      <c r="AL13">
        <f t="shared" si="8"/>
        <v>150.28840141403609</v>
      </c>
      <c r="AN13">
        <f t="shared" si="9"/>
        <v>135.3033604653688</v>
      </c>
      <c r="AO13">
        <f t="shared" si="10"/>
        <v>-6.7651680232684406</v>
      </c>
      <c r="AP13">
        <f t="shared" si="11"/>
        <v>-23.898797032970968</v>
      </c>
      <c r="AQ13">
        <f t="shared" si="12"/>
        <v>-45.574192457766706</v>
      </c>
      <c r="AR13">
        <f t="shared" si="13"/>
        <v>59.065202951362679</v>
      </c>
      <c r="AS13">
        <f t="shared" si="14"/>
        <v>-7.4799471378452402</v>
      </c>
      <c r="AT13">
        <f t="shared" si="15"/>
        <v>29.112589114178824</v>
      </c>
      <c r="AU13">
        <f t="shared" si="16"/>
        <v>80.697844927696266</v>
      </c>
      <c r="AW13">
        <v>10</v>
      </c>
      <c r="AX13">
        <f>(R13*SUMPRODUCT(K14:$K$23, X14:$X$23)-$AZ$3*SUMPRODUCT(K13:$K$22, W14:$W$23))/Z13</f>
        <v>332.94545593458258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1.978559E-3</v>
      </c>
      <c r="O14">
        <f t="shared" si="30"/>
        <v>283.07567171415201</v>
      </c>
      <c r="P14">
        <f t="shared" si="31"/>
        <v>14.1537835857076</v>
      </c>
      <c r="Q14" s="5">
        <f t="shared" si="32"/>
        <v>50</v>
      </c>
      <c r="R14">
        <f t="shared" si="0"/>
        <v>50000</v>
      </c>
      <c r="S14">
        <f t="shared" si="20"/>
        <v>348.01713126451386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296.37574363917747</v>
      </c>
      <c r="AC14">
        <f t="shared" si="1"/>
        <v>306.08113051338233</v>
      </c>
      <c r="AE14">
        <f t="shared" si="2"/>
        <v>248.96510497711108</v>
      </c>
      <c r="AF14">
        <f t="shared" si="3"/>
        <v>-12.448255248855553</v>
      </c>
      <c r="AG14">
        <f t="shared" si="4"/>
        <v>-43.975009132631229</v>
      </c>
      <c r="AH14">
        <f t="shared" si="5"/>
        <v>-88.062006029330391</v>
      </c>
      <c r="AI14">
        <f t="shared" si="6"/>
        <v>104.47983456629392</v>
      </c>
      <c r="AJ14">
        <f t="shared" si="7"/>
        <v>-9.7053868742048621</v>
      </c>
      <c r="AK14">
        <f t="shared" si="28"/>
        <v>45.599619214451252</v>
      </c>
      <c r="AL14">
        <f t="shared" si="8"/>
        <v>140.37406690654029</v>
      </c>
      <c r="AN14">
        <f t="shared" si="9"/>
        <v>123.14509536845725</v>
      </c>
      <c r="AO14">
        <f t="shared" si="10"/>
        <v>-6.1572547684228613</v>
      </c>
      <c r="AP14">
        <f t="shared" si="11"/>
        <v>-21.751267889387606</v>
      </c>
      <c r="AQ14">
        <f t="shared" si="12"/>
        <v>-43.557928055084432</v>
      </c>
      <c r="AR14">
        <f t="shared" si="13"/>
        <v>51.678644655562344</v>
      </c>
      <c r="AS14">
        <f t="shared" si="14"/>
        <v>-4.8005554526270275</v>
      </c>
      <c r="AT14">
        <f t="shared" si="15"/>
        <v>22.554845416771119</v>
      </c>
      <c r="AU14">
        <f t="shared" si="16"/>
        <v>69.43293461970643</v>
      </c>
      <c r="AW14">
        <v>11</v>
      </c>
      <c r="AX14">
        <f>(R14*SUMPRODUCT(K15:$K$23, X15:$X$23)-$AZ$3*SUMPRODUCT(K14:$K$22, W15:$W$23))/Z14</f>
        <v>348.01713126451386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2.0782270000000002E-3</v>
      </c>
      <c r="O15">
        <f t="shared" si="30"/>
        <v>283.07567171415201</v>
      </c>
      <c r="P15">
        <f t="shared" si="31"/>
        <v>14.1537835857076</v>
      </c>
      <c r="Q15" s="5">
        <f t="shared" si="32"/>
        <v>50</v>
      </c>
      <c r="R15">
        <f t="shared" si="0"/>
        <v>50000</v>
      </c>
      <c r="S15">
        <f t="shared" si="20"/>
        <v>360.13985985317873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306.08113051338233</v>
      </c>
      <c r="AC15">
        <f t="shared" si="1"/>
        <v>312.91737779077084</v>
      </c>
      <c r="AE15">
        <f t="shared" si="2"/>
        <v>245.95804792411869</v>
      </c>
      <c r="AF15">
        <f t="shared" si="3"/>
        <v>-12.297902396205934</v>
      </c>
      <c r="AG15">
        <f t="shared" si="4"/>
        <v>-43.443868990000233</v>
      </c>
      <c r="AH15">
        <f t="shared" si="5"/>
        <v>-91.39005130468081</v>
      </c>
      <c r="AI15">
        <f t="shared" si="6"/>
        <v>98.826225233231725</v>
      </c>
      <c r="AJ15">
        <f t="shared" si="7"/>
        <v>-6.8362472773885088</v>
      </c>
      <c r="AK15">
        <f t="shared" si="28"/>
        <v>46.185660990853627</v>
      </c>
      <c r="AL15">
        <f t="shared" si="8"/>
        <v>138.17563894669684</v>
      </c>
      <c r="AN15">
        <f t="shared" si="9"/>
        <v>112.06805729032706</v>
      </c>
      <c r="AO15">
        <f t="shared" si="10"/>
        <v>-5.6034028645163536</v>
      </c>
      <c r="AP15">
        <f t="shared" si="11"/>
        <v>-19.794717188464833</v>
      </c>
      <c r="AQ15">
        <f t="shared" si="12"/>
        <v>-41.640863520508432</v>
      </c>
      <c r="AR15">
        <f t="shared" si="13"/>
        <v>45.029073716837452</v>
      </c>
      <c r="AS15">
        <f t="shared" si="14"/>
        <v>-3.1148602698683701</v>
      </c>
      <c r="AT15">
        <f t="shared" si="15"/>
        <v>21.043984311956539</v>
      </c>
      <c r="AU15">
        <f t="shared" si="16"/>
        <v>62.958197758925621</v>
      </c>
      <c r="AW15">
        <v>12</v>
      </c>
      <c r="AX15">
        <f>(R15*SUMPRODUCT(K16:$K$23, X16:$X$23)-$AZ$3*SUMPRODUCT(K15:$K$22, W16:$W$23))/Z15</f>
        <v>360.13985985317873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2.7284060000000001E-3</v>
      </c>
      <c r="O16">
        <f t="shared" si="30"/>
        <v>283.07567171415201</v>
      </c>
      <c r="P16">
        <f t="shared" si="31"/>
        <v>14.1537835857076</v>
      </c>
      <c r="Q16" s="5">
        <f t="shared" si="32"/>
        <v>50</v>
      </c>
      <c r="R16">
        <f t="shared" si="0"/>
        <v>50000</v>
      </c>
      <c r="S16">
        <f t="shared" si="20"/>
        <v>358.21478353250274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312.91737779077084</v>
      </c>
      <c r="AC16">
        <f t="shared" si="1"/>
        <v>307.28307332773784</v>
      </c>
      <c r="AE16">
        <f t="shared" si="2"/>
        <v>242.82739403117307</v>
      </c>
      <c r="AF16">
        <f t="shared" si="3"/>
        <v>-12.141369701558654</v>
      </c>
      <c r="AG16">
        <f t="shared" si="4"/>
        <v>-42.890897787284707</v>
      </c>
      <c r="AH16">
        <f t="shared" si="5"/>
        <v>-118.53251281553059</v>
      </c>
      <c r="AI16">
        <f t="shared" si="6"/>
        <v>69.262613726799117</v>
      </c>
      <c r="AJ16">
        <f t="shared" si="7"/>
        <v>5.6343044630330041</v>
      </c>
      <c r="AK16">
        <f t="shared" si="28"/>
        <v>46.516143119441367</v>
      </c>
      <c r="AL16">
        <f t="shared" si="8"/>
        <v>121.41306130927349</v>
      </c>
      <c r="AN16">
        <f t="shared" si="9"/>
        <v>101.92029031523028</v>
      </c>
      <c r="AO16">
        <f t="shared" si="10"/>
        <v>-5.0960145157615138</v>
      </c>
      <c r="AP16">
        <f t="shared" si="11"/>
        <v>-18.002304772087363</v>
      </c>
      <c r="AQ16">
        <f t="shared" si="12"/>
        <v>-49.750845311965691</v>
      </c>
      <c r="AR16">
        <f t="shared" si="13"/>
        <v>29.071125715415715</v>
      </c>
      <c r="AS16">
        <f t="shared" si="14"/>
        <v>2.3648482861163589</v>
      </c>
      <c r="AT16">
        <f t="shared" si="15"/>
        <v>19.523904335396548</v>
      </c>
      <c r="AU16">
        <f t="shared" si="16"/>
        <v>50.959878336928618</v>
      </c>
      <c r="AW16">
        <v>13</v>
      </c>
      <c r="AX16">
        <f>(R16*SUMPRODUCT(K17:$K$23, X17:$X$23)-$AZ$3*SUMPRODUCT(K16:$K$22, W17:$W$23))/Z16</f>
        <v>358.21478353250274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3.4724349999999998E-3</v>
      </c>
      <c r="O17">
        <f t="shared" si="30"/>
        <v>283.07567171415201</v>
      </c>
      <c r="P17">
        <f t="shared" si="31"/>
        <v>14.1537835857076</v>
      </c>
      <c r="Q17" s="5">
        <f t="shared" si="32"/>
        <v>50</v>
      </c>
      <c r="R17">
        <f t="shared" si="0"/>
        <v>50000</v>
      </c>
      <c r="S17">
        <f t="shared" si="20"/>
        <v>342.47176501595993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307.28307332773784</v>
      </c>
      <c r="AC17">
        <f t="shared" si="1"/>
        <v>289.8205185725667</v>
      </c>
      <c r="AE17">
        <f t="shared" si="2"/>
        <v>239.55591774886869</v>
      </c>
      <c r="AF17">
        <f t="shared" si="3"/>
        <v>-11.977795887443435</v>
      </c>
      <c r="AG17">
        <f t="shared" si="4"/>
        <v>-42.313052954753864</v>
      </c>
      <c r="AH17">
        <f t="shared" si="5"/>
        <v>-148.93585465798995</v>
      </c>
      <c r="AI17">
        <f t="shared" si="6"/>
        <v>36.329214248681438</v>
      </c>
      <c r="AJ17">
        <f t="shared" si="7"/>
        <v>17.462554755171141</v>
      </c>
      <c r="AK17">
        <f t="shared" si="28"/>
        <v>45.768072472336691</v>
      </c>
      <c r="AL17">
        <f t="shared" si="8"/>
        <v>99.559841476189263</v>
      </c>
      <c r="AN17">
        <f t="shared" si="9"/>
        <v>92.621549811414468</v>
      </c>
      <c r="AO17">
        <f t="shared" si="10"/>
        <v>-4.6310774905707239</v>
      </c>
      <c r="AP17">
        <f t="shared" si="11"/>
        <v>-16.359856933403854</v>
      </c>
      <c r="AQ17">
        <f t="shared" si="12"/>
        <v>-57.5843411030732</v>
      </c>
      <c r="AR17">
        <f t="shared" si="13"/>
        <v>14.046274284366689</v>
      </c>
      <c r="AS17">
        <f t="shared" si="14"/>
        <v>6.7516966405572116</v>
      </c>
      <c r="AT17">
        <f t="shared" si="15"/>
        <v>17.695700628497537</v>
      </c>
      <c r="AU17">
        <f t="shared" si="16"/>
        <v>38.493671553421436</v>
      </c>
      <c r="AW17">
        <v>14</v>
      </c>
      <c r="AX17">
        <f>(R17*SUMPRODUCT(K18:$K$23, X18:$X$23)-$AZ$3*SUMPRODUCT(K17:$K$22, W18:$W$23))/Z17</f>
        <v>342.47176501595993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4.2593279999999997E-3</v>
      </c>
      <c r="O18">
        <f t="shared" si="30"/>
        <v>283.07567171415201</v>
      </c>
      <c r="P18">
        <f t="shared" si="31"/>
        <v>14.1537835857076</v>
      </c>
      <c r="Q18" s="5">
        <f t="shared" si="32"/>
        <v>50</v>
      </c>
      <c r="R18">
        <f t="shared" si="0"/>
        <v>50000</v>
      </c>
      <c r="S18">
        <f t="shared" si="20"/>
        <v>314.18648093239369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289.8205185725667</v>
      </c>
      <c r="AC18">
        <f t="shared" si="1"/>
        <v>262.09246001973702</v>
      </c>
      <c r="AE18">
        <f t="shared" si="2"/>
        <v>236.14001134334657</v>
      </c>
      <c r="AF18">
        <f t="shared" si="3"/>
        <v>-11.807000567167329</v>
      </c>
      <c r="AG18">
        <f t="shared" si="4"/>
        <v>-41.709697253990662</v>
      </c>
      <c r="AH18">
        <f t="shared" si="5"/>
        <v>-180.22517121566588</v>
      </c>
      <c r="AI18">
        <f t="shared" si="6"/>
        <v>2.3981423065226863</v>
      </c>
      <c r="AJ18">
        <f t="shared" si="7"/>
        <v>27.72805855282968</v>
      </c>
      <c r="AK18">
        <f t="shared" si="28"/>
        <v>43.996117506372201</v>
      </c>
      <c r="AL18">
        <f t="shared" si="8"/>
        <v>74.122318365724567</v>
      </c>
      <c r="AN18">
        <f t="shared" si="9"/>
        <v>84.104045573095405</v>
      </c>
      <c r="AO18">
        <f t="shared" si="10"/>
        <v>-4.2052022786547703</v>
      </c>
      <c r="AP18">
        <f t="shared" si="11"/>
        <v>-14.85539980596127</v>
      </c>
      <c r="AQ18">
        <f t="shared" si="12"/>
        <v>-64.189316868042766</v>
      </c>
      <c r="AR18">
        <f t="shared" si="13"/>
        <v>0.85412662043659637</v>
      </c>
      <c r="AS18">
        <f t="shared" si="14"/>
        <v>9.8756745496631062</v>
      </c>
      <c r="AT18">
        <f t="shared" si="15"/>
        <v>15.66973530129563</v>
      </c>
      <c r="AU18">
        <f t="shared" si="16"/>
        <v>26.399536471395333</v>
      </c>
      <c r="AW18">
        <v>15</v>
      </c>
      <c r="AX18">
        <f>(R18*SUMPRODUCT(K19:$K$23, X19:$X$23)-$AZ$3*SUMPRODUCT(K18:$K$22, W19:$W$23))/Z18</f>
        <v>314.18648093239369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5.1233759999999998E-3</v>
      </c>
      <c r="O19">
        <f t="shared" si="30"/>
        <v>283.07567171415201</v>
      </c>
      <c r="P19">
        <f t="shared" si="31"/>
        <v>14.1537835857076</v>
      </c>
      <c r="Q19" s="5">
        <f t="shared" si="32"/>
        <v>50</v>
      </c>
      <c r="R19">
        <f t="shared" si="0"/>
        <v>50000</v>
      </c>
      <c r="S19">
        <f t="shared" si="20"/>
        <v>273.97307483483974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262.09246001973702</v>
      </c>
      <c r="AC19">
        <f t="shared" si="1"/>
        <v>225.09028276478085</v>
      </c>
      <c r="AE19">
        <f t="shared" si="2"/>
        <v>232.56877716315688</v>
      </c>
      <c r="AF19">
        <f t="shared" si="3"/>
        <v>-11.628438858157844</v>
      </c>
      <c r="AG19">
        <f t="shared" si="4"/>
        <v>-41.078905819572398</v>
      </c>
      <c r="AH19">
        <f t="shared" si="5"/>
        <v>-213.69446187836169</v>
      </c>
      <c r="AI19">
        <f t="shared" si="6"/>
        <v>-33.83302939293506</v>
      </c>
      <c r="AJ19">
        <f t="shared" si="7"/>
        <v>37.002177254956166</v>
      </c>
      <c r="AK19">
        <f t="shared" si="28"/>
        <v>41.333116552647667</v>
      </c>
      <c r="AL19">
        <f t="shared" si="8"/>
        <v>44.502264414668772</v>
      </c>
      <c r="AN19">
        <f t="shared" si="9"/>
        <v>76.302871734455039</v>
      </c>
      <c r="AO19">
        <f t="shared" si="10"/>
        <v>-3.8151435867227517</v>
      </c>
      <c r="AP19">
        <f t="shared" si="11"/>
        <v>-13.477468987780975</v>
      </c>
      <c r="AQ19">
        <f t="shared" si="12"/>
        <v>-70.110447816600171</v>
      </c>
      <c r="AR19">
        <f t="shared" si="13"/>
        <v>-11.100188656648863</v>
      </c>
      <c r="AS19">
        <f t="shared" si="14"/>
        <v>12.139945952417225</v>
      </c>
      <c r="AT19">
        <f t="shared" si="15"/>
        <v>13.560872311287966</v>
      </c>
      <c r="AU19">
        <f t="shared" si="16"/>
        <v>14.600629607056328</v>
      </c>
      <c r="AW19">
        <v>16</v>
      </c>
      <c r="AX19">
        <f>(R19*SUMPRODUCT(K20:$K$23, X20:$X$23)-$AZ$3*SUMPRODUCT(K19:$K$22, W20:$W$23))/Z19</f>
        <v>273.97307483483974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6.0505919999999996E-3</v>
      </c>
      <c r="O20">
        <f t="shared" si="30"/>
        <v>283.07567171415201</v>
      </c>
      <c r="P20">
        <f t="shared" si="31"/>
        <v>14.1537835857076</v>
      </c>
      <c r="Q20" s="5">
        <f t="shared" si="32"/>
        <v>50</v>
      </c>
      <c r="R20">
        <f t="shared" si="0"/>
        <v>50000</v>
      </c>
      <c r="S20">
        <f t="shared" si="20"/>
        <v>222.67533135485399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225.09028276478085</v>
      </c>
      <c r="AC20">
        <f t="shared" si="1"/>
        <v>180.00880087002946</v>
      </c>
      <c r="AE20">
        <f t="shared" si="2"/>
        <v>228.83591060897214</v>
      </c>
      <c r="AF20">
        <f t="shared" si="3"/>
        <v>-11.441795530448607</v>
      </c>
      <c r="AG20">
        <f t="shared" si="4"/>
        <v>-40.419565062456016</v>
      </c>
      <c r="AH20">
        <f t="shared" si="5"/>
        <v>-248.55169892065817</v>
      </c>
      <c r="AI20">
        <f t="shared" si="6"/>
        <v>-71.577148904590672</v>
      </c>
      <c r="AJ20">
        <f t="shared" si="7"/>
        <v>45.081481894751391</v>
      </c>
      <c r="AK20">
        <f t="shared" si="28"/>
        <v>37.863389923451564</v>
      </c>
      <c r="AL20">
        <f t="shared" si="8"/>
        <v>11.367722913612283</v>
      </c>
      <c r="AN20">
        <f t="shared" si="9"/>
        <v>69.160132899598338</v>
      </c>
      <c r="AO20">
        <f t="shared" si="10"/>
        <v>-3.4580066449799167</v>
      </c>
      <c r="AP20">
        <f t="shared" si="11"/>
        <v>-12.215838344708725</v>
      </c>
      <c r="AQ20">
        <f t="shared" si="12"/>
        <v>-75.118754237603895</v>
      </c>
      <c r="AR20">
        <f t="shared" si="13"/>
        <v>-21.632466327694203</v>
      </c>
      <c r="AS20">
        <f t="shared" si="14"/>
        <v>13.624790230059281</v>
      </c>
      <c r="AT20">
        <f t="shared" si="15"/>
        <v>11.443296081312475</v>
      </c>
      <c r="AU20">
        <f t="shared" si="16"/>
        <v>3.4356199836775527</v>
      </c>
      <c r="AW20">
        <v>17</v>
      </c>
      <c r="AX20">
        <f>(R20*SUMPRODUCT(K21:$K$23, X21:$X$23)-$AZ$3*SUMPRODUCT(K20:$K$22, W21:$W$23))/Z20</f>
        <v>222.67533135485399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7.1181309999999998E-3</v>
      </c>
      <c r="O21">
        <f t="shared" si="30"/>
        <v>283.07567171415201</v>
      </c>
      <c r="P21">
        <f t="shared" si="31"/>
        <v>14.1537835857076</v>
      </c>
      <c r="Q21" s="5">
        <f t="shared" si="32"/>
        <v>50</v>
      </c>
      <c r="R21">
        <f t="shared" si="0"/>
        <v>50000</v>
      </c>
      <c r="S21">
        <f t="shared" si="20"/>
        <v>160.00751506798369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180.00880087002946</v>
      </c>
      <c r="AC21">
        <f t="shared" si="1"/>
        <v>127.13447560977424</v>
      </c>
      <c r="AE21">
        <f t="shared" si="2"/>
        <v>224.91866751366345</v>
      </c>
      <c r="AF21">
        <f t="shared" si="3"/>
        <v>-11.245933375683173</v>
      </c>
      <c r="AG21">
        <f t="shared" si="4"/>
        <v>-39.727657652753869</v>
      </c>
      <c r="AH21">
        <f t="shared" si="5"/>
        <v>-287.7117590775851</v>
      </c>
      <c r="AI21">
        <f t="shared" si="6"/>
        <v>-113.76668259235868</v>
      </c>
      <c r="AJ21">
        <f t="shared" si="7"/>
        <v>52.874325260255219</v>
      </c>
      <c r="AK21">
        <f t="shared" si="28"/>
        <v>33.687328950635397</v>
      </c>
      <c r="AL21">
        <f t="shared" si="8"/>
        <v>-27.205028381468061</v>
      </c>
      <c r="AN21">
        <f t="shared" si="9"/>
        <v>62.618016972323858</v>
      </c>
      <c r="AO21">
        <f t="shared" si="10"/>
        <v>-3.1309008486161929</v>
      </c>
      <c r="AP21">
        <f t="shared" si="11"/>
        <v>-11.060296455916411</v>
      </c>
      <c r="AQ21">
        <f t="shared" si="12"/>
        <v>-80.099797905671551</v>
      </c>
      <c r="AR21">
        <f t="shared" si="13"/>
        <v>-31.672978237880297</v>
      </c>
      <c r="AS21">
        <f t="shared" si="14"/>
        <v>14.720367291637553</v>
      </c>
      <c r="AT21">
        <f t="shared" si="15"/>
        <v>9.3786512222468126</v>
      </c>
      <c r="AU21">
        <f t="shared" si="16"/>
        <v>-7.573959723995932</v>
      </c>
      <c r="AW21">
        <v>18</v>
      </c>
      <c r="AX21">
        <f>(R21*SUMPRODUCT(K22:$K$23, X22:$X$23)-$AZ$3*SUMPRODUCT(K21:$K$22, W22:$W$23))/Z21</f>
        <v>160.00751506798369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8.3332130000000008E-3</v>
      </c>
      <c r="O22">
        <f t="shared" si="30"/>
        <v>283.07567171415201</v>
      </c>
      <c r="P22">
        <f t="shared" si="31"/>
        <v>14.1537835857076</v>
      </c>
      <c r="Q22" s="5">
        <f t="shared" si="32"/>
        <v>50</v>
      </c>
      <c r="R22">
        <f t="shared" si="0"/>
        <v>50000</v>
      </c>
      <c r="S22">
        <f t="shared" si="20"/>
        <v>85.747523004253196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127.13447560977424</v>
      </c>
      <c r="AC22">
        <f t="shared" si="1"/>
        <v>66.881905280673891</v>
      </c>
      <c r="AE22">
        <f t="shared" si="2"/>
        <v>220.79518567445928</v>
      </c>
      <c r="AF22">
        <f t="shared" si="3"/>
        <v>-11.039759283722963</v>
      </c>
      <c r="AG22">
        <f t="shared" si="4"/>
        <v>-38.99932204301485</v>
      </c>
      <c r="AH22">
        <f t="shared" si="5"/>
        <v>-331.05903321147804</v>
      </c>
      <c r="AI22">
        <f t="shared" si="6"/>
        <v>-160.30292886375656</v>
      </c>
      <c r="AJ22">
        <f t="shared" si="7"/>
        <v>60.252570329100351</v>
      </c>
      <c r="AK22">
        <f t="shared" si="28"/>
        <v>28.827668914183693</v>
      </c>
      <c r="AL22">
        <f t="shared" si="8"/>
        <v>-71.222689620472522</v>
      </c>
      <c r="AN22">
        <f t="shared" si="9"/>
        <v>56.624655738029446</v>
      </c>
      <c r="AO22">
        <f t="shared" si="10"/>
        <v>-2.8312327869014724</v>
      </c>
      <c r="AP22">
        <f t="shared" si="11"/>
        <v>-10.00168177560816</v>
      </c>
      <c r="AQ22">
        <f t="shared" si="12"/>
        <v>-84.902683576643213</v>
      </c>
      <c r="AR22">
        <f t="shared" si="13"/>
        <v>-41.110942401123388</v>
      </c>
      <c r="AS22">
        <f t="shared" si="14"/>
        <v>15.452243860276237</v>
      </c>
      <c r="AT22">
        <f t="shared" si="15"/>
        <v>7.3930816154764081</v>
      </c>
      <c r="AU22">
        <f t="shared" si="16"/>
        <v>-18.265616925370747</v>
      </c>
      <c r="AW22">
        <v>19</v>
      </c>
      <c r="AX22">
        <f>(R22*SUMPRODUCT(K23:$K$23, X23:$X$23)-$AZ$3*SUMPRODUCT(K22:$K$22, W23:$W$23))/Z22</f>
        <v>85.747523004253196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9.6786909999999997E-3</v>
      </c>
      <c r="O23">
        <f t="shared" si="30"/>
        <v>283.07567171415201</v>
      </c>
      <c r="P23">
        <f t="shared" si="31"/>
        <v>14.1537835857076</v>
      </c>
      <c r="Q23" s="5">
        <f t="shared" si="32"/>
        <v>50</v>
      </c>
      <c r="R23">
        <f t="shared" si="0"/>
        <v>50000</v>
      </c>
      <c r="S23">
        <f t="shared" si="20"/>
        <v>87.468794381019805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66.881905280673891</v>
      </c>
      <c r="AC23">
        <f t="shared" si="1"/>
        <v>66.881905280673891</v>
      </c>
      <c r="AE23">
        <f t="shared" si="2"/>
        <v>216.450225441284</v>
      </c>
      <c r="AF23">
        <f t="shared" si="3"/>
        <v>-10.822511272064199</v>
      </c>
      <c r="AG23">
        <f t="shared" si="4"/>
        <v>-38.231866435320875</v>
      </c>
      <c r="AH23">
        <f t="shared" si="5"/>
        <v>-377.46238726382944</v>
      </c>
      <c r="AI23">
        <f t="shared" si="6"/>
        <v>-210.06653952993051</v>
      </c>
      <c r="AJ23">
        <f t="shared" si="7"/>
        <v>0</v>
      </c>
      <c r="AK23">
        <f t="shared" si="28"/>
        <v>23.318648136327408</v>
      </c>
      <c r="AL23">
        <f t="shared" si="8"/>
        <v>-186.74789139360311</v>
      </c>
      <c r="AN23">
        <f t="shared" si="9"/>
        <v>51.134755598238165</v>
      </c>
      <c r="AO23">
        <f t="shared" si="10"/>
        <v>-2.556737779911908</v>
      </c>
      <c r="AP23">
        <f t="shared" si="11"/>
        <v>-9.031994040426353</v>
      </c>
      <c r="AQ23">
        <f t="shared" si="12"/>
        <v>-89.17268106749701</v>
      </c>
      <c r="AR23">
        <f t="shared" si="13"/>
        <v>-49.626657289597098</v>
      </c>
      <c r="AS23">
        <f t="shared" si="14"/>
        <v>0</v>
      </c>
      <c r="AT23">
        <f t="shared" si="15"/>
        <v>5.5088571559648107</v>
      </c>
      <c r="AU23">
        <f t="shared" si="16"/>
        <v>-44.117800133632294</v>
      </c>
      <c r="AW23">
        <v>20</v>
      </c>
      <c r="AX23">
        <f>(R23*SUMPRODUCT(K$23:$K24, X$23:$X24)-$AZ$3*SUMPRODUCT(K$22:$K23, W$23:$W24))/Z23</f>
        <v>87.468794381019805</v>
      </c>
    </row>
    <row r="25" spans="5:50" x14ac:dyDescent="0.25">
      <c r="AN25" s="6">
        <f t="shared" ref="AN25:AU25" si="33">SUM(AN3:AN23)</f>
        <v>2827.4567753607703</v>
      </c>
      <c r="AO25" s="6">
        <f t="shared" si="33"/>
        <v>-353.67959255365241</v>
      </c>
      <c r="AP25" s="6">
        <f t="shared" si="33"/>
        <v>-2969.3253312718757</v>
      </c>
      <c r="AQ25" s="6">
        <f t="shared" si="33"/>
        <v>-1197.7105358909077</v>
      </c>
      <c r="AR25" s="6">
        <f t="shared" si="33"/>
        <v>-1693.2586843556662</v>
      </c>
      <c r="AS25" s="6">
        <f t="shared" si="33"/>
        <v>-167.67767340704552</v>
      </c>
      <c r="AT25" s="6">
        <f t="shared" si="33"/>
        <v>323.39122726861757</v>
      </c>
      <c r="AU25" s="7">
        <f t="shared" si="33"/>
        <v>-1537.5451304940946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953.72038705838418</v>
      </c>
      <c r="K3">
        <v>1</v>
      </c>
      <c r="L3" s="2">
        <v>0</v>
      </c>
      <c r="O3">
        <f>$C$3</f>
        <v>953.72038705838418</v>
      </c>
      <c r="P3">
        <f>O3*B5</f>
        <v>762.97630964670736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953.72038705838418</v>
      </c>
      <c r="AF3">
        <f t="shared" ref="AF3:AF23" si="3">-$Z3*P3</f>
        <v>-762.97630964670736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-2329.1641265883231</v>
      </c>
      <c r="AJ3">
        <f t="shared" ref="AJ3:AJ23" si="7">AB3-AC3</f>
        <v>0</v>
      </c>
      <c r="AL3">
        <f t="shared" ref="AL3:AL23" si="8">SUM(AI3:AK3)</f>
        <v>-2329.1641265883231</v>
      </c>
      <c r="AN3">
        <f t="shared" ref="AN3:AN23" si="9">AE3*$K3</f>
        <v>953.72038705838418</v>
      </c>
      <c r="AO3">
        <f t="shared" ref="AO3:AO23" si="10">AF3*$K3</f>
        <v>-762.97630964670736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-2329.1641265883231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-2329.1641265883231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399.38151546989008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308.99114440515365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305.289875751419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-305.289875751419</v>
      </c>
      <c r="AK4">
        <f t="shared" ref="AK4:AK23" si="28">H4*SUM(AB4:AB4, AE4:AF4)</f>
        <v>0</v>
      </c>
      <c r="AL4">
        <f t="shared" si="8"/>
        <v>-404.21782575141901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-94.091639718470589</v>
      </c>
      <c r="AR4">
        <f t="shared" si="13"/>
        <v>-94.091639718470589</v>
      </c>
      <c r="AS4">
        <f t="shared" si="14"/>
        <v>-290.3651091415436</v>
      </c>
      <c r="AT4">
        <f t="shared" si="15"/>
        <v>0</v>
      </c>
      <c r="AU4">
        <f t="shared" si="16"/>
        <v>-384.45674886001422</v>
      </c>
      <c r="AW4">
        <v>1</v>
      </c>
      <c r="AX4">
        <f>(R4*SUMPRODUCT(K5:$K$23, X5:$X$23)-$AZ$3*SUMPRODUCT(K4:$K$22, W5:$W$23))/Z4</f>
        <v>308.99114440515365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2.0782270000000002E-3</v>
      </c>
      <c r="O5">
        <f t="shared" ref="O5:O23" si="30">$C$3</f>
        <v>953.72038705838418</v>
      </c>
      <c r="P5">
        <f t="shared" ref="P5:P23" si="31">O5*$C$5</f>
        <v>47.68601935291921</v>
      </c>
      <c r="Q5" s="5">
        <f t="shared" ref="Q5:Q23" si="32">$C$8</f>
        <v>50</v>
      </c>
      <c r="R5">
        <f t="shared" si="0"/>
        <v>50000</v>
      </c>
      <c r="S5">
        <f t="shared" si="20"/>
        <v>602.16597060909533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305.289875751419</v>
      </c>
      <c r="AC5">
        <f t="shared" si="1"/>
        <v>587.76691394260752</v>
      </c>
      <c r="AE5">
        <f t="shared" si="2"/>
        <v>930.91492383476873</v>
      </c>
      <c r="AF5">
        <f t="shared" si="3"/>
        <v>-46.545746191738438</v>
      </c>
      <c r="AG5">
        <f t="shared" si="4"/>
        <v>-48.804394687736746</v>
      </c>
      <c r="AH5">
        <f t="shared" si="5"/>
        <v>-102.66664176325536</v>
      </c>
      <c r="AI5">
        <f t="shared" si="6"/>
        <v>732.89814119203822</v>
      </c>
      <c r="AJ5">
        <f t="shared" si="7"/>
        <v>-282.47703819118851</v>
      </c>
      <c r="AK5">
        <f t="shared" si="28"/>
        <v>61.743304871171908</v>
      </c>
      <c r="AL5">
        <f t="shared" si="8"/>
        <v>512.16440787202157</v>
      </c>
      <c r="AN5">
        <f t="shared" si="9"/>
        <v>841.71984182138613</v>
      </c>
      <c r="AO5">
        <f t="shared" si="10"/>
        <v>-42.085992091069308</v>
      </c>
      <c r="AP5">
        <f t="shared" si="11"/>
        <v>-44.128229470775608</v>
      </c>
      <c r="AQ5">
        <f t="shared" si="12"/>
        <v>-92.829696090078556</v>
      </c>
      <c r="AR5">
        <f t="shared" si="13"/>
        <v>662.67592416946263</v>
      </c>
      <c r="AS5">
        <f t="shared" si="14"/>
        <v>-255.41166202923912</v>
      </c>
      <c r="AT5">
        <f t="shared" si="15"/>
        <v>55.827405361176559</v>
      </c>
      <c r="AU5">
        <f t="shared" si="16"/>
        <v>463.09166750140008</v>
      </c>
      <c r="AW5">
        <v>2</v>
      </c>
      <c r="AX5">
        <f>(R5*SUMPRODUCT(K6:$K$23, X6:$X$23)-$AZ$3*SUMPRODUCT(K5:$K$22, W6:$W$23))/Z5</f>
        <v>602.16597060909533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2.7284060000000001E-3</v>
      </c>
      <c r="O6">
        <f t="shared" si="30"/>
        <v>953.72038705838418</v>
      </c>
      <c r="P6">
        <f t="shared" si="31"/>
        <v>47.68601935291921</v>
      </c>
      <c r="Q6" s="5">
        <f t="shared" si="32"/>
        <v>50</v>
      </c>
      <c r="R6">
        <f t="shared" si="0"/>
        <v>50000</v>
      </c>
      <c r="S6">
        <f t="shared" si="20"/>
        <v>857.24028370850317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587.76691394260752</v>
      </c>
      <c r="AC6">
        <f t="shared" si="1"/>
        <v>826.0914728177072</v>
      </c>
      <c r="AE6">
        <f t="shared" si="2"/>
        <v>919.0658607327407</v>
      </c>
      <c r="AF6">
        <f t="shared" si="3"/>
        <v>-45.953293036637035</v>
      </c>
      <c r="AG6">
        <f t="shared" si="4"/>
        <v>-48.183192537566988</v>
      </c>
      <c r="AH6">
        <f t="shared" si="5"/>
        <v>-133.15820329238906</v>
      </c>
      <c r="AI6">
        <f t="shared" si="6"/>
        <v>691.7711718661476</v>
      </c>
      <c r="AJ6">
        <f t="shared" si="7"/>
        <v>-238.32455887509968</v>
      </c>
      <c r="AK6">
        <f t="shared" si="28"/>
        <v>79.91010764563751</v>
      </c>
      <c r="AL6">
        <f t="shared" si="8"/>
        <v>533.3567206366854</v>
      </c>
      <c r="AN6">
        <f t="shared" si="9"/>
        <v>787.90754710953615</v>
      </c>
      <c r="AO6">
        <f t="shared" si="10"/>
        <v>-39.395377355476811</v>
      </c>
      <c r="AP6">
        <f t="shared" si="11"/>
        <v>-41.30705172087837</v>
      </c>
      <c r="AQ6">
        <f t="shared" si="12"/>
        <v>-114.1554243457296</v>
      </c>
      <c r="AR6">
        <f t="shared" si="13"/>
        <v>593.04969368745139</v>
      </c>
      <c r="AS6">
        <f t="shared" si="14"/>
        <v>-204.31366958787163</v>
      </c>
      <c r="AT6">
        <f t="shared" si="15"/>
        <v>68.506273156676613</v>
      </c>
      <c r="AU6">
        <f t="shared" si="16"/>
        <v>457.24229725625634</v>
      </c>
      <c r="AW6">
        <v>3</v>
      </c>
      <c r="AX6">
        <f>(R6*SUMPRODUCT(K7:$K$23, X7:$X$23)-$AZ$3*SUMPRODUCT(K6:$K$22, W7:$W$23))/Z6</f>
        <v>857.24028370850317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3.4724349999999998E-3</v>
      </c>
      <c r="O7">
        <f t="shared" si="30"/>
        <v>953.72038705838418</v>
      </c>
      <c r="P7">
        <f t="shared" si="31"/>
        <v>47.68601935291921</v>
      </c>
      <c r="Q7" s="5">
        <f t="shared" si="32"/>
        <v>50</v>
      </c>
      <c r="R7">
        <f t="shared" si="0"/>
        <v>50000</v>
      </c>
      <c r="S7">
        <f t="shared" si="20"/>
        <v>1073.9003120667755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826.0914728177072</v>
      </c>
      <c r="AC7">
        <f t="shared" si="1"/>
        <v>1020.9365712008239</v>
      </c>
      <c r="AE7">
        <f t="shared" si="2"/>
        <v>906.68380566329984</v>
      </c>
      <c r="AF7">
        <f t="shared" si="3"/>
        <v>-45.334190283164993</v>
      </c>
      <c r="AG7">
        <f t="shared" si="4"/>
        <v>-47.534047608012131</v>
      </c>
      <c r="AH7">
        <f t="shared" si="5"/>
        <v>-167.31300417918641</v>
      </c>
      <c r="AI7">
        <f t="shared" si="6"/>
        <v>646.50256359293644</v>
      </c>
      <c r="AJ7">
        <f t="shared" si="7"/>
        <v>-194.84509838311669</v>
      </c>
      <c r="AK7">
        <f t="shared" si="28"/>
        <v>104.11511514180685</v>
      </c>
      <c r="AL7">
        <f t="shared" si="8"/>
        <v>555.77258035162663</v>
      </c>
      <c r="AN7">
        <f t="shared" si="9"/>
        <v>732.12066864000519</v>
      </c>
      <c r="AO7">
        <f t="shared" si="10"/>
        <v>-36.60603343200026</v>
      </c>
      <c r="AP7">
        <f t="shared" si="11"/>
        <v>-38.382353914973336</v>
      </c>
      <c r="AQ7">
        <f t="shared" si="12"/>
        <v>-135.1003599344337</v>
      </c>
      <c r="AR7">
        <f t="shared" si="13"/>
        <v>522.03192135859797</v>
      </c>
      <c r="AS7">
        <f t="shared" si="14"/>
        <v>-157.33172117827436</v>
      </c>
      <c r="AT7">
        <f t="shared" si="15"/>
        <v>84.069911955014135</v>
      </c>
      <c r="AU7">
        <f t="shared" si="16"/>
        <v>448.7701121353378</v>
      </c>
      <c r="AW7">
        <v>4</v>
      </c>
      <c r="AX7">
        <f>(R7*SUMPRODUCT(K8:$K$23, X8:$X$23)-$AZ$3*SUMPRODUCT(K7:$K$22, W8:$W$23))/Z7</f>
        <v>1073.9003120667755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4.2593279999999997E-3</v>
      </c>
      <c r="O8">
        <f t="shared" si="30"/>
        <v>953.72038705838418</v>
      </c>
      <c r="P8">
        <f t="shared" si="31"/>
        <v>47.68601935291921</v>
      </c>
      <c r="Q8" s="5">
        <f t="shared" si="32"/>
        <v>50</v>
      </c>
      <c r="R8">
        <f t="shared" si="0"/>
        <v>50000</v>
      </c>
      <c r="S8">
        <f t="shared" si="20"/>
        <v>1253.5650732610811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1020.9365712008239</v>
      </c>
      <c r="AC8">
        <f t="shared" si="1"/>
        <v>1174.7470196543104</v>
      </c>
      <c r="AE8">
        <f t="shared" si="2"/>
        <v>893.75510388605858</v>
      </c>
      <c r="AF8">
        <f t="shared" si="3"/>
        <v>-44.68775519430293</v>
      </c>
      <c r="AG8">
        <f t="shared" si="4"/>
        <v>-46.856244032001868</v>
      </c>
      <c r="AH8">
        <f t="shared" si="5"/>
        <v>-202.46309993013907</v>
      </c>
      <c r="AI8">
        <f t="shared" si="6"/>
        <v>599.74800472961476</v>
      </c>
      <c r="AJ8">
        <f t="shared" si="7"/>
        <v>-153.81044845348652</v>
      </c>
      <c r="AK8">
        <f t="shared" si="28"/>
        <v>131.0872747844698</v>
      </c>
      <c r="AL8">
        <f t="shared" si="8"/>
        <v>577.02483106059799</v>
      </c>
      <c r="AN8">
        <f t="shared" si="9"/>
        <v>674.40530781262316</v>
      </c>
      <c r="AO8">
        <f t="shared" si="10"/>
        <v>-33.720265390631155</v>
      </c>
      <c r="AP8">
        <f t="shared" si="11"/>
        <v>-35.356552977373745</v>
      </c>
      <c r="AQ8">
        <f t="shared" si="12"/>
        <v>-152.77360502378798</v>
      </c>
      <c r="AR8">
        <f t="shared" si="13"/>
        <v>452.55488442083026</v>
      </c>
      <c r="AS8">
        <f t="shared" si="14"/>
        <v>-116.06152779777064</v>
      </c>
      <c r="AT8">
        <f t="shared" si="15"/>
        <v>98.915187747681713</v>
      </c>
      <c r="AU8">
        <f t="shared" si="16"/>
        <v>435.40854437074131</v>
      </c>
      <c r="AW8">
        <v>5</v>
      </c>
      <c r="AX8">
        <f>(R8*SUMPRODUCT(K9:$K$23, X9:$X$23)-$AZ$3*SUMPRODUCT(K8:$K$22, W9:$W$23))/Z8</f>
        <v>1253.5650732610811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5.1233759999999998E-3</v>
      </c>
      <c r="O9">
        <f t="shared" si="30"/>
        <v>953.72038705838418</v>
      </c>
      <c r="P9">
        <f t="shared" si="31"/>
        <v>47.68601935291921</v>
      </c>
      <c r="Q9" s="5">
        <f t="shared" si="32"/>
        <v>50</v>
      </c>
      <c r="R9">
        <f t="shared" si="0"/>
        <v>50000</v>
      </c>
      <c r="S9">
        <f t="shared" si="20"/>
        <v>1395.9593551755604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1174.7470196543104</v>
      </c>
      <c r="AC9">
        <f t="shared" si="1"/>
        <v>1288.4040214029783</v>
      </c>
      <c r="AE9">
        <f t="shared" si="2"/>
        <v>880.23850939807062</v>
      </c>
      <c r="AF9">
        <f t="shared" si="3"/>
        <v>-44.011925469903531</v>
      </c>
      <c r="AG9">
        <f t="shared" si="4"/>
        <v>-46.147619435558148</v>
      </c>
      <c r="AH9">
        <f t="shared" si="5"/>
        <v>-240.06215612370158</v>
      </c>
      <c r="AI9">
        <f t="shared" si="6"/>
        <v>550.01680836890739</v>
      </c>
      <c r="AJ9">
        <f t="shared" si="7"/>
        <v>-113.65700174866788</v>
      </c>
      <c r="AK9">
        <f t="shared" si="28"/>
        <v>147.60546250295388</v>
      </c>
      <c r="AL9">
        <f t="shared" si="8"/>
        <v>583.96526912319337</v>
      </c>
      <c r="AN9">
        <f t="shared" si="9"/>
        <v>618.78705307078167</v>
      </c>
      <c r="AO9">
        <f t="shared" si="10"/>
        <v>-30.939352653539085</v>
      </c>
      <c r="AP9">
        <f t="shared" si="11"/>
        <v>-32.440695484100061</v>
      </c>
      <c r="AQ9">
        <f t="shared" si="12"/>
        <v>-168.75807244923158</v>
      </c>
      <c r="AR9">
        <f t="shared" si="13"/>
        <v>386.64893248391104</v>
      </c>
      <c r="AS9">
        <f t="shared" si="14"/>
        <v>-79.898209885195726</v>
      </c>
      <c r="AT9">
        <f t="shared" si="15"/>
        <v>103.76318257401702</v>
      </c>
      <c r="AU9">
        <f t="shared" si="16"/>
        <v>410.51390517273228</v>
      </c>
      <c r="AW9">
        <v>6</v>
      </c>
      <c r="AX9">
        <f>(R9*SUMPRODUCT(K10:$K$23, X10:$X$23)-$AZ$3*SUMPRODUCT(K9:$K$22, W10:$W$23))/Z9</f>
        <v>1395.9593551755604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6.0505919999999996E-3</v>
      </c>
      <c r="O10">
        <f t="shared" si="30"/>
        <v>953.72038705838418</v>
      </c>
      <c r="P10">
        <f t="shared" si="31"/>
        <v>47.68601935291921</v>
      </c>
      <c r="Q10" s="5">
        <f t="shared" si="32"/>
        <v>50</v>
      </c>
      <c r="R10">
        <f t="shared" si="0"/>
        <v>50000</v>
      </c>
      <c r="S10">
        <f t="shared" si="20"/>
        <v>1499.0580360195781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1288.4040214029783</v>
      </c>
      <c r="AC10">
        <f t="shared" si="1"/>
        <v>1361.3522510115577</v>
      </c>
      <c r="AE10">
        <f t="shared" si="2"/>
        <v>866.11016022103399</v>
      </c>
      <c r="AF10">
        <f t="shared" si="3"/>
        <v>-43.3055080110517</v>
      </c>
      <c r="AG10">
        <f t="shared" si="4"/>
        <v>-45.40692282422674</v>
      </c>
      <c r="AH10">
        <f t="shared" si="5"/>
        <v>-279.22041697583262</v>
      </c>
      <c r="AI10">
        <f t="shared" si="6"/>
        <v>498.17731240992299</v>
      </c>
      <c r="AJ10">
        <f t="shared" si="7"/>
        <v>-72.948229608579368</v>
      </c>
      <c r="AK10">
        <f t="shared" si="28"/>
        <v>114.63863097718375</v>
      </c>
      <c r="AL10">
        <f t="shared" si="8"/>
        <v>539.86771377852733</v>
      </c>
      <c r="AN10">
        <f t="shared" si="9"/>
        <v>577.49706397330954</v>
      </c>
      <c r="AO10">
        <f t="shared" si="10"/>
        <v>-28.874853198665477</v>
      </c>
      <c r="AP10">
        <f t="shared" si="11"/>
        <v>-30.27601547632413</v>
      </c>
      <c r="AQ10">
        <f t="shared" si="12"/>
        <v>-186.17605289816174</v>
      </c>
      <c r="AR10">
        <f t="shared" si="13"/>
        <v>332.17014240015823</v>
      </c>
      <c r="AS10">
        <f t="shared" si="14"/>
        <v>-48.639757799694202</v>
      </c>
      <c r="AT10">
        <f t="shared" si="15"/>
        <v>76.437704864642129</v>
      </c>
      <c r="AU10">
        <f t="shared" si="16"/>
        <v>359.96808946510612</v>
      </c>
      <c r="AW10">
        <v>7</v>
      </c>
      <c r="AX10">
        <f>(R10*SUMPRODUCT(K11:$K$23, X11:$X$23)-$AZ$3*SUMPRODUCT(K10:$K$22, W11:$W$23))/Z10</f>
        <v>1499.0580360195781</v>
      </c>
    </row>
    <row r="11" spans="1:52" x14ac:dyDescent="0.25">
      <c r="A11" t="s">
        <v>33</v>
      </c>
      <c r="C11" s="24">
        <f>AU25</f>
        <v>1410.0320235557242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7.1181309999999998E-3</v>
      </c>
      <c r="O11">
        <f t="shared" si="30"/>
        <v>953.72038705838418</v>
      </c>
      <c r="P11">
        <f t="shared" si="31"/>
        <v>47.68601935291921</v>
      </c>
      <c r="Q11" s="5">
        <f t="shared" si="32"/>
        <v>50</v>
      </c>
      <c r="R11">
        <f t="shared" si="0"/>
        <v>50000</v>
      </c>
      <c r="S11">
        <f t="shared" si="20"/>
        <v>1566.4402687782085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1361.3522510115577</v>
      </c>
      <c r="AC11">
        <f t="shared" si="1"/>
        <v>1398.1933422279865</v>
      </c>
      <c r="AE11">
        <f t="shared" si="2"/>
        <v>851.2839730379394</v>
      </c>
      <c r="AF11">
        <f t="shared" si="3"/>
        <v>-42.564198651896973</v>
      </c>
      <c r="AG11">
        <f t="shared" si="4"/>
        <v>-44.629641171014732</v>
      </c>
      <c r="AH11">
        <f t="shared" si="5"/>
        <v>-323.21242496973588</v>
      </c>
      <c r="AI11">
        <f t="shared" si="6"/>
        <v>440.87770824529179</v>
      </c>
      <c r="AJ11">
        <f t="shared" si="7"/>
        <v>-36.841091216428822</v>
      </c>
      <c r="AK11">
        <f t="shared" si="28"/>
        <v>111.32469490289689</v>
      </c>
      <c r="AL11">
        <f t="shared" si="8"/>
        <v>515.36131193175981</v>
      </c>
      <c r="AN11">
        <f t="shared" si="9"/>
        <v>539.91381487691342</v>
      </c>
      <c r="AO11">
        <f t="shared" si="10"/>
        <v>-26.995690743845675</v>
      </c>
      <c r="AP11">
        <f t="shared" si="11"/>
        <v>-28.305666010884035</v>
      </c>
      <c r="AQ11">
        <f t="shared" si="12"/>
        <v>-204.99252765005474</v>
      </c>
      <c r="AR11">
        <f t="shared" si="13"/>
        <v>279.61993047212894</v>
      </c>
      <c r="AS11">
        <f t="shared" si="14"/>
        <v>-23.365897553440661</v>
      </c>
      <c r="AT11">
        <f t="shared" si="15"/>
        <v>70.605981809495191</v>
      </c>
      <c r="AU11">
        <f t="shared" si="16"/>
        <v>326.8600147281835</v>
      </c>
      <c r="AW11">
        <v>8</v>
      </c>
      <c r="AX11">
        <f>(R11*SUMPRODUCT(K12:$K$23, X12:$X$23)-$AZ$3*SUMPRODUCT(K11:$K$22, W12:$W$23))/Z11</f>
        <v>1566.4402687782085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8.3332130000000008E-3</v>
      </c>
      <c r="O12">
        <f t="shared" si="30"/>
        <v>953.72038705838418</v>
      </c>
      <c r="P12">
        <f t="shared" si="31"/>
        <v>47.68601935291921</v>
      </c>
      <c r="Q12" s="5">
        <f t="shared" si="32"/>
        <v>50</v>
      </c>
      <c r="R12">
        <f t="shared" si="0"/>
        <v>50000</v>
      </c>
      <c r="S12">
        <f t="shared" si="20"/>
        <v>1602.1417267738777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1398.1933422279865</v>
      </c>
      <c r="AC12">
        <f t="shared" si="1"/>
        <v>1403.8426090350965</v>
      </c>
      <c r="AE12">
        <f t="shared" si="2"/>
        <v>835.67720263674858</v>
      </c>
      <c r="AF12">
        <f t="shared" si="3"/>
        <v>-41.783860131837429</v>
      </c>
      <c r="AG12">
        <f t="shared" si="4"/>
        <v>-43.81143645331295</v>
      </c>
      <c r="AH12">
        <f t="shared" si="5"/>
        <v>-371.90830599163525</v>
      </c>
      <c r="AI12">
        <f t="shared" si="6"/>
        <v>378.17360005996301</v>
      </c>
      <c r="AJ12">
        <f t="shared" si="7"/>
        <v>-5.6492668071100525</v>
      </c>
      <c r="AK12">
        <f t="shared" si="28"/>
        <v>153.44606793130285</v>
      </c>
      <c r="AL12">
        <f t="shared" si="8"/>
        <v>525.97040118415578</v>
      </c>
      <c r="AN12">
        <f t="shared" si="9"/>
        <v>495.34155131507703</v>
      </c>
      <c r="AO12">
        <f t="shared" si="10"/>
        <v>-24.767077565753851</v>
      </c>
      <c r="AP12">
        <f t="shared" si="11"/>
        <v>-25.968908604485645</v>
      </c>
      <c r="AQ12">
        <f t="shared" si="12"/>
        <v>-220.44592894911872</v>
      </c>
      <c r="AR12">
        <f t="shared" si="13"/>
        <v>224.15963619571886</v>
      </c>
      <c r="AS12">
        <f t="shared" si="14"/>
        <v>-3.348561591960808</v>
      </c>
      <c r="AT12">
        <f t="shared" si="15"/>
        <v>90.954034754648475</v>
      </c>
      <c r="AU12">
        <f t="shared" si="16"/>
        <v>311.76510935840651</v>
      </c>
      <c r="AW12">
        <v>9</v>
      </c>
      <c r="AX12">
        <f>(R12*SUMPRODUCT(K13:$K$23, X13:$X$23)-$AZ$3*SUMPRODUCT(K12:$K$22, W13:$W$23))/Z12</f>
        <v>1602.1417267738777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9.6786909999999997E-3</v>
      </c>
      <c r="O13">
        <f t="shared" si="30"/>
        <v>953.72038705838418</v>
      </c>
      <c r="P13">
        <f t="shared" si="31"/>
        <v>47.68601935291921</v>
      </c>
      <c r="Q13" s="5">
        <f t="shared" si="32"/>
        <v>50</v>
      </c>
      <c r="R13">
        <f t="shared" si="0"/>
        <v>50000</v>
      </c>
      <c r="S13">
        <f t="shared" si="20"/>
        <v>1610.71881018781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1403.8426090350965</v>
      </c>
      <c r="AC13">
        <f t="shared" si="1"/>
        <v>1383.5844160737483</v>
      </c>
      <c r="AE13">
        <f t="shared" si="2"/>
        <v>819.23216919031552</v>
      </c>
      <c r="AF13">
        <f t="shared" si="3"/>
        <v>-40.96160845951578</v>
      </c>
      <c r="AG13">
        <f t="shared" si="4"/>
        <v>-42.949284733082067</v>
      </c>
      <c r="AH13">
        <f t="shared" si="5"/>
        <v>-424.03735569775199</v>
      </c>
      <c r="AI13">
        <f t="shared" si="6"/>
        <v>311.28392029996564</v>
      </c>
      <c r="AJ13">
        <f t="shared" si="7"/>
        <v>20.258192961348186</v>
      </c>
      <c r="AK13">
        <f t="shared" si="28"/>
        <v>226.72155833867663</v>
      </c>
      <c r="AL13">
        <f t="shared" si="8"/>
        <v>558.2636715999904</v>
      </c>
      <c r="AN13">
        <f t="shared" si="9"/>
        <v>439.88937221422856</v>
      </c>
      <c r="AO13">
        <f t="shared" si="10"/>
        <v>-21.994468610711429</v>
      </c>
      <c r="AP13">
        <f t="shared" si="11"/>
        <v>-23.06175783716888</v>
      </c>
      <c r="AQ13">
        <f t="shared" si="12"/>
        <v>-227.68823443251901</v>
      </c>
      <c r="AR13">
        <f t="shared" si="13"/>
        <v>167.14491133382919</v>
      </c>
      <c r="AS13">
        <f t="shared" si="14"/>
        <v>10.877702462257632</v>
      </c>
      <c r="AT13">
        <f t="shared" si="15"/>
        <v>121.73887661613939</v>
      </c>
      <c r="AU13">
        <f t="shared" si="16"/>
        <v>299.76149041222618</v>
      </c>
      <c r="AW13">
        <v>10</v>
      </c>
      <c r="AX13">
        <f>(R13*SUMPRODUCT(K14:$K$23, X14:$X$23)-$AZ$3*SUMPRODUCT(K13:$K$22, W14:$W$23))/Z13</f>
        <v>1610.71881018781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1.1206003000000001E-2</v>
      </c>
      <c r="O14">
        <f t="shared" si="30"/>
        <v>953.72038705838418</v>
      </c>
      <c r="P14">
        <f t="shared" si="31"/>
        <v>47.68601935291921</v>
      </c>
      <c r="Q14" s="5">
        <f t="shared" si="32"/>
        <v>50</v>
      </c>
      <c r="R14">
        <f t="shared" si="0"/>
        <v>50000</v>
      </c>
      <c r="S14">
        <f t="shared" si="20"/>
        <v>1581.5666122190969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1383.5844160737483</v>
      </c>
      <c r="AC14">
        <f t="shared" si="1"/>
        <v>1329.7338261014056</v>
      </c>
      <c r="AE14">
        <f t="shared" si="2"/>
        <v>801.8595293527693</v>
      </c>
      <c r="AF14">
        <f t="shared" si="3"/>
        <v>-40.092976467638465</v>
      </c>
      <c r="AG14">
        <f t="shared" si="4"/>
        <v>-42.038502072184478</v>
      </c>
      <c r="AH14">
        <f t="shared" si="5"/>
        <v>-481.2898135667719</v>
      </c>
      <c r="AI14">
        <f t="shared" si="6"/>
        <v>238.43823724617454</v>
      </c>
      <c r="AJ14">
        <f t="shared" si="7"/>
        <v>53.850589972342732</v>
      </c>
      <c r="AK14">
        <f t="shared" si="28"/>
        <v>183.57768241381129</v>
      </c>
      <c r="AL14">
        <f t="shared" si="8"/>
        <v>475.86650963232853</v>
      </c>
      <c r="AN14">
        <f t="shared" si="9"/>
        <v>396.62212189668617</v>
      </c>
      <c r="AO14">
        <f t="shared" si="10"/>
        <v>-19.831106094834308</v>
      </c>
      <c r="AP14">
        <f t="shared" si="11"/>
        <v>-20.793417404026094</v>
      </c>
      <c r="AQ14">
        <f t="shared" si="12"/>
        <v>-238.05938586050465</v>
      </c>
      <c r="AR14">
        <f t="shared" si="13"/>
        <v>117.93821253732115</v>
      </c>
      <c r="AS14">
        <f t="shared" si="14"/>
        <v>26.636006031453693</v>
      </c>
      <c r="AT14">
        <f t="shared" si="15"/>
        <v>90.802649674328947</v>
      </c>
      <c r="AU14">
        <f t="shared" si="16"/>
        <v>235.37686824310376</v>
      </c>
      <c r="AW14">
        <v>11</v>
      </c>
      <c r="AX14">
        <f>(R14*SUMPRODUCT(K15:$K$23, X15:$X$23)-$AZ$3*SUMPRODUCT(K14:$K$22, W15:$W$23))/Z14</f>
        <v>1581.5666122190969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1.2937709E-2</v>
      </c>
      <c r="O15">
        <f t="shared" si="30"/>
        <v>953.72038705838418</v>
      </c>
      <c r="P15">
        <f t="shared" si="31"/>
        <v>47.68601935291921</v>
      </c>
      <c r="Q15" s="5">
        <f t="shared" si="32"/>
        <v>50</v>
      </c>
      <c r="R15">
        <f t="shared" si="0"/>
        <v>50000</v>
      </c>
      <c r="S15">
        <f t="shared" si="20"/>
        <v>1519.2129479104954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1329.7338261014056</v>
      </c>
      <c r="AC15">
        <f t="shared" si="1"/>
        <v>1248.0101971517356</v>
      </c>
      <c r="AE15">
        <f t="shared" si="2"/>
        <v>783.46670880959846</v>
      </c>
      <c r="AF15">
        <f t="shared" si="3"/>
        <v>-39.173335440479924</v>
      </c>
      <c r="AG15">
        <f t="shared" si="4"/>
        <v>-41.074235144856807</v>
      </c>
      <c r="AH15">
        <f t="shared" si="5"/>
        <v>-543.88190660581972</v>
      </c>
      <c r="AI15">
        <f t="shared" si="6"/>
        <v>159.33723161844193</v>
      </c>
      <c r="AJ15">
        <f t="shared" si="7"/>
        <v>81.723628949670001</v>
      </c>
      <c r="AK15">
        <f t="shared" si="28"/>
        <v>177.47450745869276</v>
      </c>
      <c r="AL15">
        <f t="shared" si="8"/>
        <v>418.53536802680469</v>
      </c>
      <c r="AN15">
        <f t="shared" si="9"/>
        <v>356.97791858807574</v>
      </c>
      <c r="AO15">
        <f t="shared" si="10"/>
        <v>-17.848895929403788</v>
      </c>
      <c r="AP15">
        <f t="shared" si="11"/>
        <v>-18.715019802036721</v>
      </c>
      <c r="AQ15">
        <f t="shared" si="12"/>
        <v>-247.8137600420286</v>
      </c>
      <c r="AR15">
        <f t="shared" si="13"/>
        <v>72.600242814606602</v>
      </c>
      <c r="AS15">
        <f t="shared" si="14"/>
        <v>37.236465358232969</v>
      </c>
      <c r="AT15">
        <f t="shared" si="15"/>
        <v>80.864291440422591</v>
      </c>
      <c r="AU15">
        <f t="shared" si="16"/>
        <v>190.70099961326216</v>
      </c>
      <c r="AW15">
        <v>12</v>
      </c>
      <c r="AX15">
        <f>(R15*SUMPRODUCT(K16:$K$23, X16:$X$23)-$AZ$3*SUMPRODUCT(K15:$K$22, W16:$W$23))/Z15</f>
        <v>1519.2129479104954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1.4742959999999999E-2</v>
      </c>
      <c r="O16">
        <f t="shared" si="30"/>
        <v>953.72038705838418</v>
      </c>
      <c r="P16">
        <f t="shared" si="31"/>
        <v>47.68601935291921</v>
      </c>
      <c r="Q16" s="5">
        <f t="shared" si="32"/>
        <v>50</v>
      </c>
      <c r="R16">
        <f t="shared" si="0"/>
        <v>50000</v>
      </c>
      <c r="S16">
        <f t="shared" si="20"/>
        <v>1427.0992509224604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1248.0101971517356</v>
      </c>
      <c r="AC16">
        <f t="shared" si="1"/>
        <v>1143.3330373711183</v>
      </c>
      <c r="AE16">
        <f t="shared" si="2"/>
        <v>764.0814233721909</v>
      </c>
      <c r="AF16">
        <f t="shared" si="3"/>
        <v>-38.204071168609545</v>
      </c>
      <c r="AG16">
        <f t="shared" si="4"/>
        <v>-40.057936987637021</v>
      </c>
      <c r="AH16">
        <f t="shared" si="5"/>
        <v>-605.55580577121816</v>
      </c>
      <c r="AI16">
        <f t="shared" si="6"/>
        <v>80.263609444726171</v>
      </c>
      <c r="AJ16">
        <f t="shared" si="7"/>
        <v>104.67715978061733</v>
      </c>
      <c r="AK16">
        <f t="shared" si="28"/>
        <v>168.90555759833447</v>
      </c>
      <c r="AL16">
        <f t="shared" si="8"/>
        <v>353.84632682367794</v>
      </c>
      <c r="AN16">
        <f t="shared" si="9"/>
        <v>320.70269833135376</v>
      </c>
      <c r="AO16">
        <f t="shared" si="10"/>
        <v>-16.035134916567689</v>
      </c>
      <c r="AP16">
        <f t="shared" si="11"/>
        <v>-16.813245406261888</v>
      </c>
      <c r="AQ16">
        <f t="shared" si="12"/>
        <v>-254.16581919234625</v>
      </c>
      <c r="AR16">
        <f t="shared" si="13"/>
        <v>33.688498816177948</v>
      </c>
      <c r="AS16">
        <f t="shared" si="14"/>
        <v>43.935432230700719</v>
      </c>
      <c r="AT16">
        <f t="shared" si="15"/>
        <v>70.89358074677574</v>
      </c>
      <c r="AU16">
        <f t="shared" si="16"/>
        <v>148.51751179365439</v>
      </c>
      <c r="AW16">
        <v>13</v>
      </c>
      <c r="AX16">
        <f>(R16*SUMPRODUCT(K17:$K$23, X17:$X$23)-$AZ$3*SUMPRODUCT(K16:$K$22, W17:$W$23))/Z16</f>
        <v>1427.0992509224604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1.6674095999999999E-2</v>
      </c>
      <c r="O17">
        <f t="shared" si="30"/>
        <v>953.72038705838418</v>
      </c>
      <c r="P17">
        <f t="shared" si="31"/>
        <v>47.68601935291921</v>
      </c>
      <c r="Q17" s="5">
        <f t="shared" si="32"/>
        <v>50</v>
      </c>
      <c r="R17">
        <f t="shared" si="0"/>
        <v>50000</v>
      </c>
      <c r="S17">
        <f t="shared" si="20"/>
        <v>1307.2564158269695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1143.3330373711183</v>
      </c>
      <c r="AC17">
        <f t="shared" si="1"/>
        <v>1019.3835910119528</v>
      </c>
      <c r="AE17">
        <f t="shared" si="2"/>
        <v>743.70024213334443</v>
      </c>
      <c r="AF17">
        <f t="shared" si="3"/>
        <v>-37.185012106667223</v>
      </c>
      <c r="AG17">
        <f t="shared" si="4"/>
        <v>-38.989427730866844</v>
      </c>
      <c r="AH17">
        <f t="shared" si="5"/>
        <v>-667.92988689381048</v>
      </c>
      <c r="AI17">
        <f t="shared" si="6"/>
        <v>-0.40408459800016772</v>
      </c>
      <c r="AJ17">
        <f t="shared" si="7"/>
        <v>123.94944635916545</v>
      </c>
      <c r="AK17">
        <f t="shared" si="28"/>
        <v>158.29151624122937</v>
      </c>
      <c r="AL17">
        <f t="shared" si="8"/>
        <v>281.83687800239466</v>
      </c>
      <c r="AN17">
        <f t="shared" si="9"/>
        <v>287.54317434030435</v>
      </c>
      <c r="AO17">
        <f t="shared" si="10"/>
        <v>-14.377158717015218</v>
      </c>
      <c r="AP17">
        <f t="shared" si="11"/>
        <v>-15.074815335928315</v>
      </c>
      <c r="AQ17">
        <f t="shared" si="12"/>
        <v>-258.24743496556624</v>
      </c>
      <c r="AR17">
        <f t="shared" si="13"/>
        <v>-0.15623467820541734</v>
      </c>
      <c r="AS17">
        <f t="shared" si="14"/>
        <v>47.923632728154153</v>
      </c>
      <c r="AT17">
        <f t="shared" si="15"/>
        <v>61.201600419785862</v>
      </c>
      <c r="AU17">
        <f t="shared" si="16"/>
        <v>108.9689984697346</v>
      </c>
      <c r="AW17">
        <v>14</v>
      </c>
      <c r="AX17">
        <f>(R17*SUMPRODUCT(K18:$K$23, X18:$X$23)-$AZ$3*SUMPRODUCT(K17:$K$22, W18:$W$23))/Z17</f>
        <v>1307.2564158269695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1.8802857999999999E-2</v>
      </c>
      <c r="O18">
        <f t="shared" si="30"/>
        <v>953.72038705838418</v>
      </c>
      <c r="P18">
        <f t="shared" si="31"/>
        <v>47.68601935291921</v>
      </c>
      <c r="Q18" s="5">
        <f t="shared" si="32"/>
        <v>50</v>
      </c>
      <c r="R18">
        <f t="shared" si="0"/>
        <v>50000</v>
      </c>
      <c r="S18">
        <f t="shared" si="20"/>
        <v>1160.2482013097406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1019.3835910119528</v>
      </c>
      <c r="AC18">
        <f t="shared" si="1"/>
        <v>878.6889320107133</v>
      </c>
      <c r="AE18">
        <f t="shared" si="2"/>
        <v>722.27954966461209</v>
      </c>
      <c r="AF18">
        <f t="shared" si="3"/>
        <v>-36.113977483230606</v>
      </c>
      <c r="AG18">
        <f t="shared" si="4"/>
        <v>-37.866420780433423</v>
      </c>
      <c r="AH18">
        <f t="shared" si="5"/>
        <v>-733.11267312475138</v>
      </c>
      <c r="AI18">
        <f t="shared" si="6"/>
        <v>-84.813521723803319</v>
      </c>
      <c r="AJ18">
        <f t="shared" si="7"/>
        <v>140.69465900123953</v>
      </c>
      <c r="AK18">
        <f t="shared" si="28"/>
        <v>145.94384189445364</v>
      </c>
      <c r="AL18">
        <f t="shared" si="8"/>
        <v>201.82497917188985</v>
      </c>
      <c r="AN18">
        <f t="shared" si="9"/>
        <v>257.24836640742774</v>
      </c>
      <c r="AO18">
        <f t="shared" si="10"/>
        <v>-12.862418320371388</v>
      </c>
      <c r="AP18">
        <f t="shared" si="11"/>
        <v>-13.486571635575181</v>
      </c>
      <c r="AQ18">
        <f t="shared" si="12"/>
        <v>-261.10671088707534</v>
      </c>
      <c r="AR18">
        <f t="shared" si="13"/>
        <v>-30.207334435594174</v>
      </c>
      <c r="AS18">
        <f t="shared" si="14"/>
        <v>50.110059473683386</v>
      </c>
      <c r="AT18">
        <f t="shared" si="15"/>
        <v>51.979617769886254</v>
      </c>
      <c r="AU18">
        <f t="shared" si="16"/>
        <v>71.882342807975476</v>
      </c>
      <c r="AW18">
        <v>15</v>
      </c>
      <c r="AX18">
        <f>(R18*SUMPRODUCT(K19:$K$23, X19:$X$23)-$AZ$3*SUMPRODUCT(K18:$K$22, W19:$W$23))/Z18</f>
        <v>1160.2482013097406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2.1348979000000001E-2</v>
      </c>
      <c r="O19">
        <f t="shared" si="30"/>
        <v>953.72038705838418</v>
      </c>
      <c r="P19">
        <f t="shared" si="31"/>
        <v>47.68601935291921</v>
      </c>
      <c r="Q19" s="5">
        <f t="shared" si="32"/>
        <v>50</v>
      </c>
      <c r="R19">
        <f t="shared" si="0"/>
        <v>50000</v>
      </c>
      <c r="S19">
        <f t="shared" si="20"/>
        <v>983.09517284287347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878.6889320107133</v>
      </c>
      <c r="AC19">
        <f t="shared" si="1"/>
        <v>721.18578253531234</v>
      </c>
      <c r="AE19">
        <f t="shared" si="2"/>
        <v>699.63682323004673</v>
      </c>
      <c r="AF19">
        <f t="shared" si="3"/>
        <v>-34.981841161502338</v>
      </c>
      <c r="AG19">
        <f t="shared" si="4"/>
        <v>-36.679347150582451</v>
      </c>
      <c r="AH19">
        <f t="shared" si="5"/>
        <v>-808.40942204663679</v>
      </c>
      <c r="AI19">
        <f t="shared" si="6"/>
        <v>-180.43378712867479</v>
      </c>
      <c r="AJ19">
        <f t="shared" si="7"/>
        <v>157.50314947540096</v>
      </c>
      <c r="AK19">
        <f t="shared" si="28"/>
        <v>132.06393872776206</v>
      </c>
      <c r="AL19">
        <f t="shared" si="8"/>
        <v>109.13330107448823</v>
      </c>
      <c r="AN19">
        <f t="shared" si="9"/>
        <v>229.5419851056468</v>
      </c>
      <c r="AO19">
        <f t="shared" si="10"/>
        <v>-11.47709925528234</v>
      </c>
      <c r="AP19">
        <f t="shared" si="11"/>
        <v>-12.034029481829398</v>
      </c>
      <c r="AQ19">
        <f t="shared" si="12"/>
        <v>-265.22889784158571</v>
      </c>
      <c r="AR19">
        <f t="shared" si="13"/>
        <v>-59.198041473050651</v>
      </c>
      <c r="AS19">
        <f t="shared" si="14"/>
        <v>51.674789534465845</v>
      </c>
      <c r="AT19">
        <f t="shared" si="15"/>
        <v>43.328506519265112</v>
      </c>
      <c r="AU19">
        <f t="shared" si="16"/>
        <v>35.805254580680298</v>
      </c>
      <c r="AW19">
        <v>16</v>
      </c>
      <c r="AX19">
        <f>(R19*SUMPRODUCT(K20:$K$23, X20:$X$23)-$AZ$3*SUMPRODUCT(K19:$K$22, W20:$W$23))/Z19</f>
        <v>983.09517284287347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2.4063398E-2</v>
      </c>
      <c r="O20">
        <f t="shared" si="30"/>
        <v>953.72038705838418</v>
      </c>
      <c r="P20">
        <f t="shared" si="31"/>
        <v>47.68601935291921</v>
      </c>
      <c r="Q20" s="5">
        <f t="shared" si="32"/>
        <v>50</v>
      </c>
      <c r="R20">
        <f t="shared" si="0"/>
        <v>50000</v>
      </c>
      <c r="S20">
        <f t="shared" si="20"/>
        <v>776.96415809157179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721.18578253531234</v>
      </c>
      <c r="AC20">
        <f t="shared" si="1"/>
        <v>550.55562066449761</v>
      </c>
      <c r="AE20">
        <f t="shared" si="2"/>
        <v>675.80481566490607</v>
      </c>
      <c r="AF20">
        <f t="shared" si="3"/>
        <v>-33.790240783245302</v>
      </c>
      <c r="AG20">
        <f t="shared" si="4"/>
        <v>-35.429923950212</v>
      </c>
      <c r="AH20">
        <f t="shared" si="5"/>
        <v>-882.6297288646316</v>
      </c>
      <c r="AI20">
        <f t="shared" si="6"/>
        <v>-276.04507793318282</v>
      </c>
      <c r="AJ20">
        <f t="shared" si="7"/>
        <v>170.63016187081473</v>
      </c>
      <c r="AK20">
        <f t="shared" si="28"/>
        <v>116.64905458417039</v>
      </c>
      <c r="AL20">
        <f t="shared" si="8"/>
        <v>11.234138521802294</v>
      </c>
      <c r="AN20">
        <f t="shared" si="9"/>
        <v>204.24570051611883</v>
      </c>
      <c r="AO20">
        <f t="shared" si="10"/>
        <v>-10.21228502580594</v>
      </c>
      <c r="AP20">
        <f t="shared" si="11"/>
        <v>-10.707839702687171</v>
      </c>
      <c r="AQ20">
        <f t="shared" si="12"/>
        <v>-266.75354050406202</v>
      </c>
      <c r="AR20">
        <f t="shared" si="13"/>
        <v>-83.427964716436321</v>
      </c>
      <c r="AS20">
        <f t="shared" si="14"/>
        <v>51.568849662893953</v>
      </c>
      <c r="AT20">
        <f t="shared" si="15"/>
        <v>35.254362377761431</v>
      </c>
      <c r="AU20">
        <f t="shared" si="16"/>
        <v>3.3952473242190564</v>
      </c>
      <c r="AW20">
        <v>17</v>
      </c>
      <c r="AX20">
        <f>(R20*SUMPRODUCT(K21:$K$23, X21:$X$23)-$AZ$3*SUMPRODUCT(K20:$K$22, W21:$W$23))/Z20</f>
        <v>776.96415809157179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2.6767890999999999E-2</v>
      </c>
      <c r="O21">
        <f t="shared" si="30"/>
        <v>953.72038705838418</v>
      </c>
      <c r="P21">
        <f t="shared" si="31"/>
        <v>47.68601935291921</v>
      </c>
      <c r="Q21" s="5">
        <f t="shared" si="32"/>
        <v>50</v>
      </c>
      <c r="R21">
        <f t="shared" si="0"/>
        <v>50000</v>
      </c>
      <c r="S21">
        <f t="shared" si="20"/>
        <v>545.09667058726643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550.55562066449761</v>
      </c>
      <c r="AC21">
        <f t="shared" si="1"/>
        <v>372.05290202153191</v>
      </c>
      <c r="AE21">
        <f t="shared" si="2"/>
        <v>650.95689786526373</v>
      </c>
      <c r="AF21">
        <f t="shared" si="3"/>
        <v>-32.547844893263189</v>
      </c>
      <c r="AG21">
        <f t="shared" si="4"/>
        <v>-34.127240368272318</v>
      </c>
      <c r="AH21">
        <f t="shared" si="5"/>
        <v>-948.38434243756433</v>
      </c>
      <c r="AI21">
        <f t="shared" si="6"/>
        <v>-364.10252983383612</v>
      </c>
      <c r="AJ21">
        <f t="shared" si="7"/>
        <v>178.5027186429657</v>
      </c>
      <c r="AK21">
        <f t="shared" si="28"/>
        <v>100.02830712307517</v>
      </c>
      <c r="AL21">
        <f t="shared" si="8"/>
        <v>-85.571504067795246</v>
      </c>
      <c r="AN21">
        <f t="shared" si="9"/>
        <v>181.22831034601504</v>
      </c>
      <c r="AO21">
        <f t="shared" si="10"/>
        <v>-9.0614155173007536</v>
      </c>
      <c r="AP21">
        <f t="shared" si="11"/>
        <v>-9.50112385166622</v>
      </c>
      <c r="AQ21">
        <f t="shared" si="12"/>
        <v>-264.03298360032301</v>
      </c>
      <c r="AR21">
        <f t="shared" si="13"/>
        <v>-101.36721262327494</v>
      </c>
      <c r="AS21">
        <f t="shared" si="14"/>
        <v>49.695680617137576</v>
      </c>
      <c r="AT21">
        <f t="shared" si="15"/>
        <v>27.848174197301972</v>
      </c>
      <c r="AU21">
        <f t="shared" si="16"/>
        <v>-23.823357808835379</v>
      </c>
      <c r="AW21">
        <v>18</v>
      </c>
      <c r="AX21">
        <f>(R21*SUMPRODUCT(K22:$K$23, X22:$X$23)-$AZ$3*SUMPRODUCT(K21:$K$22, W22:$W$23))/Z21</f>
        <v>545.09667058726643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2.9742653000000001E-2</v>
      </c>
      <c r="O22">
        <f t="shared" si="30"/>
        <v>953.72038705838418</v>
      </c>
      <c r="P22">
        <f t="shared" si="31"/>
        <v>47.68601935291921</v>
      </c>
      <c r="Q22" s="5">
        <f t="shared" si="32"/>
        <v>50</v>
      </c>
      <c r="R22">
        <f t="shared" si="0"/>
        <v>50000</v>
      </c>
      <c r="S22">
        <f t="shared" si="20"/>
        <v>286.27620963508735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372.05290202153191</v>
      </c>
      <c r="AC22">
        <f t="shared" si="1"/>
        <v>187.63077140634547</v>
      </c>
      <c r="AE22">
        <f t="shared" si="2"/>
        <v>625.08614375544801</v>
      </c>
      <c r="AF22">
        <f t="shared" si="3"/>
        <v>-31.254307187772405</v>
      </c>
      <c r="AG22">
        <f t="shared" si="4"/>
        <v>-32.770933296468471</v>
      </c>
      <c r="AH22">
        <f t="shared" si="5"/>
        <v>-1015.0346681211158</v>
      </c>
      <c r="AI22">
        <f t="shared" si="6"/>
        <v>-453.97376484990866</v>
      </c>
      <c r="AJ22">
        <f t="shared" si="7"/>
        <v>184.42213061518643</v>
      </c>
      <c r="AK22">
        <f t="shared" si="28"/>
        <v>82.650757081078496</v>
      </c>
      <c r="AL22">
        <f t="shared" si="8"/>
        <v>-186.90087715364371</v>
      </c>
      <c r="AN22">
        <f t="shared" si="9"/>
        <v>160.30824036603539</v>
      </c>
      <c r="AO22">
        <f t="shared" si="10"/>
        <v>-8.0154120183017703</v>
      </c>
      <c r="AP22">
        <f t="shared" si="11"/>
        <v>-8.404362669675308</v>
      </c>
      <c r="AQ22">
        <f t="shared" si="12"/>
        <v>-260.31359546609787</v>
      </c>
      <c r="AR22">
        <f t="shared" si="13"/>
        <v>-116.42512978803956</v>
      </c>
      <c r="AS22">
        <f t="shared" si="14"/>
        <v>47.296500712455618</v>
      </c>
      <c r="AT22">
        <f t="shared" si="15"/>
        <v>21.196434387404953</v>
      </c>
      <c r="AU22">
        <f t="shared" si="16"/>
        <v>-47.932194688178981</v>
      </c>
      <c r="AW22">
        <v>19</v>
      </c>
      <c r="AX22">
        <f>(R22*SUMPRODUCT(K23:$K$23, X23:$X$23)-$AZ$3*SUMPRODUCT(K22:$K$22, W23:$W$23))/Z22</f>
        <v>286.27620963508735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3.2906918E-2</v>
      </c>
      <c r="O23">
        <f t="shared" si="30"/>
        <v>953.72038705838418</v>
      </c>
      <c r="P23">
        <f t="shared" si="31"/>
        <v>47.68601935291921</v>
      </c>
      <c r="Q23" s="5">
        <f t="shared" si="32"/>
        <v>50</v>
      </c>
      <c r="R23">
        <f t="shared" si="0"/>
        <v>50000</v>
      </c>
      <c r="S23">
        <f t="shared" si="20"/>
        <v>299.11010226598569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187.63077140634547</v>
      </c>
      <c r="AC23">
        <f t="shared" si="1"/>
        <v>187.6307714063455</v>
      </c>
      <c r="AE23">
        <f t="shared" si="2"/>
        <v>598.26562384239674</v>
      </c>
      <c r="AF23">
        <f t="shared" si="3"/>
        <v>-29.91328119211984</v>
      </c>
      <c r="AG23">
        <f t="shared" si="4"/>
        <v>-31.364833548733429</v>
      </c>
      <c r="AH23">
        <f t="shared" si="5"/>
        <v>-1078.3904147703577</v>
      </c>
      <c r="AI23">
        <f t="shared" si="6"/>
        <v>-541.40290566881413</v>
      </c>
      <c r="AJ23">
        <f t="shared" si="7"/>
        <v>0</v>
      </c>
      <c r="AK23">
        <f t="shared" si="28"/>
        <v>64.689475069825178</v>
      </c>
      <c r="AL23">
        <f t="shared" si="8"/>
        <v>-476.71343059898896</v>
      </c>
      <c r="AN23">
        <f t="shared" si="9"/>
        <v>141.33580316508895</v>
      </c>
      <c r="AO23">
        <f t="shared" si="10"/>
        <v>-7.0667901582544479</v>
      </c>
      <c r="AP23">
        <f t="shared" si="11"/>
        <v>-7.4097086044799401</v>
      </c>
      <c r="AQ23">
        <f t="shared" si="12"/>
        <v>-254.76171339781538</v>
      </c>
      <c r="AR23">
        <f t="shared" si="13"/>
        <v>-127.9024089954608</v>
      </c>
      <c r="AS23">
        <f t="shared" si="14"/>
        <v>0</v>
      </c>
      <c r="AT23">
        <f t="shared" si="15"/>
        <v>15.282407263517278</v>
      </c>
      <c r="AU23">
        <f t="shared" si="16"/>
        <v>-112.62000173194353</v>
      </c>
      <c r="AW23">
        <v>20</v>
      </c>
      <c r="AX23">
        <f>(R23*SUMPRODUCT(K$23:$K24, X$23:$X24)-$AZ$3*SUMPRODUCT(K$22:$K23, W$23:$W24))/Z23</f>
        <v>299.11010226598569</v>
      </c>
    </row>
    <row r="25" spans="5:50" x14ac:dyDescent="0.25">
      <c r="AN25" s="6">
        <f t="shared" ref="AN25:AU25" si="33">SUM(AN3:AN23)</f>
        <v>9197.0569269549997</v>
      </c>
      <c r="AO25" s="6">
        <f t="shared" si="33"/>
        <v>-1175.1431366415379</v>
      </c>
      <c r="AP25" s="6">
        <f t="shared" si="33"/>
        <v>-2952.0755693911301</v>
      </c>
      <c r="AQ25" s="6">
        <f t="shared" si="33"/>
        <v>-4167.4953832489909</v>
      </c>
      <c r="AR25" s="6">
        <f t="shared" si="33"/>
        <v>902.34283767333886</v>
      </c>
      <c r="AS25" s="6">
        <f t="shared" si="33"/>
        <v>-761.78099775355497</v>
      </c>
      <c r="AT25" s="6">
        <f t="shared" si="33"/>
        <v>1269.4701836359413</v>
      </c>
      <c r="AU25" s="7">
        <f t="shared" si="33"/>
        <v>1410.0320235557242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3037.3923312622214</v>
      </c>
      <c r="K3">
        <v>1</v>
      </c>
      <c r="L3" s="2">
        <v>0</v>
      </c>
      <c r="O3">
        <f>$C$3</f>
        <v>3037.3923312622214</v>
      </c>
      <c r="P3">
        <f>O3*B5</f>
        <v>2429.9138650097771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3037.3923312622214</v>
      </c>
      <c r="AF3">
        <f t="shared" ref="AF3:AF23" si="3">-$Z3*P3</f>
        <v>-2429.9138650097771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-1912.4297377475555</v>
      </c>
      <c r="AJ3">
        <f t="shared" ref="AJ3:AJ23" si="7">AB3-AC3</f>
        <v>0</v>
      </c>
      <c r="AL3">
        <f t="shared" ref="AL3:AL23" si="8">SUM(AI3:AK3)</f>
        <v>-1912.4297377475555</v>
      </c>
      <c r="AN3">
        <f t="shared" ref="AN3:AN23" si="9">AE3*$K3</f>
        <v>3037.3923312622214</v>
      </c>
      <c r="AO3">
        <f t="shared" ref="AO3:AO23" si="10">AF3*$K3</f>
        <v>-2429.9138650097771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-1912.4297377475555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-1912.4297377475555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1277.8194225650223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761.04959698649759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744.91077694965315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-744.91077694965315</v>
      </c>
      <c r="AK4">
        <f t="shared" ref="AK4:AK23" si="28">H4*SUM(AB4:AB4, AE4:AF4)</f>
        <v>0</v>
      </c>
      <c r="AL4">
        <f t="shared" si="8"/>
        <v>-1305.2109269496532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-532.90864561536989</v>
      </c>
      <c r="AR4">
        <f t="shared" si="13"/>
        <v>-532.90864561536989</v>
      </c>
      <c r="AS4">
        <f t="shared" si="14"/>
        <v>-708.49417628842787</v>
      </c>
      <c r="AT4">
        <f t="shared" si="15"/>
        <v>0</v>
      </c>
      <c r="AU4">
        <f t="shared" si="16"/>
        <v>-1241.4028219037978</v>
      </c>
      <c r="AW4">
        <v>1</v>
      </c>
      <c r="AX4">
        <f>(R4*SUMPRODUCT(K5:$K$23, X5:$X$23)-$AZ$3*SUMPRODUCT(K4:$K$22, W5:$W$23))/Z4</f>
        <v>761.04959698649759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1.2937709E-2</v>
      </c>
      <c r="O5">
        <f t="shared" ref="O5:O23" si="30">$C$3</f>
        <v>3037.3923312622214</v>
      </c>
      <c r="P5">
        <f t="shared" ref="P5:P23" si="31">O5*$C$5</f>
        <v>151.86961656311107</v>
      </c>
      <c r="Q5" s="5">
        <f t="shared" ref="Q5:Q23" si="32">$C$8</f>
        <v>50</v>
      </c>
      <c r="R5">
        <f t="shared" si="0"/>
        <v>50000</v>
      </c>
      <c r="S5">
        <f t="shared" si="20"/>
        <v>1424.162544536352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744.91077694965315</v>
      </c>
      <c r="AC5">
        <f t="shared" si="1"/>
        <v>1361.987460380833</v>
      </c>
      <c r="AE5">
        <f t="shared" si="2"/>
        <v>2904.7879986078765</v>
      </c>
      <c r="AF5">
        <f t="shared" si="3"/>
        <v>-145.23939993039383</v>
      </c>
      <c r="AG5">
        <f t="shared" si="4"/>
        <v>-47.817135256293355</v>
      </c>
      <c r="AH5">
        <f t="shared" si="5"/>
        <v>-633.16759520664368</v>
      </c>
      <c r="AI5">
        <f t="shared" si="6"/>
        <v>2078.5638682145454</v>
      </c>
      <c r="AJ5">
        <f t="shared" si="7"/>
        <v>-617.07668343117984</v>
      </c>
      <c r="AK5">
        <f t="shared" si="28"/>
        <v>181.88144159504836</v>
      </c>
      <c r="AL5">
        <f t="shared" si="8"/>
        <v>1643.3686263784139</v>
      </c>
      <c r="AN5">
        <f t="shared" si="9"/>
        <v>2626.4673947228039</v>
      </c>
      <c r="AO5">
        <f t="shared" si="10"/>
        <v>-131.32336973614019</v>
      </c>
      <c r="AP5">
        <f t="shared" si="11"/>
        <v>-43.235563738177795</v>
      </c>
      <c r="AQ5">
        <f t="shared" si="12"/>
        <v>-572.50100351636286</v>
      </c>
      <c r="AR5">
        <f t="shared" si="13"/>
        <v>1879.407457732123</v>
      </c>
      <c r="AS5">
        <f t="shared" si="14"/>
        <v>-557.95183326714971</v>
      </c>
      <c r="AT5">
        <f t="shared" si="15"/>
        <v>164.45457509584713</v>
      </c>
      <c r="AU5">
        <f t="shared" si="16"/>
        <v>1485.9101995608203</v>
      </c>
      <c r="AW5">
        <v>2</v>
      </c>
      <c r="AX5">
        <f>(R5*SUMPRODUCT(K6:$K$23, X6:$X$23)-$AZ$3*SUMPRODUCT(K5:$K$22, W6:$W$23))/Z5</f>
        <v>1424.162544536352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1.4742959999999999E-2</v>
      </c>
      <c r="O6">
        <f t="shared" si="30"/>
        <v>3037.3923312622214</v>
      </c>
      <c r="P6">
        <f t="shared" si="31"/>
        <v>151.86961656311107</v>
      </c>
      <c r="Q6" s="5">
        <f t="shared" si="32"/>
        <v>50</v>
      </c>
      <c r="R6">
        <f t="shared" si="0"/>
        <v>50000</v>
      </c>
      <c r="S6">
        <f t="shared" si="20"/>
        <v>1997.0094818435509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1361.987460380833</v>
      </c>
      <c r="AC6">
        <f t="shared" si="1"/>
        <v>1862.5707153112362</v>
      </c>
      <c r="AE6">
        <f t="shared" si="2"/>
        <v>2832.9149453498421</v>
      </c>
      <c r="AF6">
        <f t="shared" si="3"/>
        <v>-141.64574726749208</v>
      </c>
      <c r="AG6">
        <f t="shared" si="4"/>
        <v>-46.633997791332298</v>
      </c>
      <c r="AH6">
        <f t="shared" si="5"/>
        <v>-704.96611239812262</v>
      </c>
      <c r="AI6">
        <f t="shared" si="6"/>
        <v>1939.6690878928953</v>
      </c>
      <c r="AJ6">
        <f t="shared" si="7"/>
        <v>-500.5832549304032</v>
      </c>
      <c r="AK6">
        <f t="shared" si="28"/>
        <v>221.71313921793615</v>
      </c>
      <c r="AL6">
        <f t="shared" si="8"/>
        <v>1660.7989721804283</v>
      </c>
      <c r="AN6">
        <f t="shared" si="9"/>
        <v>2428.6345093712657</v>
      </c>
      <c r="AO6">
        <f t="shared" si="10"/>
        <v>-121.43172546856327</v>
      </c>
      <c r="AP6">
        <f t="shared" si="11"/>
        <v>-39.978939901418997</v>
      </c>
      <c r="AQ6">
        <f t="shared" si="12"/>
        <v>-604.36160687342908</v>
      </c>
      <c r="AR6">
        <f t="shared" si="13"/>
        <v>1662.8622371278545</v>
      </c>
      <c r="AS6">
        <f t="shared" si="14"/>
        <v>-429.14587666423489</v>
      </c>
      <c r="AT6">
        <f t="shared" si="15"/>
        <v>190.07283715650701</v>
      </c>
      <c r="AU6">
        <f t="shared" si="16"/>
        <v>1423.789197620127</v>
      </c>
      <c r="AW6">
        <v>3</v>
      </c>
      <c r="AX6">
        <f>(R6*SUMPRODUCT(K7:$K$23, X7:$X$23)-$AZ$3*SUMPRODUCT(K6:$K$22, W7:$W$23))/Z6</f>
        <v>1997.0094818435509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1.6674095999999999E-2</v>
      </c>
      <c r="O7">
        <f t="shared" si="30"/>
        <v>3037.3923312622214</v>
      </c>
      <c r="P7">
        <f t="shared" si="31"/>
        <v>151.86961656311107</v>
      </c>
      <c r="Q7" s="5">
        <f t="shared" si="32"/>
        <v>50</v>
      </c>
      <c r="R7">
        <f t="shared" si="0"/>
        <v>50000</v>
      </c>
      <c r="S7">
        <f t="shared" si="20"/>
        <v>2485.5818796772123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1862.5707153112362</v>
      </c>
      <c r="AC7">
        <f t="shared" si="1"/>
        <v>2256.4151107312846</v>
      </c>
      <c r="AE7">
        <f t="shared" si="2"/>
        <v>2757.3495001377455</v>
      </c>
      <c r="AF7">
        <f t="shared" si="3"/>
        <v>-137.86747500688728</v>
      </c>
      <c r="AG7">
        <f t="shared" si="4"/>
        <v>-45.390078057382517</v>
      </c>
      <c r="AH7">
        <f t="shared" si="5"/>
        <v>-777.57975603646275</v>
      </c>
      <c r="AI7">
        <f t="shared" si="6"/>
        <v>1796.5121910370131</v>
      </c>
      <c r="AJ7">
        <f t="shared" si="7"/>
        <v>-393.84439542004839</v>
      </c>
      <c r="AK7">
        <f t="shared" si="28"/>
        <v>276.54265408527721</v>
      </c>
      <c r="AL7">
        <f t="shared" si="8"/>
        <v>1679.2104497022419</v>
      </c>
      <c r="AN7">
        <f t="shared" si="9"/>
        <v>2226.4791177539637</v>
      </c>
      <c r="AO7">
        <f t="shared" si="10"/>
        <v>-111.32395588769819</v>
      </c>
      <c r="AP7">
        <f t="shared" si="11"/>
        <v>-36.651161175953952</v>
      </c>
      <c r="AQ7">
        <f t="shared" si="12"/>
        <v>-627.87292257181014</v>
      </c>
      <c r="AR7">
        <f t="shared" si="13"/>
        <v>1450.6310781185016</v>
      </c>
      <c r="AS7">
        <f t="shared" si="14"/>
        <v>-318.01783633281423</v>
      </c>
      <c r="AT7">
        <f t="shared" si="15"/>
        <v>223.30010920210478</v>
      </c>
      <c r="AU7">
        <f t="shared" si="16"/>
        <v>1355.9133509877922</v>
      </c>
      <c r="AW7">
        <v>4</v>
      </c>
      <c r="AX7">
        <f>(R7*SUMPRODUCT(K8:$K$23, X8:$X$23)-$AZ$3*SUMPRODUCT(K7:$K$22, W8:$W$23))/Z7</f>
        <v>2485.5818796772123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1.8802857999999999E-2</v>
      </c>
      <c r="O8">
        <f t="shared" si="30"/>
        <v>3037.3923312622214</v>
      </c>
      <c r="P8">
        <f t="shared" si="31"/>
        <v>151.86961656311107</v>
      </c>
      <c r="Q8" s="5">
        <f t="shared" si="32"/>
        <v>50</v>
      </c>
      <c r="R8">
        <f t="shared" si="0"/>
        <v>50000</v>
      </c>
      <c r="S8">
        <f t="shared" si="20"/>
        <v>2891.2516385369963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2256.4151107312846</v>
      </c>
      <c r="AC8">
        <f t="shared" si="1"/>
        <v>2549.0843865586085</v>
      </c>
      <c r="AE8">
        <f t="shared" si="2"/>
        <v>2677.9299540289071</v>
      </c>
      <c r="AF8">
        <f t="shared" si="3"/>
        <v>-133.89649770144536</v>
      </c>
      <c r="AG8">
        <f t="shared" si="4"/>
        <v>-44.08271408448681</v>
      </c>
      <c r="AH8">
        <f t="shared" si="5"/>
        <v>-853.46319232187921</v>
      </c>
      <c r="AI8">
        <f t="shared" si="6"/>
        <v>1646.4875499210959</v>
      </c>
      <c r="AJ8">
        <f t="shared" si="7"/>
        <v>-292.66927582732387</v>
      </c>
      <c r="AK8">
        <f t="shared" si="28"/>
        <v>336.51144455081806</v>
      </c>
      <c r="AL8">
        <f t="shared" si="8"/>
        <v>1690.3297186445902</v>
      </c>
      <c r="AN8">
        <f t="shared" si="9"/>
        <v>2020.6991457670601</v>
      </c>
      <c r="AO8">
        <f t="shared" si="10"/>
        <v>-101.03495728835301</v>
      </c>
      <c r="AP8">
        <f t="shared" si="11"/>
        <v>-33.263716461141797</v>
      </c>
      <c r="AQ8">
        <f t="shared" si="12"/>
        <v>-644.00203637657705</v>
      </c>
      <c r="AR8">
        <f t="shared" si="13"/>
        <v>1242.3984356409885</v>
      </c>
      <c r="AS8">
        <f t="shared" si="14"/>
        <v>-220.84093527793357</v>
      </c>
      <c r="AT8">
        <f t="shared" si="15"/>
        <v>253.92314220976721</v>
      </c>
      <c r="AU8">
        <f t="shared" si="16"/>
        <v>1275.4806425728223</v>
      </c>
      <c r="AW8">
        <v>5</v>
      </c>
      <c r="AX8">
        <f>(R8*SUMPRODUCT(K9:$K$23, X9:$X$23)-$AZ$3*SUMPRODUCT(K8:$K$22, W9:$W$23))/Z8</f>
        <v>2891.2516385369963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2.1348979000000001E-2</v>
      </c>
      <c r="O9">
        <f t="shared" si="30"/>
        <v>3037.3923312622214</v>
      </c>
      <c r="P9">
        <f t="shared" si="31"/>
        <v>151.86961656311107</v>
      </c>
      <c r="Q9" s="5">
        <f t="shared" si="32"/>
        <v>50</v>
      </c>
      <c r="R9">
        <f t="shared" si="0"/>
        <v>50000</v>
      </c>
      <c r="S9">
        <f t="shared" si="20"/>
        <v>3205.5617827136989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2549.0843865586085</v>
      </c>
      <c r="AC9">
        <f t="shared" si="1"/>
        <v>2737.5988720536316</v>
      </c>
      <c r="AE9">
        <f t="shared" si="2"/>
        <v>2593.979584136584</v>
      </c>
      <c r="AF9">
        <f t="shared" si="3"/>
        <v>-129.69897920682919</v>
      </c>
      <c r="AG9">
        <f t="shared" si="4"/>
        <v>-42.70076600638923</v>
      </c>
      <c r="AH9">
        <f t="shared" si="5"/>
        <v>-941.12093725271325</v>
      </c>
      <c r="AI9">
        <f t="shared" si="6"/>
        <v>1480.4589016706523</v>
      </c>
      <c r="AJ9">
        <f t="shared" si="7"/>
        <v>-188.51448549502311</v>
      </c>
      <c r="AK9">
        <f t="shared" si="28"/>
        <v>367.98099037524594</v>
      </c>
      <c r="AL9">
        <f t="shared" si="8"/>
        <v>1659.9254065508751</v>
      </c>
      <c r="AN9">
        <f t="shared" si="9"/>
        <v>1823.506885300066</v>
      </c>
      <c r="AO9">
        <f t="shared" si="10"/>
        <v>-91.175344265003304</v>
      </c>
      <c r="AP9">
        <f t="shared" si="11"/>
        <v>-30.017638263778192</v>
      </c>
      <c r="AQ9">
        <f t="shared" si="12"/>
        <v>-661.58597371983478</v>
      </c>
      <c r="AR9">
        <f t="shared" si="13"/>
        <v>1040.7279290514498</v>
      </c>
      <c r="AS9">
        <f t="shared" si="14"/>
        <v>-132.52126746918677</v>
      </c>
      <c r="AT9">
        <f t="shared" si="15"/>
        <v>258.68201650945088</v>
      </c>
      <c r="AU9">
        <f t="shared" si="16"/>
        <v>1166.8886780917139</v>
      </c>
      <c r="AW9">
        <v>6</v>
      </c>
      <c r="AX9">
        <f>(R9*SUMPRODUCT(K10:$K$23, X10:$X$23)-$AZ$3*SUMPRODUCT(K9:$K$22, W10:$W$23))/Z9</f>
        <v>3205.5617827136989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2.4063398E-2</v>
      </c>
      <c r="O10">
        <f t="shared" si="30"/>
        <v>3037.3923312622214</v>
      </c>
      <c r="P10">
        <f t="shared" si="31"/>
        <v>151.86961656311107</v>
      </c>
      <c r="Q10" s="5">
        <f t="shared" si="32"/>
        <v>50</v>
      </c>
      <c r="R10">
        <f t="shared" si="0"/>
        <v>50000</v>
      </c>
      <c r="S10">
        <f t="shared" si="20"/>
        <v>3418.0299232517855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2737.5988720536316</v>
      </c>
      <c r="AC10">
        <f t="shared" si="1"/>
        <v>2819.617159935633</v>
      </c>
      <c r="AE10">
        <f t="shared" si="2"/>
        <v>2505.619825158265</v>
      </c>
      <c r="AF10">
        <f t="shared" si="3"/>
        <v>-125.28099125791324</v>
      </c>
      <c r="AG10">
        <f t="shared" si="4"/>
        <v>-41.246232819008725</v>
      </c>
      <c r="AH10">
        <f t="shared" si="5"/>
        <v>-1027.5255273166144</v>
      </c>
      <c r="AI10">
        <f t="shared" si="6"/>
        <v>1311.5670737647288</v>
      </c>
      <c r="AJ10">
        <f t="shared" si="7"/>
        <v>-82.018287882001459</v>
      </c>
      <c r="AK10">
        <f t="shared" si="28"/>
        <v>277.90401743330131</v>
      </c>
      <c r="AL10">
        <f t="shared" si="8"/>
        <v>1507.4528033160286</v>
      </c>
      <c r="AN10">
        <f t="shared" si="9"/>
        <v>1670.6744233238637</v>
      </c>
      <c r="AO10">
        <f t="shared" si="10"/>
        <v>-83.533721166193175</v>
      </c>
      <c r="AP10">
        <f t="shared" si="11"/>
        <v>-27.501788394744462</v>
      </c>
      <c r="AQ10">
        <f t="shared" si="12"/>
        <v>-685.12413597773264</v>
      </c>
      <c r="AR10">
        <f t="shared" si="13"/>
        <v>874.51477778519359</v>
      </c>
      <c r="AS10">
        <f t="shared" si="14"/>
        <v>-54.687408853263811</v>
      </c>
      <c r="AT10">
        <f t="shared" si="15"/>
        <v>185.29831597075562</v>
      </c>
      <c r="AU10">
        <f t="shared" si="16"/>
        <v>1005.1256849026854</v>
      </c>
      <c r="AW10">
        <v>7</v>
      </c>
      <c r="AX10">
        <f>(R10*SUMPRODUCT(K11:$K$23, X11:$X$23)-$AZ$3*SUMPRODUCT(K10:$K$22, W11:$W$23))/Z10</f>
        <v>3418.0299232517855</v>
      </c>
    </row>
    <row r="11" spans="1:52" x14ac:dyDescent="0.25">
      <c r="A11" t="s">
        <v>33</v>
      </c>
      <c r="C11" s="24">
        <f>AU25</f>
        <v>8842.4456547108002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2.6767890999999999E-2</v>
      </c>
      <c r="O11">
        <f t="shared" si="30"/>
        <v>3037.3923312622214</v>
      </c>
      <c r="P11">
        <f t="shared" si="31"/>
        <v>151.86961656311107</v>
      </c>
      <c r="Q11" s="5">
        <f t="shared" si="32"/>
        <v>50</v>
      </c>
      <c r="R11">
        <f t="shared" si="0"/>
        <v>50000</v>
      </c>
      <c r="S11">
        <f t="shared" si="20"/>
        <v>3551.7778974976659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2819.617159935633</v>
      </c>
      <c r="AC11">
        <f t="shared" si="1"/>
        <v>2822.2211102215351</v>
      </c>
      <c r="AE11">
        <f t="shared" si="2"/>
        <v>2413.4934685394069</v>
      </c>
      <c r="AF11">
        <f t="shared" si="3"/>
        <v>-120.67467342697034</v>
      </c>
      <c r="AG11">
        <f t="shared" si="4"/>
        <v>-39.729695826558789</v>
      </c>
      <c r="AH11">
        <f t="shared" si="5"/>
        <v>-1104.0746642598483</v>
      </c>
      <c r="AI11">
        <f t="shared" si="6"/>
        <v>1149.0144350260293</v>
      </c>
      <c r="AJ11">
        <f t="shared" si="7"/>
        <v>-2.6039502859021013</v>
      </c>
      <c r="AK11">
        <f t="shared" si="28"/>
        <v>262.26796449396602</v>
      </c>
      <c r="AL11">
        <f t="shared" si="8"/>
        <v>1408.6784492340933</v>
      </c>
      <c r="AN11">
        <f t="shared" si="9"/>
        <v>1530.7212481980446</v>
      </c>
      <c r="AO11">
        <f t="shared" si="10"/>
        <v>-76.536062409902229</v>
      </c>
      <c r="AP11">
        <f t="shared" si="11"/>
        <v>-25.197950762619076</v>
      </c>
      <c r="AQ11">
        <f t="shared" si="12"/>
        <v>-700.24243703565571</v>
      </c>
      <c r="AR11">
        <f t="shared" si="13"/>
        <v>728.74479798986738</v>
      </c>
      <c r="AS11">
        <f t="shared" si="14"/>
        <v>-1.6515155660619674</v>
      </c>
      <c r="AT11">
        <f t="shared" si="15"/>
        <v>166.33943750240115</v>
      </c>
      <c r="AU11">
        <f t="shared" si="16"/>
        <v>893.43271992620657</v>
      </c>
      <c r="AW11">
        <v>8</v>
      </c>
      <c r="AX11">
        <f>(R11*SUMPRODUCT(K12:$K$23, X12:$X$23)-$AZ$3*SUMPRODUCT(K11:$K$22, W12:$W$23))/Z11</f>
        <v>3551.7778974976659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2.9742653000000001E-2</v>
      </c>
      <c r="O12">
        <f t="shared" si="30"/>
        <v>3037.3923312622214</v>
      </c>
      <c r="P12">
        <f t="shared" si="31"/>
        <v>151.86961656311107</v>
      </c>
      <c r="Q12" s="5">
        <f t="shared" si="32"/>
        <v>50</v>
      </c>
      <c r="R12">
        <f t="shared" si="0"/>
        <v>50000</v>
      </c>
      <c r="S12">
        <f t="shared" si="20"/>
        <v>3624.7869299525487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2822.2211102215351</v>
      </c>
      <c r="AC12">
        <f t="shared" si="1"/>
        <v>2765.7655170189241</v>
      </c>
      <c r="AE12">
        <f t="shared" si="2"/>
        <v>2317.5748351014786</v>
      </c>
      <c r="AF12">
        <f t="shared" si="3"/>
        <v>-115.87874175507393</v>
      </c>
      <c r="AG12">
        <f t="shared" si="4"/>
        <v>-38.150732311528316</v>
      </c>
      <c r="AH12">
        <f t="shared" si="5"/>
        <v>-1181.6665567648863</v>
      </c>
      <c r="AI12">
        <f t="shared" si="6"/>
        <v>981.87880426999004</v>
      </c>
      <c r="AJ12">
        <f t="shared" si="7"/>
        <v>56.455593202610999</v>
      </c>
      <c r="AK12">
        <f t="shared" si="28"/>
        <v>351.67420424975586</v>
      </c>
      <c r="AL12">
        <f t="shared" si="8"/>
        <v>1390.0086017223568</v>
      </c>
      <c r="AN12">
        <f t="shared" si="9"/>
        <v>1373.7255371880212</v>
      </c>
      <c r="AO12">
        <f t="shared" si="10"/>
        <v>-68.686276859401062</v>
      </c>
      <c r="AP12">
        <f t="shared" si="11"/>
        <v>-22.613567616027311</v>
      </c>
      <c r="AQ12">
        <f t="shared" si="12"/>
        <v>-700.42421106884547</v>
      </c>
      <c r="AR12">
        <f t="shared" si="13"/>
        <v>582.0014816437473</v>
      </c>
      <c r="AS12">
        <f t="shared" si="14"/>
        <v>33.46364006240573</v>
      </c>
      <c r="AT12">
        <f t="shared" si="15"/>
        <v>208.45231309521546</v>
      </c>
      <c r="AU12">
        <f t="shared" si="16"/>
        <v>823.91743480136847</v>
      </c>
      <c r="AW12">
        <v>9</v>
      </c>
      <c r="AX12">
        <f>(R12*SUMPRODUCT(K13:$K$23, X13:$X$23)-$AZ$3*SUMPRODUCT(K12:$K$22, W13:$W$23))/Z12</f>
        <v>3624.7869299525487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3.2906918E-2</v>
      </c>
      <c r="O13">
        <f t="shared" si="30"/>
        <v>3037.3923312622214</v>
      </c>
      <c r="P13">
        <f t="shared" si="31"/>
        <v>151.86961656311107</v>
      </c>
      <c r="Q13" s="5">
        <f t="shared" si="32"/>
        <v>50</v>
      </c>
      <c r="R13">
        <f t="shared" si="0"/>
        <v>50000</v>
      </c>
      <c r="S13">
        <f t="shared" si="20"/>
        <v>3655.5809394833427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2765.7655170189241</v>
      </c>
      <c r="AC13">
        <f t="shared" si="1"/>
        <v>2669.5831700894964</v>
      </c>
      <c r="AE13">
        <f t="shared" si="2"/>
        <v>2218.1348416929163</v>
      </c>
      <c r="AF13">
        <f t="shared" si="3"/>
        <v>-110.90674208464581</v>
      </c>
      <c r="AG13">
        <f t="shared" si="4"/>
        <v>-36.513801968597619</v>
      </c>
      <c r="AH13">
        <f t="shared" si="5"/>
        <v>-1255.4230198154125</v>
      </c>
      <c r="AI13">
        <f t="shared" si="6"/>
        <v>815.29127782426008</v>
      </c>
      <c r="AJ13">
        <f t="shared" si="7"/>
        <v>96.182346929427695</v>
      </c>
      <c r="AK13">
        <f t="shared" si="28"/>
        <v>506.30403676756555</v>
      </c>
      <c r="AL13">
        <f t="shared" si="8"/>
        <v>1417.7776615212533</v>
      </c>
      <c r="AN13">
        <f t="shared" si="9"/>
        <v>1191.0347026083784</v>
      </c>
      <c r="AO13">
        <f t="shared" si="10"/>
        <v>-59.551735130418919</v>
      </c>
      <c r="AP13">
        <f t="shared" si="11"/>
        <v>-19.606204479245374</v>
      </c>
      <c r="AQ13">
        <f t="shared" si="12"/>
        <v>-674.10346519437087</v>
      </c>
      <c r="AR13">
        <f t="shared" si="13"/>
        <v>437.77329780434303</v>
      </c>
      <c r="AS13">
        <f t="shared" si="14"/>
        <v>51.645423361113345</v>
      </c>
      <c r="AT13">
        <f t="shared" si="15"/>
        <v>271.86159584447984</v>
      </c>
      <c r="AU13">
        <f t="shared" si="16"/>
        <v>761.2803170099362</v>
      </c>
      <c r="AW13">
        <v>10</v>
      </c>
      <c r="AX13">
        <f>(R13*SUMPRODUCT(K14:$K$23, X14:$X$23)-$AZ$3*SUMPRODUCT(K13:$K$22, W14:$W$23))/Z13</f>
        <v>3655.5809394833427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3.6429437000000002E-2</v>
      </c>
      <c r="O14">
        <f t="shared" si="30"/>
        <v>3037.3923312622214</v>
      </c>
      <c r="P14">
        <f t="shared" si="31"/>
        <v>151.86961656311107</v>
      </c>
      <c r="Q14" s="5">
        <f t="shared" si="32"/>
        <v>50</v>
      </c>
      <c r="R14">
        <f t="shared" si="0"/>
        <v>50000</v>
      </c>
      <c r="S14">
        <f t="shared" si="20"/>
        <v>3608.2902538991207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2669.5831700894964</v>
      </c>
      <c r="AC14">
        <f t="shared" si="1"/>
        <v>2512.7041243361623</v>
      </c>
      <c r="AE14">
        <f t="shared" si="2"/>
        <v>2115.14808980303</v>
      </c>
      <c r="AF14">
        <f t="shared" si="3"/>
        <v>-105.7574044901515</v>
      </c>
      <c r="AG14">
        <f t="shared" si="4"/>
        <v>-34.818486700466138</v>
      </c>
      <c r="AH14">
        <f t="shared" si="5"/>
        <v>-1330.177248445503</v>
      </c>
      <c r="AI14">
        <f t="shared" si="6"/>
        <v>644.39495016690944</v>
      </c>
      <c r="AJ14">
        <f t="shared" si="7"/>
        <v>156.87904575333414</v>
      </c>
      <c r="AK14">
        <f t="shared" si="28"/>
        <v>400.37979280678127</v>
      </c>
      <c r="AL14">
        <f t="shared" si="8"/>
        <v>1201.6537887270249</v>
      </c>
      <c r="AN14">
        <f t="shared" si="9"/>
        <v>1046.2113285359846</v>
      </c>
      <c r="AO14">
        <f t="shared" si="10"/>
        <v>-52.310566426799241</v>
      </c>
      <c r="AP14">
        <f t="shared" si="11"/>
        <v>-17.222196121454292</v>
      </c>
      <c r="AQ14">
        <f t="shared" si="12"/>
        <v>-657.94282348055606</v>
      </c>
      <c r="AR14">
        <f t="shared" si="13"/>
        <v>318.73574250717519</v>
      </c>
      <c r="AS14">
        <f t="shared" si="14"/>
        <v>77.5967581978326</v>
      </c>
      <c r="AT14">
        <f t="shared" si="15"/>
        <v>198.03902949904216</v>
      </c>
      <c r="AU14">
        <f t="shared" si="16"/>
        <v>594.37153020404992</v>
      </c>
      <c r="AW14">
        <v>11</v>
      </c>
      <c r="AX14">
        <f>(R14*SUMPRODUCT(K15:$K$23, X15:$X$23)-$AZ$3*SUMPRODUCT(K14:$K$22, W15:$W$23))/Z14</f>
        <v>3608.2902538991207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4.0492944000000003E-2</v>
      </c>
      <c r="O15">
        <f t="shared" si="30"/>
        <v>3037.3923312622214</v>
      </c>
      <c r="P15">
        <f t="shared" si="31"/>
        <v>151.86961656311107</v>
      </c>
      <c r="Q15" s="5">
        <f t="shared" si="32"/>
        <v>50</v>
      </c>
      <c r="R15">
        <f t="shared" si="0"/>
        <v>50000</v>
      </c>
      <c r="S15">
        <f t="shared" si="20"/>
        <v>3494.263013982928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2512.7041243361623</v>
      </c>
      <c r="AC15">
        <f t="shared" si="1"/>
        <v>2310.4345751805913</v>
      </c>
      <c r="AE15">
        <f t="shared" si="2"/>
        <v>2008.3480357528986</v>
      </c>
      <c r="AF15">
        <f t="shared" si="3"/>
        <v>-100.41740178764492</v>
      </c>
      <c r="AG15">
        <f t="shared" si="4"/>
        <v>-33.060398801334756</v>
      </c>
      <c r="AH15">
        <f t="shared" si="5"/>
        <v>-1409.9030321267203</v>
      </c>
      <c r="AI15">
        <f t="shared" si="6"/>
        <v>464.96720303719871</v>
      </c>
      <c r="AJ15">
        <f t="shared" si="7"/>
        <v>202.26954915557099</v>
      </c>
      <c r="AK15">
        <f t="shared" si="28"/>
        <v>378.27371626785219</v>
      </c>
      <c r="AL15">
        <f t="shared" si="8"/>
        <v>1045.510468460622</v>
      </c>
      <c r="AN15">
        <f t="shared" si="9"/>
        <v>915.08151340959273</v>
      </c>
      <c r="AO15">
        <f t="shared" si="10"/>
        <v>-45.754075670479637</v>
      </c>
      <c r="AP15">
        <f t="shared" si="11"/>
        <v>-15.06360413159601</v>
      </c>
      <c r="AQ15">
        <f t="shared" si="12"/>
        <v>-642.40668321993599</v>
      </c>
      <c r="AR15">
        <f t="shared" si="13"/>
        <v>211.85715038758121</v>
      </c>
      <c r="AS15">
        <f t="shared" si="14"/>
        <v>92.161877255785186</v>
      </c>
      <c r="AT15">
        <f t="shared" si="15"/>
        <v>172.35622442087848</v>
      </c>
      <c r="AU15">
        <f t="shared" si="16"/>
        <v>476.37525206424493</v>
      </c>
      <c r="AW15">
        <v>12</v>
      </c>
      <c r="AX15">
        <f>(R15*SUMPRODUCT(K16:$K$23, X16:$X$23)-$AZ$3*SUMPRODUCT(K15:$K$22, W16:$W$23))/Z15</f>
        <v>3494.263013982928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4.4837097999999999E-2</v>
      </c>
      <c r="O16">
        <f t="shared" si="30"/>
        <v>3037.3923312622214</v>
      </c>
      <c r="P16">
        <f t="shared" si="31"/>
        <v>151.86961656311107</v>
      </c>
      <c r="Q16" s="5">
        <f t="shared" si="32"/>
        <v>50</v>
      </c>
      <c r="R16">
        <f t="shared" si="0"/>
        <v>50000</v>
      </c>
      <c r="S16">
        <f t="shared" si="20"/>
        <v>3317.447977497176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2310.4345751805913</v>
      </c>
      <c r="AC16">
        <f t="shared" si="1"/>
        <v>2073.2366236161215</v>
      </c>
      <c r="AE16">
        <f t="shared" si="2"/>
        <v>1898.2160576982094</v>
      </c>
      <c r="AF16">
        <f t="shared" si="3"/>
        <v>-94.910802884910467</v>
      </c>
      <c r="AG16">
        <f t="shared" si="4"/>
        <v>-31.247462472346882</v>
      </c>
      <c r="AH16">
        <f t="shared" si="5"/>
        <v>-1482.332340974529</v>
      </c>
      <c r="AI16">
        <f t="shared" si="6"/>
        <v>289.72545136642316</v>
      </c>
      <c r="AJ16">
        <f t="shared" si="7"/>
        <v>237.1979515644698</v>
      </c>
      <c r="AK16">
        <f t="shared" si="28"/>
        <v>352.01271725257726</v>
      </c>
      <c r="AL16">
        <f t="shared" si="8"/>
        <v>878.93612018347017</v>
      </c>
      <c r="AN16">
        <f t="shared" si="9"/>
        <v>796.72531368844261</v>
      </c>
      <c r="AO16">
        <f t="shared" si="10"/>
        <v>-39.836265684422131</v>
      </c>
      <c r="AP16">
        <f t="shared" si="11"/>
        <v>-13.115284869329916</v>
      </c>
      <c r="AQ16">
        <f t="shared" si="12"/>
        <v>-622.16927022815219</v>
      </c>
      <c r="AR16">
        <f t="shared" si="13"/>
        <v>121.60449290653835</v>
      </c>
      <c r="AS16">
        <f t="shared" si="14"/>
        <v>99.557482721760707</v>
      </c>
      <c r="AT16">
        <f t="shared" si="15"/>
        <v>147.74790332111371</v>
      </c>
      <c r="AU16">
        <f t="shared" si="16"/>
        <v>368.90987894941276</v>
      </c>
      <c r="AW16">
        <v>13</v>
      </c>
      <c r="AX16">
        <f>(R16*SUMPRODUCT(K17:$K$23, X17:$X$23)-$AZ$3*SUMPRODUCT(K16:$K$22, W17:$W$23))/Z16</f>
        <v>3317.447977497176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4.9451519999999999E-2</v>
      </c>
      <c r="O17">
        <f t="shared" si="30"/>
        <v>3037.3923312622214</v>
      </c>
      <c r="P17">
        <f t="shared" si="31"/>
        <v>151.86961656311107</v>
      </c>
      <c r="Q17" s="5">
        <f t="shared" si="32"/>
        <v>50</v>
      </c>
      <c r="R17">
        <f t="shared" si="0"/>
        <v>50000</v>
      </c>
      <c r="S17">
        <f t="shared" si="20"/>
        <v>3080.9525755272252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2073.2366236161215</v>
      </c>
      <c r="AC17">
        <f t="shared" si="1"/>
        <v>1810.9687244604399</v>
      </c>
      <c r="AE17">
        <f t="shared" si="2"/>
        <v>1785.3642277796432</v>
      </c>
      <c r="AF17">
        <f t="shared" si="3"/>
        <v>-89.268211388982152</v>
      </c>
      <c r="AG17">
        <f t="shared" si="4"/>
        <v>-29.389753332222902</v>
      </c>
      <c r="AH17">
        <f t="shared" si="5"/>
        <v>-1545.2345154005111</v>
      </c>
      <c r="AI17">
        <f t="shared" si="6"/>
        <v>121.47174765792715</v>
      </c>
      <c r="AJ17">
        <f t="shared" si="7"/>
        <v>262.26789915568156</v>
      </c>
      <c r="AK17">
        <f t="shared" si="28"/>
        <v>322.54179400538044</v>
      </c>
      <c r="AL17">
        <f t="shared" si="8"/>
        <v>706.28144081898915</v>
      </c>
      <c r="AN17">
        <f t="shared" si="9"/>
        <v>690.2906148541208</v>
      </c>
      <c r="AO17">
        <f t="shared" si="10"/>
        <v>-34.514530742706036</v>
      </c>
      <c r="AP17">
        <f t="shared" si="11"/>
        <v>-11.363211261010576</v>
      </c>
      <c r="AQ17">
        <f t="shared" si="12"/>
        <v>-597.44721392574002</v>
      </c>
      <c r="AR17">
        <f t="shared" si="13"/>
        <v>46.965658924664162</v>
      </c>
      <c r="AS17">
        <f t="shared" si="14"/>
        <v>101.40287709798271</v>
      </c>
      <c r="AT17">
        <f t="shared" si="15"/>
        <v>124.70708768317793</v>
      </c>
      <c r="AU17">
        <f t="shared" si="16"/>
        <v>273.0756237058248</v>
      </c>
      <c r="AW17">
        <v>14</v>
      </c>
      <c r="AX17">
        <f>(R17*SUMPRODUCT(K18:$K$23, X18:$X$23)-$AZ$3*SUMPRODUCT(K17:$K$22, W18:$W$23))/Z17</f>
        <v>3080.9525755272252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5.4649795000000001E-2</v>
      </c>
      <c r="O18">
        <f t="shared" si="30"/>
        <v>3037.3923312622214</v>
      </c>
      <c r="P18">
        <f t="shared" si="31"/>
        <v>151.86961656311107</v>
      </c>
      <c r="Q18" s="5">
        <f t="shared" si="32"/>
        <v>50</v>
      </c>
      <c r="R18">
        <f t="shared" si="0"/>
        <v>50000</v>
      </c>
      <c r="S18">
        <f t="shared" si="20"/>
        <v>2781.6302339565473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1810.9687244604399</v>
      </c>
      <c r="AC18">
        <f t="shared" si="1"/>
        <v>1529.3242695459712</v>
      </c>
      <c r="AE18">
        <f t="shared" si="2"/>
        <v>1669.9407964533559</v>
      </c>
      <c r="AF18">
        <f t="shared" si="3"/>
        <v>-83.497039822667787</v>
      </c>
      <c r="AG18">
        <f t="shared" si="4"/>
        <v>-27.489711804194123</v>
      </c>
      <c r="AH18">
        <f t="shared" si="5"/>
        <v>-1606.1439947065485</v>
      </c>
      <c r="AI18">
        <f t="shared" si="6"/>
        <v>-47.189949880054428</v>
      </c>
      <c r="AJ18">
        <f t="shared" si="7"/>
        <v>281.64445491446872</v>
      </c>
      <c r="AK18">
        <f t="shared" si="28"/>
        <v>290.71658600696787</v>
      </c>
      <c r="AL18">
        <f t="shared" si="8"/>
        <v>525.17109104138217</v>
      </c>
      <c r="AN18">
        <f t="shared" si="9"/>
        <v>594.76907810033242</v>
      </c>
      <c r="AO18">
        <f t="shared" si="10"/>
        <v>-29.738453905016616</v>
      </c>
      <c r="AP18">
        <f t="shared" si="11"/>
        <v>-9.7907845486192038</v>
      </c>
      <c r="AQ18">
        <f t="shared" si="12"/>
        <v>-572.04709595504607</v>
      </c>
      <c r="AR18">
        <f t="shared" si="13"/>
        <v>-16.807256308349505</v>
      </c>
      <c r="AS18">
        <f t="shared" si="14"/>
        <v>100.31098896279232</v>
      </c>
      <c r="AT18">
        <f t="shared" si="15"/>
        <v>103.54213527513514</v>
      </c>
      <c r="AU18">
        <f t="shared" si="16"/>
        <v>187.04586792957795</v>
      </c>
      <c r="AW18">
        <v>15</v>
      </c>
      <c r="AX18">
        <f>(R18*SUMPRODUCT(K19:$K$23, X19:$X$23)-$AZ$3*SUMPRODUCT(K18:$K$22, W19:$W$23))/Z18</f>
        <v>2781.6302339565473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6.0510883000000001E-2</v>
      </c>
      <c r="O19">
        <f t="shared" si="30"/>
        <v>3037.3923312622214</v>
      </c>
      <c r="P19">
        <f t="shared" si="31"/>
        <v>151.86961656311107</v>
      </c>
      <c r="Q19" s="5">
        <f t="shared" si="32"/>
        <v>50</v>
      </c>
      <c r="R19">
        <f t="shared" si="0"/>
        <v>50000</v>
      </c>
      <c r="S19">
        <f t="shared" si="20"/>
        <v>2414.3348112286471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1529.3242695459712</v>
      </c>
      <c r="AC19">
        <f t="shared" si="1"/>
        <v>1233.7921081285976</v>
      </c>
      <c r="AE19">
        <f t="shared" si="2"/>
        <v>1552.1917963377068</v>
      </c>
      <c r="AF19">
        <f t="shared" si="3"/>
        <v>-77.609589816885332</v>
      </c>
      <c r="AG19">
        <f t="shared" si="4"/>
        <v>-25.551387951464875</v>
      </c>
      <c r="AH19">
        <f t="shared" si="5"/>
        <v>-1663.4267346873094</v>
      </c>
      <c r="AI19">
        <f t="shared" si="6"/>
        <v>-214.39591611795277</v>
      </c>
      <c r="AJ19">
        <f t="shared" si="7"/>
        <v>295.53216141737357</v>
      </c>
      <c r="AK19">
        <f t="shared" si="28"/>
        <v>257.04427715703548</v>
      </c>
      <c r="AL19">
        <f t="shared" si="8"/>
        <v>338.18052245645629</v>
      </c>
      <c r="AN19">
        <f t="shared" si="9"/>
        <v>509.25447941853787</v>
      </c>
      <c r="AO19">
        <f t="shared" si="10"/>
        <v>-25.462723970926891</v>
      </c>
      <c r="AP19">
        <f t="shared" si="11"/>
        <v>-8.3830869357418774</v>
      </c>
      <c r="AQ19">
        <f t="shared" si="12"/>
        <v>-545.74925458487655</v>
      </c>
      <c r="AR19">
        <f t="shared" si="13"/>
        <v>-70.340586073007472</v>
      </c>
      <c r="AS19">
        <f t="shared" si="14"/>
        <v>96.960361064358892</v>
      </c>
      <c r="AT19">
        <f t="shared" si="15"/>
        <v>84.332973450814862</v>
      </c>
      <c r="AU19">
        <f t="shared" si="16"/>
        <v>110.9527484421663</v>
      </c>
      <c r="AW19">
        <v>16</v>
      </c>
      <c r="AX19">
        <f>(R19*SUMPRODUCT(K20:$K$23, X20:$X$23)-$AZ$3*SUMPRODUCT(K19:$K$22, W20:$W$23))/Z19</f>
        <v>2414.3348112286471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6.7218873999999998E-2</v>
      </c>
      <c r="O20">
        <f t="shared" si="30"/>
        <v>3037.3923312622214</v>
      </c>
      <c r="P20">
        <f t="shared" si="31"/>
        <v>151.86961656311107</v>
      </c>
      <c r="Q20" s="5">
        <f t="shared" si="32"/>
        <v>50</v>
      </c>
      <c r="R20">
        <f t="shared" si="0"/>
        <v>50000</v>
      </c>
      <c r="S20">
        <f t="shared" si="20"/>
        <v>1969.9222192333232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1233.7921081285976</v>
      </c>
      <c r="AC20">
        <f t="shared" si="1"/>
        <v>928.94985983681477</v>
      </c>
      <c r="AE20">
        <f t="shared" si="2"/>
        <v>1432.3332935924716</v>
      </c>
      <c r="AF20">
        <f t="shared" si="3"/>
        <v>-71.616664679623582</v>
      </c>
      <c r="AG20">
        <f t="shared" si="4"/>
        <v>-23.578338544715592</v>
      </c>
      <c r="AH20">
        <f t="shared" si="5"/>
        <v>-1717.5355272346358</v>
      </c>
      <c r="AI20">
        <f t="shared" si="6"/>
        <v>-380.39723686650336</v>
      </c>
      <c r="AJ20">
        <f t="shared" si="7"/>
        <v>304.84224829178288</v>
      </c>
      <c r="AK20">
        <f t="shared" si="28"/>
        <v>222.01211262863654</v>
      </c>
      <c r="AL20">
        <f t="shared" si="8"/>
        <v>146.45712405391606</v>
      </c>
      <c r="AN20">
        <f t="shared" si="9"/>
        <v>432.88818034616116</v>
      </c>
      <c r="AO20">
        <f t="shared" si="10"/>
        <v>-21.644409017308057</v>
      </c>
      <c r="AP20">
        <f t="shared" si="11"/>
        <v>-7.1259839548990662</v>
      </c>
      <c r="AQ20">
        <f t="shared" si="12"/>
        <v>-519.0836744426241</v>
      </c>
      <c r="AR20">
        <f t="shared" si="13"/>
        <v>-114.96588706867003</v>
      </c>
      <c r="AS20">
        <f t="shared" si="14"/>
        <v>92.131214673285825</v>
      </c>
      <c r="AT20">
        <f t="shared" si="15"/>
        <v>67.097804596561815</v>
      </c>
      <c r="AU20">
        <f t="shared" si="16"/>
        <v>44.263132201177612</v>
      </c>
      <c r="AW20">
        <v>17</v>
      </c>
      <c r="AX20">
        <f>(R20*SUMPRODUCT(K21:$K$23, X21:$X$23)-$AZ$3*SUMPRODUCT(K20:$K$22, W21:$W$23))/Z20</f>
        <v>1969.9222192333232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7.4959660999999997E-2</v>
      </c>
      <c r="O21">
        <f t="shared" si="30"/>
        <v>3037.3923312622214</v>
      </c>
      <c r="P21">
        <f t="shared" si="31"/>
        <v>151.86961656311107</v>
      </c>
      <c r="Q21" s="5">
        <f t="shared" si="32"/>
        <v>50</v>
      </c>
      <c r="R21">
        <f t="shared" si="0"/>
        <v>50000</v>
      </c>
      <c r="S21">
        <f t="shared" si="20"/>
        <v>1434.5409441756397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928.94985983681477</v>
      </c>
      <c r="AC21">
        <f t="shared" si="1"/>
        <v>619.00817289690849</v>
      </c>
      <c r="AE21">
        <f t="shared" si="2"/>
        <v>1310.6427425298418</v>
      </c>
      <c r="AF21">
        <f t="shared" si="3"/>
        <v>-65.532137126492088</v>
      </c>
      <c r="AG21">
        <f t="shared" si="4"/>
        <v>-21.575130895013324</v>
      </c>
      <c r="AH21">
        <f t="shared" si="5"/>
        <v>-1767.4242642551139</v>
      </c>
      <c r="AI21">
        <f t="shared" si="6"/>
        <v>-543.88878974677732</v>
      </c>
      <c r="AJ21">
        <f t="shared" si="7"/>
        <v>309.94168693990628</v>
      </c>
      <c r="AK21">
        <f t="shared" si="28"/>
        <v>186.03435401060088</v>
      </c>
      <c r="AL21">
        <f t="shared" si="8"/>
        <v>-47.912748796270165</v>
      </c>
      <c r="AN21">
        <f t="shared" si="9"/>
        <v>364.88678509266515</v>
      </c>
      <c r="AO21">
        <f t="shared" si="10"/>
        <v>-18.244339254633257</v>
      </c>
      <c r="AP21">
        <f t="shared" si="11"/>
        <v>-6.0065797450181959</v>
      </c>
      <c r="AQ21">
        <f t="shared" si="12"/>
        <v>-492.05610098904106</v>
      </c>
      <c r="AR21">
        <f t="shared" si="13"/>
        <v>-151.4202348960273</v>
      </c>
      <c r="AS21">
        <f t="shared" si="14"/>
        <v>86.288675047635778</v>
      </c>
      <c r="AT21">
        <f t="shared" si="15"/>
        <v>51.792510002147537</v>
      </c>
      <c r="AU21">
        <f t="shared" si="16"/>
        <v>-13.339049846243986</v>
      </c>
      <c r="AW21">
        <v>18</v>
      </c>
      <c r="AX21">
        <f>(R21*SUMPRODUCT(K22:$K$23, X22:$X$23)-$AZ$3*SUMPRODUCT(K21:$K$22, W22:$W$23))/Z21</f>
        <v>1434.5409441756397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8.3883494000000003E-2</v>
      </c>
      <c r="O22">
        <f t="shared" si="30"/>
        <v>3037.3923312622214</v>
      </c>
      <c r="P22">
        <f t="shared" si="31"/>
        <v>151.86961656311107</v>
      </c>
      <c r="Q22" s="5">
        <f t="shared" si="32"/>
        <v>50</v>
      </c>
      <c r="R22">
        <f t="shared" si="0"/>
        <v>50000</v>
      </c>
      <c r="S22">
        <f t="shared" si="20"/>
        <v>788.70724061365149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619.00817289690849</v>
      </c>
      <c r="AC22">
        <f t="shared" si="1"/>
        <v>308.37794100633596</v>
      </c>
      <c r="AE22">
        <f t="shared" si="2"/>
        <v>1187.5950224753981</v>
      </c>
      <c r="AF22">
        <f t="shared" si="3"/>
        <v>-59.3797511237699</v>
      </c>
      <c r="AG22">
        <f t="shared" si="4"/>
        <v>-19.549582223082126</v>
      </c>
      <c r="AH22">
        <f t="shared" si="5"/>
        <v>-1809.7973629810647</v>
      </c>
      <c r="AI22">
        <f t="shared" si="6"/>
        <v>-701.13167385251859</v>
      </c>
      <c r="AJ22">
        <f t="shared" si="7"/>
        <v>310.63023189057253</v>
      </c>
      <c r="AK22">
        <f t="shared" si="28"/>
        <v>149.5099101243473</v>
      </c>
      <c r="AL22">
        <f t="shared" si="8"/>
        <v>-240.99153183759876</v>
      </c>
      <c r="AN22">
        <f t="shared" si="9"/>
        <v>304.56805069570703</v>
      </c>
      <c r="AO22">
        <f t="shared" si="10"/>
        <v>-15.228402534785351</v>
      </c>
      <c r="AP22">
        <f t="shared" si="11"/>
        <v>-5.0136435711803564</v>
      </c>
      <c r="AQ22">
        <f t="shared" si="12"/>
        <v>-464.13671711797065</v>
      </c>
      <c r="AR22">
        <f t="shared" si="13"/>
        <v>-179.81071252822929</v>
      </c>
      <c r="AS22">
        <f t="shared" si="14"/>
        <v>79.663557377386198</v>
      </c>
      <c r="AT22">
        <f t="shared" si="15"/>
        <v>38.342988160516754</v>
      </c>
      <c r="AU22">
        <f t="shared" si="16"/>
        <v>-61.804166990326351</v>
      </c>
      <c r="AW22">
        <v>19</v>
      </c>
      <c r="AX22">
        <f>(R22*SUMPRODUCT(K23:$K$23, X23:$X$23)-$AZ$3*SUMPRODUCT(K22:$K$22, W23:$W$23))/Z22</f>
        <v>788.70724061365149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9.4514217999999997E-2</v>
      </c>
      <c r="O23">
        <f t="shared" si="30"/>
        <v>3037.3923312622214</v>
      </c>
      <c r="P23">
        <f t="shared" si="31"/>
        <v>151.86961656311107</v>
      </c>
      <c r="Q23" s="5">
        <f t="shared" si="32"/>
        <v>50</v>
      </c>
      <c r="R23">
        <f t="shared" si="0"/>
        <v>50000</v>
      </c>
      <c r="S23">
        <f t="shared" si="20"/>
        <v>880.75908793563792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308.37794100633596</v>
      </c>
      <c r="AC23">
        <f t="shared" si="1"/>
        <v>308.37794100633596</v>
      </c>
      <c r="AE23">
        <f t="shared" si="2"/>
        <v>1063.4744574006893</v>
      </c>
      <c r="AF23">
        <f t="shared" si="3"/>
        <v>-53.173722870034467</v>
      </c>
      <c r="AG23">
        <f t="shared" si="4"/>
        <v>-17.506372924809995</v>
      </c>
      <c r="AH23">
        <f t="shared" si="5"/>
        <v>-1847.7134760413087</v>
      </c>
      <c r="AI23">
        <f t="shared" si="6"/>
        <v>-854.91911443546383</v>
      </c>
      <c r="AJ23">
        <f t="shared" si="7"/>
        <v>0</v>
      </c>
      <c r="AK23">
        <f t="shared" si="28"/>
        <v>112.83933426570032</v>
      </c>
      <c r="AL23">
        <f t="shared" si="8"/>
        <v>-742.07978016976347</v>
      </c>
      <c r="AN23">
        <f t="shared" si="9"/>
        <v>251.23792942828271</v>
      </c>
      <c r="AO23">
        <f t="shared" si="10"/>
        <v>-12.561896471414135</v>
      </c>
      <c r="AP23">
        <f t="shared" si="11"/>
        <v>-4.1357503744647639</v>
      </c>
      <c r="AQ23">
        <f t="shared" si="12"/>
        <v>-436.50856366778629</v>
      </c>
      <c r="AR23">
        <f t="shared" si="13"/>
        <v>-201.96828108538244</v>
      </c>
      <c r="AS23">
        <f t="shared" si="14"/>
        <v>0</v>
      </c>
      <c r="AT23">
        <f t="shared" si="15"/>
        <v>26.657453314178717</v>
      </c>
      <c r="AU23">
        <f t="shared" si="16"/>
        <v>-175.31082777120372</v>
      </c>
      <c r="AW23">
        <v>20</v>
      </c>
      <c r="AX23">
        <f>(R23*SUMPRODUCT(K$23:$K24, X$23:$X24)-$AZ$3*SUMPRODUCT(K$22:$K23, W$23:$W24))/Z23</f>
        <v>880.75908793563792</v>
      </c>
    </row>
    <row r="25" spans="5:50" x14ac:dyDescent="0.25">
      <c r="AN25" s="6">
        <f t="shared" ref="AN25:AU25" si="33">SUM(AN3:AN23)</f>
        <v>25835.248569065523</v>
      </c>
      <c r="AO25" s="6">
        <f t="shared" si="33"/>
        <v>-3569.8066768999415</v>
      </c>
      <c r="AP25" s="6">
        <f t="shared" si="33"/>
        <v>-2895.1948603064216</v>
      </c>
      <c r="AQ25" s="6">
        <f t="shared" si="33"/>
        <v>-11952.673835561716</v>
      </c>
      <c r="AR25" s="6">
        <f t="shared" si="33"/>
        <v>7417.5731962974351</v>
      </c>
      <c r="AS25" s="6">
        <f t="shared" si="33"/>
        <v>-1512.1279938967327</v>
      </c>
      <c r="AT25" s="6">
        <f t="shared" si="33"/>
        <v>2937.0004523100956</v>
      </c>
      <c r="AU25" s="7">
        <f t="shared" si="33"/>
        <v>8842.4456547108002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262.32874555883359</v>
      </c>
      <c r="K3">
        <v>1</v>
      </c>
      <c r="L3" s="2">
        <v>0</v>
      </c>
      <c r="O3">
        <f>$C$3</f>
        <v>262.32874555883359</v>
      </c>
      <c r="P3">
        <f>O3*B5</f>
        <v>209.86299644706688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262.32874555883359</v>
      </c>
      <c r="AF3">
        <f t="shared" ref="AF3:AF23" si="4">-$Z3*P3</f>
        <v>-209.86299644706688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-2467.442454888233</v>
      </c>
      <c r="AJ3">
        <f t="shared" ref="AJ3:AJ23" si="8">AB3-AC3</f>
        <v>0</v>
      </c>
      <c r="AL3">
        <f t="shared" ref="AL3:AL23" si="9">SUM(AI3:AK3)</f>
        <v>-2467.442454888233</v>
      </c>
      <c r="AN3">
        <f t="shared" ref="AN3:AN23" si="10">AE3*$K3</f>
        <v>262.32874555883359</v>
      </c>
      <c r="AO3">
        <f t="shared" ref="AO3:AO23" si="11">AF3*$K3</f>
        <v>-209.86299644706688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-2467.442454888233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-2467.442454888233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13.795016272767462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13.641169395447832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-13.641169395447832</v>
      </c>
      <c r="AK4">
        <f>G4*MAX(0, SUM(AB4, AE4:AF4))</f>
        <v>0</v>
      </c>
      <c r="AL4">
        <f t="shared" si="9"/>
        <v>-128.87636939544782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-109.60167395853146</v>
      </c>
      <c r="AR4">
        <f t="shared" si="14"/>
        <v>-109.60167395853146</v>
      </c>
      <c r="AS4">
        <f t="shared" si="15"/>
        <v>-12.974290845965218</v>
      </c>
      <c r="AT4">
        <f t="shared" si="16"/>
        <v>0</v>
      </c>
      <c r="AU4">
        <f t="shared" si="17"/>
        <v>-122.57596480449668</v>
      </c>
      <c r="AW4">
        <v>1</v>
      </c>
      <c r="AX4">
        <f>(R4*SUMPRODUCT(K5:$K$23, X5:$X$23)-$AZ$3*SUMPRODUCT(K4:$K$22, W5:$W$23))/Z4</f>
        <v>13.795016272767462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262.32874555883359</v>
      </c>
      <c r="P5">
        <f t="shared" ref="P5:P23" si="30">O5*$C$5</f>
        <v>13.11643727794168</v>
      </c>
      <c r="Q5" s="5">
        <f t="shared" ref="Q5:Q23" si="31">$C$8</f>
        <v>50</v>
      </c>
      <c r="R5">
        <f t="shared" si="0"/>
        <v>100000</v>
      </c>
      <c r="S5">
        <f t="shared" si="1"/>
        <v>26.420471127398709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13.641169395447832</v>
      </c>
      <c r="AC5">
        <f t="shared" si="2"/>
        <v>25.834256077605005</v>
      </c>
      <c r="AE5">
        <f t="shared" si="3"/>
        <v>256.50821882036007</v>
      </c>
      <c r="AF5">
        <f t="shared" si="4"/>
        <v>-12.825410941018005</v>
      </c>
      <c r="AG5">
        <f t="shared" si="5"/>
        <v>-48.890604473010733</v>
      </c>
      <c r="AH5">
        <f t="shared" si="6"/>
        <v>-114.7082059785312</v>
      </c>
      <c r="AI5">
        <f t="shared" si="7"/>
        <v>80.083997427800142</v>
      </c>
      <c r="AJ5">
        <f t="shared" si="8"/>
        <v>-12.193086682157173</v>
      </c>
      <c r="AK5">
        <f>G5*SUM(AB5, AE5:AF5)</f>
        <v>1.0550283068266386</v>
      </c>
      <c r="AL5">
        <f t="shared" si="9"/>
        <v>68.945939052469612</v>
      </c>
      <c r="AN5">
        <f t="shared" si="10"/>
        <v>231.93103026209647</v>
      </c>
      <c r="AO5">
        <f t="shared" si="11"/>
        <v>-11.596551513104824</v>
      </c>
      <c r="AP5">
        <f t="shared" si="12"/>
        <v>-44.20617911468652</v>
      </c>
      <c r="AQ5">
        <f t="shared" si="13"/>
        <v>-103.71750470400841</v>
      </c>
      <c r="AR5">
        <f t="shared" si="14"/>
        <v>72.410794930296717</v>
      </c>
      <c r="AS5">
        <f t="shared" si="15"/>
        <v>-11.02481304214372</v>
      </c>
      <c r="AT5">
        <f t="shared" si="16"/>
        <v>0.95394137187215622</v>
      </c>
      <c r="AU5">
        <f t="shared" si="17"/>
        <v>62.339923260025159</v>
      </c>
      <c r="AW5">
        <v>2</v>
      </c>
      <c r="AX5">
        <f>(R5*SUMPRODUCT(K6:$K$23, X6:$X$23)-$AZ$3*SUMPRODUCT(K5:$K$22, W6:$W$23))/Z5</f>
        <v>26.420471127398709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262.32874555883359</v>
      </c>
      <c r="P6">
        <f t="shared" si="30"/>
        <v>13.11643727794168</v>
      </c>
      <c r="Q6" s="5">
        <f t="shared" si="31"/>
        <v>50</v>
      </c>
      <c r="R6">
        <f t="shared" si="0"/>
        <v>100000</v>
      </c>
      <c r="S6">
        <f t="shared" si="1"/>
        <v>38.020215232565697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25.834256077605005</v>
      </c>
      <c r="AC6">
        <f t="shared" si="2"/>
        <v>36.76138218202027</v>
      </c>
      <c r="AE6">
        <f t="shared" si="3"/>
        <v>253.64315309183647</v>
      </c>
      <c r="AF6">
        <f t="shared" si="4"/>
        <v>-12.682157654591824</v>
      </c>
      <c r="AG6">
        <f t="shared" si="5"/>
        <v>-48.344521404146093</v>
      </c>
      <c r="AH6">
        <f t="shared" si="6"/>
        <v>-114.3540482690737</v>
      </c>
      <c r="AI6">
        <f t="shared" si="7"/>
        <v>78.26242576402484</v>
      </c>
      <c r="AJ6">
        <f t="shared" si="8"/>
        <v>-10.927126104415265</v>
      </c>
      <c r="AK6">
        <f>G6*SUM(AB6, AE6:AF6)</f>
        <v>1.8942462857554323</v>
      </c>
      <c r="AL6">
        <f t="shared" si="9"/>
        <v>69.229545945365004</v>
      </c>
      <c r="AN6">
        <f t="shared" si="10"/>
        <v>217.44617348139315</v>
      </c>
      <c r="AO6">
        <f t="shared" si="11"/>
        <v>-10.872308674069657</v>
      </c>
      <c r="AP6">
        <f t="shared" si="12"/>
        <v>-41.44535762144023</v>
      </c>
      <c r="AQ6">
        <f t="shared" si="13"/>
        <v>-98.03477805377004</v>
      </c>
      <c r="AR6">
        <f t="shared" si="14"/>
        <v>67.093729132113211</v>
      </c>
      <c r="AS6">
        <f t="shared" si="15"/>
        <v>-9.3677346681360714</v>
      </c>
      <c r="AT6">
        <f t="shared" si="16"/>
        <v>1.6239216452246401</v>
      </c>
      <c r="AU6">
        <f t="shared" si="17"/>
        <v>59.349916109201772</v>
      </c>
      <c r="AW6">
        <v>3</v>
      </c>
      <c r="AX6">
        <f>(R6*SUMPRODUCT(K7:$K$23, X7:$X$23)-$AZ$3*SUMPRODUCT(K6:$K$22, W7:$W$23))/Z6</f>
        <v>38.020215232565697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262.32874555883359</v>
      </c>
      <c r="P7">
        <f t="shared" si="30"/>
        <v>13.11643727794168</v>
      </c>
      <c r="Q7" s="5">
        <f t="shared" si="31"/>
        <v>50</v>
      </c>
      <c r="R7">
        <f t="shared" si="0"/>
        <v>100000</v>
      </c>
      <c r="S7">
        <f t="shared" si="1"/>
        <v>48.988960825431398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36.76138218202027</v>
      </c>
      <c r="AC7">
        <f t="shared" si="2"/>
        <v>46.837422620319785</v>
      </c>
      <c r="AE7">
        <f t="shared" si="3"/>
        <v>250.80757203608692</v>
      </c>
      <c r="AF7">
        <f t="shared" si="4"/>
        <v>-12.540378601804345</v>
      </c>
      <c r="AG7">
        <f t="shared" si="5"/>
        <v>-47.804058129770844</v>
      </c>
      <c r="AH7">
        <f t="shared" si="6"/>
        <v>-114.03612066757069</v>
      </c>
      <c r="AI7">
        <f t="shared" si="7"/>
        <v>76.427014636941038</v>
      </c>
      <c r="AJ7">
        <f t="shared" si="8"/>
        <v>-10.076040438299515</v>
      </c>
      <c r="AK7">
        <f>G7*SUM(AB7, AE7:AF7)</f>
        <v>3.7953943435049795</v>
      </c>
      <c r="AL7">
        <f t="shared" si="9"/>
        <v>70.146368542146504</v>
      </c>
      <c r="AN7">
        <f t="shared" si="10"/>
        <v>202.51978274245769</v>
      </c>
      <c r="AO7">
        <f t="shared" si="11"/>
        <v>-10.125989137122884</v>
      </c>
      <c r="AP7">
        <f t="shared" si="12"/>
        <v>-38.600379518270849</v>
      </c>
      <c r="AQ7">
        <f t="shared" si="13"/>
        <v>-92.080833903476375</v>
      </c>
      <c r="AR7">
        <f t="shared" si="14"/>
        <v>61.712580183587583</v>
      </c>
      <c r="AS7">
        <f t="shared" si="15"/>
        <v>-8.1361081083111362</v>
      </c>
      <c r="AT7">
        <f t="shared" si="16"/>
        <v>3.0646699843575171</v>
      </c>
      <c r="AU7">
        <f t="shared" si="17"/>
        <v>56.641142059633971</v>
      </c>
      <c r="AW7">
        <v>4</v>
      </c>
      <c r="AX7">
        <f>(R7*SUMPRODUCT(K8:$K$23, X8:$X$23)-$AZ$3*SUMPRODUCT(K7:$K$22, W8:$W$23))/Z7</f>
        <v>48.988960825431398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262.32874555883359</v>
      </c>
      <c r="P8">
        <f t="shared" si="30"/>
        <v>13.11643727794168</v>
      </c>
      <c r="Q8" s="5">
        <f t="shared" si="31"/>
        <v>50</v>
      </c>
      <c r="R8">
        <f t="shared" si="0"/>
        <v>100000</v>
      </c>
      <c r="S8">
        <f t="shared" si="1"/>
        <v>59.218439700420959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46.837422620319785</v>
      </c>
      <c r="AC8">
        <f t="shared" si="2"/>
        <v>55.983967900485027</v>
      </c>
      <c r="AE8">
        <f t="shared" si="3"/>
        <v>248.00052390836373</v>
      </c>
      <c r="AF8">
        <f t="shared" si="4"/>
        <v>-12.400026195418187</v>
      </c>
      <c r="AG8">
        <f t="shared" si="5"/>
        <v>-47.269033246824179</v>
      </c>
      <c r="AH8">
        <f t="shared" si="6"/>
        <v>-113.9686032979078</v>
      </c>
      <c r="AI8">
        <f t="shared" si="7"/>
        <v>74.362861168213556</v>
      </c>
      <c r="AJ8">
        <f t="shared" si="8"/>
        <v>-9.1465452801652418</v>
      </c>
      <c r="AK8">
        <f t="shared" ref="AK8:AK23" si="32">G8*SUM(AB8:AB8, AE8:AF8)</f>
        <v>6.1006590791985307</v>
      </c>
      <c r="AL8">
        <f t="shared" si="9"/>
        <v>71.31697496724685</v>
      </c>
      <c r="AN8">
        <f t="shared" si="10"/>
        <v>187.13500928486363</v>
      </c>
      <c r="AO8">
        <f t="shared" si="11"/>
        <v>-9.3567504642431825</v>
      </c>
      <c r="AP8">
        <f t="shared" si="12"/>
        <v>-35.668033422378805</v>
      </c>
      <c r="AQ8">
        <f t="shared" si="13"/>
        <v>-85.997865247322792</v>
      </c>
      <c r="AR8">
        <f t="shared" si="14"/>
        <v>56.11236015091886</v>
      </c>
      <c r="AS8">
        <f t="shared" si="15"/>
        <v>-6.9017549195202479</v>
      </c>
      <c r="AT8">
        <f t="shared" si="16"/>
        <v>4.6034051680126433</v>
      </c>
      <c r="AU8">
        <f t="shared" si="17"/>
        <v>53.814010399411259</v>
      </c>
      <c r="AW8">
        <v>5</v>
      </c>
      <c r="AX8">
        <f>(R8*SUMPRODUCT(K9:$K$23, X9:$X$23)-$AZ$3*SUMPRODUCT(K8:$K$22, W9:$W$23))/Z8</f>
        <v>59.218439700420959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262.32874555883359</v>
      </c>
      <c r="P9">
        <f t="shared" si="30"/>
        <v>13.11643727794168</v>
      </c>
      <c r="Q9" s="5">
        <f t="shared" si="31"/>
        <v>50</v>
      </c>
      <c r="R9">
        <f t="shared" si="0"/>
        <v>100000</v>
      </c>
      <c r="S9">
        <f t="shared" si="1"/>
        <v>67.781912118104586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55.983967900485027</v>
      </c>
      <c r="AC9">
        <f t="shared" si="2"/>
        <v>63.361255011308458</v>
      </c>
      <c r="AE9">
        <f t="shared" si="3"/>
        <v>245.21997129836501</v>
      </c>
      <c r="AF9">
        <f t="shared" si="4"/>
        <v>-12.26099856491825</v>
      </c>
      <c r="AG9">
        <f t="shared" si="5"/>
        <v>-46.739058423806718</v>
      </c>
      <c r="AH9">
        <f t="shared" si="6"/>
        <v>-114.56898109845557</v>
      </c>
      <c r="AI9">
        <f t="shared" si="7"/>
        <v>71.65093321118448</v>
      </c>
      <c r="AJ9">
        <f t="shared" si="8"/>
        <v>-7.3772871108234312</v>
      </c>
      <c r="AK9">
        <f t="shared" si="32"/>
        <v>6.4434275761366795</v>
      </c>
      <c r="AL9">
        <f t="shared" si="9"/>
        <v>70.717073676497733</v>
      </c>
      <c r="AN9">
        <f t="shared" si="10"/>
        <v>172.38389569842826</v>
      </c>
      <c r="AO9">
        <f t="shared" si="11"/>
        <v>-8.6191947849214117</v>
      </c>
      <c r="AP9">
        <f t="shared" si="12"/>
        <v>-32.856463238750742</v>
      </c>
      <c r="AQ9">
        <f t="shared" si="13"/>
        <v>-80.539310005551101</v>
      </c>
      <c r="AR9">
        <f t="shared" si="14"/>
        <v>50.368927669205</v>
      </c>
      <c r="AS9">
        <f t="shared" si="15"/>
        <v>-5.1860600305764111</v>
      </c>
      <c r="AT9">
        <f t="shared" si="16"/>
        <v>4.529578652766638</v>
      </c>
      <c r="AU9">
        <f t="shared" si="17"/>
        <v>49.712446291395231</v>
      </c>
      <c r="AW9">
        <v>6</v>
      </c>
      <c r="AX9">
        <f>(R9*SUMPRODUCT(K10:$K$23, X10:$X$23)-$AZ$3*SUMPRODUCT(K9:$K$22, W10:$W$23))/Z9</f>
        <v>67.781912118104586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262.32874555883359</v>
      </c>
      <c r="P10">
        <f t="shared" si="30"/>
        <v>13.11643727794168</v>
      </c>
      <c r="Q10" s="5">
        <f t="shared" si="31"/>
        <v>50</v>
      </c>
      <c r="R10">
        <f t="shared" si="0"/>
        <v>100000</v>
      </c>
      <c r="S10">
        <f t="shared" si="1"/>
        <v>72.869040578673037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63.361255011308458</v>
      </c>
      <c r="AC10">
        <f t="shared" si="2"/>
        <v>67.351294136539195</v>
      </c>
      <c r="AE10">
        <f t="shared" si="3"/>
        <v>242.4648432625774</v>
      </c>
      <c r="AF10">
        <f t="shared" si="4"/>
        <v>-12.123242163128872</v>
      </c>
      <c r="AG10">
        <f t="shared" si="5"/>
        <v>-46.21392953830879</v>
      </c>
      <c r="AH10">
        <f t="shared" si="6"/>
        <v>-115.47660251971284</v>
      </c>
      <c r="AI10">
        <f t="shared" si="7"/>
        <v>68.651069041426879</v>
      </c>
      <c r="AJ10">
        <f t="shared" si="8"/>
        <v>-3.9900391252307372</v>
      </c>
      <c r="AK10">
        <f t="shared" si="32"/>
        <v>1.2629222812762551</v>
      </c>
      <c r="AL10">
        <f t="shared" si="9"/>
        <v>65.923952197472403</v>
      </c>
      <c r="AN10">
        <f t="shared" si="10"/>
        <v>161.66850538406442</v>
      </c>
      <c r="AO10">
        <f t="shared" si="11"/>
        <v>-8.0834252692032216</v>
      </c>
      <c r="AP10">
        <f t="shared" si="12"/>
        <v>-30.814104081438977</v>
      </c>
      <c r="AQ10">
        <f t="shared" si="13"/>
        <v>-76.996439916751712</v>
      </c>
      <c r="AR10">
        <f t="shared" si="14"/>
        <v>45.77453611667049</v>
      </c>
      <c r="AS10">
        <f t="shared" si="15"/>
        <v>-2.660442038194466</v>
      </c>
      <c r="AT10">
        <f t="shared" si="16"/>
        <v>0.84207984499036848</v>
      </c>
      <c r="AU10">
        <f t="shared" si="17"/>
        <v>43.956173923466402</v>
      </c>
      <c r="AW10">
        <v>7</v>
      </c>
      <c r="AX10">
        <f>(R10*SUMPRODUCT(K11:$K$23, X11:$X$23)-$AZ$3*SUMPRODUCT(K10:$K$22, W11:$W$23))/Z10</f>
        <v>72.869040578673037</v>
      </c>
    </row>
    <row r="11" spans="1:52" x14ac:dyDescent="0.25">
      <c r="A11" t="s">
        <v>33</v>
      </c>
      <c r="C11" s="24">
        <f>AU25</f>
        <v>-1940.7792922222402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262.32874555883359</v>
      </c>
      <c r="P11">
        <f t="shared" si="30"/>
        <v>13.11643727794168</v>
      </c>
      <c r="Q11" s="5">
        <f t="shared" si="31"/>
        <v>50</v>
      </c>
      <c r="R11">
        <f t="shared" si="0"/>
        <v>100000</v>
      </c>
      <c r="S11">
        <f t="shared" si="1"/>
        <v>76.092553699790301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67.351294136539195</v>
      </c>
      <c r="AC11">
        <f t="shared" si="2"/>
        <v>69.538911584344191</v>
      </c>
      <c r="AE11">
        <f t="shared" si="3"/>
        <v>239.73509307386965</v>
      </c>
      <c r="AF11">
        <f t="shared" si="4"/>
        <v>-11.986754653693483</v>
      </c>
      <c r="AG11">
        <f t="shared" si="5"/>
        <v>-45.693637684114044</v>
      </c>
      <c r="AH11">
        <f t="shared" si="6"/>
        <v>-116.30511762331651</v>
      </c>
      <c r="AI11">
        <f t="shared" si="7"/>
        <v>65.749583112745626</v>
      </c>
      <c r="AJ11">
        <f t="shared" si="8"/>
        <v>-2.1876174478049961</v>
      </c>
      <c r="AK11">
        <f t="shared" si="32"/>
        <v>0.47215941209074458</v>
      </c>
      <c r="AL11">
        <f t="shared" si="9"/>
        <v>64.034125077031376</v>
      </c>
      <c r="AN11">
        <f t="shared" si="10"/>
        <v>152.04830909651844</v>
      </c>
      <c r="AO11">
        <f t="shared" si="11"/>
        <v>-7.6024154548259215</v>
      </c>
      <c r="AP11">
        <f t="shared" si="12"/>
        <v>-28.980489494701203</v>
      </c>
      <c r="AQ11">
        <f t="shared" si="13"/>
        <v>-73.764738600234821</v>
      </c>
      <c r="AR11">
        <f t="shared" si="14"/>
        <v>41.700665546756483</v>
      </c>
      <c r="AS11">
        <f t="shared" si="15"/>
        <v>-1.3874628433572695</v>
      </c>
      <c r="AT11">
        <f t="shared" si="16"/>
        <v>0.29945987177723271</v>
      </c>
      <c r="AU11">
        <f t="shared" si="17"/>
        <v>40.612662575176451</v>
      </c>
      <c r="AW11">
        <v>8</v>
      </c>
      <c r="AX11">
        <f>(R11*SUMPRODUCT(K12:$K$23, X12:$X$23)-$AZ$3*SUMPRODUCT(K11:$K$22, W12:$W$23))/Z11</f>
        <v>76.092553699790301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262.32874555883359</v>
      </c>
      <c r="P12">
        <f t="shared" si="30"/>
        <v>13.11643727794168</v>
      </c>
      <c r="Q12" s="5">
        <f t="shared" si="31"/>
        <v>50</v>
      </c>
      <c r="R12">
        <f t="shared" si="0"/>
        <v>100000</v>
      </c>
      <c r="S12">
        <f t="shared" si="1"/>
        <v>78.822768537004791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69.538911584344191</v>
      </c>
      <c r="AC12">
        <f t="shared" si="2"/>
        <v>71.220886319446947</v>
      </c>
      <c r="AE12">
        <f t="shared" si="3"/>
        <v>237.02904773000458</v>
      </c>
      <c r="AF12">
        <f t="shared" si="4"/>
        <v>-11.851452386500229</v>
      </c>
      <c r="AG12">
        <f t="shared" si="5"/>
        <v>-45.177863986096227</v>
      </c>
      <c r="AH12">
        <f t="shared" si="6"/>
        <v>-117.67464235334815</v>
      </c>
      <c r="AI12">
        <f t="shared" si="7"/>
        <v>62.325089004059961</v>
      </c>
      <c r="AJ12">
        <f t="shared" si="8"/>
        <v>-1.6819747351027559</v>
      </c>
      <c r="AK12">
        <f t="shared" si="32"/>
        <v>6.1890466454848188</v>
      </c>
      <c r="AL12">
        <f t="shared" si="9"/>
        <v>66.832160914442028</v>
      </c>
      <c r="AN12">
        <f t="shared" si="10"/>
        <v>140.49723486396425</v>
      </c>
      <c r="AO12">
        <f t="shared" si="11"/>
        <v>-7.0248617431982128</v>
      </c>
      <c r="AP12">
        <f t="shared" si="12"/>
        <v>-26.778848533100298</v>
      </c>
      <c r="AQ12">
        <f t="shared" si="13"/>
        <v>-69.750783807239273</v>
      </c>
      <c r="AR12">
        <f t="shared" si="14"/>
        <v>36.942740780426455</v>
      </c>
      <c r="AS12">
        <f t="shared" si="15"/>
        <v>-0.99697822547962767</v>
      </c>
      <c r="AT12">
        <f t="shared" si="16"/>
        <v>3.6685121442380857</v>
      </c>
      <c r="AU12">
        <f t="shared" si="17"/>
        <v>39.614274699184911</v>
      </c>
      <c r="AW12">
        <v>9</v>
      </c>
      <c r="AX12">
        <f>(R12*SUMPRODUCT(K13:$K$23, X13:$X$23)-$AZ$3*SUMPRODUCT(K12:$K$22, W13:$W$23))/Z12</f>
        <v>78.822768537004791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262.32874555883359</v>
      </c>
      <c r="P13">
        <f t="shared" si="30"/>
        <v>13.11643727794168</v>
      </c>
      <c r="Q13" s="5">
        <f t="shared" si="31"/>
        <v>50</v>
      </c>
      <c r="R13">
        <f t="shared" si="0"/>
        <v>100000</v>
      </c>
      <c r="S13">
        <f t="shared" si="1"/>
        <v>82.039438765956362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71.220886319446947</v>
      </c>
      <c r="AC13">
        <f t="shared" si="2"/>
        <v>73.288369057649447</v>
      </c>
      <c r="AE13">
        <f t="shared" si="3"/>
        <v>234.34638520374688</v>
      </c>
      <c r="AF13">
        <f t="shared" si="4"/>
        <v>-11.717319260187343</v>
      </c>
      <c r="AG13">
        <f t="shared" si="5"/>
        <v>-44.666547065691091</v>
      </c>
      <c r="AH13">
        <f t="shared" si="6"/>
        <v>-119.07656108834544</v>
      </c>
      <c r="AI13">
        <f t="shared" si="7"/>
        <v>58.88595778952299</v>
      </c>
      <c r="AJ13">
        <f t="shared" si="8"/>
        <v>-2.0674827382025001</v>
      </c>
      <c r="AK13">
        <f t="shared" si="32"/>
        <v>20.569496658410454</v>
      </c>
      <c r="AL13">
        <f t="shared" si="9"/>
        <v>77.387971709730948</v>
      </c>
      <c r="AN13">
        <f t="shared" si="10"/>
        <v>125.83305214910574</v>
      </c>
      <c r="AO13">
        <f t="shared" si="11"/>
        <v>-6.291652607455287</v>
      </c>
      <c r="AP13">
        <f t="shared" si="12"/>
        <v>-23.983847420351541</v>
      </c>
      <c r="AQ13">
        <f t="shared" si="13"/>
        <v>-63.938545961093737</v>
      </c>
      <c r="AR13">
        <f t="shared" si="14"/>
        <v>31.619006160205167</v>
      </c>
      <c r="AS13">
        <f t="shared" si="15"/>
        <v>-1.1101415666703083</v>
      </c>
      <c r="AT13">
        <f t="shared" si="16"/>
        <v>11.04485799278817</v>
      </c>
      <c r="AU13">
        <f t="shared" si="17"/>
        <v>41.553722586323033</v>
      </c>
      <c r="AW13">
        <v>10</v>
      </c>
      <c r="AX13">
        <f>(R13*SUMPRODUCT(K14:$K$23, X14:$X$23)-$AZ$3*SUMPRODUCT(K13:$K$22, W14:$W$23))/Z13</f>
        <v>82.039438765956362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262.32874555883359</v>
      </c>
      <c r="P14">
        <f t="shared" si="30"/>
        <v>13.11643727794168</v>
      </c>
      <c r="Q14" s="5">
        <f t="shared" si="31"/>
        <v>50</v>
      </c>
      <c r="R14">
        <f t="shared" si="0"/>
        <v>100000</v>
      </c>
      <c r="S14">
        <f t="shared" si="1"/>
        <v>82.200855177648904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73.288369057649447</v>
      </c>
      <c r="AC14">
        <f t="shared" si="2"/>
        <v>72.598851266899544</v>
      </c>
      <c r="AE14">
        <f t="shared" si="3"/>
        <v>231.68573539410721</v>
      </c>
      <c r="AF14">
        <f t="shared" si="4"/>
        <v>-11.584286769705361</v>
      </c>
      <c r="AG14">
        <f t="shared" si="5"/>
        <v>-44.159425780913146</v>
      </c>
      <c r="AH14">
        <f t="shared" si="6"/>
        <v>-120.91162824207274</v>
      </c>
      <c r="AI14">
        <f t="shared" si="7"/>
        <v>55.030394601415964</v>
      </c>
      <c r="AJ14">
        <f t="shared" si="8"/>
        <v>0.68951779074990327</v>
      </c>
      <c r="AK14">
        <f t="shared" si="32"/>
        <v>20.537287237743591</v>
      </c>
      <c r="AL14">
        <f t="shared" si="9"/>
        <v>76.257199629909451</v>
      </c>
      <c r="AN14">
        <f t="shared" si="10"/>
        <v>114.59823650082011</v>
      </c>
      <c r="AO14">
        <f t="shared" si="11"/>
        <v>-5.7299118250410057</v>
      </c>
      <c r="AP14">
        <f t="shared" si="12"/>
        <v>-21.842485515015486</v>
      </c>
      <c r="AQ14">
        <f t="shared" si="13"/>
        <v>-59.806268803792385</v>
      </c>
      <c r="AR14">
        <f t="shared" si="14"/>
        <v>27.219570356971232</v>
      </c>
      <c r="AS14">
        <f t="shared" si="15"/>
        <v>0.3410547598947698</v>
      </c>
      <c r="AT14">
        <f t="shared" si="16"/>
        <v>10.158315944452726</v>
      </c>
      <c r="AU14">
        <f t="shared" si="17"/>
        <v>37.718941061318723</v>
      </c>
      <c r="AW14">
        <v>11</v>
      </c>
      <c r="AX14">
        <f>(R14*SUMPRODUCT(K15:$K$23, X15:$X$23)-$AZ$3*SUMPRODUCT(K14:$K$22, W15:$W$23))/Z14</f>
        <v>82.200855177648904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262.32874555883359</v>
      </c>
      <c r="P15">
        <f t="shared" si="30"/>
        <v>13.11643727794168</v>
      </c>
      <c r="Q15" s="5">
        <f t="shared" si="31"/>
        <v>50</v>
      </c>
      <c r="R15">
        <f t="shared" si="0"/>
        <v>100000</v>
      </c>
      <c r="S15">
        <f t="shared" si="1"/>
        <v>80.164145314407904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72.598851266899544</v>
      </c>
      <c r="AC15">
        <f t="shared" si="2"/>
        <v>69.992744358130722</v>
      </c>
      <c r="AE15">
        <f t="shared" si="3"/>
        <v>229.04390427510134</v>
      </c>
      <c r="AF15">
        <f t="shared" si="4"/>
        <v>-11.452195213755068</v>
      </c>
      <c r="AG15">
        <f t="shared" si="5"/>
        <v>-43.655891348691846</v>
      </c>
      <c r="AH15">
        <f t="shared" si="6"/>
        <v>-123.88034882434408</v>
      </c>
      <c r="AI15">
        <f t="shared" si="7"/>
        <v>50.055468888310344</v>
      </c>
      <c r="AJ15">
        <f t="shared" si="8"/>
        <v>2.6061069087688224</v>
      </c>
      <c r="AK15">
        <f t="shared" si="32"/>
        <v>20.313339222977209</v>
      </c>
      <c r="AL15">
        <f t="shared" si="9"/>
        <v>72.974915020056372</v>
      </c>
      <c r="AN15">
        <f t="shared" si="10"/>
        <v>104.36131528504129</v>
      </c>
      <c r="AO15">
        <f t="shared" si="11"/>
        <v>-5.2180657642520654</v>
      </c>
      <c r="AP15">
        <f t="shared" si="12"/>
        <v>-19.89132282524405</v>
      </c>
      <c r="AQ15">
        <f t="shared" si="13"/>
        <v>-56.444707324540943</v>
      </c>
      <c r="AR15">
        <f t="shared" si="14"/>
        <v>22.807219371004237</v>
      </c>
      <c r="AS15">
        <f t="shared" si="15"/>
        <v>1.1874437157946804</v>
      </c>
      <c r="AT15">
        <f t="shared" si="16"/>
        <v>9.2555477774030024</v>
      </c>
      <c r="AU15">
        <f t="shared" si="17"/>
        <v>33.250210864201918</v>
      </c>
      <c r="AW15">
        <v>12</v>
      </c>
      <c r="AX15">
        <f>(R15*SUMPRODUCT(K16:$K$23, X16:$X$23)-$AZ$3*SUMPRODUCT(K15:$K$22, W16:$W$23))/Z15</f>
        <v>80.164145314407904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262.32874555883359</v>
      </c>
      <c r="P16">
        <f t="shared" si="30"/>
        <v>13.11643727794168</v>
      </c>
      <c r="Q16" s="5">
        <f t="shared" si="31"/>
        <v>50</v>
      </c>
      <c r="R16">
        <f t="shared" si="0"/>
        <v>100000</v>
      </c>
      <c r="S16">
        <f t="shared" si="1"/>
        <v>75.950114539793773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69.992744358130722</v>
      </c>
      <c r="AC16">
        <f t="shared" si="2"/>
        <v>65.553512201446068</v>
      </c>
      <c r="AE16">
        <f t="shared" si="3"/>
        <v>226.41928490800316</v>
      </c>
      <c r="AF16">
        <f t="shared" si="4"/>
        <v>-11.320964245400159</v>
      </c>
      <c r="AG16">
        <f t="shared" si="5"/>
        <v>-43.155637485641684</v>
      </c>
      <c r="AH16">
        <f t="shared" si="6"/>
        <v>-127.38989912648485</v>
      </c>
      <c r="AI16">
        <f t="shared" si="7"/>
        <v>44.55278405047649</v>
      </c>
      <c r="AJ16">
        <f t="shared" si="8"/>
        <v>4.4392321566846533</v>
      </c>
      <c r="AK16">
        <f t="shared" si="32"/>
        <v>19.956374551451365</v>
      </c>
      <c r="AL16">
        <f t="shared" si="9"/>
        <v>68.948390758612504</v>
      </c>
      <c r="AN16">
        <f t="shared" si="10"/>
        <v>95.033426285619313</v>
      </c>
      <c r="AO16">
        <f t="shared" si="11"/>
        <v>-4.7516713142809657</v>
      </c>
      <c r="AP16">
        <f t="shared" si="12"/>
        <v>-18.113422164843495</v>
      </c>
      <c r="AQ16">
        <f t="shared" si="13"/>
        <v>-53.468495817784294</v>
      </c>
      <c r="AR16">
        <f t="shared" si="14"/>
        <v>18.699836988710565</v>
      </c>
      <c r="AS16">
        <f t="shared" si="15"/>
        <v>1.863248716196833</v>
      </c>
      <c r="AT16">
        <f t="shared" si="16"/>
        <v>8.376153341505967</v>
      </c>
      <c r="AU16">
        <f t="shared" si="17"/>
        <v>28.939239046413363</v>
      </c>
      <c r="AW16">
        <v>13</v>
      </c>
      <c r="AX16">
        <f>(R16*SUMPRODUCT(K17:$K$23, X17:$X$23)-$AZ$3*SUMPRODUCT(K16:$K$22, W17:$W$23))/Z16</f>
        <v>75.950114539793773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262.32874555883359</v>
      </c>
      <c r="P17">
        <f t="shared" si="30"/>
        <v>13.11643727794168</v>
      </c>
      <c r="Q17" s="5">
        <f t="shared" si="31"/>
        <v>50</v>
      </c>
      <c r="R17">
        <f t="shared" si="0"/>
        <v>100000</v>
      </c>
      <c r="S17">
        <f t="shared" si="1"/>
        <v>69.838950926219297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65.553512201446068</v>
      </c>
      <c r="AC17">
        <f t="shared" si="2"/>
        <v>59.584672136711049</v>
      </c>
      <c r="AE17">
        <f t="shared" si="3"/>
        <v>223.81167083495822</v>
      </c>
      <c r="AF17">
        <f t="shared" si="4"/>
        <v>-11.190583541747911</v>
      </c>
      <c r="AG17">
        <f t="shared" si="5"/>
        <v>-42.658624840784562</v>
      </c>
      <c r="AH17">
        <f t="shared" si="6"/>
        <v>-130.91254000141907</v>
      </c>
      <c r="AI17">
        <f t="shared" si="7"/>
        <v>39.049922451006665</v>
      </c>
      <c r="AJ17">
        <f t="shared" si="8"/>
        <v>5.9688400647350193</v>
      </c>
      <c r="AK17">
        <f t="shared" si="32"/>
        <v>19.472221964625948</v>
      </c>
      <c r="AL17">
        <f t="shared" si="9"/>
        <v>64.490984480367629</v>
      </c>
      <c r="AN17">
        <f t="shared" si="10"/>
        <v>86.534217202463068</v>
      </c>
      <c r="AO17">
        <f t="shared" si="11"/>
        <v>-4.3267108601231534</v>
      </c>
      <c r="AP17">
        <f t="shared" si="12"/>
        <v>-16.493468342198067</v>
      </c>
      <c r="AQ17">
        <f t="shared" si="13"/>
        <v>-50.615833074061008</v>
      </c>
      <c r="AR17">
        <f t="shared" si="14"/>
        <v>15.098204926080841</v>
      </c>
      <c r="AS17">
        <f t="shared" si="15"/>
        <v>2.3077835962782505</v>
      </c>
      <c r="AT17">
        <f t="shared" si="16"/>
        <v>7.5287114323187643</v>
      </c>
      <c r="AU17">
        <f t="shared" si="17"/>
        <v>24.934699954677853</v>
      </c>
      <c r="AW17">
        <v>14</v>
      </c>
      <c r="AX17">
        <f>(R17*SUMPRODUCT(K18:$K$23, X18:$X$23)-$AZ$3*SUMPRODUCT(K17:$K$22, W18:$W$23))/Z17</f>
        <v>69.838950926219297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262.32874555883359</v>
      </c>
      <c r="P18">
        <f t="shared" si="30"/>
        <v>13.11643727794168</v>
      </c>
      <c r="Q18" s="5">
        <f t="shared" si="31"/>
        <v>50</v>
      </c>
      <c r="R18">
        <f t="shared" si="0"/>
        <v>100000</v>
      </c>
      <c r="S18">
        <f t="shared" si="1"/>
        <v>62.018186106191841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59.584672136711049</v>
      </c>
      <c r="AC18">
        <f t="shared" si="2"/>
        <v>52.299612584545457</v>
      </c>
      <c r="AE18">
        <f t="shared" si="3"/>
        <v>221.22046167272595</v>
      </c>
      <c r="AF18">
        <f t="shared" si="4"/>
        <v>-11.061023083636297</v>
      </c>
      <c r="AG18">
        <f t="shared" si="5"/>
        <v>-42.164738980751899</v>
      </c>
      <c r="AH18">
        <f t="shared" si="6"/>
        <v>-134.59922324963327</v>
      </c>
      <c r="AI18">
        <f t="shared" si="7"/>
        <v>33.395476358704485</v>
      </c>
      <c r="AJ18">
        <f t="shared" si="8"/>
        <v>7.2850595521655919</v>
      </c>
      <c r="AK18">
        <f t="shared" si="32"/>
        <v>18.882087750806051</v>
      </c>
      <c r="AL18">
        <f t="shared" si="9"/>
        <v>59.562623661676128</v>
      </c>
      <c r="AN18">
        <f t="shared" si="10"/>
        <v>78.790272281183974</v>
      </c>
      <c r="AO18">
        <f t="shared" si="11"/>
        <v>-3.9395136140591984</v>
      </c>
      <c r="AP18">
        <f t="shared" si="12"/>
        <v>-15.017468275033805</v>
      </c>
      <c r="AQ18">
        <f t="shared" si="13"/>
        <v>-47.939098257392196</v>
      </c>
      <c r="AR18">
        <f t="shared" si="14"/>
        <v>11.894192134698775</v>
      </c>
      <c r="AS18">
        <f t="shared" si="15"/>
        <v>2.5946597406027112</v>
      </c>
      <c r="AT18">
        <f t="shared" si="16"/>
        <v>6.725077887795754</v>
      </c>
      <c r="AU18">
        <f t="shared" si="17"/>
        <v>21.213929763097241</v>
      </c>
      <c r="AW18">
        <v>15</v>
      </c>
      <c r="AX18">
        <f>(R18*SUMPRODUCT(K19:$K$23, X19:$X$23)-$AZ$3*SUMPRODUCT(K18:$K$22, W19:$W$23))/Z18</f>
        <v>62.018186106191841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262.32874555883359</v>
      </c>
      <c r="P19">
        <f t="shared" si="30"/>
        <v>13.11643727794168</v>
      </c>
      <c r="Q19" s="5">
        <f t="shared" si="31"/>
        <v>50</v>
      </c>
      <c r="R19">
        <f t="shared" si="0"/>
        <v>100000</v>
      </c>
      <c r="S19">
        <f t="shared" si="1"/>
        <v>52.440292143741345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52.299612584545457</v>
      </c>
      <c r="AC19">
        <f t="shared" si="2"/>
        <v>43.707500149603376</v>
      </c>
      <c r="AE19">
        <f t="shared" si="3"/>
        <v>218.64358906182028</v>
      </c>
      <c r="AF19">
        <f t="shared" si="4"/>
        <v>-10.932179453091015</v>
      </c>
      <c r="AG19">
        <f t="shared" si="5"/>
        <v>-41.673585675113166</v>
      </c>
      <c r="AH19">
        <f t="shared" si="6"/>
        <v>-139.01183166242745</v>
      </c>
      <c r="AI19">
        <f t="shared" si="7"/>
        <v>27.025992271188642</v>
      </c>
      <c r="AJ19">
        <f t="shared" si="8"/>
        <v>8.5921124349420808</v>
      </c>
      <c r="AK19">
        <f t="shared" si="32"/>
        <v>18.200771553529236</v>
      </c>
      <c r="AL19">
        <f t="shared" si="9"/>
        <v>53.818876259659959</v>
      </c>
      <c r="AN19">
        <f t="shared" si="10"/>
        <v>71.734193795244664</v>
      </c>
      <c r="AO19">
        <f t="shared" si="11"/>
        <v>-3.5867096897622339</v>
      </c>
      <c r="AP19">
        <f t="shared" si="12"/>
        <v>-13.67257592042206</v>
      </c>
      <c r="AQ19">
        <f t="shared" si="13"/>
        <v>-45.608022238808928</v>
      </c>
      <c r="AR19">
        <f t="shared" si="14"/>
        <v>8.8668859462514469</v>
      </c>
      <c r="AS19">
        <f t="shared" si="15"/>
        <v>2.8189633236600304</v>
      </c>
      <c r="AT19">
        <f t="shared" si="16"/>
        <v>5.9714427459141568</v>
      </c>
      <c r="AU19">
        <f t="shared" si="17"/>
        <v>17.657292015825632</v>
      </c>
      <c r="AW19">
        <v>16</v>
      </c>
      <c r="AX19">
        <f>(R19*SUMPRODUCT(K20:$K$23, X20:$X$23)-$AZ$3*SUMPRODUCT(K19:$K$22, W20:$W$23))/Z19</f>
        <v>52.440292143741345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262.32874555883359</v>
      </c>
      <c r="P20">
        <f t="shared" si="30"/>
        <v>13.11643727794168</v>
      </c>
      <c r="Q20" s="5">
        <f t="shared" si="31"/>
        <v>50</v>
      </c>
      <c r="R20">
        <f t="shared" si="0"/>
        <v>100000</v>
      </c>
      <c r="S20">
        <f t="shared" si="1"/>
        <v>41.441262746882444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43.707500149603376</v>
      </c>
      <c r="AC20">
        <f t="shared" si="2"/>
        <v>34.135382975955395</v>
      </c>
      <c r="AE20">
        <f t="shared" si="3"/>
        <v>216.08154775463225</v>
      </c>
      <c r="AF20">
        <f t="shared" si="4"/>
        <v>-10.804077387731613</v>
      </c>
      <c r="AG20">
        <f t="shared" si="5"/>
        <v>-41.1852592239402</v>
      </c>
      <c r="AH20">
        <f t="shared" si="6"/>
        <v>-143.18118884366896</v>
      </c>
      <c r="AI20">
        <f t="shared" si="7"/>
        <v>20.911022299291488</v>
      </c>
      <c r="AJ20">
        <f t="shared" si="8"/>
        <v>9.5721171736479818</v>
      </c>
      <c r="AK20">
        <f t="shared" si="32"/>
        <v>17.428947936155286</v>
      </c>
      <c r="AL20">
        <f t="shared" si="9"/>
        <v>47.912087409094752</v>
      </c>
      <c r="AN20">
        <f t="shared" si="10"/>
        <v>65.305434449042906</v>
      </c>
      <c r="AO20">
        <f t="shared" si="11"/>
        <v>-3.2652717224521455</v>
      </c>
      <c r="AP20">
        <f t="shared" si="12"/>
        <v>-12.447250931254992</v>
      </c>
      <c r="AQ20">
        <f t="shared" si="13"/>
        <v>-43.273059821767241</v>
      </c>
      <c r="AR20">
        <f t="shared" si="14"/>
        <v>6.3198519735685279</v>
      </c>
      <c r="AS20">
        <f t="shared" si="15"/>
        <v>2.8929414710230632</v>
      </c>
      <c r="AT20">
        <f t="shared" si="16"/>
        <v>5.2674790086788903</v>
      </c>
      <c r="AU20">
        <f t="shared" si="17"/>
        <v>14.48027245327048</v>
      </c>
      <c r="AW20">
        <v>17</v>
      </c>
      <c r="AX20">
        <f>(R20*SUMPRODUCT(K21:$K$23, X21:$X$23)-$AZ$3*SUMPRODUCT(K20:$K$22, W21:$W$23))/Z20</f>
        <v>41.441262746882444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262.32874555883359</v>
      </c>
      <c r="P21">
        <f t="shared" si="30"/>
        <v>13.11643727794168</v>
      </c>
      <c r="Q21" s="5">
        <f t="shared" si="31"/>
        <v>50</v>
      </c>
      <c r="R21">
        <f t="shared" si="0"/>
        <v>100000</v>
      </c>
      <c r="S21">
        <f t="shared" si="1"/>
        <v>28.96877588926078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34.135382975955395</v>
      </c>
      <c r="AC21">
        <f t="shared" si="2"/>
        <v>23.580206249786592</v>
      </c>
      <c r="AE21">
        <f t="shared" si="3"/>
        <v>213.5321820007677</v>
      </c>
      <c r="AF21">
        <f t="shared" si="4"/>
        <v>-10.676609100038386</v>
      </c>
      <c r="AG21">
        <f t="shared" si="5"/>
        <v>-40.699348740048379</v>
      </c>
      <c r="AH21">
        <f t="shared" si="6"/>
        <v>-148.11578330483289</v>
      </c>
      <c r="AI21">
        <f t="shared" si="7"/>
        <v>14.040440855848061</v>
      </c>
      <c r="AJ21">
        <f t="shared" si="8"/>
        <v>10.555176726168803</v>
      </c>
      <c r="AK21">
        <f t="shared" si="32"/>
        <v>16.589366911367932</v>
      </c>
      <c r="AL21">
        <f t="shared" si="9"/>
        <v>41.184984493384796</v>
      </c>
      <c r="AN21">
        <f t="shared" si="10"/>
        <v>59.447985996311999</v>
      </c>
      <c r="AO21">
        <f t="shared" si="11"/>
        <v>-2.9723992998156001</v>
      </c>
      <c r="AP21">
        <f t="shared" si="12"/>
        <v>-11.330818105669502</v>
      </c>
      <c r="AQ21">
        <f t="shared" si="13"/>
        <v>-41.235868660335377</v>
      </c>
      <c r="AR21">
        <f t="shared" si="14"/>
        <v>3.9088999304915149</v>
      </c>
      <c r="AS21">
        <f t="shared" si="15"/>
        <v>2.9385921706341449</v>
      </c>
      <c r="AT21">
        <f t="shared" si="16"/>
        <v>4.6185284231823038</v>
      </c>
      <c r="AU21">
        <f t="shared" si="17"/>
        <v>11.466020524307964</v>
      </c>
      <c r="AW21">
        <v>18</v>
      </c>
      <c r="AX21">
        <f>(R21*SUMPRODUCT(K22:$K$23, X22:$X$23)-$AZ$3*SUMPRODUCT(K21:$K$22, W22:$W$23))/Z21</f>
        <v>28.96877588926078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262.32874555883359</v>
      </c>
      <c r="P22">
        <f t="shared" si="30"/>
        <v>13.11643727794168</v>
      </c>
      <c r="Q22" s="5">
        <f t="shared" si="31"/>
        <v>50</v>
      </c>
      <c r="R22">
        <f t="shared" si="0"/>
        <v>100000</v>
      </c>
      <c r="S22">
        <f t="shared" si="1"/>
        <v>15.135391502719905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23.580206249786592</v>
      </c>
      <c r="AC22">
        <f t="shared" si="2"/>
        <v>12.173596791601863</v>
      </c>
      <c r="AE22">
        <f t="shared" si="3"/>
        <v>210.99450084961944</v>
      </c>
      <c r="AF22">
        <f t="shared" si="4"/>
        <v>-10.549725042480972</v>
      </c>
      <c r="AG22">
        <f t="shared" si="5"/>
        <v>-40.215665347718975</v>
      </c>
      <c r="AH22">
        <f t="shared" si="6"/>
        <v>-153.37980985783878</v>
      </c>
      <c r="AI22">
        <f t="shared" si="7"/>
        <v>6.8493006015806941</v>
      </c>
      <c r="AJ22">
        <f t="shared" si="8"/>
        <v>11.406609458184729</v>
      </c>
      <c r="AK22">
        <f t="shared" si="32"/>
        <v>15.681748743984757</v>
      </c>
      <c r="AL22">
        <f t="shared" si="9"/>
        <v>33.937658803750182</v>
      </c>
      <c r="AN22">
        <f t="shared" si="10"/>
        <v>54.111193306734776</v>
      </c>
      <c r="AO22">
        <f t="shared" si="11"/>
        <v>-2.7055596653367386</v>
      </c>
      <c r="AP22">
        <f t="shared" si="12"/>
        <v>-10.313622548581705</v>
      </c>
      <c r="AQ22">
        <f t="shared" si="13"/>
        <v>-39.335454275573873</v>
      </c>
      <c r="AR22">
        <f t="shared" si="14"/>
        <v>1.7565568172424537</v>
      </c>
      <c r="AS22">
        <f t="shared" si="15"/>
        <v>2.9253143891469167</v>
      </c>
      <c r="AT22">
        <f t="shared" si="16"/>
        <v>4.0217073632558371</v>
      </c>
      <c r="AU22">
        <f t="shared" si="17"/>
        <v>8.7035785696452077</v>
      </c>
      <c r="AW22">
        <v>19</v>
      </c>
      <c r="AX22">
        <f>(R22*SUMPRODUCT(K23:$K$23, X23:$X$23)-$AZ$3*SUMPRODUCT(K22:$K$22, W23:$W$23))/Z22</f>
        <v>15.135391502719905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262.32874555883359</v>
      </c>
      <c r="P23">
        <f t="shared" si="30"/>
        <v>13.11643727794168</v>
      </c>
      <c r="Q23" s="5">
        <f t="shared" si="31"/>
        <v>50</v>
      </c>
      <c r="R23">
        <f t="shared" si="0"/>
        <v>100000</v>
      </c>
      <c r="S23">
        <f t="shared" si="1"/>
        <v>15.318889727130836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12.173596791601863</v>
      </c>
      <c r="AC23">
        <f t="shared" si="2"/>
        <v>12.173596791601863</v>
      </c>
      <c r="AE23">
        <f t="shared" si="3"/>
        <v>208.46709077251671</v>
      </c>
      <c r="AF23">
        <f t="shared" si="4"/>
        <v>-10.423354538625837</v>
      </c>
      <c r="AG23">
        <f t="shared" si="5"/>
        <v>-39.733939627627066</v>
      </c>
      <c r="AH23">
        <f t="shared" si="6"/>
        <v>-159.13813322943503</v>
      </c>
      <c r="AI23">
        <f t="shared" si="7"/>
        <v>-0.82833662317119661</v>
      </c>
      <c r="AJ23">
        <f t="shared" si="8"/>
        <v>0</v>
      </c>
      <c r="AK23">
        <f t="shared" si="32"/>
        <v>14.715213311784494</v>
      </c>
      <c r="AL23">
        <f t="shared" si="9"/>
        <v>13.886876688613297</v>
      </c>
      <c r="AN23">
        <f t="shared" si="10"/>
        <v>49.248799418876395</v>
      </c>
      <c r="AO23">
        <f t="shared" si="11"/>
        <v>-2.4624399709438203</v>
      </c>
      <c r="AP23">
        <f t="shared" si="12"/>
        <v>-9.3868476582622851</v>
      </c>
      <c r="AQ23">
        <f t="shared" si="13"/>
        <v>-37.595200154940301</v>
      </c>
      <c r="AR23">
        <f t="shared" si="14"/>
        <v>-0.1956883652700056</v>
      </c>
      <c r="AS23">
        <f t="shared" si="15"/>
        <v>0</v>
      </c>
      <c r="AT23">
        <f t="shared" si="16"/>
        <v>3.4763596791824956</v>
      </c>
      <c r="AU23">
        <f t="shared" si="17"/>
        <v>3.2806713139124901</v>
      </c>
      <c r="AW23">
        <v>20</v>
      </c>
      <c r="AX23">
        <f>(R23*SUMPRODUCT(K$23:$K24, X$23:$X24)-$AZ$3*SUMPRODUCT(K$22:$K23, W$23:$W24))/Z23</f>
        <v>15.318889727130836</v>
      </c>
    </row>
    <row r="25" spans="5:50" x14ac:dyDescent="0.25">
      <c r="AN25" s="6">
        <f t="shared" ref="AN25:AU25" si="33">SUM(AN3:AN23)</f>
        <v>2632.9568130430639</v>
      </c>
      <c r="AO25" s="6">
        <f t="shared" si="33"/>
        <v>-328.39439982127845</v>
      </c>
      <c r="AP25" s="6">
        <f t="shared" si="33"/>
        <v>-2971.7511887316446</v>
      </c>
      <c r="AQ25" s="6">
        <f t="shared" si="33"/>
        <v>-1329.7444825869763</v>
      </c>
      <c r="AR25" s="6">
        <f t="shared" si="33"/>
        <v>-1996.9332580968348</v>
      </c>
      <c r="AS25" s="6">
        <f t="shared" si="33"/>
        <v>-39.875784405123085</v>
      </c>
      <c r="AT25" s="6">
        <f t="shared" si="33"/>
        <v>96.029750279717348</v>
      </c>
      <c r="AU25" s="7">
        <f t="shared" si="33"/>
        <v>-1940.7792922222402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520.73659025525342</v>
      </c>
      <c r="K3">
        <v>1</v>
      </c>
      <c r="L3" s="2">
        <v>0</v>
      </c>
      <c r="O3">
        <f>$C$3</f>
        <v>520.73659025525342</v>
      </c>
      <c r="P3">
        <f>O3*B5</f>
        <v>416.58927220420276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520.73659025525342</v>
      </c>
      <c r="AF3">
        <f t="shared" ref="AF3:AF23" si="4">-$Z3*P3</f>
        <v>-416.58927220420276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-2415.7608859489492</v>
      </c>
      <c r="AJ3">
        <f t="shared" ref="AJ3:AJ23" si="8">AB3-AC3</f>
        <v>0</v>
      </c>
      <c r="AL3">
        <f t="shared" ref="AL3:AL23" si="9">SUM(AI3:AK3)</f>
        <v>-2415.7608859489492</v>
      </c>
      <c r="AN3">
        <f t="shared" ref="AN3:AN23" si="10">AE3*$K3</f>
        <v>520.73659025525342</v>
      </c>
      <c r="AO3">
        <f t="shared" ref="AO3:AO23" si="11">AF3*$K3</f>
        <v>-416.58927220420276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-2415.7608859489492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-2415.7608859489492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222.87027608882013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98.642971659989357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97.526543922185738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-97.526543922185738</v>
      </c>
      <c r="AK4">
        <f>G4*MAX(0, SUM(AB4, AE4:AF4))</f>
        <v>0</v>
      </c>
      <c r="AL4">
        <f t="shared" si="9"/>
        <v>-229.31294392218572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-125.34373216663494</v>
      </c>
      <c r="AR4">
        <f t="shared" si="14"/>
        <v>-125.34373216663494</v>
      </c>
      <c r="AS4">
        <f t="shared" si="15"/>
        <v>-92.75874445709124</v>
      </c>
      <c r="AT4">
        <f t="shared" si="16"/>
        <v>0</v>
      </c>
      <c r="AU4">
        <f t="shared" si="17"/>
        <v>-218.10247662372618</v>
      </c>
      <c r="AW4">
        <v>1</v>
      </c>
      <c r="AX4">
        <f>(R4*SUMPRODUCT(K5:$K$23, X5:$X$23)-$AZ$3*SUMPRODUCT(K4:$K$22, W5:$W$23))/Z4</f>
        <v>98.642971659989357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520.73659025525342</v>
      </c>
      <c r="P5">
        <f t="shared" ref="P5:P23" si="30">O5*$C$5</f>
        <v>26.036829512762672</v>
      </c>
      <c r="Q5" s="5">
        <f t="shared" ref="Q5:Q23" si="31">$C$8</f>
        <v>50</v>
      </c>
      <c r="R5">
        <f t="shared" si="0"/>
        <v>100000</v>
      </c>
      <c r="S5">
        <f t="shared" si="1"/>
        <v>190.39864020059144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97.526543922185738</v>
      </c>
      <c r="AC5">
        <f t="shared" si="2"/>
        <v>186.10651055376115</v>
      </c>
      <c r="AE5">
        <f t="shared" si="3"/>
        <v>508.99769886995171</v>
      </c>
      <c r="AF5">
        <f t="shared" si="4"/>
        <v>-25.449884943497587</v>
      </c>
      <c r="AG5">
        <f t="shared" si="5"/>
        <v>-48.872857063919056</v>
      </c>
      <c r="AH5">
        <f t="shared" si="6"/>
        <v>-133.81733616189118</v>
      </c>
      <c r="AI5">
        <f t="shared" si="7"/>
        <v>300.85762070064391</v>
      </c>
      <c r="AJ5">
        <f t="shared" si="8"/>
        <v>-88.579966631575417</v>
      </c>
      <c r="AK5">
        <f>G5*SUM(AB5, AE5:AF5)</f>
        <v>2.3824048671794236</v>
      </c>
      <c r="AL5">
        <f t="shared" si="9"/>
        <v>214.66005893624791</v>
      </c>
      <c r="AN5">
        <f t="shared" si="10"/>
        <v>460.22837491464406</v>
      </c>
      <c r="AO5">
        <f t="shared" si="11"/>
        <v>-23.011418745732204</v>
      </c>
      <c r="AP5">
        <f t="shared" si="12"/>
        <v>-44.190132163465833</v>
      </c>
      <c r="AQ5">
        <f t="shared" si="13"/>
        <v>-120.99570448731851</v>
      </c>
      <c r="AR5">
        <f t="shared" si="14"/>
        <v>272.03111951812753</v>
      </c>
      <c r="AS5">
        <f t="shared" si="15"/>
        <v>-80.092727694745975</v>
      </c>
      <c r="AT5">
        <f t="shared" si="16"/>
        <v>2.1541361048291621</v>
      </c>
      <c r="AU5">
        <f t="shared" si="17"/>
        <v>194.09252792821073</v>
      </c>
      <c r="AW5">
        <v>2</v>
      </c>
      <c r="AX5">
        <f>(R5*SUMPRODUCT(K6:$K$23, X6:$X$23)-$AZ$3*SUMPRODUCT(K5:$K$22, W6:$W$23))/Z5</f>
        <v>190.39864020059144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520.73659025525342</v>
      </c>
      <c r="P6">
        <f t="shared" si="30"/>
        <v>26.036829512762672</v>
      </c>
      <c r="Q6" s="5">
        <f t="shared" si="31"/>
        <v>50</v>
      </c>
      <c r="R6">
        <f t="shared" si="0"/>
        <v>100000</v>
      </c>
      <c r="S6">
        <f t="shared" si="1"/>
        <v>274.80024217058019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186.10651055376115</v>
      </c>
      <c r="AC6">
        <f t="shared" si="2"/>
        <v>265.54264536466576</v>
      </c>
      <c r="AE6">
        <f t="shared" si="3"/>
        <v>503.19377676792993</v>
      </c>
      <c r="AF6">
        <f t="shared" si="4"/>
        <v>-25.159688838396498</v>
      </c>
      <c r="AG6">
        <f t="shared" si="5"/>
        <v>-48.315577029192013</v>
      </c>
      <c r="AH6">
        <f t="shared" si="6"/>
        <v>-137.102928175698</v>
      </c>
      <c r="AI6">
        <f t="shared" si="7"/>
        <v>292.61558272464345</v>
      </c>
      <c r="AJ6">
        <f t="shared" si="8"/>
        <v>-79.436134810904605</v>
      </c>
      <c r="AK6">
        <f>G6*SUM(AB6, AE6:AF6)</f>
        <v>4.7153982492313915</v>
      </c>
      <c r="AL6">
        <f t="shared" si="9"/>
        <v>217.89484616297023</v>
      </c>
      <c r="AN6">
        <f t="shared" si="10"/>
        <v>431.3838554049986</v>
      </c>
      <c r="AO6">
        <f t="shared" si="11"/>
        <v>-21.569192770249931</v>
      </c>
      <c r="AP6">
        <f t="shared" si="12"/>
        <v>-41.420543848622572</v>
      </c>
      <c r="AQ6">
        <f t="shared" si="13"/>
        <v>-117.53720430255655</v>
      </c>
      <c r="AR6">
        <f t="shared" si="14"/>
        <v>250.85691448356957</v>
      </c>
      <c r="AS6">
        <f t="shared" si="15"/>
        <v>-68.099940172756163</v>
      </c>
      <c r="AT6">
        <f t="shared" si="16"/>
        <v>4.0424718477024308</v>
      </c>
      <c r="AU6">
        <f t="shared" si="17"/>
        <v>186.79944615851582</v>
      </c>
      <c r="AW6">
        <v>3</v>
      </c>
      <c r="AX6">
        <f>(R6*SUMPRODUCT(K7:$K$23, X7:$X$23)-$AZ$3*SUMPRODUCT(K6:$K$22, W7:$W$23))/Z6</f>
        <v>274.80024217058019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520.73659025525342</v>
      </c>
      <c r="P7">
        <f t="shared" si="30"/>
        <v>26.036829512762672</v>
      </c>
      <c r="Q7" s="5">
        <f t="shared" si="31"/>
        <v>50</v>
      </c>
      <c r="R7">
        <f t="shared" si="0"/>
        <v>100000</v>
      </c>
      <c r="S7">
        <f t="shared" si="1"/>
        <v>352.08782345212393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265.54264536466576</v>
      </c>
      <c r="AC7">
        <f t="shared" si="2"/>
        <v>336.32786350157448</v>
      </c>
      <c r="AE7">
        <f t="shared" si="3"/>
        <v>497.42766770648933</v>
      </c>
      <c r="AF7">
        <f t="shared" si="4"/>
        <v>-24.871383385324467</v>
      </c>
      <c r="AG7">
        <f t="shared" si="5"/>
        <v>-47.761927720756233</v>
      </c>
      <c r="AH7">
        <f t="shared" si="6"/>
        <v>-140.98707628772564</v>
      </c>
      <c r="AI7">
        <f t="shared" si="7"/>
        <v>283.80728031268296</v>
      </c>
      <c r="AJ7">
        <f t="shared" si="8"/>
        <v>-70.785218136908725</v>
      </c>
      <c r="AK7">
        <f>G7*SUM(AB7, AE7:AF7)</f>
        <v>10.185765229664462</v>
      </c>
      <c r="AL7">
        <f t="shared" si="9"/>
        <v>223.20782740543871</v>
      </c>
      <c r="AN7">
        <f t="shared" si="10"/>
        <v>401.65830072909858</v>
      </c>
      <c r="AO7">
        <f t="shared" si="11"/>
        <v>-20.082915036454931</v>
      </c>
      <c r="AP7">
        <f t="shared" si="12"/>
        <v>-38.566360444559379</v>
      </c>
      <c r="AQ7">
        <f t="shared" si="13"/>
        <v>-113.84294272892313</v>
      </c>
      <c r="AR7">
        <f t="shared" si="14"/>
        <v>229.16608251916114</v>
      </c>
      <c r="AS7">
        <f t="shared" si="15"/>
        <v>-57.156994432375477</v>
      </c>
      <c r="AT7">
        <f t="shared" si="16"/>
        <v>8.2247076698327195</v>
      </c>
      <c r="AU7">
        <f t="shared" si="17"/>
        <v>180.23379575661838</v>
      </c>
      <c r="AW7">
        <v>4</v>
      </c>
      <c r="AX7">
        <f>(R7*SUMPRODUCT(K8:$K$23, X8:$X$23)-$AZ$3*SUMPRODUCT(K7:$K$22, W8:$W$23))/Z7</f>
        <v>352.08782345212393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520.73659025525342</v>
      </c>
      <c r="P8">
        <f t="shared" si="30"/>
        <v>26.036829512762672</v>
      </c>
      <c r="Q8" s="5">
        <f t="shared" si="31"/>
        <v>50</v>
      </c>
      <c r="R8">
        <f t="shared" si="0"/>
        <v>100000</v>
      </c>
      <c r="S8">
        <f t="shared" si="1"/>
        <v>422.46437636874811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336.32786350157448</v>
      </c>
      <c r="AC8">
        <f t="shared" si="2"/>
        <v>398.90662705206114</v>
      </c>
      <c r="AE8">
        <f t="shared" si="3"/>
        <v>491.69891811185829</v>
      </c>
      <c r="AF8">
        <f t="shared" si="4"/>
        <v>-24.584945905592917</v>
      </c>
      <c r="AG8">
        <f t="shared" si="5"/>
        <v>-47.211865587440137</v>
      </c>
      <c r="AH8">
        <f t="shared" si="6"/>
        <v>-144.88571221705857</v>
      </c>
      <c r="AI8">
        <f t="shared" si="7"/>
        <v>275.01639440176666</v>
      </c>
      <c r="AJ8">
        <f t="shared" si="8"/>
        <v>-62.578763550486656</v>
      </c>
      <c r="AK8">
        <f t="shared" ref="AK8:AK23" si="32">G8*SUM(AB8:AB8, AE8:AF8)</f>
        <v>17.354343651289344</v>
      </c>
      <c r="AL8">
        <f t="shared" si="9"/>
        <v>229.79197450256936</v>
      </c>
      <c r="AN8">
        <f t="shared" si="10"/>
        <v>371.02373880556496</v>
      </c>
      <c r="AO8">
        <f t="shared" si="11"/>
        <v>-18.551186940278249</v>
      </c>
      <c r="AP8">
        <f t="shared" si="12"/>
        <v>-35.624896132581867</v>
      </c>
      <c r="AQ8">
        <f t="shared" si="13"/>
        <v>-109.3271444499112</v>
      </c>
      <c r="AR8">
        <f t="shared" si="14"/>
        <v>207.52051128279362</v>
      </c>
      <c r="AS8">
        <f t="shared" si="15"/>
        <v>-47.220374027849658</v>
      </c>
      <c r="AT8">
        <f t="shared" si="16"/>
        <v>13.095154837320976</v>
      </c>
      <c r="AU8">
        <f t="shared" si="17"/>
        <v>173.39529209226495</v>
      </c>
      <c r="AW8">
        <v>5</v>
      </c>
      <c r="AX8">
        <f>(R8*SUMPRODUCT(K9:$K$23, X9:$X$23)-$AZ$3*SUMPRODUCT(K8:$K$22, W9:$W$23))/Z8</f>
        <v>422.46437636874811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520.73659025525342</v>
      </c>
      <c r="P9">
        <f t="shared" si="30"/>
        <v>26.036829512762672</v>
      </c>
      <c r="Q9" s="5">
        <f t="shared" si="31"/>
        <v>50</v>
      </c>
      <c r="R9">
        <f t="shared" si="0"/>
        <v>100000</v>
      </c>
      <c r="S9">
        <f t="shared" si="1"/>
        <v>485.3521216500111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398.90662705206114</v>
      </c>
      <c r="AC9">
        <f t="shared" si="2"/>
        <v>452.98169761689064</v>
      </c>
      <c r="AE9">
        <f t="shared" si="3"/>
        <v>486.00620898316106</v>
      </c>
      <c r="AF9">
        <f t="shared" si="4"/>
        <v>-24.300310449158054</v>
      </c>
      <c r="AG9">
        <f t="shared" si="5"/>
        <v>-46.665263981635292</v>
      </c>
      <c r="AH9">
        <f t="shared" si="6"/>
        <v>-148.96589986088873</v>
      </c>
      <c r="AI9">
        <f t="shared" si="7"/>
        <v>266.07473469147897</v>
      </c>
      <c r="AJ9">
        <f t="shared" si="8"/>
        <v>-54.075070564829502</v>
      </c>
      <c r="AK9">
        <f t="shared" si="32"/>
        <v>19.191659320569233</v>
      </c>
      <c r="AL9">
        <f t="shared" si="9"/>
        <v>231.19132344721871</v>
      </c>
      <c r="AN9">
        <f t="shared" si="10"/>
        <v>341.65098052395194</v>
      </c>
      <c r="AO9">
        <f t="shared" si="11"/>
        <v>-17.082549026197597</v>
      </c>
      <c r="AP9">
        <f t="shared" si="12"/>
        <v>-32.804587474492841</v>
      </c>
      <c r="AQ9">
        <f t="shared" si="13"/>
        <v>-104.71953816925173</v>
      </c>
      <c r="AR9">
        <f t="shared" si="14"/>
        <v>187.04430585400976</v>
      </c>
      <c r="AS9">
        <f t="shared" si="15"/>
        <v>-38.013507932397623</v>
      </c>
      <c r="AT9">
        <f t="shared" si="16"/>
        <v>13.491286949754379</v>
      </c>
      <c r="AU9">
        <f t="shared" si="17"/>
        <v>162.5220848713665</v>
      </c>
      <c r="AW9">
        <v>6</v>
      </c>
      <c r="AX9">
        <f>(R9*SUMPRODUCT(K10:$K$23, X10:$X$23)-$AZ$3*SUMPRODUCT(K9:$K$22, W10:$W$23))/Z9</f>
        <v>485.3521216500111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520.73659025525342</v>
      </c>
      <c r="P10">
        <f t="shared" si="30"/>
        <v>26.036829512762672</v>
      </c>
      <c r="Q10" s="5">
        <f t="shared" si="31"/>
        <v>50</v>
      </c>
      <c r="R10">
        <f t="shared" si="0"/>
        <v>100000</v>
      </c>
      <c r="S10">
        <f t="shared" si="1"/>
        <v>538.38304141166395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452.98169761689064</v>
      </c>
      <c r="AC10">
        <f t="shared" si="2"/>
        <v>496.62267807087784</v>
      </c>
      <c r="AE10">
        <f t="shared" si="3"/>
        <v>480.34499627621187</v>
      </c>
      <c r="AF10">
        <f t="shared" si="4"/>
        <v>-24.017249813810594</v>
      </c>
      <c r="AG10">
        <f t="shared" si="5"/>
        <v>-46.12168659405684</v>
      </c>
      <c r="AH10">
        <f t="shared" si="6"/>
        <v>-153.84949552418988</v>
      </c>
      <c r="AI10">
        <f t="shared" si="7"/>
        <v>256.35656434415455</v>
      </c>
      <c r="AJ10">
        <f t="shared" si="8"/>
        <v>-43.640980453987197</v>
      </c>
      <c r="AK10">
        <f t="shared" si="32"/>
        <v>3.9100306095409549</v>
      </c>
      <c r="AL10">
        <f t="shared" si="9"/>
        <v>216.62561449970832</v>
      </c>
      <c r="AN10">
        <f t="shared" si="10"/>
        <v>320.28007265610398</v>
      </c>
      <c r="AO10">
        <f t="shared" si="11"/>
        <v>-16.014003632805199</v>
      </c>
      <c r="AP10">
        <f t="shared" si="12"/>
        <v>-30.752599169102929</v>
      </c>
      <c r="AQ10">
        <f t="shared" si="13"/>
        <v>-102.58236889441442</v>
      </c>
      <c r="AR10">
        <f t="shared" si="14"/>
        <v>170.93110095978145</v>
      </c>
      <c r="AS10">
        <f t="shared" si="15"/>
        <v>-29.098536466380246</v>
      </c>
      <c r="AT10">
        <f t="shared" si="16"/>
        <v>2.6070946869846381</v>
      </c>
      <c r="AU10">
        <f t="shared" si="17"/>
        <v>144.43965918038586</v>
      </c>
      <c r="AW10">
        <v>7</v>
      </c>
      <c r="AX10">
        <f>(R10*SUMPRODUCT(K11:$K$23, X11:$X$23)-$AZ$3*SUMPRODUCT(K10:$K$22, W11:$W$23))/Z10</f>
        <v>538.38304141166395</v>
      </c>
    </row>
    <row r="11" spans="1:52" x14ac:dyDescent="0.25">
      <c r="A11" t="s">
        <v>33</v>
      </c>
      <c r="C11" s="24">
        <f>AU25</f>
        <v>-828.50527628778548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520.73659025525342</v>
      </c>
      <c r="P11">
        <f t="shared" si="30"/>
        <v>26.036829512762672</v>
      </c>
      <c r="Q11" s="5">
        <f t="shared" si="31"/>
        <v>50</v>
      </c>
      <c r="R11">
        <f t="shared" si="0"/>
        <v>100000</v>
      </c>
      <c r="S11">
        <f t="shared" si="1"/>
        <v>584.88560658638448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496.62267807087784</v>
      </c>
      <c r="AC11">
        <f t="shared" si="2"/>
        <v>533.19619827588974</v>
      </c>
      <c r="AE11">
        <f t="shared" si="3"/>
        <v>474.71636692814178</v>
      </c>
      <c r="AF11">
        <f t="shared" si="4"/>
        <v>-23.73581834640709</v>
      </c>
      <c r="AG11">
        <f t="shared" si="5"/>
        <v>-45.5812377900549</v>
      </c>
      <c r="AH11">
        <f t="shared" si="6"/>
        <v>-158.46387612275544</v>
      </c>
      <c r="AI11">
        <f t="shared" si="7"/>
        <v>246.93543466892436</v>
      </c>
      <c r="AJ11">
        <f t="shared" si="8"/>
        <v>-36.573520205011903</v>
      </c>
      <c r="AK11">
        <f t="shared" si="32"/>
        <v>1.5161651626441801</v>
      </c>
      <c r="AL11">
        <f t="shared" si="9"/>
        <v>211.87807962655663</v>
      </c>
      <c r="AN11">
        <f t="shared" si="10"/>
        <v>301.08158120023575</v>
      </c>
      <c r="AO11">
        <f t="shared" si="11"/>
        <v>-15.054079060011789</v>
      </c>
      <c r="AP11">
        <f t="shared" si="12"/>
        <v>-28.909201584303144</v>
      </c>
      <c r="AQ11">
        <f t="shared" si="13"/>
        <v>-100.50328514032354</v>
      </c>
      <c r="AR11">
        <f t="shared" si="14"/>
        <v>156.61501541559727</v>
      </c>
      <c r="AS11">
        <f t="shared" si="15"/>
        <v>-23.196194739690934</v>
      </c>
      <c r="AT11">
        <f t="shared" si="16"/>
        <v>0.96160452078687553</v>
      </c>
      <c r="AU11">
        <f t="shared" si="17"/>
        <v>134.38042519669321</v>
      </c>
      <c r="AW11">
        <v>8</v>
      </c>
      <c r="AX11">
        <f>(R11*SUMPRODUCT(K12:$K$23, X12:$X$23)-$AZ$3*SUMPRODUCT(K11:$K$22, W12:$W$23))/Z11</f>
        <v>584.88560658638448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520.73659025525342</v>
      </c>
      <c r="P12">
        <f t="shared" si="30"/>
        <v>26.036829512762672</v>
      </c>
      <c r="Q12" s="5">
        <f t="shared" si="31"/>
        <v>50</v>
      </c>
      <c r="R12">
        <f t="shared" si="0"/>
        <v>100000</v>
      </c>
      <c r="S12">
        <f t="shared" si="1"/>
        <v>627.05079717360616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533.19619827588974</v>
      </c>
      <c r="AC12">
        <f t="shared" si="2"/>
        <v>564.89078544634265</v>
      </c>
      <c r="AE12">
        <f t="shared" si="3"/>
        <v>469.11558490292299</v>
      </c>
      <c r="AF12">
        <f t="shared" si="4"/>
        <v>-23.45577924514615</v>
      </c>
      <c r="AG12">
        <f t="shared" si="5"/>
        <v>-45.043462825703593</v>
      </c>
      <c r="AH12">
        <f t="shared" si="6"/>
        <v>-163.92517290150812</v>
      </c>
      <c r="AI12">
        <f t="shared" si="7"/>
        <v>236.69116993056508</v>
      </c>
      <c r="AJ12">
        <f t="shared" si="8"/>
        <v>-31.694587170452905</v>
      </c>
      <c r="AK12">
        <f t="shared" si="32"/>
        <v>20.555976082607</v>
      </c>
      <c r="AL12">
        <f t="shared" si="9"/>
        <v>225.55255884271918</v>
      </c>
      <c r="AN12">
        <f t="shared" si="10"/>
        <v>278.06483273530324</v>
      </c>
      <c r="AO12">
        <f t="shared" si="11"/>
        <v>-13.903241636765163</v>
      </c>
      <c r="AP12">
        <f t="shared" si="12"/>
        <v>-26.699183228031096</v>
      </c>
      <c r="AQ12">
        <f t="shared" si="13"/>
        <v>-97.165447601567209</v>
      </c>
      <c r="AR12">
        <f t="shared" si="14"/>
        <v>140.29696026893976</v>
      </c>
      <c r="AS12">
        <f t="shared" si="15"/>
        <v>-18.786734791576443</v>
      </c>
      <c r="AT12">
        <f t="shared" si="16"/>
        <v>12.184404515795046</v>
      </c>
      <c r="AU12">
        <f t="shared" si="17"/>
        <v>133.69462999315834</v>
      </c>
      <c r="AW12">
        <v>9</v>
      </c>
      <c r="AX12">
        <f>(R12*SUMPRODUCT(K13:$K$23, X13:$X$23)-$AZ$3*SUMPRODUCT(K12:$K$22, W13:$W$23))/Z12</f>
        <v>627.05079717360616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520.73659025525342</v>
      </c>
      <c r="P13">
        <f t="shared" si="30"/>
        <v>26.036829512762672</v>
      </c>
      <c r="Q13" s="5">
        <f t="shared" si="31"/>
        <v>50</v>
      </c>
      <c r="R13">
        <f t="shared" si="0"/>
        <v>100000</v>
      </c>
      <c r="S13">
        <f t="shared" si="1"/>
        <v>665.89091186916517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564.89078544634265</v>
      </c>
      <c r="AC13">
        <f t="shared" si="2"/>
        <v>592.75148727835494</v>
      </c>
      <c r="AE13">
        <f t="shared" si="3"/>
        <v>463.54047314991442</v>
      </c>
      <c r="AF13">
        <f t="shared" si="4"/>
        <v>-23.177023657495724</v>
      </c>
      <c r="AG13">
        <f t="shared" si="5"/>
        <v>-44.508152665313695</v>
      </c>
      <c r="AH13">
        <f t="shared" si="6"/>
        <v>-169.7510642657235</v>
      </c>
      <c r="AI13">
        <f t="shared" si="7"/>
        <v>226.10423256138151</v>
      </c>
      <c r="AJ13">
        <f t="shared" si="8"/>
        <v>-27.860701832012296</v>
      </c>
      <c r="AK13">
        <f t="shared" si="32"/>
        <v>70.367796445713296</v>
      </c>
      <c r="AL13">
        <f t="shared" si="9"/>
        <v>268.61132717508252</v>
      </c>
      <c r="AN13">
        <f t="shared" si="10"/>
        <v>248.89956156303339</v>
      </c>
      <c r="AO13">
        <f t="shared" si="11"/>
        <v>-12.444978078151671</v>
      </c>
      <c r="AP13">
        <f t="shared" si="12"/>
        <v>-23.898797032970968</v>
      </c>
      <c r="AQ13">
        <f t="shared" si="13"/>
        <v>-91.148384915533413</v>
      </c>
      <c r="AR13">
        <f t="shared" si="14"/>
        <v>121.40740153637732</v>
      </c>
      <c r="AS13">
        <f t="shared" si="15"/>
        <v>-14.95989427569048</v>
      </c>
      <c r="AT13">
        <f t="shared" si="16"/>
        <v>37.784216693048975</v>
      </c>
      <c r="AU13">
        <f t="shared" si="17"/>
        <v>144.23172395373584</v>
      </c>
      <c r="AW13">
        <v>10</v>
      </c>
      <c r="AX13">
        <f>(R13*SUMPRODUCT(K14:$K$23, X14:$X$23)-$AZ$3*SUMPRODUCT(K13:$K$22, W14:$W$23))/Z13</f>
        <v>665.89091186916517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520.73659025525342</v>
      </c>
      <c r="P14">
        <f t="shared" si="30"/>
        <v>26.036829512762672</v>
      </c>
      <c r="Q14" s="5">
        <f t="shared" si="31"/>
        <v>50</v>
      </c>
      <c r="R14">
        <f t="shared" si="0"/>
        <v>100000</v>
      </c>
      <c r="S14">
        <f t="shared" si="1"/>
        <v>696.03426252902773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592.75148727835494</v>
      </c>
      <c r="AC14">
        <f t="shared" si="2"/>
        <v>612.16226102676467</v>
      </c>
      <c r="AE14">
        <f t="shared" si="3"/>
        <v>457.9879262434003</v>
      </c>
      <c r="AF14">
        <f t="shared" si="4"/>
        <v>-22.899396312170015</v>
      </c>
      <c r="AG14">
        <f t="shared" si="5"/>
        <v>-43.975009132631229</v>
      </c>
      <c r="AH14">
        <f t="shared" si="6"/>
        <v>-176.12401205866078</v>
      </c>
      <c r="AI14">
        <f t="shared" si="7"/>
        <v>214.98950873993826</v>
      </c>
      <c r="AJ14">
        <f t="shared" si="8"/>
        <v>-19.410773748409724</v>
      </c>
      <c r="AK14">
        <f t="shared" si="32"/>
        <v>71.948801204670985</v>
      </c>
      <c r="AL14">
        <f t="shared" si="9"/>
        <v>267.52753619619955</v>
      </c>
      <c r="AN14">
        <f t="shared" si="10"/>
        <v>226.53362148896571</v>
      </c>
      <c r="AO14">
        <f t="shared" si="11"/>
        <v>-11.326681074448285</v>
      </c>
      <c r="AP14">
        <f t="shared" si="12"/>
        <v>-21.751267889387606</v>
      </c>
      <c r="AQ14">
        <f t="shared" si="13"/>
        <v>-87.115856110168863</v>
      </c>
      <c r="AR14">
        <f t="shared" si="14"/>
        <v>106.33981641496094</v>
      </c>
      <c r="AS14">
        <f t="shared" si="15"/>
        <v>-9.6011109052540551</v>
      </c>
      <c r="AT14">
        <f t="shared" si="16"/>
        <v>35.587886851894154</v>
      </c>
      <c r="AU14">
        <f t="shared" si="17"/>
        <v>132.32659236160106</v>
      </c>
      <c r="AW14">
        <v>11</v>
      </c>
      <c r="AX14">
        <f>(R14*SUMPRODUCT(K15:$K$23, X15:$X$23)-$AZ$3*SUMPRODUCT(K14:$K$22, W15:$W$23))/Z14</f>
        <v>696.03426252902773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520.73659025525342</v>
      </c>
      <c r="P15">
        <f t="shared" si="30"/>
        <v>26.036829512762672</v>
      </c>
      <c r="Q15" s="5">
        <f t="shared" si="31"/>
        <v>50</v>
      </c>
      <c r="R15">
        <f t="shared" si="0"/>
        <v>100000</v>
      </c>
      <c r="S15">
        <f t="shared" si="1"/>
        <v>720.27971970635747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612.16226102676467</v>
      </c>
      <c r="AC15">
        <f t="shared" si="2"/>
        <v>625.83475558154169</v>
      </c>
      <c r="AE15">
        <f t="shared" si="3"/>
        <v>452.45624410697326</v>
      </c>
      <c r="AF15">
        <f t="shared" si="4"/>
        <v>-22.622812205348662</v>
      </c>
      <c r="AG15">
        <f t="shared" si="5"/>
        <v>-43.443868990000233</v>
      </c>
      <c r="AH15">
        <f t="shared" si="6"/>
        <v>-182.78010260936162</v>
      </c>
      <c r="AI15">
        <f t="shared" si="7"/>
        <v>203.60946030226273</v>
      </c>
      <c r="AJ15">
        <f t="shared" si="8"/>
        <v>-13.672494554777018</v>
      </c>
      <c r="AK15">
        <f t="shared" si="32"/>
        <v>72.939698504987248</v>
      </c>
      <c r="AL15">
        <f t="shared" si="9"/>
        <v>262.87666425247295</v>
      </c>
      <c r="AN15">
        <f t="shared" si="10"/>
        <v>206.1566706757647</v>
      </c>
      <c r="AO15">
        <f t="shared" si="11"/>
        <v>-10.307833533788235</v>
      </c>
      <c r="AP15">
        <f t="shared" si="12"/>
        <v>-19.794717188464833</v>
      </c>
      <c r="AQ15">
        <f t="shared" si="13"/>
        <v>-83.281727041016865</v>
      </c>
      <c r="AR15">
        <f t="shared" si="14"/>
        <v>92.772392912494766</v>
      </c>
      <c r="AS15">
        <f t="shared" si="15"/>
        <v>-6.2297205397367401</v>
      </c>
      <c r="AT15">
        <f t="shared" si="16"/>
        <v>33.234164849600475</v>
      </c>
      <c r="AU15">
        <f t="shared" si="17"/>
        <v>119.77683722235849</v>
      </c>
      <c r="AW15">
        <v>12</v>
      </c>
      <c r="AX15">
        <f>(R15*SUMPRODUCT(K16:$K$23, X16:$X$23)-$AZ$3*SUMPRODUCT(K15:$K$22, W16:$W$23))/Z15</f>
        <v>720.27971970635747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520.73659025525342</v>
      </c>
      <c r="P16">
        <f t="shared" si="30"/>
        <v>26.036829512762672</v>
      </c>
      <c r="Q16" s="5">
        <f t="shared" si="31"/>
        <v>50</v>
      </c>
      <c r="R16">
        <f t="shared" si="0"/>
        <v>100000</v>
      </c>
      <c r="S16">
        <f t="shared" si="1"/>
        <v>716.42956706500547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625.83475558154169</v>
      </c>
      <c r="AC16">
        <f t="shared" si="2"/>
        <v>614.56614665547568</v>
      </c>
      <c r="AE16">
        <f t="shared" si="3"/>
        <v>446.6971973347446</v>
      </c>
      <c r="AF16">
        <f t="shared" si="4"/>
        <v>-22.334859866737233</v>
      </c>
      <c r="AG16">
        <f t="shared" si="5"/>
        <v>-42.890897787284707</v>
      </c>
      <c r="AH16">
        <f t="shared" si="6"/>
        <v>-237.06502563106119</v>
      </c>
      <c r="AI16">
        <f t="shared" si="7"/>
        <v>144.40641404966146</v>
      </c>
      <c r="AJ16">
        <f t="shared" si="8"/>
        <v>11.268608926066008</v>
      </c>
      <c r="AK16">
        <f t="shared" si="32"/>
        <v>73.513796513468435</v>
      </c>
      <c r="AL16">
        <f t="shared" si="9"/>
        <v>229.18881948919591</v>
      </c>
      <c r="AN16">
        <f t="shared" si="10"/>
        <v>187.489176075053</v>
      </c>
      <c r="AO16">
        <f t="shared" si="11"/>
        <v>-9.3744588037526508</v>
      </c>
      <c r="AP16">
        <f t="shared" si="12"/>
        <v>-18.002304772087363</v>
      </c>
      <c r="AQ16">
        <f t="shared" si="13"/>
        <v>-99.501690623931381</v>
      </c>
      <c r="AR16">
        <f t="shared" si="14"/>
        <v>60.610721875281598</v>
      </c>
      <c r="AS16">
        <f t="shared" si="15"/>
        <v>4.7296965722327178</v>
      </c>
      <c r="AT16">
        <f t="shared" si="16"/>
        <v>30.85544574870168</v>
      </c>
      <c r="AU16">
        <f t="shared" si="17"/>
        <v>96.195864196215993</v>
      </c>
      <c r="AW16">
        <v>13</v>
      </c>
      <c r="AX16">
        <f>(R16*SUMPRODUCT(K17:$K$23, X17:$X$23)-$AZ$3*SUMPRODUCT(K16:$K$22, W17:$W$23))/Z16</f>
        <v>716.42956706500547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520.73659025525342</v>
      </c>
      <c r="P17">
        <f t="shared" si="30"/>
        <v>26.036829512762672</v>
      </c>
      <c r="Q17" s="5">
        <f t="shared" si="31"/>
        <v>50</v>
      </c>
      <c r="R17">
        <f t="shared" si="0"/>
        <v>100000</v>
      </c>
      <c r="S17">
        <f t="shared" si="1"/>
        <v>684.94353003191986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614.56614665547568</v>
      </c>
      <c r="AC17">
        <f t="shared" si="2"/>
        <v>579.6410371451334</v>
      </c>
      <c r="AE17">
        <f t="shared" si="3"/>
        <v>440.67909837897008</v>
      </c>
      <c r="AF17">
        <f t="shared" si="4"/>
        <v>-22.033954918948506</v>
      </c>
      <c r="AG17">
        <f t="shared" si="5"/>
        <v>-42.313052954753864</v>
      </c>
      <c r="AH17">
        <f t="shared" si="6"/>
        <v>-297.8717093159799</v>
      </c>
      <c r="AI17">
        <f t="shared" si="7"/>
        <v>78.46038118928783</v>
      </c>
      <c r="AJ17">
        <f t="shared" si="8"/>
        <v>34.925109510342281</v>
      </c>
      <c r="AK17">
        <f t="shared" si="32"/>
        <v>72.324790308084829</v>
      </c>
      <c r="AL17">
        <f t="shared" si="9"/>
        <v>185.71028100771494</v>
      </c>
      <c r="AN17">
        <f t="shared" si="10"/>
        <v>170.38352233128981</v>
      </c>
      <c r="AO17">
        <f t="shared" si="11"/>
        <v>-8.5191761165644913</v>
      </c>
      <c r="AP17">
        <f t="shared" si="12"/>
        <v>-16.359856933403854</v>
      </c>
      <c r="AQ17">
        <f t="shared" si="13"/>
        <v>-115.1686822061464</v>
      </c>
      <c r="AR17">
        <f t="shared" si="14"/>
        <v>30.335807075175076</v>
      </c>
      <c r="AS17">
        <f t="shared" si="15"/>
        <v>13.503393281114423</v>
      </c>
      <c r="AT17">
        <f t="shared" si="16"/>
        <v>27.963551187004732</v>
      </c>
      <c r="AU17">
        <f t="shared" si="17"/>
        <v>71.802751543294235</v>
      </c>
      <c r="AW17">
        <v>14</v>
      </c>
      <c r="AX17">
        <f>(R17*SUMPRODUCT(K18:$K$23, X18:$X$23)-$AZ$3*SUMPRODUCT(K17:$K$22, W18:$W$23))/Z17</f>
        <v>684.94353003191986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520.73659025525342</v>
      </c>
      <c r="P18">
        <f t="shared" si="30"/>
        <v>26.036829512762672</v>
      </c>
      <c r="Q18" s="5">
        <f t="shared" si="31"/>
        <v>50</v>
      </c>
      <c r="R18">
        <f t="shared" si="0"/>
        <v>100000</v>
      </c>
      <c r="S18">
        <f t="shared" si="1"/>
        <v>628.37296186478738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579.6410371451334</v>
      </c>
      <c r="AC18">
        <f t="shared" si="2"/>
        <v>524.18492003947404</v>
      </c>
      <c r="AE18">
        <f t="shared" si="3"/>
        <v>434.39531057244011</v>
      </c>
      <c r="AF18">
        <f t="shared" si="4"/>
        <v>-21.719765528622005</v>
      </c>
      <c r="AG18">
        <f t="shared" si="5"/>
        <v>-41.709697253990662</v>
      </c>
      <c r="AH18">
        <f t="shared" si="6"/>
        <v>-360.45034243133176</v>
      </c>
      <c r="AI18">
        <f t="shared" si="7"/>
        <v>10.515505358495659</v>
      </c>
      <c r="AJ18">
        <f t="shared" si="8"/>
        <v>55.456117105659359</v>
      </c>
      <c r="AK18">
        <f t="shared" si="32"/>
        <v>69.462160753226613</v>
      </c>
      <c r="AL18">
        <f t="shared" si="9"/>
        <v>135.43378321738163</v>
      </c>
      <c r="AN18">
        <f t="shared" si="10"/>
        <v>154.71500483669652</v>
      </c>
      <c r="AO18">
        <f t="shared" si="11"/>
        <v>-7.7357502418348254</v>
      </c>
      <c r="AP18">
        <f t="shared" si="12"/>
        <v>-14.85539980596127</v>
      </c>
      <c r="AQ18">
        <f t="shared" si="13"/>
        <v>-128.37863373608553</v>
      </c>
      <c r="AR18">
        <f t="shared" si="14"/>
        <v>3.745221052814887</v>
      </c>
      <c r="AS18">
        <f t="shared" si="15"/>
        <v>19.751349099326212</v>
      </c>
      <c r="AT18">
        <f t="shared" si="16"/>
        <v>24.739766464653616</v>
      </c>
      <c r="AU18">
        <f t="shared" si="17"/>
        <v>48.236336616794716</v>
      </c>
      <c r="AW18">
        <v>15</v>
      </c>
      <c r="AX18">
        <f>(R18*SUMPRODUCT(K19:$K$23, X19:$X$23)-$AZ$3*SUMPRODUCT(K18:$K$22, W19:$W$23))/Z18</f>
        <v>628.37296186478738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520.73659025525342</v>
      </c>
      <c r="P19">
        <f t="shared" si="30"/>
        <v>26.036829512762672</v>
      </c>
      <c r="Q19" s="5">
        <f t="shared" si="31"/>
        <v>50</v>
      </c>
      <c r="R19">
        <f t="shared" si="0"/>
        <v>100000</v>
      </c>
      <c r="S19">
        <f t="shared" si="1"/>
        <v>547.94614966967947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524.18492003947404</v>
      </c>
      <c r="AC19">
        <f t="shared" si="2"/>
        <v>450.1805655295617</v>
      </c>
      <c r="AE19">
        <f t="shared" si="3"/>
        <v>427.82578695801635</v>
      </c>
      <c r="AF19">
        <f t="shared" si="4"/>
        <v>-21.39128934790082</v>
      </c>
      <c r="AG19">
        <f t="shared" si="5"/>
        <v>-41.078905819572398</v>
      </c>
      <c r="AH19">
        <f t="shared" si="6"/>
        <v>-427.38892375672339</v>
      </c>
      <c r="AI19">
        <f t="shared" si="7"/>
        <v>-62.033331966180242</v>
      </c>
      <c r="AJ19">
        <f t="shared" si="8"/>
        <v>74.004354509912332</v>
      </c>
      <c r="AK19">
        <f t="shared" si="32"/>
        <v>65.14335923547128</v>
      </c>
      <c r="AL19">
        <f t="shared" si="9"/>
        <v>77.11438177920337</v>
      </c>
      <c r="AN19">
        <f t="shared" si="10"/>
        <v>140.36422491935974</v>
      </c>
      <c r="AO19">
        <f t="shared" si="11"/>
        <v>-7.0182112459679873</v>
      </c>
      <c r="AP19">
        <f t="shared" si="12"/>
        <v>-13.477468987780975</v>
      </c>
      <c r="AQ19">
        <f t="shared" si="13"/>
        <v>-140.22089563320034</v>
      </c>
      <c r="AR19">
        <f t="shared" si="14"/>
        <v>-20.352350947589557</v>
      </c>
      <c r="AS19">
        <f t="shared" si="15"/>
        <v>24.27989190483445</v>
      </c>
      <c r="AT19">
        <f t="shared" si="16"/>
        <v>21.372711525281776</v>
      </c>
      <c r="AU19">
        <f t="shared" si="17"/>
        <v>25.300252482526666</v>
      </c>
      <c r="AW19">
        <v>16</v>
      </c>
      <c r="AX19">
        <f>(R19*SUMPRODUCT(K20:$K$23, X20:$X$23)-$AZ$3*SUMPRODUCT(K19:$K$22, W20:$W$23))/Z19</f>
        <v>547.94614966967947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520.73659025525342</v>
      </c>
      <c r="P20">
        <f t="shared" si="30"/>
        <v>26.036829512762672</v>
      </c>
      <c r="Q20" s="5">
        <f t="shared" si="31"/>
        <v>50</v>
      </c>
      <c r="R20">
        <f t="shared" si="0"/>
        <v>100000</v>
      </c>
      <c r="S20">
        <f t="shared" si="1"/>
        <v>445.35066270970799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450.1805655295617</v>
      </c>
      <c r="AC20">
        <f t="shared" si="2"/>
        <v>360.01760174005892</v>
      </c>
      <c r="AE20">
        <f t="shared" si="3"/>
        <v>420.95892980447428</v>
      </c>
      <c r="AF20">
        <f t="shared" si="4"/>
        <v>-21.047946490223715</v>
      </c>
      <c r="AG20">
        <f t="shared" si="5"/>
        <v>-40.419565062456016</v>
      </c>
      <c r="AH20">
        <f t="shared" si="6"/>
        <v>-497.10339784131634</v>
      </c>
      <c r="AI20">
        <f t="shared" si="7"/>
        <v>-137.61197958952175</v>
      </c>
      <c r="AJ20">
        <f t="shared" si="8"/>
        <v>90.162963789502783</v>
      </c>
      <c r="AK20">
        <f t="shared" si="32"/>
        <v>59.506408419066865</v>
      </c>
      <c r="AL20">
        <f t="shared" si="9"/>
        <v>12.057392619047896</v>
      </c>
      <c r="AN20">
        <f t="shared" si="10"/>
        <v>127.22468013466001</v>
      </c>
      <c r="AO20">
        <f t="shared" si="11"/>
        <v>-6.3612340067330004</v>
      </c>
      <c r="AP20">
        <f t="shared" si="12"/>
        <v>-12.215838344708725</v>
      </c>
      <c r="AQ20">
        <f t="shared" si="13"/>
        <v>-150.23750847520779</v>
      </c>
      <c r="AR20">
        <f t="shared" si="14"/>
        <v>-41.589900691989506</v>
      </c>
      <c r="AS20">
        <f t="shared" si="15"/>
        <v>27.249580460118562</v>
      </c>
      <c r="AT20">
        <f t="shared" si="16"/>
        <v>17.98437624448216</v>
      </c>
      <c r="AU20">
        <f t="shared" si="17"/>
        <v>3.64405601261122</v>
      </c>
      <c r="AW20">
        <v>17</v>
      </c>
      <c r="AX20">
        <f>(R20*SUMPRODUCT(K21:$K$23, X21:$X$23)-$AZ$3*SUMPRODUCT(K20:$K$22, W21:$W$23))/Z20</f>
        <v>445.35066270970799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520.73659025525342</v>
      </c>
      <c r="P21">
        <f t="shared" si="30"/>
        <v>26.036829512762672</v>
      </c>
      <c r="Q21" s="5">
        <f t="shared" si="31"/>
        <v>50</v>
      </c>
      <c r="R21">
        <f t="shared" si="0"/>
        <v>100000</v>
      </c>
      <c r="S21">
        <f t="shared" si="1"/>
        <v>320.01503013596738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360.01760174005892</v>
      </c>
      <c r="AC21">
        <f t="shared" si="2"/>
        <v>254.26895121954848</v>
      </c>
      <c r="AE21">
        <f t="shared" si="3"/>
        <v>413.75289969846148</v>
      </c>
      <c r="AF21">
        <f t="shared" si="4"/>
        <v>-20.687644984923075</v>
      </c>
      <c r="AG21">
        <f t="shared" si="5"/>
        <v>-39.727657652753869</v>
      </c>
      <c r="AH21">
        <f t="shared" si="6"/>
        <v>-575.4235181551702</v>
      </c>
      <c r="AI21">
        <f t="shared" si="7"/>
        <v>-222.08592109438564</v>
      </c>
      <c r="AJ21">
        <f t="shared" si="8"/>
        <v>105.74865052051044</v>
      </c>
      <c r="AK21">
        <f t="shared" si="32"/>
        <v>52.715799951751812</v>
      </c>
      <c r="AL21">
        <f t="shared" si="9"/>
        <v>-63.62147062212339</v>
      </c>
      <c r="AN21">
        <f t="shared" si="10"/>
        <v>115.19002127332351</v>
      </c>
      <c r="AO21">
        <f t="shared" si="11"/>
        <v>-5.7595010636661756</v>
      </c>
      <c r="AP21">
        <f t="shared" si="12"/>
        <v>-11.060296455916411</v>
      </c>
      <c r="AQ21">
        <f t="shared" si="13"/>
        <v>-160.1995958113431</v>
      </c>
      <c r="AR21">
        <f t="shared" si="14"/>
        <v>-61.829372057602171</v>
      </c>
      <c r="AS21">
        <f t="shared" si="15"/>
        <v>29.440734583275106</v>
      </c>
      <c r="AT21">
        <f t="shared" si="16"/>
        <v>14.676233380619223</v>
      </c>
      <c r="AU21">
        <f t="shared" si="17"/>
        <v>-17.712404093707843</v>
      </c>
      <c r="AW21">
        <v>18</v>
      </c>
      <c r="AX21">
        <f>(R21*SUMPRODUCT(K22:$K$23, X22:$X$23)-$AZ$3*SUMPRODUCT(K21:$K$22, W22:$W$23))/Z21</f>
        <v>320.01503013596738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520.73659025525342</v>
      </c>
      <c r="P22">
        <f t="shared" si="30"/>
        <v>26.036829512762672</v>
      </c>
      <c r="Q22" s="5">
        <f t="shared" si="31"/>
        <v>50</v>
      </c>
      <c r="R22">
        <f t="shared" si="0"/>
        <v>100000</v>
      </c>
      <c r="S22">
        <f t="shared" si="1"/>
        <v>171.49504600850639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254.26895121954848</v>
      </c>
      <c r="AC22">
        <f t="shared" si="2"/>
        <v>133.76381056134778</v>
      </c>
      <c r="AE22">
        <f t="shared" si="3"/>
        <v>406.16747965892193</v>
      </c>
      <c r="AF22">
        <f t="shared" si="4"/>
        <v>-20.308373982946097</v>
      </c>
      <c r="AG22">
        <f t="shared" si="5"/>
        <v>-38.99932204301485</v>
      </c>
      <c r="AH22">
        <f t="shared" si="6"/>
        <v>-662.11806642295608</v>
      </c>
      <c r="AI22">
        <f t="shared" si="7"/>
        <v>-315.25828278999506</v>
      </c>
      <c r="AJ22">
        <f t="shared" si="8"/>
        <v>120.5051406582007</v>
      </c>
      <c r="AK22">
        <f t="shared" si="32"/>
        <v>44.808963982686706</v>
      </c>
      <c r="AL22">
        <f t="shared" si="9"/>
        <v>-149.94417814910764</v>
      </c>
      <c r="AN22">
        <f t="shared" si="10"/>
        <v>104.16483329296604</v>
      </c>
      <c r="AO22">
        <f t="shared" si="11"/>
        <v>-5.2082416646483018</v>
      </c>
      <c r="AP22">
        <f t="shared" si="12"/>
        <v>-10.00168177560816</v>
      </c>
      <c r="AQ22">
        <f t="shared" si="13"/>
        <v>-169.80536715328643</v>
      </c>
      <c r="AR22">
        <f t="shared" si="14"/>
        <v>-80.850457300576835</v>
      </c>
      <c r="AS22">
        <f t="shared" si="15"/>
        <v>30.904487720552474</v>
      </c>
      <c r="AT22">
        <f t="shared" si="16"/>
        <v>11.491609981199421</v>
      </c>
      <c r="AU22">
        <f t="shared" si="17"/>
        <v>-38.454359598824944</v>
      </c>
      <c r="AW22">
        <v>19</v>
      </c>
      <c r="AX22">
        <f>(R22*SUMPRODUCT(K23:$K$23, X23:$X$23)-$AZ$3*SUMPRODUCT(K22:$K$22, W23:$W$23))/Z22</f>
        <v>171.49504600850639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520.73659025525342</v>
      </c>
      <c r="P23">
        <f t="shared" si="30"/>
        <v>26.036829512762672</v>
      </c>
      <c r="Q23" s="5">
        <f t="shared" si="31"/>
        <v>50</v>
      </c>
      <c r="R23">
        <f t="shared" si="0"/>
        <v>100000</v>
      </c>
      <c r="S23">
        <f t="shared" si="1"/>
        <v>174.93758876203961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133.76381056134778</v>
      </c>
      <c r="AC23">
        <f t="shared" si="2"/>
        <v>133.76381056134778</v>
      </c>
      <c r="AE23">
        <f t="shared" si="3"/>
        <v>398.1746353324653</v>
      </c>
      <c r="AF23">
        <f t="shared" si="4"/>
        <v>-19.908731766623266</v>
      </c>
      <c r="AG23">
        <f t="shared" si="5"/>
        <v>-38.231866435320875</v>
      </c>
      <c r="AH23">
        <f t="shared" si="6"/>
        <v>-754.92477452765888</v>
      </c>
      <c r="AI23">
        <f t="shared" si="7"/>
        <v>-414.89073739713768</v>
      </c>
      <c r="AJ23">
        <f t="shared" si="8"/>
        <v>0</v>
      </c>
      <c r="AK23">
        <f t="shared" si="32"/>
        <v>35.842079988903286</v>
      </c>
      <c r="AL23">
        <f t="shared" si="9"/>
        <v>-379.04865740823442</v>
      </c>
      <c r="AN23">
        <f t="shared" si="10"/>
        <v>94.065795596347797</v>
      </c>
      <c r="AO23">
        <f t="shared" si="11"/>
        <v>-4.70328977981739</v>
      </c>
      <c r="AP23">
        <f t="shared" si="12"/>
        <v>-9.031994040426353</v>
      </c>
      <c r="AQ23">
        <f t="shared" si="13"/>
        <v>-178.34536213499402</v>
      </c>
      <c r="AR23">
        <f t="shared" si="14"/>
        <v>-98.014850358889959</v>
      </c>
      <c r="AS23">
        <f t="shared" si="15"/>
        <v>0</v>
      </c>
      <c r="AT23">
        <f t="shared" si="16"/>
        <v>8.4674247699605463</v>
      </c>
      <c r="AU23">
        <f t="shared" si="17"/>
        <v>-89.547425588929414</v>
      </c>
      <c r="AW23">
        <v>20</v>
      </c>
      <c r="AX23">
        <f>(R23*SUMPRODUCT(K$23:$K24, X$23:$X24)-$AZ$3*SUMPRODUCT(K$22:$K23, W$23:$W24))/Z23</f>
        <v>174.93758876203961</v>
      </c>
    </row>
    <row r="25" spans="5:50" x14ac:dyDescent="0.25">
      <c r="AN25" s="6">
        <f t="shared" ref="AN25:AU25" si="33">SUM(AN3:AN23)</f>
        <v>5201.2954394126155</v>
      </c>
      <c r="AO25" s="6">
        <f t="shared" si="33"/>
        <v>-650.61721466207075</v>
      </c>
      <c r="AP25" s="6">
        <f t="shared" si="33"/>
        <v>-2969.3253312718757</v>
      </c>
      <c r="AQ25" s="6">
        <f t="shared" si="33"/>
        <v>-2395.4210717818155</v>
      </c>
      <c r="AR25" s="6">
        <f t="shared" si="33"/>
        <v>-814.06817830314765</v>
      </c>
      <c r="AS25" s="6">
        <f t="shared" si="33"/>
        <v>-335.35534681409104</v>
      </c>
      <c r="AT25" s="6">
        <f t="shared" si="33"/>
        <v>320.91824882945298</v>
      </c>
      <c r="AU25" s="7">
        <f t="shared" si="33"/>
        <v>-828.50527628778548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1812.9415430427312</v>
      </c>
      <c r="K3">
        <v>1</v>
      </c>
      <c r="L3" s="2">
        <v>0</v>
      </c>
      <c r="O3">
        <f>$C$3</f>
        <v>1812.9415430427312</v>
      </c>
      <c r="P3">
        <f>O3*B5</f>
        <v>1450.353234434185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1812.9415430427312</v>
      </c>
      <c r="AF3">
        <f t="shared" ref="AF3:AF23" si="4">-$Z3*P3</f>
        <v>-1450.353234434185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-2157.3198953914534</v>
      </c>
      <c r="AJ3">
        <f t="shared" ref="AJ3:AJ23" si="8">AB3-AC3</f>
        <v>0</v>
      </c>
      <c r="AL3">
        <f t="shared" ref="AL3:AL23" si="9">SUM(AI3:AK3)</f>
        <v>-2157.3198953914534</v>
      </c>
      <c r="AN3">
        <f t="shared" ref="AN3:AN23" si="10">AE3*$K3</f>
        <v>1812.9415430427312</v>
      </c>
      <c r="AO3">
        <f t="shared" ref="AO3:AO23" si="11">AF3*$K3</f>
        <v>-1450.353234434185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-2157.3198953914534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-2157.3198953914534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798.76303093978015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617.9822888103073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610.57975150283801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-610.57975150283801</v>
      </c>
      <c r="AK4">
        <f>H4*SUM(AB4, AE4:AF4)</f>
        <v>0</v>
      </c>
      <c r="AL4">
        <f t="shared" si="9"/>
        <v>-808.43565150283803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-188.18327943694118</v>
      </c>
      <c r="AR4">
        <f t="shared" si="14"/>
        <v>-188.18327943694118</v>
      </c>
      <c r="AS4">
        <f t="shared" si="15"/>
        <v>-580.7302182830872</v>
      </c>
      <c r="AT4">
        <f t="shared" si="16"/>
        <v>0</v>
      </c>
      <c r="AU4">
        <f t="shared" si="17"/>
        <v>-768.91349772002843</v>
      </c>
      <c r="AW4">
        <v>1</v>
      </c>
      <c r="AX4">
        <f>(R4*SUMPRODUCT(K5:$K$23, X5:$X$23)-$AZ$3*SUMPRODUCT(K4:$K$22, W5:$W$23))/Z4</f>
        <v>617.9822888103073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1812.9415430427312</v>
      </c>
      <c r="P5">
        <f t="shared" ref="P5:P23" si="30">O5*$C$5</f>
        <v>90.647077152136561</v>
      </c>
      <c r="Q5" s="5">
        <f t="shared" ref="Q5:Q23" si="31">$C$8</f>
        <v>50</v>
      </c>
      <c r="R5">
        <f t="shared" si="0"/>
        <v>100000</v>
      </c>
      <c r="S5">
        <f t="shared" si="1"/>
        <v>1204.3319412181907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610.57975150283801</v>
      </c>
      <c r="AC5">
        <f t="shared" si="2"/>
        <v>1175.533827885215</v>
      </c>
      <c r="AE5">
        <f t="shared" si="3"/>
        <v>1769.5902922490386</v>
      </c>
      <c r="AF5">
        <f t="shared" si="4"/>
        <v>-88.479514612451936</v>
      </c>
      <c r="AG5">
        <f t="shared" si="5"/>
        <v>-48.804394687736746</v>
      </c>
      <c r="AH5">
        <f t="shared" si="6"/>
        <v>-205.33328352651071</v>
      </c>
      <c r="AI5">
        <f t="shared" si="7"/>
        <v>1426.9730994223391</v>
      </c>
      <c r="AJ5">
        <f t="shared" si="8"/>
        <v>-564.95407638237702</v>
      </c>
      <c r="AK5">
        <f>H5*SUM(AB5, AE5:AF5)</f>
        <v>118.93873846233615</v>
      </c>
      <c r="AL5">
        <f t="shared" si="9"/>
        <v>980.95776150229824</v>
      </c>
      <c r="AN5">
        <f t="shared" si="10"/>
        <v>1600.0380085698332</v>
      </c>
      <c r="AO5">
        <f t="shared" si="11"/>
        <v>-80.001900428491666</v>
      </c>
      <c r="AP5">
        <f t="shared" si="12"/>
        <v>-44.128229470775608</v>
      </c>
      <c r="AQ5">
        <f t="shared" si="13"/>
        <v>-185.65939218015711</v>
      </c>
      <c r="AR5">
        <f t="shared" si="14"/>
        <v>1290.2484864904086</v>
      </c>
      <c r="AS5">
        <f t="shared" si="15"/>
        <v>-510.82332405847825</v>
      </c>
      <c r="AT5">
        <f t="shared" si="16"/>
        <v>107.54269113288188</v>
      </c>
      <c r="AU5">
        <f t="shared" si="17"/>
        <v>886.96785356481223</v>
      </c>
      <c r="AW5">
        <v>2</v>
      </c>
      <c r="AX5">
        <f>(R5*SUMPRODUCT(K6:$K$23, X6:$X$23)-$AZ$3*SUMPRODUCT(K5:$K$22, W6:$W$23))/Z5</f>
        <v>1204.3319412181907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1812.9415430427312</v>
      </c>
      <c r="P6">
        <f t="shared" si="30"/>
        <v>90.647077152136561</v>
      </c>
      <c r="Q6" s="5">
        <f t="shared" si="31"/>
        <v>50</v>
      </c>
      <c r="R6">
        <f t="shared" si="0"/>
        <v>100000</v>
      </c>
      <c r="S6">
        <f t="shared" si="1"/>
        <v>1714.4805674170063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1175.533827885215</v>
      </c>
      <c r="AC6">
        <f t="shared" si="2"/>
        <v>1652.1829456354144</v>
      </c>
      <c r="AE6">
        <f t="shared" si="3"/>
        <v>1747.0662285556341</v>
      </c>
      <c r="AF6">
        <f t="shared" si="4"/>
        <v>-87.353311427781705</v>
      </c>
      <c r="AG6">
        <f t="shared" si="5"/>
        <v>-48.183192537566988</v>
      </c>
      <c r="AH6">
        <f t="shared" si="6"/>
        <v>-266.31640658477812</v>
      </c>
      <c r="AI6">
        <f t="shared" si="7"/>
        <v>1345.2133180055073</v>
      </c>
      <c r="AJ6">
        <f t="shared" si="8"/>
        <v>-476.64911775019937</v>
      </c>
      <c r="AK6">
        <f>H6*SUM(AB6, AE6:AF6)</f>
        <v>155.08799695221481</v>
      </c>
      <c r="AL6">
        <f t="shared" si="9"/>
        <v>1023.6521972075227</v>
      </c>
      <c r="AN6">
        <f t="shared" si="10"/>
        <v>1497.7454017079026</v>
      </c>
      <c r="AO6">
        <f t="shared" si="11"/>
        <v>-74.88727008539513</v>
      </c>
      <c r="AP6">
        <f t="shared" si="12"/>
        <v>-41.30705172087837</v>
      </c>
      <c r="AQ6">
        <f t="shared" si="13"/>
        <v>-228.3108486914592</v>
      </c>
      <c r="AR6">
        <f t="shared" si="14"/>
        <v>1153.2402312101699</v>
      </c>
      <c r="AS6">
        <f t="shared" si="15"/>
        <v>-408.62733917574326</v>
      </c>
      <c r="AT6">
        <f t="shared" si="16"/>
        <v>132.9556547420103</v>
      </c>
      <c r="AU6">
        <f t="shared" si="17"/>
        <v>877.56854677643696</v>
      </c>
      <c r="AW6">
        <v>3</v>
      </c>
      <c r="AX6">
        <f>(R6*SUMPRODUCT(K7:$K$23, X7:$X$23)-$AZ$3*SUMPRODUCT(K6:$K$22, W7:$W$23))/Z6</f>
        <v>1714.4805674170063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1812.9415430427312</v>
      </c>
      <c r="P7">
        <f t="shared" si="30"/>
        <v>90.647077152136561</v>
      </c>
      <c r="Q7" s="5">
        <f t="shared" si="31"/>
        <v>50</v>
      </c>
      <c r="R7">
        <f t="shared" si="0"/>
        <v>100000</v>
      </c>
      <c r="S7">
        <f t="shared" si="1"/>
        <v>2147.8006241335511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1652.1829456354144</v>
      </c>
      <c r="AC7">
        <f t="shared" si="2"/>
        <v>2041.8731424016478</v>
      </c>
      <c r="AE7">
        <f t="shared" si="3"/>
        <v>1723.5289923507232</v>
      </c>
      <c r="AF7">
        <f t="shared" si="4"/>
        <v>-86.176449617536164</v>
      </c>
      <c r="AG7">
        <f t="shared" si="5"/>
        <v>-47.534047608012131</v>
      </c>
      <c r="AH7">
        <f t="shared" si="6"/>
        <v>-334.62600835837281</v>
      </c>
      <c r="AI7">
        <f t="shared" si="7"/>
        <v>1255.1924867668022</v>
      </c>
      <c r="AJ7">
        <f t="shared" si="8"/>
        <v>-389.69019676623338</v>
      </c>
      <c r="AK7">
        <f>H7*SUM(AB7, AE7:AF7)</f>
        <v>202.96433963234276</v>
      </c>
      <c r="AL7">
        <f t="shared" si="9"/>
        <v>1068.4666296329115</v>
      </c>
      <c r="AN7">
        <f t="shared" si="10"/>
        <v>1391.6992786444796</v>
      </c>
      <c r="AO7">
        <f t="shared" si="11"/>
        <v>-69.584963932223985</v>
      </c>
      <c r="AP7">
        <f t="shared" si="12"/>
        <v>-38.382353914973336</v>
      </c>
      <c r="AQ7">
        <f t="shared" si="13"/>
        <v>-270.2007198688674</v>
      </c>
      <c r="AR7">
        <f t="shared" si="14"/>
        <v>1013.5312409284149</v>
      </c>
      <c r="AS7">
        <f t="shared" si="15"/>
        <v>-314.66344235654873</v>
      </c>
      <c r="AT7">
        <f t="shared" si="16"/>
        <v>163.88777114310668</v>
      </c>
      <c r="AU7">
        <f t="shared" si="17"/>
        <v>862.75556971497281</v>
      </c>
      <c r="AW7">
        <v>4</v>
      </c>
      <c r="AX7">
        <f>(R7*SUMPRODUCT(K8:$K$23, X8:$X$23)-$AZ$3*SUMPRODUCT(K7:$K$22, W8:$W$23))/Z7</f>
        <v>2147.8006241335511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1812.9415430427312</v>
      </c>
      <c r="P8">
        <f t="shared" si="30"/>
        <v>90.647077152136561</v>
      </c>
      <c r="Q8" s="5">
        <f t="shared" si="31"/>
        <v>50</v>
      </c>
      <c r="R8">
        <f t="shared" si="0"/>
        <v>100000</v>
      </c>
      <c r="S8">
        <f t="shared" si="1"/>
        <v>2507.1301465221622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2041.8731424016478</v>
      </c>
      <c r="AC8">
        <f t="shared" si="2"/>
        <v>2349.4940393086208</v>
      </c>
      <c r="AE8">
        <f t="shared" si="3"/>
        <v>1698.9526271312848</v>
      </c>
      <c r="AF8">
        <f t="shared" si="4"/>
        <v>-84.94763135656423</v>
      </c>
      <c r="AG8">
        <f t="shared" si="5"/>
        <v>-46.856244032001868</v>
      </c>
      <c r="AH8">
        <f t="shared" si="6"/>
        <v>-404.92619986027813</v>
      </c>
      <c r="AI8">
        <f t="shared" si="7"/>
        <v>1162.2225518824407</v>
      </c>
      <c r="AJ8">
        <f t="shared" si="8"/>
        <v>-307.62089690697303</v>
      </c>
      <c r="AK8">
        <f t="shared" ref="AK8:AK23" si="32">H8*SUM(AB8:AB8, AE8:AF8)</f>
        <v>256.27705748616341</v>
      </c>
      <c r="AL8">
        <f t="shared" si="9"/>
        <v>1110.878712461631</v>
      </c>
      <c r="AN8">
        <f t="shared" si="10"/>
        <v>1281.9872742294406</v>
      </c>
      <c r="AO8">
        <f t="shared" si="11"/>
        <v>-64.099363711472023</v>
      </c>
      <c r="AP8">
        <f t="shared" si="12"/>
        <v>-35.356552977373745</v>
      </c>
      <c r="AQ8">
        <f t="shared" si="13"/>
        <v>-305.54721004757596</v>
      </c>
      <c r="AR8">
        <f t="shared" si="14"/>
        <v>876.98414749301901</v>
      </c>
      <c r="AS8">
        <f t="shared" si="15"/>
        <v>-232.12305559554127</v>
      </c>
      <c r="AT8">
        <f t="shared" si="16"/>
        <v>193.38027507510981</v>
      </c>
      <c r="AU8">
        <f t="shared" si="17"/>
        <v>838.24136697258757</v>
      </c>
      <c r="AW8">
        <v>5</v>
      </c>
      <c r="AX8">
        <f>(R8*SUMPRODUCT(K9:$K$23, X9:$X$23)-$AZ$3*SUMPRODUCT(K8:$K$22, W9:$W$23))/Z8</f>
        <v>2507.1301465221622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1812.9415430427312</v>
      </c>
      <c r="P9">
        <f t="shared" si="30"/>
        <v>90.647077152136561</v>
      </c>
      <c r="Q9" s="5">
        <f t="shared" si="31"/>
        <v>50</v>
      </c>
      <c r="R9">
        <f t="shared" si="0"/>
        <v>100000</v>
      </c>
      <c r="S9">
        <f t="shared" si="1"/>
        <v>2791.9187103511208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2349.4940393086208</v>
      </c>
      <c r="AC9">
        <f t="shared" si="2"/>
        <v>2576.8080428059566</v>
      </c>
      <c r="AE9">
        <f t="shared" si="3"/>
        <v>1673.2587277449904</v>
      </c>
      <c r="AF9">
        <f t="shared" si="4"/>
        <v>-83.66293638724953</v>
      </c>
      <c r="AG9">
        <f t="shared" si="5"/>
        <v>-46.147619435558148</v>
      </c>
      <c r="AH9">
        <f t="shared" si="6"/>
        <v>-480.12431224740317</v>
      </c>
      <c r="AI9">
        <f t="shared" si="7"/>
        <v>1063.3238596747794</v>
      </c>
      <c r="AJ9">
        <f t="shared" si="8"/>
        <v>-227.31400349733576</v>
      </c>
      <c r="AK9">
        <f t="shared" si="32"/>
        <v>289.12919357091096</v>
      </c>
      <c r="AL9">
        <f t="shared" si="9"/>
        <v>1125.1390497483546</v>
      </c>
      <c r="AN9">
        <f t="shared" si="10"/>
        <v>1176.2616905664745</v>
      </c>
      <c r="AO9">
        <f t="shared" si="11"/>
        <v>-58.813084528323728</v>
      </c>
      <c r="AP9">
        <f t="shared" si="12"/>
        <v>-32.440695484100061</v>
      </c>
      <c r="AQ9">
        <f t="shared" si="13"/>
        <v>-337.51614489846315</v>
      </c>
      <c r="AR9">
        <f t="shared" si="14"/>
        <v>747.49176565558741</v>
      </c>
      <c r="AS9">
        <f t="shared" si="15"/>
        <v>-159.79641977039145</v>
      </c>
      <c r="AT9">
        <f t="shared" si="16"/>
        <v>203.25105040998307</v>
      </c>
      <c r="AU9">
        <f t="shared" si="17"/>
        <v>790.94639629517906</v>
      </c>
      <c r="AW9">
        <v>6</v>
      </c>
      <c r="AX9">
        <f>(R9*SUMPRODUCT(K10:$K$23, X10:$X$23)-$AZ$3*SUMPRODUCT(K9:$K$22, W10:$W$23))/Z9</f>
        <v>2791.9187103511208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1812.9415430427312</v>
      </c>
      <c r="P10">
        <f t="shared" si="30"/>
        <v>90.647077152136561</v>
      </c>
      <c r="Q10" s="5">
        <f t="shared" si="31"/>
        <v>50</v>
      </c>
      <c r="R10">
        <f t="shared" si="0"/>
        <v>100000</v>
      </c>
      <c r="S10">
        <f t="shared" si="1"/>
        <v>2998.1160720391563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2576.8080428059566</v>
      </c>
      <c r="AC10">
        <f t="shared" si="2"/>
        <v>2722.7045020231153</v>
      </c>
      <c r="AE10">
        <f t="shared" si="3"/>
        <v>1646.4019345955167</v>
      </c>
      <c r="AF10">
        <f t="shared" si="4"/>
        <v>-82.320096729775827</v>
      </c>
      <c r="AG10">
        <f t="shared" si="5"/>
        <v>-45.40692282422674</v>
      </c>
      <c r="AH10">
        <f t="shared" si="6"/>
        <v>-558.44083395166524</v>
      </c>
      <c r="AI10">
        <f t="shared" si="7"/>
        <v>960.23408108984893</v>
      </c>
      <c r="AJ10">
        <f t="shared" si="8"/>
        <v>-145.89645921715874</v>
      </c>
      <c r="AK10">
        <f t="shared" si="32"/>
        <v>224.85032052047316</v>
      </c>
      <c r="AL10">
        <f t="shared" si="9"/>
        <v>1039.1879423931634</v>
      </c>
      <c r="AN10">
        <f t="shared" si="10"/>
        <v>1097.7729242966536</v>
      </c>
      <c r="AO10">
        <f t="shared" si="11"/>
        <v>-54.888646214832676</v>
      </c>
      <c r="AP10">
        <f t="shared" si="12"/>
        <v>-30.27601547632413</v>
      </c>
      <c r="AQ10">
        <f t="shared" si="13"/>
        <v>-372.35210579632349</v>
      </c>
      <c r="AR10">
        <f t="shared" si="14"/>
        <v>640.25615680917326</v>
      </c>
      <c r="AS10">
        <f t="shared" si="15"/>
        <v>-97.279515599388404</v>
      </c>
      <c r="AT10">
        <f t="shared" si="16"/>
        <v>149.92365393900081</v>
      </c>
      <c r="AU10">
        <f t="shared" si="17"/>
        <v>692.90029514878574</v>
      </c>
      <c r="AW10">
        <v>7</v>
      </c>
      <c r="AX10">
        <f>(R10*SUMPRODUCT(K11:$K$23, X11:$X$23)-$AZ$3*SUMPRODUCT(K10:$K$22, W11:$W$23))/Z10</f>
        <v>2998.1160720391563</v>
      </c>
    </row>
    <row r="11" spans="1:52" x14ac:dyDescent="0.25">
      <c r="A11" t="s">
        <v>33</v>
      </c>
      <c r="C11" s="24">
        <f>AU25</f>
        <v>4922.5932066027863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1812.9415430427312</v>
      </c>
      <c r="P11">
        <f t="shared" si="30"/>
        <v>90.647077152136561</v>
      </c>
      <c r="Q11" s="5">
        <f t="shared" si="31"/>
        <v>50</v>
      </c>
      <c r="R11">
        <f t="shared" si="0"/>
        <v>100000</v>
      </c>
      <c r="S11">
        <f t="shared" si="1"/>
        <v>3132.880537556417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2722.7045020231153</v>
      </c>
      <c r="AC11">
        <f t="shared" si="2"/>
        <v>2796.386684455973</v>
      </c>
      <c r="AE11">
        <f t="shared" si="3"/>
        <v>1618.2186106004572</v>
      </c>
      <c r="AF11">
        <f t="shared" si="4"/>
        <v>-80.910930530022853</v>
      </c>
      <c r="AG11">
        <f t="shared" si="5"/>
        <v>-44.629641171014732</v>
      </c>
      <c r="AH11">
        <f t="shared" si="6"/>
        <v>-646.42484993947176</v>
      </c>
      <c r="AI11">
        <f t="shared" si="7"/>
        <v>846.25318895994781</v>
      </c>
      <c r="AJ11">
        <f t="shared" si="8"/>
        <v>-73.682182432857644</v>
      </c>
      <c r="AK11">
        <f t="shared" si="32"/>
        <v>218.53862494139915</v>
      </c>
      <c r="AL11">
        <f t="shared" si="9"/>
        <v>991.10963146848928</v>
      </c>
      <c r="AN11">
        <f t="shared" si="10"/>
        <v>1026.3303562924859</v>
      </c>
      <c r="AO11">
        <f t="shared" si="11"/>
        <v>-51.316517814624291</v>
      </c>
      <c r="AP11">
        <f t="shared" si="12"/>
        <v>-28.305666010884035</v>
      </c>
      <c r="AQ11">
        <f t="shared" si="13"/>
        <v>-409.98505530010948</v>
      </c>
      <c r="AR11">
        <f t="shared" si="14"/>
        <v>536.72311716686806</v>
      </c>
      <c r="AS11">
        <f t="shared" si="15"/>
        <v>-46.731795106881322</v>
      </c>
      <c r="AT11">
        <f t="shared" si="16"/>
        <v>138.60477399685195</v>
      </c>
      <c r="AU11">
        <f t="shared" si="17"/>
        <v>628.59609605683875</v>
      </c>
      <c r="AW11">
        <v>8</v>
      </c>
      <c r="AX11">
        <f>(R11*SUMPRODUCT(K12:$K$23, X12:$X$23)-$AZ$3*SUMPRODUCT(K11:$K$22, W12:$W$23))/Z11</f>
        <v>3132.880537556417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1812.9415430427312</v>
      </c>
      <c r="P12">
        <f t="shared" si="30"/>
        <v>90.647077152136561</v>
      </c>
      <c r="Q12" s="5">
        <f t="shared" si="31"/>
        <v>50</v>
      </c>
      <c r="R12">
        <f t="shared" si="0"/>
        <v>100000</v>
      </c>
      <c r="S12">
        <f t="shared" si="1"/>
        <v>3204.2834535477555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2796.386684455973</v>
      </c>
      <c r="AC12">
        <f t="shared" si="2"/>
        <v>2807.6852180701931</v>
      </c>
      <c r="AE12">
        <f t="shared" si="3"/>
        <v>1588.551464131755</v>
      </c>
      <c r="AF12">
        <f t="shared" si="4"/>
        <v>-79.427573206587752</v>
      </c>
      <c r="AG12">
        <f t="shared" si="5"/>
        <v>-43.81143645331295</v>
      </c>
      <c r="AH12">
        <f t="shared" si="6"/>
        <v>-743.81661198327049</v>
      </c>
      <c r="AI12">
        <f t="shared" si="7"/>
        <v>721.49584248858366</v>
      </c>
      <c r="AJ12">
        <f t="shared" si="8"/>
        <v>-11.298533614220105</v>
      </c>
      <c r="AK12">
        <f t="shared" si="32"/>
        <v>301.38574027667977</v>
      </c>
      <c r="AL12">
        <f t="shared" si="9"/>
        <v>1011.5830491510433</v>
      </c>
      <c r="AN12">
        <f t="shared" si="10"/>
        <v>941.60226473103739</v>
      </c>
      <c r="AO12">
        <f t="shared" si="11"/>
        <v>-47.080113236551867</v>
      </c>
      <c r="AP12">
        <f t="shared" si="12"/>
        <v>-25.968908604485645</v>
      </c>
      <c r="AQ12">
        <f t="shared" si="13"/>
        <v>-440.89185789823745</v>
      </c>
      <c r="AR12">
        <f t="shared" si="14"/>
        <v>427.6613849917623</v>
      </c>
      <c r="AS12">
        <f t="shared" si="15"/>
        <v>-6.6971231839216161</v>
      </c>
      <c r="AT12">
        <f t="shared" si="16"/>
        <v>178.64419378900564</v>
      </c>
      <c r="AU12">
        <f t="shared" si="17"/>
        <v>599.60845559684628</v>
      </c>
      <c r="AW12">
        <v>9</v>
      </c>
      <c r="AX12">
        <f>(R12*SUMPRODUCT(K13:$K$23, X13:$X$23)-$AZ$3*SUMPRODUCT(K12:$K$22, W13:$W$23))/Z12</f>
        <v>3204.2834535477555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1812.9415430427312</v>
      </c>
      <c r="P13">
        <f t="shared" si="30"/>
        <v>90.647077152136561</v>
      </c>
      <c r="Q13" s="5">
        <f t="shared" si="31"/>
        <v>50</v>
      </c>
      <c r="R13">
        <f t="shared" si="0"/>
        <v>100000</v>
      </c>
      <c r="S13">
        <f t="shared" si="1"/>
        <v>3221.4376203756201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2807.6852180701931</v>
      </c>
      <c r="AC13">
        <f t="shared" si="2"/>
        <v>2767.1688321474967</v>
      </c>
      <c r="AE13">
        <f t="shared" si="3"/>
        <v>1557.2908507315083</v>
      </c>
      <c r="AF13">
        <f t="shared" si="4"/>
        <v>-77.864542536575414</v>
      </c>
      <c r="AG13">
        <f t="shared" si="5"/>
        <v>-42.949284733082067</v>
      </c>
      <c r="AH13">
        <f t="shared" si="6"/>
        <v>-848.07471139550398</v>
      </c>
      <c r="AI13">
        <f t="shared" si="7"/>
        <v>588.40231206634689</v>
      </c>
      <c r="AJ13">
        <f t="shared" si="8"/>
        <v>40.516385922696372</v>
      </c>
      <c r="AK13">
        <f t="shared" si="32"/>
        <v>445.43088757894657</v>
      </c>
      <c r="AL13">
        <f t="shared" si="9"/>
        <v>1074.3495855679898</v>
      </c>
      <c r="AN13">
        <f t="shared" si="10"/>
        <v>836.19237677189494</v>
      </c>
      <c r="AO13">
        <f t="shared" si="11"/>
        <v>-41.809618838594744</v>
      </c>
      <c r="AP13">
        <f t="shared" si="12"/>
        <v>-23.06175783716888</v>
      </c>
      <c r="AQ13">
        <f t="shared" si="13"/>
        <v>-455.37646886503802</v>
      </c>
      <c r="AR13">
        <f t="shared" si="14"/>
        <v>315.94453123109326</v>
      </c>
      <c r="AS13">
        <f t="shared" si="15"/>
        <v>21.755404924515265</v>
      </c>
      <c r="AT13">
        <f t="shared" si="16"/>
        <v>239.17556081273781</v>
      </c>
      <c r="AU13">
        <f t="shared" si="17"/>
        <v>576.87549696834628</v>
      </c>
      <c r="AW13">
        <v>10</v>
      </c>
      <c r="AX13">
        <f>(R13*SUMPRODUCT(K14:$K$23, X14:$X$23)-$AZ$3*SUMPRODUCT(K13:$K$22, W14:$W$23))/Z13</f>
        <v>3221.4376203756201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1812.9415430427312</v>
      </c>
      <c r="P14">
        <f t="shared" si="30"/>
        <v>90.647077152136561</v>
      </c>
      <c r="Q14" s="5">
        <f t="shared" si="31"/>
        <v>50</v>
      </c>
      <c r="R14">
        <f t="shared" si="0"/>
        <v>100000</v>
      </c>
      <c r="S14">
        <f t="shared" si="1"/>
        <v>3163.1332244381938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2767.1688321474967</v>
      </c>
      <c r="AC14">
        <f t="shared" si="2"/>
        <v>2659.4676522028112</v>
      </c>
      <c r="AE14">
        <f t="shared" si="3"/>
        <v>1524.2669362790234</v>
      </c>
      <c r="AF14">
        <f t="shared" si="4"/>
        <v>-76.213346813951176</v>
      </c>
      <c r="AG14">
        <f t="shared" si="5"/>
        <v>-42.038502072184478</v>
      </c>
      <c r="AH14">
        <f t="shared" si="6"/>
        <v>-962.5796271335438</v>
      </c>
      <c r="AI14">
        <f t="shared" si="7"/>
        <v>443.43546025934404</v>
      </c>
      <c r="AJ14">
        <f t="shared" si="8"/>
        <v>107.70117994468546</v>
      </c>
      <c r="AK14">
        <f t="shared" si="32"/>
        <v>360.69658261738755</v>
      </c>
      <c r="AL14">
        <f t="shared" si="9"/>
        <v>911.83322282141705</v>
      </c>
      <c r="AN14">
        <f t="shared" si="10"/>
        <v>753.94500467173282</v>
      </c>
      <c r="AO14">
        <f t="shared" si="11"/>
        <v>-37.697250233586644</v>
      </c>
      <c r="AP14">
        <f t="shared" si="12"/>
        <v>-20.793417404026094</v>
      </c>
      <c r="AQ14">
        <f t="shared" si="13"/>
        <v>-476.1187717210093</v>
      </c>
      <c r="AR14">
        <f t="shared" si="14"/>
        <v>219.33556531311086</v>
      </c>
      <c r="AS14">
        <f t="shared" si="15"/>
        <v>53.272012062907386</v>
      </c>
      <c r="AT14">
        <f t="shared" si="16"/>
        <v>178.41060525160114</v>
      </c>
      <c r="AU14">
        <f t="shared" si="17"/>
        <v>451.01818262761941</v>
      </c>
      <c r="AW14">
        <v>11</v>
      </c>
      <c r="AX14">
        <f>(R14*SUMPRODUCT(K15:$K$23, X15:$X$23)-$AZ$3*SUMPRODUCT(K14:$K$22, W15:$W$23))/Z14</f>
        <v>3163.1332244381938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1812.9415430427312</v>
      </c>
      <c r="P15">
        <f t="shared" si="30"/>
        <v>90.647077152136561</v>
      </c>
      <c r="Q15" s="5">
        <f t="shared" si="31"/>
        <v>50</v>
      </c>
      <c r="R15">
        <f t="shared" si="0"/>
        <v>100000</v>
      </c>
      <c r="S15">
        <f t="shared" si="1"/>
        <v>3038.4258958209907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2659.4676522028112</v>
      </c>
      <c r="AC15">
        <f t="shared" si="2"/>
        <v>2496.0203943034712</v>
      </c>
      <c r="AE15">
        <f t="shared" si="3"/>
        <v>1489.3037448563337</v>
      </c>
      <c r="AF15">
        <f t="shared" si="4"/>
        <v>-74.465187242816683</v>
      </c>
      <c r="AG15">
        <f t="shared" si="5"/>
        <v>-41.074235144856807</v>
      </c>
      <c r="AH15">
        <f t="shared" si="6"/>
        <v>-1087.7638132116394</v>
      </c>
      <c r="AI15">
        <f t="shared" si="7"/>
        <v>286.00050925702067</v>
      </c>
      <c r="AJ15">
        <f t="shared" si="8"/>
        <v>163.44725789934</v>
      </c>
      <c r="AK15">
        <f t="shared" si="32"/>
        <v>348.63838237398323</v>
      </c>
      <c r="AL15">
        <f t="shared" si="9"/>
        <v>798.08614953034385</v>
      </c>
      <c r="AN15">
        <f t="shared" si="10"/>
        <v>678.58473755959449</v>
      </c>
      <c r="AO15">
        <f t="shared" si="11"/>
        <v>-33.929236877979726</v>
      </c>
      <c r="AP15">
        <f t="shared" si="12"/>
        <v>-18.715019802036721</v>
      </c>
      <c r="AQ15">
        <f t="shared" si="13"/>
        <v>-495.62752008405721</v>
      </c>
      <c r="AR15">
        <f t="shared" si="14"/>
        <v>130.31296079552081</v>
      </c>
      <c r="AS15">
        <f t="shared" si="15"/>
        <v>74.472930716465939</v>
      </c>
      <c r="AT15">
        <f t="shared" si="16"/>
        <v>158.85321313636584</v>
      </c>
      <c r="AU15">
        <f t="shared" si="17"/>
        <v>363.63910464835254</v>
      </c>
      <c r="AW15">
        <v>12</v>
      </c>
      <c r="AX15">
        <f>(R15*SUMPRODUCT(K16:$K$23, X16:$X$23)-$AZ$3*SUMPRODUCT(K15:$K$22, W16:$W$23))/Z15</f>
        <v>3038.4258958209907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1812.9415430427312</v>
      </c>
      <c r="P16">
        <f t="shared" si="30"/>
        <v>90.647077152136561</v>
      </c>
      <c r="Q16" s="5">
        <f t="shared" si="31"/>
        <v>50</v>
      </c>
      <c r="R16">
        <f t="shared" si="0"/>
        <v>100000</v>
      </c>
      <c r="S16">
        <f t="shared" si="1"/>
        <v>2854.1985018449209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2496.0203943034712</v>
      </c>
      <c r="AC16">
        <f t="shared" si="2"/>
        <v>2286.6660747422366</v>
      </c>
      <c r="AE16">
        <f t="shared" si="3"/>
        <v>1452.453961869503</v>
      </c>
      <c r="AF16">
        <f t="shared" si="4"/>
        <v>-72.622698093475165</v>
      </c>
      <c r="AG16">
        <f t="shared" si="5"/>
        <v>-40.057936987637021</v>
      </c>
      <c r="AH16">
        <f t="shared" si="6"/>
        <v>-1211.1116115424363</v>
      </c>
      <c r="AI16">
        <f t="shared" si="7"/>
        <v>128.66171524595438</v>
      </c>
      <c r="AJ16">
        <f t="shared" si="8"/>
        <v>209.35431956123466</v>
      </c>
      <c r="AK16">
        <f t="shared" si="32"/>
        <v>331.65662638186274</v>
      </c>
      <c r="AL16">
        <f t="shared" si="9"/>
        <v>669.67266118905172</v>
      </c>
      <c r="AN16">
        <f t="shared" si="10"/>
        <v>609.62862140769073</v>
      </c>
      <c r="AO16">
        <f t="shared" si="11"/>
        <v>-30.481431070384545</v>
      </c>
      <c r="AP16">
        <f t="shared" si="12"/>
        <v>-16.813245406261888</v>
      </c>
      <c r="AQ16">
        <f t="shared" si="13"/>
        <v>-508.3316383846925</v>
      </c>
      <c r="AR16">
        <f t="shared" si="14"/>
        <v>54.002306546351782</v>
      </c>
      <c r="AS16">
        <f t="shared" si="15"/>
        <v>87.870864461401439</v>
      </c>
      <c r="AT16">
        <f t="shared" si="16"/>
        <v>139.20397976790829</v>
      </c>
      <c r="AU16">
        <f t="shared" si="17"/>
        <v>281.07715077566149</v>
      </c>
      <c r="AW16">
        <v>13</v>
      </c>
      <c r="AX16">
        <f>(R16*SUMPRODUCT(K17:$K$23, X17:$X$23)-$AZ$3*SUMPRODUCT(K16:$K$22, W17:$W$23))/Z16</f>
        <v>2854.1985018449209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1812.9415430427312</v>
      </c>
      <c r="P17">
        <f t="shared" si="30"/>
        <v>90.647077152136561</v>
      </c>
      <c r="Q17" s="5">
        <f t="shared" si="31"/>
        <v>50</v>
      </c>
      <c r="R17">
        <f t="shared" si="0"/>
        <v>100000</v>
      </c>
      <c r="S17">
        <f t="shared" si="1"/>
        <v>2614.512831653939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2286.6660747422366</v>
      </c>
      <c r="AC17">
        <f t="shared" si="2"/>
        <v>2038.7671820239057</v>
      </c>
      <c r="AE17">
        <f t="shared" si="3"/>
        <v>1413.7110654550158</v>
      </c>
      <c r="AF17">
        <f t="shared" si="4"/>
        <v>-70.685553272750795</v>
      </c>
      <c r="AG17">
        <f t="shared" si="5"/>
        <v>-38.989427730866844</v>
      </c>
      <c r="AH17">
        <f t="shared" si="6"/>
        <v>-1335.859773787621</v>
      </c>
      <c r="AI17">
        <f t="shared" si="7"/>
        <v>-31.823689336222742</v>
      </c>
      <c r="AJ17">
        <f t="shared" si="8"/>
        <v>247.8988927183309</v>
      </c>
      <c r="AK17">
        <f t="shared" si="32"/>
        <v>310.59270909312966</v>
      </c>
      <c r="AL17">
        <f t="shared" si="9"/>
        <v>526.66791247523781</v>
      </c>
      <c r="AN17">
        <f t="shared" si="10"/>
        <v>546.59517952404224</v>
      </c>
      <c r="AO17">
        <f t="shared" si="11"/>
        <v>-27.329758976202111</v>
      </c>
      <c r="AP17">
        <f t="shared" si="12"/>
        <v>-15.074815335928315</v>
      </c>
      <c r="AQ17">
        <f t="shared" si="13"/>
        <v>-516.49486993113248</v>
      </c>
      <c r="AR17">
        <f t="shared" si="14"/>
        <v>-12.304264719220672</v>
      </c>
      <c r="AS17">
        <f t="shared" si="15"/>
        <v>95.847265456308307</v>
      </c>
      <c r="AT17">
        <f t="shared" si="16"/>
        <v>120.0871109620807</v>
      </c>
      <c r="AU17">
        <f t="shared" si="17"/>
        <v>203.63011169916834</v>
      </c>
      <c r="AW17">
        <v>14</v>
      </c>
      <c r="AX17">
        <f>(R17*SUMPRODUCT(K18:$K$23, X18:$X$23)-$AZ$3*SUMPRODUCT(K17:$K$22, W18:$W$23))/Z17</f>
        <v>2614.512831653939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1812.9415430427312</v>
      </c>
      <c r="P18">
        <f t="shared" si="30"/>
        <v>90.647077152136561</v>
      </c>
      <c r="Q18" s="5">
        <f t="shared" si="31"/>
        <v>50</v>
      </c>
      <c r="R18">
        <f t="shared" si="0"/>
        <v>100000</v>
      </c>
      <c r="S18">
        <f t="shared" si="1"/>
        <v>2320.4964026194812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2038.7671820239057</v>
      </c>
      <c r="AC18">
        <f t="shared" si="2"/>
        <v>1757.3778640214266</v>
      </c>
      <c r="AE18">
        <f t="shared" si="3"/>
        <v>1372.9921463836863</v>
      </c>
      <c r="AF18">
        <f t="shared" si="4"/>
        <v>-68.649607319184312</v>
      </c>
      <c r="AG18">
        <f t="shared" si="5"/>
        <v>-37.866420780433423</v>
      </c>
      <c r="AH18">
        <f t="shared" si="6"/>
        <v>-1466.2253462495028</v>
      </c>
      <c r="AI18">
        <f t="shared" si="7"/>
        <v>-199.7492279654341</v>
      </c>
      <c r="AJ18">
        <f t="shared" si="8"/>
        <v>281.38931800247906</v>
      </c>
      <c r="AK18">
        <f t="shared" si="32"/>
        <v>286.06989883353509</v>
      </c>
      <c r="AL18">
        <f t="shared" si="9"/>
        <v>367.70998887058005</v>
      </c>
      <c r="AN18">
        <f t="shared" si="10"/>
        <v>489.00731982712</v>
      </c>
      <c r="AO18">
        <f t="shared" si="11"/>
        <v>-24.450365991356001</v>
      </c>
      <c r="AP18">
        <f t="shared" si="12"/>
        <v>-13.486571635575181</v>
      </c>
      <c r="AQ18">
        <f t="shared" si="13"/>
        <v>-522.21342177415067</v>
      </c>
      <c r="AR18">
        <f t="shared" si="14"/>
        <v>-71.143039573961801</v>
      </c>
      <c r="AS18">
        <f t="shared" si="15"/>
        <v>100.22011894736677</v>
      </c>
      <c r="AT18">
        <f t="shared" si="16"/>
        <v>101.88716292388001</v>
      </c>
      <c r="AU18">
        <f t="shared" si="17"/>
        <v>130.96424229728498</v>
      </c>
      <c r="AW18">
        <v>15</v>
      </c>
      <c r="AX18">
        <f>(R18*SUMPRODUCT(K19:$K$23, X19:$X$23)-$AZ$3*SUMPRODUCT(K18:$K$22, W19:$W$23))/Z18</f>
        <v>2320.4964026194812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1812.9415430427312</v>
      </c>
      <c r="P19">
        <f t="shared" si="30"/>
        <v>90.647077152136561</v>
      </c>
      <c r="Q19" s="5">
        <f t="shared" si="31"/>
        <v>50</v>
      </c>
      <c r="R19">
        <f t="shared" si="0"/>
        <v>100000</v>
      </c>
      <c r="S19">
        <f t="shared" si="1"/>
        <v>1966.1903456857469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1757.3778640214266</v>
      </c>
      <c r="AC19">
        <f t="shared" si="2"/>
        <v>1442.3715650706247</v>
      </c>
      <c r="AE19">
        <f t="shared" si="3"/>
        <v>1329.9502444195391</v>
      </c>
      <c r="AF19">
        <f t="shared" si="4"/>
        <v>-66.497512220976958</v>
      </c>
      <c r="AG19">
        <f t="shared" si="5"/>
        <v>-36.679347150582451</v>
      </c>
      <c r="AH19">
        <f t="shared" si="6"/>
        <v>-1616.8188440932736</v>
      </c>
      <c r="AI19">
        <f t="shared" si="7"/>
        <v>-390.04545904529391</v>
      </c>
      <c r="AJ19">
        <f t="shared" si="8"/>
        <v>315.00629895080192</v>
      </c>
      <c r="AK19">
        <f t="shared" si="32"/>
        <v>258.49247411854441</v>
      </c>
      <c r="AL19">
        <f t="shared" si="9"/>
        <v>183.45331402405242</v>
      </c>
      <c r="AN19">
        <f t="shared" si="10"/>
        <v>436.33983955619016</v>
      </c>
      <c r="AO19">
        <f t="shared" si="11"/>
        <v>-21.816991977809508</v>
      </c>
      <c r="AP19">
        <f t="shared" si="12"/>
        <v>-12.034029481829398</v>
      </c>
      <c r="AQ19">
        <f t="shared" si="13"/>
        <v>-530.45779568317141</v>
      </c>
      <c r="AR19">
        <f t="shared" si="14"/>
        <v>-127.96897758662021</v>
      </c>
      <c r="AS19">
        <f t="shared" si="15"/>
        <v>103.34957906893169</v>
      </c>
      <c r="AT19">
        <f t="shared" si="16"/>
        <v>84.808108541380875</v>
      </c>
      <c r="AU19">
        <f t="shared" si="17"/>
        <v>60.188710023692344</v>
      </c>
      <c r="AW19">
        <v>16</v>
      </c>
      <c r="AX19">
        <f>(R19*SUMPRODUCT(K20:$K$23, X20:$X$23)-$AZ$3*SUMPRODUCT(K19:$K$22, W20:$W$23))/Z19</f>
        <v>1966.1903456857469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1812.9415430427312</v>
      </c>
      <c r="P20">
        <f t="shared" si="30"/>
        <v>90.647077152136561</v>
      </c>
      <c r="Q20" s="5">
        <f t="shared" si="31"/>
        <v>50</v>
      </c>
      <c r="R20">
        <f t="shared" si="0"/>
        <v>100000</v>
      </c>
      <c r="S20">
        <f t="shared" si="1"/>
        <v>1553.9283161831436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1442.3715650706247</v>
      </c>
      <c r="AC20">
        <f t="shared" si="2"/>
        <v>1101.1112413289952</v>
      </c>
      <c r="AE20">
        <f t="shared" si="3"/>
        <v>1284.6476199236793</v>
      </c>
      <c r="AF20">
        <f t="shared" si="4"/>
        <v>-64.232380996183963</v>
      </c>
      <c r="AG20">
        <f t="shared" si="5"/>
        <v>-35.429923950212</v>
      </c>
      <c r="AH20">
        <f t="shared" si="6"/>
        <v>-1765.2594577292632</v>
      </c>
      <c r="AI20">
        <f t="shared" si="7"/>
        <v>-580.27414275197998</v>
      </c>
      <c r="AJ20">
        <f t="shared" si="8"/>
        <v>341.26032374162946</v>
      </c>
      <c r="AK20">
        <f t="shared" si="32"/>
        <v>227.85466681811914</v>
      </c>
      <c r="AL20">
        <f t="shared" si="9"/>
        <v>-11.159152192231375</v>
      </c>
      <c r="AN20">
        <f t="shared" si="10"/>
        <v>388.253748664878</v>
      </c>
      <c r="AO20">
        <f t="shared" si="11"/>
        <v>-19.412687433243899</v>
      </c>
      <c r="AP20">
        <f t="shared" si="12"/>
        <v>-10.707839702687171</v>
      </c>
      <c r="AQ20">
        <f t="shared" si="13"/>
        <v>-533.50708100812403</v>
      </c>
      <c r="AR20">
        <f t="shared" si="14"/>
        <v>-175.37385947917718</v>
      </c>
      <c r="AS20">
        <f t="shared" si="15"/>
        <v>103.13769932578791</v>
      </c>
      <c r="AT20">
        <f t="shared" si="16"/>
        <v>68.863575638101651</v>
      </c>
      <c r="AU20">
        <f t="shared" si="17"/>
        <v>-3.3725845152876399</v>
      </c>
      <c r="AW20">
        <v>17</v>
      </c>
      <c r="AX20">
        <f>(R20*SUMPRODUCT(K21:$K$23, X21:$X$23)-$AZ$3*SUMPRODUCT(K20:$K$22, W21:$W$23))/Z20</f>
        <v>1553.9283161831436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1812.9415430427312</v>
      </c>
      <c r="P21">
        <f t="shared" si="30"/>
        <v>90.647077152136561</v>
      </c>
      <c r="Q21" s="5">
        <f t="shared" si="31"/>
        <v>50</v>
      </c>
      <c r="R21">
        <f t="shared" si="0"/>
        <v>100000</v>
      </c>
      <c r="S21">
        <f t="shared" si="1"/>
        <v>1090.1933411745329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1101.1112413289952</v>
      </c>
      <c r="AC21">
        <f t="shared" si="2"/>
        <v>744.10580404306381</v>
      </c>
      <c r="AE21">
        <f t="shared" si="3"/>
        <v>1237.413836260916</v>
      </c>
      <c r="AF21">
        <f t="shared" si="4"/>
        <v>-61.870691813045802</v>
      </c>
      <c r="AG21">
        <f t="shared" si="5"/>
        <v>-34.127240368272318</v>
      </c>
      <c r="AH21">
        <f t="shared" si="6"/>
        <v>-1896.7686848751287</v>
      </c>
      <c r="AI21">
        <f t="shared" si="7"/>
        <v>-755.35278079553086</v>
      </c>
      <c r="AJ21">
        <f t="shared" si="8"/>
        <v>357.00543728593141</v>
      </c>
      <c r="AK21">
        <f t="shared" si="32"/>
        <v>194.8133157909264</v>
      </c>
      <c r="AL21">
        <f t="shared" si="9"/>
        <v>-203.53402771867306</v>
      </c>
      <c r="AN21">
        <f t="shared" si="10"/>
        <v>344.49964272559708</v>
      </c>
      <c r="AO21">
        <f t="shared" si="11"/>
        <v>-17.224982136279852</v>
      </c>
      <c r="AP21">
        <f t="shared" si="12"/>
        <v>-9.50112385166622</v>
      </c>
      <c r="AQ21">
        <f t="shared" si="13"/>
        <v>-528.06596720064601</v>
      </c>
      <c r="AR21">
        <f t="shared" si="14"/>
        <v>-210.29243046299504</v>
      </c>
      <c r="AS21">
        <f t="shared" si="15"/>
        <v>99.391361234275152</v>
      </c>
      <c r="AT21">
        <f t="shared" si="16"/>
        <v>54.236598720245652</v>
      </c>
      <c r="AU21">
        <f t="shared" si="17"/>
        <v>-56.664470508474231</v>
      </c>
      <c r="AW21">
        <v>18</v>
      </c>
      <c r="AX21">
        <f>(R21*SUMPRODUCT(K22:$K$23, X22:$X$23)-$AZ$3*SUMPRODUCT(K21:$K$22, W22:$W$23))/Z21</f>
        <v>1090.1933411745329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1812.9415430427312</v>
      </c>
      <c r="P22">
        <f t="shared" si="30"/>
        <v>90.647077152136561</v>
      </c>
      <c r="Q22" s="5">
        <f t="shared" si="31"/>
        <v>50</v>
      </c>
      <c r="R22">
        <f t="shared" si="0"/>
        <v>100000</v>
      </c>
      <c r="S22">
        <f t="shared" si="1"/>
        <v>572.55241927017471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744.10580404306381</v>
      </c>
      <c r="AC22">
        <f t="shared" si="2"/>
        <v>375.26154281269095</v>
      </c>
      <c r="AE22">
        <f t="shared" si="3"/>
        <v>1188.2357275489994</v>
      </c>
      <c r="AF22">
        <f t="shared" si="4"/>
        <v>-59.411786377449971</v>
      </c>
      <c r="AG22">
        <f t="shared" si="5"/>
        <v>-32.770933296468471</v>
      </c>
      <c r="AH22">
        <f t="shared" si="6"/>
        <v>-2030.0693362422317</v>
      </c>
      <c r="AI22">
        <f t="shared" si="7"/>
        <v>-934.01632836715066</v>
      </c>
      <c r="AJ22">
        <f t="shared" si="8"/>
        <v>368.84426123037287</v>
      </c>
      <c r="AK22">
        <f t="shared" si="32"/>
        <v>160.26659829801449</v>
      </c>
      <c r="AL22">
        <f t="shared" si="9"/>
        <v>-404.90546883876323</v>
      </c>
      <c r="AN22">
        <f t="shared" si="10"/>
        <v>304.73236453303758</v>
      </c>
      <c r="AO22">
        <f t="shared" si="11"/>
        <v>-15.236618226651881</v>
      </c>
      <c r="AP22">
        <f t="shared" si="12"/>
        <v>-8.404362669675308</v>
      </c>
      <c r="AQ22">
        <f t="shared" si="13"/>
        <v>-520.62719093219573</v>
      </c>
      <c r="AR22">
        <f t="shared" si="14"/>
        <v>-239.53580729548531</v>
      </c>
      <c r="AS22">
        <f t="shared" si="15"/>
        <v>94.593001424911236</v>
      </c>
      <c r="AT22">
        <f t="shared" si="16"/>
        <v>41.101625142816204</v>
      </c>
      <c r="AU22">
        <f t="shared" si="17"/>
        <v>-103.84118072775786</v>
      </c>
      <c r="AW22">
        <v>19</v>
      </c>
      <c r="AX22">
        <f>(R22*SUMPRODUCT(K23:$K$23, X23:$X$23)-$AZ$3*SUMPRODUCT(K22:$K$22, W23:$W$23))/Z22</f>
        <v>572.55241927017471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1812.9415430427312</v>
      </c>
      <c r="P23">
        <f t="shared" si="30"/>
        <v>90.647077152136561</v>
      </c>
      <c r="Q23" s="5">
        <f t="shared" si="31"/>
        <v>50</v>
      </c>
      <c r="R23">
        <f t="shared" si="0"/>
        <v>100000</v>
      </c>
      <c r="S23">
        <f t="shared" si="1"/>
        <v>598.22020453197138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375.26154281269095</v>
      </c>
      <c r="AC23">
        <f t="shared" si="2"/>
        <v>375.261542812691</v>
      </c>
      <c r="AE23">
        <f t="shared" si="3"/>
        <v>1137.252194622384</v>
      </c>
      <c r="AF23">
        <f t="shared" si="4"/>
        <v>-56.862609731119207</v>
      </c>
      <c r="AG23">
        <f t="shared" si="5"/>
        <v>-31.364833548733429</v>
      </c>
      <c r="AH23">
        <f t="shared" si="6"/>
        <v>-2156.7808295407153</v>
      </c>
      <c r="AI23">
        <f t="shared" si="7"/>
        <v>-1107.756078198184</v>
      </c>
      <c r="AJ23">
        <f t="shared" si="8"/>
        <v>0</v>
      </c>
      <c r="AK23">
        <f t="shared" si="32"/>
        <v>124.56006699762752</v>
      </c>
      <c r="AL23">
        <f t="shared" si="9"/>
        <v>-983.19601120055654</v>
      </c>
      <c r="AN23">
        <f t="shared" si="10"/>
        <v>268.66737101805728</v>
      </c>
      <c r="AO23">
        <f t="shared" si="11"/>
        <v>-13.433368550902866</v>
      </c>
      <c r="AP23">
        <f t="shared" si="12"/>
        <v>-7.4097086044799401</v>
      </c>
      <c r="AQ23">
        <f t="shared" si="13"/>
        <v>-509.52342679563077</v>
      </c>
      <c r="AR23">
        <f t="shared" si="14"/>
        <v>-261.69913293295633</v>
      </c>
      <c r="AS23">
        <f t="shared" si="15"/>
        <v>0</v>
      </c>
      <c r="AT23">
        <f t="shared" si="16"/>
        <v>29.426389232159309</v>
      </c>
      <c r="AU23">
        <f t="shared" si="17"/>
        <v>-232.27274370079701</v>
      </c>
      <c r="AW23">
        <v>20</v>
      </c>
      <c r="AX23">
        <f>(R23*SUMPRODUCT(K$23:$K24, X$23:$X24)-$AZ$3*SUMPRODUCT(K$22:$K23, W$23:$W24))/Z23</f>
        <v>598.22020453197138</v>
      </c>
    </row>
    <row r="25" spans="5:50" x14ac:dyDescent="0.25">
      <c r="AN25" s="6">
        <f t="shared" ref="AN25:AU25" si="33">SUM(AN3:AN23)</f>
        <v>17482.824948340873</v>
      </c>
      <c r="AO25" s="6">
        <f t="shared" si="33"/>
        <v>-2233.8474046990918</v>
      </c>
      <c r="AP25" s="6">
        <f t="shared" si="33"/>
        <v>-2952.0755693911301</v>
      </c>
      <c r="AQ25" s="6">
        <f t="shared" si="33"/>
        <v>-8334.9907664979819</v>
      </c>
      <c r="AR25" s="6">
        <f t="shared" si="33"/>
        <v>3961.9112077526702</v>
      </c>
      <c r="AS25" s="6">
        <f t="shared" si="33"/>
        <v>-1523.5619955071099</v>
      </c>
      <c r="AT25" s="6">
        <f t="shared" si="33"/>
        <v>2484.2439943572276</v>
      </c>
      <c r="AU25" s="7">
        <f t="shared" si="33"/>
        <v>4922.5932066027863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5966.3985084161259</v>
      </c>
      <c r="K3">
        <v>1</v>
      </c>
      <c r="L3" s="2">
        <v>0</v>
      </c>
      <c r="O3">
        <f>$C$3</f>
        <v>5966.3985084161259</v>
      </c>
      <c r="P3">
        <f>O3*B5</f>
        <v>4773.1188067329012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5966.3985084161259</v>
      </c>
      <c r="AF3">
        <f t="shared" ref="AF3:AF23" si="4">-$Z3*P3</f>
        <v>-4773.1188067329012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-1326.6285023167752</v>
      </c>
      <c r="AJ3">
        <f t="shared" ref="AJ3:AJ23" si="8">AB3-AC3</f>
        <v>0</v>
      </c>
      <c r="AL3">
        <f t="shared" ref="AL3:AL23" si="9">SUM(AI3:AK3)</f>
        <v>-1326.6285023167752</v>
      </c>
      <c r="AN3">
        <f t="shared" ref="AN3:AN23" si="10">AE3*$K3</f>
        <v>5966.3985084161259</v>
      </c>
      <c r="AO3">
        <f t="shared" ref="AO3:AO23" si="11">AF3*$K3</f>
        <v>-4773.1188067329012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-1326.6285023167752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-1326.6285023167752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2555.6388451300445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1522.0991939729952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1489.8215538993063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-1489.8215538993063</v>
      </c>
      <c r="AK4">
        <f>H4*SUM(AB4, AE4:AF4)</f>
        <v>0</v>
      </c>
      <c r="AL4">
        <f t="shared" si="9"/>
        <v>-2610.4218538993064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-1065.8172912307398</v>
      </c>
      <c r="AR4">
        <f t="shared" si="14"/>
        <v>-1065.8172912307398</v>
      </c>
      <c r="AS4">
        <f t="shared" si="15"/>
        <v>-1416.9883525768557</v>
      </c>
      <c r="AT4">
        <f t="shared" si="16"/>
        <v>0</v>
      </c>
      <c r="AU4">
        <f t="shared" si="17"/>
        <v>-2482.8056438075955</v>
      </c>
      <c r="AW4">
        <v>1</v>
      </c>
      <c r="AX4">
        <f>(R4*SUMPRODUCT(K5:$K$23, X5:$X$23)-$AZ$3*SUMPRODUCT(K4:$K$22, W5:$W$23))/Z4</f>
        <v>1522.0991939729952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5966.3985084161259</v>
      </c>
      <c r="P5">
        <f t="shared" ref="P5:P23" si="30">O5*$C$5</f>
        <v>298.31992542080633</v>
      </c>
      <c r="Q5" s="5">
        <f t="shared" ref="Q5:Q23" si="31">$C$8</f>
        <v>50</v>
      </c>
      <c r="R5">
        <f t="shared" si="0"/>
        <v>100000</v>
      </c>
      <c r="S5">
        <f t="shared" si="1"/>
        <v>2848.325089072704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1489.8215538993063</v>
      </c>
      <c r="AC5">
        <f t="shared" si="2"/>
        <v>2723.974920761666</v>
      </c>
      <c r="AE5">
        <f t="shared" si="3"/>
        <v>5705.9216893976163</v>
      </c>
      <c r="AF5">
        <f t="shared" si="4"/>
        <v>-285.29608446988084</v>
      </c>
      <c r="AG5">
        <f t="shared" si="5"/>
        <v>-47.817135256293355</v>
      </c>
      <c r="AH5">
        <f t="shared" si="6"/>
        <v>-1266.3351904132874</v>
      </c>
      <c r="AI5">
        <f t="shared" si="7"/>
        <v>4106.4732792581544</v>
      </c>
      <c r="AJ5">
        <f t="shared" si="8"/>
        <v>-1234.1533668623597</v>
      </c>
      <c r="AK5">
        <f>H5*SUM(AB5, AE5:AF5)</f>
        <v>358.6522075431235</v>
      </c>
      <c r="AL5">
        <f t="shared" si="9"/>
        <v>3230.9721199389182</v>
      </c>
      <c r="AN5">
        <f t="shared" si="10"/>
        <v>5159.2120599598866</v>
      </c>
      <c r="AO5">
        <f t="shared" si="11"/>
        <v>-257.96060299799433</v>
      </c>
      <c r="AP5">
        <f t="shared" si="12"/>
        <v>-43.235563738177795</v>
      </c>
      <c r="AQ5">
        <f t="shared" si="13"/>
        <v>-1145.0020070327257</v>
      </c>
      <c r="AR5">
        <f t="shared" si="14"/>
        <v>3713.0138861909882</v>
      </c>
      <c r="AS5">
        <f t="shared" si="15"/>
        <v>-1115.9036665342994</v>
      </c>
      <c r="AT5">
        <f t="shared" si="16"/>
        <v>324.28815101440074</v>
      </c>
      <c r="AU5">
        <f t="shared" si="17"/>
        <v>2921.3983706710897</v>
      </c>
      <c r="AW5">
        <v>2</v>
      </c>
      <c r="AX5">
        <f>(R5*SUMPRODUCT(K6:$K$23, X6:$X$23)-$AZ$3*SUMPRODUCT(K5:$K$22, W6:$W$23))/Z5</f>
        <v>2848.325089072704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5966.3985084161259</v>
      </c>
      <c r="P6">
        <f t="shared" si="30"/>
        <v>298.31992542080633</v>
      </c>
      <c r="Q6" s="5">
        <f t="shared" si="31"/>
        <v>50</v>
      </c>
      <c r="R6">
        <f t="shared" si="0"/>
        <v>100000</v>
      </c>
      <c r="S6">
        <f t="shared" si="1"/>
        <v>3994.0189636871019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2723.974920761666</v>
      </c>
      <c r="AC6">
        <f t="shared" si="2"/>
        <v>3725.1414306224724</v>
      </c>
      <c r="AE6">
        <f t="shared" si="3"/>
        <v>5564.7402972737191</v>
      </c>
      <c r="AF6">
        <f t="shared" si="4"/>
        <v>-278.23701486368594</v>
      </c>
      <c r="AG6">
        <f t="shared" si="5"/>
        <v>-46.633997791332298</v>
      </c>
      <c r="AH6">
        <f t="shared" si="6"/>
        <v>-1409.9322247962452</v>
      </c>
      <c r="AI6">
        <f t="shared" si="7"/>
        <v>3829.9370598224559</v>
      </c>
      <c r="AJ6">
        <f t="shared" si="8"/>
        <v>-1001.1665098608064</v>
      </c>
      <c r="AK6">
        <f>H6*SUM(AB6, AE6:AF6)</f>
        <v>438.17315771349195</v>
      </c>
      <c r="AL6">
        <f t="shared" si="9"/>
        <v>3266.9437076751415</v>
      </c>
      <c r="AN6">
        <f t="shared" si="10"/>
        <v>4770.6057479176852</v>
      </c>
      <c r="AO6">
        <f t="shared" si="11"/>
        <v>-238.53028739588424</v>
      </c>
      <c r="AP6">
        <f t="shared" si="12"/>
        <v>-39.978939901418997</v>
      </c>
      <c r="AQ6">
        <f t="shared" si="13"/>
        <v>-1208.7232137468582</v>
      </c>
      <c r="AR6">
        <f t="shared" si="14"/>
        <v>3283.3733068735237</v>
      </c>
      <c r="AS6">
        <f t="shared" si="15"/>
        <v>-858.29175332846978</v>
      </c>
      <c r="AT6">
        <f t="shared" si="16"/>
        <v>375.64221744460082</v>
      </c>
      <c r="AU6">
        <f t="shared" si="17"/>
        <v>2800.7237709896549</v>
      </c>
      <c r="AW6">
        <v>3</v>
      </c>
      <c r="AX6">
        <f>(R6*SUMPRODUCT(K7:$K$23, X7:$X$23)-$AZ$3*SUMPRODUCT(K6:$K$22, W7:$W$23))/Z6</f>
        <v>3994.0189636871019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5966.3985084161259</v>
      </c>
      <c r="P7">
        <f t="shared" si="30"/>
        <v>298.31992542080633</v>
      </c>
      <c r="Q7" s="5">
        <f t="shared" si="31"/>
        <v>50</v>
      </c>
      <c r="R7">
        <f t="shared" si="0"/>
        <v>100000</v>
      </c>
      <c r="S7">
        <f t="shared" si="1"/>
        <v>4971.1637593544247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3725.1414306224724</v>
      </c>
      <c r="AC7">
        <f t="shared" si="2"/>
        <v>4512.8302214625692</v>
      </c>
      <c r="AE7">
        <f t="shared" si="3"/>
        <v>5416.3058803691711</v>
      </c>
      <c r="AF7">
        <f t="shared" si="4"/>
        <v>-270.81529401845859</v>
      </c>
      <c r="AG7">
        <f t="shared" si="5"/>
        <v>-45.390078057382517</v>
      </c>
      <c r="AH7">
        <f t="shared" si="6"/>
        <v>-1555.1595120729255</v>
      </c>
      <c r="AI7">
        <f t="shared" si="7"/>
        <v>3544.9409962204054</v>
      </c>
      <c r="AJ7">
        <f t="shared" si="8"/>
        <v>-787.68879084009677</v>
      </c>
      <c r="AK7">
        <f>H7*SUM(AB7, AE7:AF7)</f>
        <v>547.31799544724549</v>
      </c>
      <c r="AL7">
        <f t="shared" si="9"/>
        <v>3304.5702008275539</v>
      </c>
      <c r="AN7">
        <f t="shared" si="10"/>
        <v>4373.5086674386139</v>
      </c>
      <c r="AO7">
        <f t="shared" si="11"/>
        <v>-218.67543337193072</v>
      </c>
      <c r="AP7">
        <f t="shared" si="12"/>
        <v>-36.651161175953952</v>
      </c>
      <c r="AQ7">
        <f t="shared" si="13"/>
        <v>-1255.7458451436203</v>
      </c>
      <c r="AR7">
        <f t="shared" si="14"/>
        <v>2862.4362277471096</v>
      </c>
      <c r="AS7">
        <f t="shared" si="15"/>
        <v>-636.03567266562845</v>
      </c>
      <c r="AT7">
        <f t="shared" si="16"/>
        <v>441.94328197182676</v>
      </c>
      <c r="AU7">
        <f t="shared" si="17"/>
        <v>2668.3438370533077</v>
      </c>
      <c r="AW7">
        <v>4</v>
      </c>
      <c r="AX7">
        <f>(R7*SUMPRODUCT(K8:$K$23, X8:$X$23)-$AZ$3*SUMPRODUCT(K7:$K$22, W8:$W$23))/Z7</f>
        <v>4971.1637593544247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5966.3985084161259</v>
      </c>
      <c r="P8">
        <f t="shared" si="30"/>
        <v>298.31992542080633</v>
      </c>
      <c r="Q8" s="5">
        <f t="shared" si="31"/>
        <v>50</v>
      </c>
      <c r="R8">
        <f t="shared" si="0"/>
        <v>100000</v>
      </c>
      <c r="S8">
        <f t="shared" si="1"/>
        <v>5782.5032770739926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4512.8302214625692</v>
      </c>
      <c r="AC8">
        <f t="shared" si="2"/>
        <v>5098.1687731172169</v>
      </c>
      <c r="AE8">
        <f t="shared" si="3"/>
        <v>5260.300791212333</v>
      </c>
      <c r="AF8">
        <f t="shared" si="4"/>
        <v>-263.01503956061669</v>
      </c>
      <c r="AG8">
        <f t="shared" si="5"/>
        <v>-44.08271408448681</v>
      </c>
      <c r="AH8">
        <f t="shared" si="6"/>
        <v>-1706.9263846437584</v>
      </c>
      <c r="AI8">
        <f t="shared" si="7"/>
        <v>3246.2766529234709</v>
      </c>
      <c r="AJ8">
        <f t="shared" si="8"/>
        <v>-585.33855165464774</v>
      </c>
      <c r="AK8">
        <f t="shared" ref="AK8:AK23" si="32">H8*SUM(AB8:AB8, AE8:AF8)</f>
        <v>666.65912971531134</v>
      </c>
      <c r="AL8">
        <f t="shared" si="9"/>
        <v>3327.5972309841345</v>
      </c>
      <c r="AN8">
        <f t="shared" si="10"/>
        <v>3969.291765562667</v>
      </c>
      <c r="AO8">
        <f t="shared" si="11"/>
        <v>-198.46458827813339</v>
      </c>
      <c r="AP8">
        <f t="shared" si="12"/>
        <v>-33.263716461141797</v>
      </c>
      <c r="AQ8">
        <f t="shared" si="13"/>
        <v>-1288.0040727531541</v>
      </c>
      <c r="AR8">
        <f t="shared" si="14"/>
        <v>2449.5593880702377</v>
      </c>
      <c r="AS8">
        <f t="shared" si="15"/>
        <v>-441.68187055586714</v>
      </c>
      <c r="AT8">
        <f t="shared" si="16"/>
        <v>503.0443503224655</v>
      </c>
      <c r="AU8">
        <f t="shared" si="17"/>
        <v>2510.9218678368361</v>
      </c>
      <c r="AW8">
        <v>5</v>
      </c>
      <c r="AX8">
        <f>(R8*SUMPRODUCT(K9:$K$23, X9:$X$23)-$AZ$3*SUMPRODUCT(K8:$K$22, W9:$W$23))/Z8</f>
        <v>5782.5032770739926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5966.3985084161259</v>
      </c>
      <c r="P9">
        <f t="shared" si="30"/>
        <v>298.31992542080633</v>
      </c>
      <c r="Q9" s="5">
        <f t="shared" si="31"/>
        <v>50</v>
      </c>
      <c r="R9">
        <f t="shared" si="0"/>
        <v>100000</v>
      </c>
      <c r="S9">
        <f t="shared" si="1"/>
        <v>6411.1235654273978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5098.1687731172169</v>
      </c>
      <c r="AC9">
        <f t="shared" si="2"/>
        <v>5475.1977441072631</v>
      </c>
      <c r="AE9">
        <f t="shared" si="3"/>
        <v>5095.395732174934</v>
      </c>
      <c r="AF9">
        <f t="shared" si="4"/>
        <v>-254.76978660874673</v>
      </c>
      <c r="AG9">
        <f t="shared" si="5"/>
        <v>-42.70076600638923</v>
      </c>
      <c r="AH9">
        <f t="shared" si="6"/>
        <v>-1882.2418745054265</v>
      </c>
      <c r="AI9">
        <f t="shared" si="7"/>
        <v>2915.6833050543719</v>
      </c>
      <c r="AJ9">
        <f t="shared" si="8"/>
        <v>-377.02897099004622</v>
      </c>
      <c r="AK9">
        <f t="shared" si="32"/>
        <v>729.50753235136187</v>
      </c>
      <c r="AL9">
        <f t="shared" si="9"/>
        <v>3268.1618664156877</v>
      </c>
      <c r="AN9">
        <f t="shared" si="10"/>
        <v>3581.9438432636202</v>
      </c>
      <c r="AO9">
        <f t="shared" si="11"/>
        <v>-179.09719216318103</v>
      </c>
      <c r="AP9">
        <f t="shared" si="12"/>
        <v>-30.017638263778192</v>
      </c>
      <c r="AQ9">
        <f t="shared" si="13"/>
        <v>-1323.1719474396696</v>
      </c>
      <c r="AR9">
        <f t="shared" si="14"/>
        <v>2049.657065396992</v>
      </c>
      <c r="AS9">
        <f t="shared" si="15"/>
        <v>-265.04253493837354</v>
      </c>
      <c r="AT9">
        <f t="shared" si="16"/>
        <v>512.82670698572667</v>
      </c>
      <c r="AU9">
        <f t="shared" si="17"/>
        <v>2297.441237444345</v>
      </c>
      <c r="AW9">
        <v>6</v>
      </c>
      <c r="AX9">
        <f>(R9*SUMPRODUCT(K10:$K$23, X10:$X$23)-$AZ$3*SUMPRODUCT(K9:$K$22, W10:$W$23))/Z9</f>
        <v>6411.1235654273978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5966.3985084161259</v>
      </c>
      <c r="P10">
        <f t="shared" si="30"/>
        <v>298.31992542080633</v>
      </c>
      <c r="Q10" s="5">
        <f t="shared" si="31"/>
        <v>50</v>
      </c>
      <c r="R10">
        <f t="shared" si="0"/>
        <v>100000</v>
      </c>
      <c r="S10">
        <f t="shared" si="1"/>
        <v>6836.059846503571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5475.1977441072631</v>
      </c>
      <c r="AC10">
        <f t="shared" si="2"/>
        <v>5639.2343198712661</v>
      </c>
      <c r="AE10">
        <f t="shared" si="3"/>
        <v>4921.8292393823576</v>
      </c>
      <c r="AF10">
        <f t="shared" si="4"/>
        <v>-246.09146196911792</v>
      </c>
      <c r="AG10">
        <f t="shared" si="5"/>
        <v>-41.246232819008725</v>
      </c>
      <c r="AH10">
        <f t="shared" si="6"/>
        <v>-2055.0510546332289</v>
      </c>
      <c r="AI10">
        <f t="shared" si="7"/>
        <v>2579.4404899610026</v>
      </c>
      <c r="AJ10">
        <f t="shared" si="8"/>
        <v>-164.03657576400292</v>
      </c>
      <c r="AK10">
        <f t="shared" si="32"/>
        <v>551.19579881856339</v>
      </c>
      <c r="AL10">
        <f t="shared" si="9"/>
        <v>2966.5997130155629</v>
      </c>
      <c r="AN10">
        <f t="shared" si="10"/>
        <v>3281.7325851435853</v>
      </c>
      <c r="AO10">
        <f t="shared" si="11"/>
        <v>-164.08662925717928</v>
      </c>
      <c r="AP10">
        <f t="shared" si="12"/>
        <v>-27.501788394744462</v>
      </c>
      <c r="AQ10">
        <f t="shared" si="13"/>
        <v>-1370.2482719554653</v>
      </c>
      <c r="AR10">
        <f t="shared" si="14"/>
        <v>1719.8958955361966</v>
      </c>
      <c r="AS10">
        <f t="shared" si="15"/>
        <v>-109.37481770652762</v>
      </c>
      <c r="AT10">
        <f t="shared" si="16"/>
        <v>367.52132709182007</v>
      </c>
      <c r="AU10">
        <f t="shared" si="17"/>
        <v>1978.0424049214889</v>
      </c>
      <c r="AW10">
        <v>7</v>
      </c>
      <c r="AX10">
        <f>(R10*SUMPRODUCT(K11:$K$23, X11:$X$23)-$AZ$3*SUMPRODUCT(K10:$K$22, W11:$W$23))/Z10</f>
        <v>6836.059846503571</v>
      </c>
    </row>
    <row r="11" spans="1:52" x14ac:dyDescent="0.25">
      <c r="A11" t="s">
        <v>33</v>
      </c>
      <c r="C11" s="24">
        <f>AU25</f>
        <v>19732.122545445432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5966.3985084161259</v>
      </c>
      <c r="P11">
        <f t="shared" si="30"/>
        <v>298.31992542080633</v>
      </c>
      <c r="Q11" s="5">
        <f t="shared" si="31"/>
        <v>50</v>
      </c>
      <c r="R11">
        <f t="shared" si="0"/>
        <v>100000</v>
      </c>
      <c r="S11">
        <f t="shared" si="1"/>
        <v>7103.5557949953318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5639.2343198712661</v>
      </c>
      <c r="AC11">
        <f t="shared" si="2"/>
        <v>5644.4422204430703</v>
      </c>
      <c r="AE11">
        <f t="shared" si="3"/>
        <v>4740.8639583881341</v>
      </c>
      <c r="AF11">
        <f t="shared" si="4"/>
        <v>-237.04319791940677</v>
      </c>
      <c r="AG11">
        <f t="shared" si="5"/>
        <v>-39.729695826558789</v>
      </c>
      <c r="AH11">
        <f t="shared" si="6"/>
        <v>-2208.1493285196966</v>
      </c>
      <c r="AI11">
        <f t="shared" si="7"/>
        <v>2255.9417361224723</v>
      </c>
      <c r="AJ11">
        <f t="shared" si="8"/>
        <v>-5.2079005718042026</v>
      </c>
      <c r="AK11">
        <f t="shared" si="32"/>
        <v>520.33872562144165</v>
      </c>
      <c r="AL11">
        <f t="shared" si="9"/>
        <v>2771.07256117211</v>
      </c>
      <c r="AN11">
        <f t="shared" si="10"/>
        <v>3006.8203169046683</v>
      </c>
      <c r="AO11">
        <f t="shared" si="11"/>
        <v>-150.34101584523347</v>
      </c>
      <c r="AP11">
        <f t="shared" si="12"/>
        <v>-25.197950762619076</v>
      </c>
      <c r="AQ11">
        <f t="shared" si="13"/>
        <v>-1400.4848740713114</v>
      </c>
      <c r="AR11">
        <f t="shared" si="14"/>
        <v>1430.7964762255046</v>
      </c>
      <c r="AS11">
        <f t="shared" si="15"/>
        <v>-3.3030311321239347</v>
      </c>
      <c r="AT11">
        <f t="shared" si="16"/>
        <v>330.0168630872879</v>
      </c>
      <c r="AU11">
        <f t="shared" si="17"/>
        <v>1757.5103081806687</v>
      </c>
      <c r="AW11">
        <v>8</v>
      </c>
      <c r="AX11">
        <f>(R11*SUMPRODUCT(K12:$K$23, X12:$X$23)-$AZ$3*SUMPRODUCT(K11:$K$22, W12:$W$23))/Z11</f>
        <v>7103.5557949953318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5966.3985084161259</v>
      </c>
      <c r="P12">
        <f t="shared" si="30"/>
        <v>298.31992542080633</v>
      </c>
      <c r="Q12" s="5">
        <f t="shared" si="31"/>
        <v>50</v>
      </c>
      <c r="R12">
        <f t="shared" si="0"/>
        <v>100000</v>
      </c>
      <c r="S12">
        <f t="shared" si="1"/>
        <v>7249.5738599050974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5644.4422204430703</v>
      </c>
      <c r="AC12">
        <f t="shared" si="2"/>
        <v>5531.5310340378483</v>
      </c>
      <c r="AE12">
        <f t="shared" si="3"/>
        <v>4552.449447169708</v>
      </c>
      <c r="AF12">
        <f t="shared" si="4"/>
        <v>-227.62247235848545</v>
      </c>
      <c r="AG12">
        <f t="shared" si="5"/>
        <v>-38.150732311528316</v>
      </c>
      <c r="AH12">
        <f t="shared" si="6"/>
        <v>-2363.3331135297726</v>
      </c>
      <c r="AI12">
        <f t="shared" si="7"/>
        <v>1923.3431289699215</v>
      </c>
      <c r="AJ12">
        <f t="shared" si="8"/>
        <v>112.911186405222</v>
      </c>
      <c r="AK12">
        <f t="shared" si="32"/>
        <v>697.84884366780045</v>
      </c>
      <c r="AL12">
        <f t="shared" si="9"/>
        <v>2734.1031590429438</v>
      </c>
      <c r="AN12">
        <f t="shared" si="10"/>
        <v>2698.4311218846506</v>
      </c>
      <c r="AO12">
        <f t="shared" si="11"/>
        <v>-134.92155609423256</v>
      </c>
      <c r="AP12">
        <f t="shared" si="12"/>
        <v>-22.613567616027311</v>
      </c>
      <c r="AQ12">
        <f t="shared" si="13"/>
        <v>-1400.8484221376909</v>
      </c>
      <c r="AR12">
        <f t="shared" si="14"/>
        <v>1140.0475760366999</v>
      </c>
      <c r="AS12">
        <f t="shared" si="15"/>
        <v>66.92728012481146</v>
      </c>
      <c r="AT12">
        <f t="shared" si="16"/>
        <v>413.64479934975327</v>
      </c>
      <c r="AU12">
        <f t="shared" si="17"/>
        <v>1620.6196555112645</v>
      </c>
      <c r="AW12">
        <v>9</v>
      </c>
      <c r="AX12">
        <f>(R12*SUMPRODUCT(K13:$K$23, X13:$X$23)-$AZ$3*SUMPRODUCT(K12:$K$22, W13:$W$23))/Z12</f>
        <v>7249.5738599050974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5966.3985084161259</v>
      </c>
      <c r="P13">
        <f t="shared" si="30"/>
        <v>298.31992542080633</v>
      </c>
      <c r="Q13" s="5">
        <f t="shared" si="31"/>
        <v>50</v>
      </c>
      <c r="R13">
        <f t="shared" si="0"/>
        <v>100000</v>
      </c>
      <c r="S13">
        <f t="shared" si="1"/>
        <v>7311.1618789666854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5531.5310340378483</v>
      </c>
      <c r="AC13">
        <f t="shared" si="2"/>
        <v>5339.1663401789929</v>
      </c>
      <c r="AE13">
        <f t="shared" si="3"/>
        <v>4357.1178720408525</v>
      </c>
      <c r="AF13">
        <f t="shared" si="4"/>
        <v>-217.85589360204267</v>
      </c>
      <c r="AG13">
        <f t="shared" si="5"/>
        <v>-36.513801968597619</v>
      </c>
      <c r="AH13">
        <f t="shared" si="6"/>
        <v>-2510.8460396308251</v>
      </c>
      <c r="AI13">
        <f t="shared" si="7"/>
        <v>1591.9021368393874</v>
      </c>
      <c r="AJ13">
        <f t="shared" si="8"/>
        <v>192.36469385885539</v>
      </c>
      <c r="AK13">
        <f t="shared" si="32"/>
        <v>1004.7953939963247</v>
      </c>
      <c r="AL13">
        <f t="shared" si="9"/>
        <v>2789.0622246945677</v>
      </c>
      <c r="AN13">
        <f t="shared" si="10"/>
        <v>2339.5685832134232</v>
      </c>
      <c r="AO13">
        <f t="shared" si="11"/>
        <v>-116.97842916067118</v>
      </c>
      <c r="AP13">
        <f t="shared" si="12"/>
        <v>-19.606204479245374</v>
      </c>
      <c r="AQ13">
        <f t="shared" si="13"/>
        <v>-1348.2069303887417</v>
      </c>
      <c r="AR13">
        <f t="shared" si="14"/>
        <v>854.77701918476509</v>
      </c>
      <c r="AS13">
        <f t="shared" si="15"/>
        <v>103.29084672222669</v>
      </c>
      <c r="AT13">
        <f t="shared" si="16"/>
        <v>539.52814805312062</v>
      </c>
      <c r="AU13">
        <f t="shared" si="17"/>
        <v>1497.5960139601125</v>
      </c>
      <c r="AW13">
        <v>10</v>
      </c>
      <c r="AX13">
        <f>(R13*SUMPRODUCT(K14:$K$23, X14:$X$23)-$AZ$3*SUMPRODUCT(K13:$K$22, W14:$W$23))/Z13</f>
        <v>7311.1618789666854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5966.3985084161259</v>
      </c>
      <c r="P14">
        <f t="shared" si="30"/>
        <v>298.31992542080633</v>
      </c>
      <c r="Q14" s="5">
        <f t="shared" si="31"/>
        <v>50</v>
      </c>
      <c r="R14">
        <f t="shared" si="0"/>
        <v>100000</v>
      </c>
      <c r="S14">
        <f t="shared" si="1"/>
        <v>7216.5805077982413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5339.1663401789929</v>
      </c>
      <c r="AC14">
        <f t="shared" si="2"/>
        <v>5025.4082486723246</v>
      </c>
      <c r="AE14">
        <f t="shared" si="3"/>
        <v>4154.8193422993581</v>
      </c>
      <c r="AF14">
        <f t="shared" si="4"/>
        <v>-207.7409671149679</v>
      </c>
      <c r="AG14">
        <f t="shared" si="5"/>
        <v>-34.818486700466138</v>
      </c>
      <c r="AH14">
        <f t="shared" si="6"/>
        <v>-2660.354496891006</v>
      </c>
      <c r="AI14">
        <f t="shared" si="7"/>
        <v>1251.905391592918</v>
      </c>
      <c r="AJ14">
        <f t="shared" si="8"/>
        <v>313.75809150666828</v>
      </c>
      <c r="AK14">
        <f t="shared" si="32"/>
        <v>794.62396029364481</v>
      </c>
      <c r="AL14">
        <f t="shared" si="9"/>
        <v>2360.2874433932311</v>
      </c>
      <c r="AN14">
        <f t="shared" si="10"/>
        <v>2055.0897050138974</v>
      </c>
      <c r="AO14">
        <f t="shared" si="11"/>
        <v>-102.75448525069487</v>
      </c>
      <c r="AP14">
        <f t="shared" si="12"/>
        <v>-17.222196121454292</v>
      </c>
      <c r="AQ14">
        <f t="shared" si="13"/>
        <v>-1315.8856469611121</v>
      </c>
      <c r="AR14">
        <f t="shared" si="14"/>
        <v>619.22737668063621</v>
      </c>
      <c r="AS14">
        <f t="shared" si="15"/>
        <v>155.1935163956652</v>
      </c>
      <c r="AT14">
        <f t="shared" si="16"/>
        <v>393.04320732585558</v>
      </c>
      <c r="AU14">
        <f t="shared" si="17"/>
        <v>1167.4641004021571</v>
      </c>
      <c r="AW14">
        <v>11</v>
      </c>
      <c r="AX14">
        <f>(R14*SUMPRODUCT(K15:$K$23, X15:$X$23)-$AZ$3*SUMPRODUCT(K14:$K$22, W15:$W$23))/Z14</f>
        <v>7216.5805077982413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5966.3985084161259</v>
      </c>
      <c r="P15">
        <f t="shared" si="30"/>
        <v>298.31992542080633</v>
      </c>
      <c r="Q15" s="5">
        <f t="shared" si="31"/>
        <v>50</v>
      </c>
      <c r="R15">
        <f t="shared" si="0"/>
        <v>100000</v>
      </c>
      <c r="S15">
        <f t="shared" si="1"/>
        <v>6988.526027965856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5025.4082486723246</v>
      </c>
      <c r="AC15">
        <f t="shared" si="2"/>
        <v>4620.8691503611826</v>
      </c>
      <c r="AE15">
        <f t="shared" si="3"/>
        <v>3945.0302819185194</v>
      </c>
      <c r="AF15">
        <f t="shared" si="4"/>
        <v>-197.25151409592598</v>
      </c>
      <c r="AG15">
        <f t="shared" si="5"/>
        <v>-33.060398801334756</v>
      </c>
      <c r="AH15">
        <f t="shared" si="6"/>
        <v>-2819.8060642534406</v>
      </c>
      <c r="AI15">
        <f t="shared" si="7"/>
        <v>894.91230476781811</v>
      </c>
      <c r="AJ15">
        <f t="shared" si="8"/>
        <v>404.53909831114197</v>
      </c>
      <c r="AK15">
        <f t="shared" si="32"/>
        <v>750.72161300147013</v>
      </c>
      <c r="AL15">
        <f t="shared" si="9"/>
        <v>2050.17301608043</v>
      </c>
      <c r="AN15">
        <f t="shared" si="10"/>
        <v>1797.5093044425087</v>
      </c>
      <c r="AO15">
        <f t="shared" si="11"/>
        <v>-89.875465222125442</v>
      </c>
      <c r="AP15">
        <f t="shared" si="12"/>
        <v>-15.06360413159601</v>
      </c>
      <c r="AQ15">
        <f t="shared" si="13"/>
        <v>-1284.813366439872</v>
      </c>
      <c r="AR15">
        <f t="shared" si="14"/>
        <v>407.75686864891532</v>
      </c>
      <c r="AS15">
        <f t="shared" si="15"/>
        <v>184.32375451157037</v>
      </c>
      <c r="AT15">
        <f t="shared" si="16"/>
        <v>342.0579787691733</v>
      </c>
      <c r="AU15">
        <f t="shared" si="17"/>
        <v>934.13860192965888</v>
      </c>
      <c r="AW15">
        <v>12</v>
      </c>
      <c r="AX15">
        <f>(R15*SUMPRODUCT(K16:$K$23, X16:$X$23)-$AZ$3*SUMPRODUCT(K15:$K$22, W16:$W$23))/Z15</f>
        <v>6988.526027965856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5966.3985084161259</v>
      </c>
      <c r="P16">
        <f t="shared" si="30"/>
        <v>298.31992542080633</v>
      </c>
      <c r="Q16" s="5">
        <f t="shared" si="31"/>
        <v>50</v>
      </c>
      <c r="R16">
        <f t="shared" si="0"/>
        <v>100000</v>
      </c>
      <c r="S16">
        <f t="shared" si="1"/>
        <v>6634.895954994352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4620.8691503611826</v>
      </c>
      <c r="AC16">
        <f t="shared" si="2"/>
        <v>4146.473247232243</v>
      </c>
      <c r="AE16">
        <f t="shared" si="3"/>
        <v>3728.6962697359859</v>
      </c>
      <c r="AF16">
        <f t="shared" si="4"/>
        <v>-186.43481348679933</v>
      </c>
      <c r="AG16">
        <f t="shared" si="5"/>
        <v>-31.247462472346882</v>
      </c>
      <c r="AH16">
        <f t="shared" si="6"/>
        <v>-2964.6646819490579</v>
      </c>
      <c r="AI16">
        <f t="shared" si="7"/>
        <v>546.349311827782</v>
      </c>
      <c r="AJ16">
        <f t="shared" si="8"/>
        <v>474.39590312893961</v>
      </c>
      <c r="AK16">
        <f t="shared" si="32"/>
        <v>698.51908600764943</v>
      </c>
      <c r="AL16">
        <f t="shared" si="9"/>
        <v>1719.2643009643712</v>
      </c>
      <c r="AN16">
        <f t="shared" si="10"/>
        <v>1565.0203216364516</v>
      </c>
      <c r="AO16">
        <f t="shared" si="11"/>
        <v>-78.251016081822598</v>
      </c>
      <c r="AP16">
        <f t="shared" si="12"/>
        <v>-13.115284869329916</v>
      </c>
      <c r="AQ16">
        <f t="shared" si="13"/>
        <v>-1244.3385404563044</v>
      </c>
      <c r="AR16">
        <f t="shared" si="14"/>
        <v>229.31548022899489</v>
      </c>
      <c r="AS16">
        <f t="shared" si="15"/>
        <v>199.11496544352141</v>
      </c>
      <c r="AT16">
        <f t="shared" si="16"/>
        <v>293.18466444312901</v>
      </c>
      <c r="AU16">
        <f t="shared" si="17"/>
        <v>721.61511011564539</v>
      </c>
      <c r="AW16">
        <v>13</v>
      </c>
      <c r="AX16">
        <f>(R16*SUMPRODUCT(K17:$K$23, X17:$X$23)-$AZ$3*SUMPRODUCT(K16:$K$22, W17:$W$23))/Z16</f>
        <v>6634.895954994352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5966.3985084161259</v>
      </c>
      <c r="P17">
        <f t="shared" si="30"/>
        <v>298.31992542080633</v>
      </c>
      <c r="Q17" s="5">
        <f t="shared" si="31"/>
        <v>50</v>
      </c>
      <c r="R17">
        <f t="shared" si="0"/>
        <v>100000</v>
      </c>
      <c r="S17">
        <f t="shared" si="1"/>
        <v>6161.9051510544505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4146.473247232243</v>
      </c>
      <c r="AC17">
        <f t="shared" si="2"/>
        <v>3621.9374489208799</v>
      </c>
      <c r="AE17">
        <f t="shared" si="3"/>
        <v>3507.0196088818516</v>
      </c>
      <c r="AF17">
        <f t="shared" si="4"/>
        <v>-175.35098044409261</v>
      </c>
      <c r="AG17">
        <f t="shared" si="5"/>
        <v>-29.389753332222902</v>
      </c>
      <c r="AH17">
        <f t="shared" si="6"/>
        <v>-3090.4690308010222</v>
      </c>
      <c r="AI17">
        <f t="shared" si="7"/>
        <v>211.80984430451372</v>
      </c>
      <c r="AJ17">
        <f t="shared" si="8"/>
        <v>524.53579831136312</v>
      </c>
      <c r="AK17">
        <f t="shared" si="32"/>
        <v>639.90460030108216</v>
      </c>
      <c r="AL17">
        <f t="shared" si="9"/>
        <v>1376.250242916959</v>
      </c>
      <c r="AN17">
        <f t="shared" si="10"/>
        <v>1355.9489343702164</v>
      </c>
      <c r="AO17">
        <f t="shared" si="11"/>
        <v>-67.797446718510827</v>
      </c>
      <c r="AP17">
        <f t="shared" si="12"/>
        <v>-11.363211261010576</v>
      </c>
      <c r="AQ17">
        <f t="shared" si="13"/>
        <v>-1194.89442785148</v>
      </c>
      <c r="AR17">
        <f t="shared" si="14"/>
        <v>81.893848539214844</v>
      </c>
      <c r="AS17">
        <f t="shared" si="15"/>
        <v>202.80575419596542</v>
      </c>
      <c r="AT17">
        <f t="shared" si="16"/>
        <v>247.41177912988479</v>
      </c>
      <c r="AU17">
        <f t="shared" si="17"/>
        <v>532.11138186506503</v>
      </c>
      <c r="AW17">
        <v>14</v>
      </c>
      <c r="AX17">
        <f>(R17*SUMPRODUCT(K18:$K$23, X18:$X$23)-$AZ$3*SUMPRODUCT(K17:$K$22, W18:$W$23))/Z17</f>
        <v>6161.9051510544505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5966.3985084161259</v>
      </c>
      <c r="P18">
        <f t="shared" si="30"/>
        <v>298.31992542080633</v>
      </c>
      <c r="Q18" s="5">
        <f t="shared" si="31"/>
        <v>50</v>
      </c>
      <c r="R18">
        <f t="shared" si="0"/>
        <v>100000</v>
      </c>
      <c r="S18">
        <f t="shared" si="1"/>
        <v>5563.2604679130945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3621.9374489208799</v>
      </c>
      <c r="AC18">
        <f t="shared" si="2"/>
        <v>3058.6485390919424</v>
      </c>
      <c r="AE18">
        <f t="shared" si="3"/>
        <v>3280.2915101066596</v>
      </c>
      <c r="AF18">
        <f t="shared" si="4"/>
        <v>-164.014575505333</v>
      </c>
      <c r="AG18">
        <f t="shared" si="5"/>
        <v>-27.489711804194123</v>
      </c>
      <c r="AH18">
        <f t="shared" si="6"/>
        <v>-3212.287989413097</v>
      </c>
      <c r="AI18">
        <f t="shared" si="7"/>
        <v>-123.50076661596449</v>
      </c>
      <c r="AJ18">
        <f t="shared" si="8"/>
        <v>563.28890982893745</v>
      </c>
      <c r="AK18">
        <f t="shared" si="32"/>
        <v>576.58900479799524</v>
      </c>
      <c r="AL18">
        <f t="shared" si="9"/>
        <v>1016.3771480109682</v>
      </c>
      <c r="AN18">
        <f t="shared" si="10"/>
        <v>1168.3144465421053</v>
      </c>
      <c r="AO18">
        <f t="shared" si="11"/>
        <v>-58.415722327105279</v>
      </c>
      <c r="AP18">
        <f t="shared" si="12"/>
        <v>-9.7907845486192038</v>
      </c>
      <c r="AQ18">
        <f t="shared" si="13"/>
        <v>-1144.0941919100921</v>
      </c>
      <c r="AR18">
        <f t="shared" si="14"/>
        <v>-43.986252243711327</v>
      </c>
      <c r="AS18">
        <f t="shared" si="15"/>
        <v>200.62197792558464</v>
      </c>
      <c r="AT18">
        <f t="shared" si="16"/>
        <v>205.35896335656145</v>
      </c>
      <c r="AU18">
        <f t="shared" si="17"/>
        <v>361.99468903843479</v>
      </c>
      <c r="AW18">
        <v>15</v>
      </c>
      <c r="AX18">
        <f>(R18*SUMPRODUCT(K19:$K$23, X19:$X$23)-$AZ$3*SUMPRODUCT(K18:$K$22, W19:$W$23))/Z18</f>
        <v>5563.2604679130945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5966.3985084161259</v>
      </c>
      <c r="P19">
        <f t="shared" si="30"/>
        <v>298.31992542080633</v>
      </c>
      <c r="Q19" s="5">
        <f t="shared" si="31"/>
        <v>50</v>
      </c>
      <c r="R19">
        <f t="shared" si="0"/>
        <v>100000</v>
      </c>
      <c r="S19">
        <f t="shared" si="1"/>
        <v>4828.6696224572943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3058.6485390919424</v>
      </c>
      <c r="AC19">
        <f t="shared" si="2"/>
        <v>2467.5842162571953</v>
      </c>
      <c r="AE19">
        <f t="shared" si="3"/>
        <v>3048.9952592316363</v>
      </c>
      <c r="AF19">
        <f t="shared" si="4"/>
        <v>-152.44976296158183</v>
      </c>
      <c r="AG19">
        <f t="shared" si="5"/>
        <v>-25.551387951464875</v>
      </c>
      <c r="AH19">
        <f t="shared" si="6"/>
        <v>-3326.8534693746187</v>
      </c>
      <c r="AI19">
        <f t="shared" si="7"/>
        <v>-455.85936105602877</v>
      </c>
      <c r="AJ19">
        <f t="shared" si="8"/>
        <v>591.06432283474714</v>
      </c>
      <c r="AK19">
        <f t="shared" si="32"/>
        <v>509.58595360592619</v>
      </c>
      <c r="AL19">
        <f t="shared" si="9"/>
        <v>644.79091538464456</v>
      </c>
      <c r="AN19">
        <f t="shared" si="10"/>
        <v>1000.3367477866609</v>
      </c>
      <c r="AO19">
        <f t="shared" si="11"/>
        <v>-50.016837389333048</v>
      </c>
      <c r="AP19">
        <f t="shared" si="12"/>
        <v>-8.3830869357418774</v>
      </c>
      <c r="AQ19">
        <f t="shared" si="13"/>
        <v>-1091.4985091697531</v>
      </c>
      <c r="AR19">
        <f t="shared" si="14"/>
        <v>-149.56168570816698</v>
      </c>
      <c r="AS19">
        <f t="shared" si="15"/>
        <v>193.92072212871778</v>
      </c>
      <c r="AT19">
        <f t="shared" si="16"/>
        <v>167.18870060702497</v>
      </c>
      <c r="AU19">
        <f t="shared" si="17"/>
        <v>211.54773702757578</v>
      </c>
      <c r="AW19">
        <v>16</v>
      </c>
      <c r="AX19">
        <f>(R19*SUMPRODUCT(K20:$K$23, X20:$X$23)-$AZ$3*SUMPRODUCT(K19:$K$22, W20:$W$23))/Z19</f>
        <v>4828.6696224572943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5966.3985084161259</v>
      </c>
      <c r="P20">
        <f t="shared" si="30"/>
        <v>298.31992542080633</v>
      </c>
      <c r="Q20" s="5">
        <f t="shared" si="31"/>
        <v>50</v>
      </c>
      <c r="R20">
        <f t="shared" si="0"/>
        <v>100000</v>
      </c>
      <c r="S20">
        <f t="shared" si="1"/>
        <v>3939.8444384666464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2467.5842162571953</v>
      </c>
      <c r="AC20">
        <f t="shared" si="2"/>
        <v>1857.8997196736295</v>
      </c>
      <c r="AE20">
        <f t="shared" si="3"/>
        <v>2813.5552784824308</v>
      </c>
      <c r="AF20">
        <f t="shared" si="4"/>
        <v>-140.67776392412156</v>
      </c>
      <c r="AG20">
        <f t="shared" si="5"/>
        <v>-23.578338544715592</v>
      </c>
      <c r="AH20">
        <f t="shared" si="6"/>
        <v>-3435.0710544692715</v>
      </c>
      <c r="AI20">
        <f t="shared" si="7"/>
        <v>-785.77187845567778</v>
      </c>
      <c r="AJ20">
        <f t="shared" si="8"/>
        <v>609.68449658356576</v>
      </c>
      <c r="AK20">
        <f t="shared" si="32"/>
        <v>439.86931030588272</v>
      </c>
      <c r="AL20">
        <f t="shared" si="9"/>
        <v>263.7819284337707</v>
      </c>
      <c r="AN20">
        <f t="shared" si="10"/>
        <v>850.32920079014059</v>
      </c>
      <c r="AO20">
        <f t="shared" si="11"/>
        <v>-42.516460039507038</v>
      </c>
      <c r="AP20">
        <f t="shared" si="12"/>
        <v>-7.1259839548990662</v>
      </c>
      <c r="AQ20">
        <f t="shared" si="13"/>
        <v>-1038.1673488852482</v>
      </c>
      <c r="AR20">
        <f t="shared" si="14"/>
        <v>-237.48059208951358</v>
      </c>
      <c r="AS20">
        <f t="shared" si="15"/>
        <v>184.26242934657165</v>
      </c>
      <c r="AT20">
        <f t="shared" si="16"/>
        <v>132.93988639393538</v>
      </c>
      <c r="AU20">
        <f t="shared" si="17"/>
        <v>79.721723650993468</v>
      </c>
      <c r="AW20">
        <v>17</v>
      </c>
      <c r="AX20">
        <f>(R20*SUMPRODUCT(K21:$K$23, X21:$X$23)-$AZ$3*SUMPRODUCT(K20:$K$22, W21:$W$23))/Z20</f>
        <v>3939.8444384666464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5966.3985084161259</v>
      </c>
      <c r="P21">
        <f t="shared" si="30"/>
        <v>298.31992542080633</v>
      </c>
      <c r="Q21" s="5">
        <f t="shared" si="31"/>
        <v>50</v>
      </c>
      <c r="R21">
        <f t="shared" si="0"/>
        <v>100000</v>
      </c>
      <c r="S21">
        <f t="shared" si="1"/>
        <v>2869.0818883512793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1857.8997196736295</v>
      </c>
      <c r="AC21">
        <f t="shared" si="2"/>
        <v>1238.016345793817</v>
      </c>
      <c r="AE21">
        <f t="shared" si="3"/>
        <v>2574.5165758178032</v>
      </c>
      <c r="AF21">
        <f t="shared" si="4"/>
        <v>-128.72582879089018</v>
      </c>
      <c r="AG21">
        <f t="shared" si="5"/>
        <v>-21.575130895013324</v>
      </c>
      <c r="AH21">
        <f t="shared" si="6"/>
        <v>-3534.8485285102279</v>
      </c>
      <c r="AI21">
        <f t="shared" si="7"/>
        <v>-1110.6329123783285</v>
      </c>
      <c r="AJ21">
        <f t="shared" si="8"/>
        <v>619.88337387981255</v>
      </c>
      <c r="AK21">
        <f t="shared" si="32"/>
        <v>368.2667932355655</v>
      </c>
      <c r="AL21">
        <f t="shared" si="9"/>
        <v>-122.4827452629504</v>
      </c>
      <c r="AN21">
        <f t="shared" si="10"/>
        <v>716.75296862718153</v>
      </c>
      <c r="AO21">
        <f t="shared" si="11"/>
        <v>-35.837648431359085</v>
      </c>
      <c r="AP21">
        <f t="shared" si="12"/>
        <v>-6.0065797450181959</v>
      </c>
      <c r="AQ21">
        <f t="shared" si="13"/>
        <v>-984.11220197808211</v>
      </c>
      <c r="AR21">
        <f t="shared" si="14"/>
        <v>-309.20346152727791</v>
      </c>
      <c r="AS21">
        <f t="shared" si="15"/>
        <v>172.57735009527156</v>
      </c>
      <c r="AT21">
        <f t="shared" si="16"/>
        <v>102.52655577273084</v>
      </c>
      <c r="AU21">
        <f t="shared" si="17"/>
        <v>-34.099555659275502</v>
      </c>
      <c r="AW21">
        <v>18</v>
      </c>
      <c r="AX21">
        <f>(R21*SUMPRODUCT(K22:$K$23, X22:$X$23)-$AZ$3*SUMPRODUCT(K21:$K$22, W22:$W$23))/Z21</f>
        <v>2869.0818883512793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5966.3985084161259</v>
      </c>
      <c r="P22">
        <f t="shared" si="30"/>
        <v>298.31992542080633</v>
      </c>
      <c r="Q22" s="5">
        <f t="shared" si="31"/>
        <v>50</v>
      </c>
      <c r="R22">
        <f t="shared" si="0"/>
        <v>100000</v>
      </c>
      <c r="S22">
        <f t="shared" si="1"/>
        <v>1577.414481227303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1238.016345793817</v>
      </c>
      <c r="AC22">
        <f t="shared" si="2"/>
        <v>616.75588201267192</v>
      </c>
      <c r="AE22">
        <f t="shared" si="3"/>
        <v>2332.8119643191121</v>
      </c>
      <c r="AF22">
        <f t="shared" si="4"/>
        <v>-116.64059821595562</v>
      </c>
      <c r="AG22">
        <f t="shared" si="5"/>
        <v>-19.549582223082126</v>
      </c>
      <c r="AH22">
        <f t="shared" si="6"/>
        <v>-3619.5947259621294</v>
      </c>
      <c r="AI22">
        <f t="shared" si="7"/>
        <v>-1422.9729420820554</v>
      </c>
      <c r="AJ22">
        <f t="shared" si="8"/>
        <v>621.26046378114506</v>
      </c>
      <c r="AK22">
        <f t="shared" si="32"/>
        <v>295.57484250702402</v>
      </c>
      <c r="AL22">
        <f t="shared" si="9"/>
        <v>-506.13763579388632</v>
      </c>
      <c r="AN22">
        <f t="shared" si="10"/>
        <v>598.26791049641156</v>
      </c>
      <c r="AO22">
        <f t="shared" si="11"/>
        <v>-29.913395524820579</v>
      </c>
      <c r="AP22">
        <f t="shared" si="12"/>
        <v>-5.0136435711803564</v>
      </c>
      <c r="AQ22">
        <f t="shared" si="13"/>
        <v>-928.27343423594129</v>
      </c>
      <c r="AR22">
        <f t="shared" si="14"/>
        <v>-364.9325628355308</v>
      </c>
      <c r="AS22">
        <f t="shared" si="15"/>
        <v>159.3271147547724</v>
      </c>
      <c r="AT22">
        <f t="shared" si="16"/>
        <v>75.802484780892385</v>
      </c>
      <c r="AU22">
        <f t="shared" si="17"/>
        <v>-129.80296329986604</v>
      </c>
      <c r="AW22">
        <v>19</v>
      </c>
      <c r="AX22">
        <f>(R22*SUMPRODUCT(K23:$K$23, X23:$X$23)-$AZ$3*SUMPRODUCT(K22:$K$22, W23:$W$23))/Z22</f>
        <v>1577.414481227303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5966.3985084161259</v>
      </c>
      <c r="P23">
        <f t="shared" si="30"/>
        <v>298.31992542080633</v>
      </c>
      <c r="Q23" s="5">
        <f t="shared" si="31"/>
        <v>50</v>
      </c>
      <c r="R23">
        <f t="shared" si="0"/>
        <v>100000</v>
      </c>
      <c r="S23">
        <f t="shared" si="1"/>
        <v>1761.5181758712758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616.75588201267192</v>
      </c>
      <c r="AC23">
        <f t="shared" si="2"/>
        <v>616.75588201267192</v>
      </c>
      <c r="AE23">
        <f t="shared" si="3"/>
        <v>2088.9999461272564</v>
      </c>
      <c r="AF23">
        <f t="shared" si="4"/>
        <v>-104.44999730636282</v>
      </c>
      <c r="AG23">
        <f t="shared" si="5"/>
        <v>-17.506372924809995</v>
      </c>
      <c r="AH23">
        <f t="shared" si="6"/>
        <v>-3695.4269520826174</v>
      </c>
      <c r="AI23">
        <f t="shared" si="7"/>
        <v>-1728.3833761865337</v>
      </c>
      <c r="AJ23">
        <f t="shared" si="8"/>
        <v>0</v>
      </c>
      <c r="AK23">
        <f t="shared" si="32"/>
        <v>222.59373994442819</v>
      </c>
      <c r="AL23">
        <f t="shared" si="9"/>
        <v>-1505.7896362421056</v>
      </c>
      <c r="AN23">
        <f t="shared" si="10"/>
        <v>493.5106973077601</v>
      </c>
      <c r="AO23">
        <f t="shared" si="11"/>
        <v>-24.675534865388006</v>
      </c>
      <c r="AP23">
        <f t="shared" si="12"/>
        <v>-4.1357503744647639</v>
      </c>
      <c r="AQ23">
        <f t="shared" si="13"/>
        <v>-873.01712733557258</v>
      </c>
      <c r="AR23">
        <f t="shared" si="14"/>
        <v>-408.31771526766516</v>
      </c>
      <c r="AS23">
        <f t="shared" si="15"/>
        <v>0</v>
      </c>
      <c r="AT23">
        <f t="shared" si="16"/>
        <v>52.586115198312719</v>
      </c>
      <c r="AU23">
        <f t="shared" si="17"/>
        <v>-355.73160006935245</v>
      </c>
      <c r="AW23">
        <v>20</v>
      </c>
      <c r="AX23">
        <f>(R23*SUMPRODUCT(K$23:$K24, X$23:$X24)-$AZ$3*SUMPRODUCT(K$22:$K23, W$23:$W24))/Z23</f>
        <v>1761.5181758712758</v>
      </c>
    </row>
    <row r="25" spans="5:50" x14ac:dyDescent="0.25">
      <c r="AN25" s="6">
        <f t="shared" ref="AN25:AU25" si="33">SUM(AN3:AN23)</f>
        <v>50748.593436718264</v>
      </c>
      <c r="AO25" s="6">
        <f t="shared" si="33"/>
        <v>-7012.2285531480074</v>
      </c>
      <c r="AP25" s="6">
        <f t="shared" si="33"/>
        <v>-2895.1948603064216</v>
      </c>
      <c r="AQ25" s="6">
        <f t="shared" si="33"/>
        <v>-23905.347671123433</v>
      </c>
      <c r="AR25" s="6">
        <f t="shared" si="33"/>
        <v>16935.8223521404</v>
      </c>
      <c r="AS25" s="6">
        <f t="shared" si="33"/>
        <v>-3024.2559877934655</v>
      </c>
      <c r="AT25" s="6">
        <f t="shared" si="33"/>
        <v>5820.5561810985018</v>
      </c>
      <c r="AU25" s="7">
        <f t="shared" si="33"/>
        <v>19732.122545445432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514.96647702442101</v>
      </c>
      <c r="K3">
        <v>1</v>
      </c>
      <c r="L3" s="2">
        <v>0</v>
      </c>
      <c r="O3">
        <f>$C$3</f>
        <v>514.96647702442101</v>
      </c>
      <c r="P3">
        <f>O3*B5</f>
        <v>411.97318161953683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514.96647702442101</v>
      </c>
      <c r="AF3">
        <f t="shared" ref="AF3:AF23" si="4">-$Z3*P3</f>
        <v>-411.97318161953683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-2416.9149085951158</v>
      </c>
      <c r="AJ3">
        <f t="shared" ref="AJ3:AJ23" si="8">AB3-AC3</f>
        <v>0</v>
      </c>
      <c r="AL3">
        <f t="shared" ref="AL3:AL23" si="9">SUM(AI3:AK3)</f>
        <v>-2416.9149085951158</v>
      </c>
      <c r="AN3">
        <f t="shared" ref="AN3:AN23" si="10">AE3*$K3</f>
        <v>514.96647702442101</v>
      </c>
      <c r="AO3">
        <f t="shared" ref="AO3:AO23" si="11">AF3*$K3</f>
        <v>-411.97318161953683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-2416.9149085951158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-2416.9149085951158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308.10710838494776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34.487540681918198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34.102923488619126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-34.102923488619126</v>
      </c>
      <c r="AK4">
        <f>G4*MAX(0, SUM(AB4, AE4:AF4))</f>
        <v>0</v>
      </c>
      <c r="AL4">
        <f t="shared" si="9"/>
        <v>-322.19092348861909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-274.00418489632864</v>
      </c>
      <c r="AR4">
        <f t="shared" si="14"/>
        <v>-274.00418489632864</v>
      </c>
      <c r="AS4">
        <f t="shared" si="15"/>
        <v>-32.435727114912616</v>
      </c>
      <c r="AT4">
        <f t="shared" si="16"/>
        <v>0</v>
      </c>
      <c r="AU4">
        <f t="shared" si="17"/>
        <v>-306.43991201124123</v>
      </c>
      <c r="AW4">
        <v>1</v>
      </c>
      <c r="AX4">
        <f>(R4*SUMPRODUCT(K5:$K$23, X5:$X$23)-$AZ$3*SUMPRODUCT(K4:$K$22, W5:$W$23))/Z4</f>
        <v>34.487540681918198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514.96647702442101</v>
      </c>
      <c r="P5">
        <f t="shared" ref="P5:P23" si="30">O5*$C$5</f>
        <v>25.748323851221052</v>
      </c>
      <c r="Q5" s="5">
        <f t="shared" ref="Q5:Q23" si="31">$C$8</f>
        <v>50</v>
      </c>
      <c r="R5">
        <f t="shared" si="0"/>
        <v>250000</v>
      </c>
      <c r="S5">
        <f t="shared" si="1"/>
        <v>66.05117781849701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34.102923488619126</v>
      </c>
      <c r="AC5">
        <f t="shared" si="2"/>
        <v>64.58564019401274</v>
      </c>
      <c r="AE5">
        <f t="shared" si="3"/>
        <v>503.54044690121475</v>
      </c>
      <c r="AF5">
        <f t="shared" si="4"/>
        <v>-25.177022345060738</v>
      </c>
      <c r="AG5">
        <f t="shared" si="5"/>
        <v>-48.890604473010733</v>
      </c>
      <c r="AH5">
        <f t="shared" si="6"/>
        <v>-286.77051494632798</v>
      </c>
      <c r="AI5">
        <f t="shared" si="7"/>
        <v>142.70230513681531</v>
      </c>
      <c r="AJ5">
        <f t="shared" si="8"/>
        <v>-30.482716705393614</v>
      </c>
      <c r="AK5">
        <f>G5*SUM(AB5, AE5:AF5)</f>
        <v>2.1011120269835697</v>
      </c>
      <c r="AL5">
        <f t="shared" si="9"/>
        <v>114.32070045840527</v>
      </c>
      <c r="AN5">
        <f t="shared" si="10"/>
        <v>455.29400642801312</v>
      </c>
      <c r="AO5">
        <f t="shared" si="11"/>
        <v>-22.764700321400657</v>
      </c>
      <c r="AP5">
        <f t="shared" si="12"/>
        <v>-44.20617911468652</v>
      </c>
      <c r="AQ5">
        <f t="shared" si="13"/>
        <v>-259.29376176002103</v>
      </c>
      <c r="AR5">
        <f t="shared" si="14"/>
        <v>129.02936523190496</v>
      </c>
      <c r="AS5">
        <f t="shared" si="15"/>
        <v>-27.562032605359914</v>
      </c>
      <c r="AT5">
        <f t="shared" si="16"/>
        <v>1.8997951775403354</v>
      </c>
      <c r="AU5">
        <f t="shared" si="17"/>
        <v>103.36712780408538</v>
      </c>
      <c r="AW5">
        <v>2</v>
      </c>
      <c r="AX5">
        <f>(R5*SUMPRODUCT(K6:$K$23, X6:$X$23)-$AZ$3*SUMPRODUCT(K5:$K$22, W6:$W$23))/Z5</f>
        <v>66.05117781849701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514.96647702442101</v>
      </c>
      <c r="P6">
        <f t="shared" si="30"/>
        <v>25.748323851221052</v>
      </c>
      <c r="Q6" s="5">
        <f t="shared" si="31"/>
        <v>50</v>
      </c>
      <c r="R6">
        <f t="shared" si="0"/>
        <v>250000</v>
      </c>
      <c r="S6">
        <f t="shared" si="1"/>
        <v>95.050538081414359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64.58564019401274</v>
      </c>
      <c r="AC6">
        <f t="shared" si="2"/>
        <v>91.903455455050789</v>
      </c>
      <c r="AE6">
        <f t="shared" si="3"/>
        <v>497.91615741849654</v>
      </c>
      <c r="AF6">
        <f t="shared" si="4"/>
        <v>-24.895807870924827</v>
      </c>
      <c r="AG6">
        <f t="shared" si="5"/>
        <v>-48.344521404146093</v>
      </c>
      <c r="AH6">
        <f t="shared" si="6"/>
        <v>-285.88512067268425</v>
      </c>
      <c r="AI6">
        <f t="shared" si="7"/>
        <v>138.79070747074138</v>
      </c>
      <c r="AJ6">
        <f t="shared" si="8"/>
        <v>-27.317815261038049</v>
      </c>
      <c r="AK6">
        <f>G6*SUM(AB6, AE6:AF6)</f>
        <v>3.8170025271652501</v>
      </c>
      <c r="AL6">
        <f t="shared" si="9"/>
        <v>115.28989473686858</v>
      </c>
      <c r="AN6">
        <f t="shared" si="10"/>
        <v>426.85939606660622</v>
      </c>
      <c r="AO6">
        <f t="shared" si="11"/>
        <v>-21.342969803330309</v>
      </c>
      <c r="AP6">
        <f t="shared" si="12"/>
        <v>-41.44535762144023</v>
      </c>
      <c r="AQ6">
        <f t="shared" si="13"/>
        <v>-245.08694513442512</v>
      </c>
      <c r="AR6">
        <f t="shared" si="14"/>
        <v>118.98412350741057</v>
      </c>
      <c r="AS6">
        <f t="shared" si="15"/>
        <v>-23.41933667034008</v>
      </c>
      <c r="AT6">
        <f t="shared" si="16"/>
        <v>3.2722846392008695</v>
      </c>
      <c r="AU6">
        <f t="shared" si="17"/>
        <v>98.837071476271348</v>
      </c>
      <c r="AW6">
        <v>3</v>
      </c>
      <c r="AX6">
        <f>(R6*SUMPRODUCT(K7:$K$23, X7:$X$23)-$AZ$3*SUMPRODUCT(K6:$K$22, W7:$W$23))/Z6</f>
        <v>95.050538081414359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514.96647702442101</v>
      </c>
      <c r="P7">
        <f t="shared" si="30"/>
        <v>25.748323851221052</v>
      </c>
      <c r="Q7" s="5">
        <f t="shared" si="31"/>
        <v>50</v>
      </c>
      <c r="R7">
        <f t="shared" si="0"/>
        <v>250000</v>
      </c>
      <c r="S7">
        <f t="shared" si="1"/>
        <v>122.47240206357885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91.903455455050789</v>
      </c>
      <c r="AC7">
        <f t="shared" si="2"/>
        <v>117.0935565507998</v>
      </c>
      <c r="AE7">
        <f t="shared" si="3"/>
        <v>492.34974805117446</v>
      </c>
      <c r="AF7">
        <f t="shared" si="4"/>
        <v>-24.617487402558726</v>
      </c>
      <c r="AG7">
        <f t="shared" si="5"/>
        <v>-47.804058129770844</v>
      </c>
      <c r="AH7">
        <f t="shared" si="6"/>
        <v>-285.09030166892671</v>
      </c>
      <c r="AI7">
        <f t="shared" si="7"/>
        <v>134.83790084991819</v>
      </c>
      <c r="AJ7">
        <f t="shared" si="8"/>
        <v>-25.190101095749014</v>
      </c>
      <c r="AK7">
        <f>G7*SUM(AB7, AE7:AF7)</f>
        <v>7.7229728822305974</v>
      </c>
      <c r="AL7">
        <f t="shared" si="9"/>
        <v>117.37077263639976</v>
      </c>
      <c r="AN7">
        <f t="shared" si="10"/>
        <v>397.55802904659112</v>
      </c>
      <c r="AO7">
        <f t="shared" si="11"/>
        <v>-19.87790145232956</v>
      </c>
      <c r="AP7">
        <f t="shared" si="12"/>
        <v>-38.600379518270849</v>
      </c>
      <c r="AQ7">
        <f t="shared" si="13"/>
        <v>-230.20208475869094</v>
      </c>
      <c r="AR7">
        <f t="shared" si="14"/>
        <v>108.87766331729978</v>
      </c>
      <c r="AS7">
        <f t="shared" si="15"/>
        <v>-20.340270270778021</v>
      </c>
      <c r="AT7">
        <f t="shared" si="16"/>
        <v>6.2360748423105514</v>
      </c>
      <c r="AU7">
        <f t="shared" si="17"/>
        <v>94.7734678888323</v>
      </c>
      <c r="AW7">
        <v>4</v>
      </c>
      <c r="AX7">
        <f>(R7*SUMPRODUCT(K8:$K$23, X8:$X$23)-$AZ$3*SUMPRODUCT(K7:$K$22, W8:$W$23))/Z7</f>
        <v>122.47240206357885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514.96647702442101</v>
      </c>
      <c r="P8">
        <f t="shared" si="30"/>
        <v>25.748323851221052</v>
      </c>
      <c r="Q8" s="5">
        <f t="shared" si="31"/>
        <v>50</v>
      </c>
      <c r="R8">
        <f t="shared" si="0"/>
        <v>250000</v>
      </c>
      <c r="S8">
        <f t="shared" si="1"/>
        <v>148.04609925105257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117.0935565507998</v>
      </c>
      <c r="AC8">
        <f t="shared" si="2"/>
        <v>139.95991975121274</v>
      </c>
      <c r="AE8">
        <f t="shared" si="3"/>
        <v>486.83935046934556</v>
      </c>
      <c r="AF8">
        <f t="shared" si="4"/>
        <v>-24.341967523467279</v>
      </c>
      <c r="AG8">
        <f t="shared" si="5"/>
        <v>-47.269033246824179</v>
      </c>
      <c r="AH8">
        <f t="shared" si="6"/>
        <v>-284.92150824476948</v>
      </c>
      <c r="AI8">
        <f t="shared" si="7"/>
        <v>130.30684145428461</v>
      </c>
      <c r="AJ8">
        <f t="shared" si="8"/>
        <v>-22.866363200412934</v>
      </c>
      <c r="AK8">
        <f t="shared" ref="AK8:AK23" si="32">G8*SUM(AB8:AB8, AE8:AF8)</f>
        <v>12.519164293128249</v>
      </c>
      <c r="AL8">
        <f t="shared" si="9"/>
        <v>119.95964254699993</v>
      </c>
      <c r="AN8">
        <f t="shared" si="10"/>
        <v>367.35683027823433</v>
      </c>
      <c r="AO8">
        <f t="shared" si="11"/>
        <v>-18.367841513911717</v>
      </c>
      <c r="AP8">
        <f t="shared" si="12"/>
        <v>-35.668033422378805</v>
      </c>
      <c r="AQ8">
        <f t="shared" si="13"/>
        <v>-214.99466311830696</v>
      </c>
      <c r="AR8">
        <f t="shared" si="14"/>
        <v>98.326292223636827</v>
      </c>
      <c r="AS8">
        <f t="shared" si="15"/>
        <v>-17.254387298800491</v>
      </c>
      <c r="AT8">
        <f t="shared" si="16"/>
        <v>9.4466491010274805</v>
      </c>
      <c r="AU8">
        <f t="shared" si="17"/>
        <v>90.518554025863821</v>
      </c>
      <c r="AW8">
        <v>5</v>
      </c>
      <c r="AX8">
        <f>(R8*SUMPRODUCT(K9:$K$23, X9:$X$23)-$AZ$3*SUMPRODUCT(K8:$K$22, W9:$W$23))/Z8</f>
        <v>148.04609925105257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514.96647702442101</v>
      </c>
      <c r="P9">
        <f t="shared" si="30"/>
        <v>25.748323851221052</v>
      </c>
      <c r="Q9" s="5">
        <f t="shared" si="31"/>
        <v>50</v>
      </c>
      <c r="R9">
        <f t="shared" si="0"/>
        <v>250000</v>
      </c>
      <c r="S9">
        <f t="shared" si="1"/>
        <v>169.45478029526149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139.95991975121274</v>
      </c>
      <c r="AC9">
        <f t="shared" si="2"/>
        <v>158.40313752827115</v>
      </c>
      <c r="AE9">
        <f t="shared" si="3"/>
        <v>481.38096511892667</v>
      </c>
      <c r="AF9">
        <f t="shared" si="4"/>
        <v>-24.069048255946335</v>
      </c>
      <c r="AG9">
        <f t="shared" si="5"/>
        <v>-46.739058423806718</v>
      </c>
      <c r="AH9">
        <f t="shared" si="6"/>
        <v>-286.4224527461389</v>
      </c>
      <c r="AI9">
        <f t="shared" si="7"/>
        <v>124.15040569303471</v>
      </c>
      <c r="AJ9">
        <f t="shared" si="8"/>
        <v>-18.443217777058408</v>
      </c>
      <c r="AK9">
        <f t="shared" si="32"/>
        <v>13.319161956496508</v>
      </c>
      <c r="AL9">
        <f t="shared" si="9"/>
        <v>119.02634987247282</v>
      </c>
      <c r="AN9">
        <f t="shared" si="10"/>
        <v>338.3995424308373</v>
      </c>
      <c r="AO9">
        <f t="shared" si="11"/>
        <v>-16.919977121541866</v>
      </c>
      <c r="AP9">
        <f t="shared" si="12"/>
        <v>-32.856463238750742</v>
      </c>
      <c r="AQ9">
        <f t="shared" si="13"/>
        <v>-201.34827501387772</v>
      </c>
      <c r="AR9">
        <f t="shared" si="14"/>
        <v>87.274827056666993</v>
      </c>
      <c r="AS9">
        <f t="shared" si="15"/>
        <v>-12.965150076440908</v>
      </c>
      <c r="AT9">
        <f t="shared" si="16"/>
        <v>9.3630588623858806</v>
      </c>
      <c r="AU9">
        <f t="shared" si="17"/>
        <v>83.672735842611971</v>
      </c>
      <c r="AW9">
        <v>6</v>
      </c>
      <c r="AX9">
        <f>(R9*SUMPRODUCT(K10:$K$23, X10:$X$23)-$AZ$3*SUMPRODUCT(K9:$K$22, W10:$W$23))/Z9</f>
        <v>169.45478029526149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514.96647702442101</v>
      </c>
      <c r="P10">
        <f t="shared" si="30"/>
        <v>25.748323851221052</v>
      </c>
      <c r="Q10" s="5">
        <f t="shared" si="31"/>
        <v>50</v>
      </c>
      <c r="R10">
        <f t="shared" si="0"/>
        <v>250000</v>
      </c>
      <c r="S10">
        <f t="shared" si="1"/>
        <v>182.1726014466829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158.40313752827115</v>
      </c>
      <c r="AC10">
        <f t="shared" si="2"/>
        <v>168.37823534134827</v>
      </c>
      <c r="AE10">
        <f t="shared" si="3"/>
        <v>475.97248967595408</v>
      </c>
      <c r="AF10">
        <f t="shared" si="4"/>
        <v>-23.798624483797706</v>
      </c>
      <c r="AG10">
        <f t="shared" si="5"/>
        <v>-46.21392953830879</v>
      </c>
      <c r="AH10">
        <f t="shared" si="6"/>
        <v>-288.69150629928214</v>
      </c>
      <c r="AI10">
        <f t="shared" si="7"/>
        <v>117.26842935456546</v>
      </c>
      <c r="AJ10">
        <f t="shared" si="8"/>
        <v>-9.9750978130771273</v>
      </c>
      <c r="AK10">
        <f t="shared" si="32"/>
        <v>2.6254811116978387</v>
      </c>
      <c r="AL10">
        <f t="shared" si="9"/>
        <v>109.91881265318617</v>
      </c>
      <c r="AN10">
        <f t="shared" si="10"/>
        <v>317.36461242964924</v>
      </c>
      <c r="AO10">
        <f t="shared" si="11"/>
        <v>-15.868230621482464</v>
      </c>
      <c r="AP10">
        <f t="shared" si="12"/>
        <v>-30.814104081438977</v>
      </c>
      <c r="AQ10">
        <f t="shared" si="13"/>
        <v>-192.49109979187929</v>
      </c>
      <c r="AR10">
        <f t="shared" si="14"/>
        <v>78.191177934848497</v>
      </c>
      <c r="AS10">
        <f t="shared" si="15"/>
        <v>-6.6511050954863542</v>
      </c>
      <c r="AT10">
        <f t="shared" si="16"/>
        <v>1.7505944430162805</v>
      </c>
      <c r="AU10">
        <f t="shared" si="17"/>
        <v>73.290667282378422</v>
      </c>
      <c r="AW10">
        <v>7</v>
      </c>
      <c r="AX10">
        <f>(R10*SUMPRODUCT(K11:$K$23, X11:$X$23)-$AZ$3*SUMPRODUCT(K10:$K$22, W11:$W$23))/Z10</f>
        <v>182.1726014466829</v>
      </c>
    </row>
    <row r="11" spans="1:52" x14ac:dyDescent="0.25">
      <c r="A11" t="s">
        <v>33</v>
      </c>
      <c r="C11" s="24">
        <f>AU25</f>
        <v>-1672.7574701332478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514.96647702442101</v>
      </c>
      <c r="P11">
        <f t="shared" si="30"/>
        <v>25.748323851221052</v>
      </c>
      <c r="Q11" s="5">
        <f t="shared" si="31"/>
        <v>50</v>
      </c>
      <c r="R11">
        <f t="shared" si="0"/>
        <v>250000</v>
      </c>
      <c r="S11">
        <f t="shared" si="1"/>
        <v>190.2313842494757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168.37823534134827</v>
      </c>
      <c r="AC11">
        <f t="shared" si="2"/>
        <v>173.84727896086042</v>
      </c>
      <c r="AE11">
        <f t="shared" si="3"/>
        <v>470.61383241237064</v>
      </c>
      <c r="AF11">
        <f t="shared" si="4"/>
        <v>-23.530691620618533</v>
      </c>
      <c r="AG11">
        <f t="shared" si="5"/>
        <v>-45.693637684114044</v>
      </c>
      <c r="AH11">
        <f t="shared" si="6"/>
        <v>-290.76279405829126</v>
      </c>
      <c r="AI11">
        <f t="shared" si="7"/>
        <v>110.6267090493468</v>
      </c>
      <c r="AJ11">
        <f t="shared" si="8"/>
        <v>-5.4690436195121492</v>
      </c>
      <c r="AK11">
        <f t="shared" si="32"/>
        <v>0.98473820181296057</v>
      </c>
      <c r="AL11">
        <f t="shared" si="9"/>
        <v>106.14240363164761</v>
      </c>
      <c r="AN11">
        <f t="shared" si="10"/>
        <v>298.47961155059045</v>
      </c>
      <c r="AO11">
        <f t="shared" si="11"/>
        <v>-14.923980577529523</v>
      </c>
      <c r="AP11">
        <f t="shared" si="12"/>
        <v>-28.980489494701203</v>
      </c>
      <c r="AQ11">
        <f t="shared" si="13"/>
        <v>-184.41184650058707</v>
      </c>
      <c r="AR11">
        <f t="shared" si="14"/>
        <v>70.163294977772637</v>
      </c>
      <c r="AS11">
        <f t="shared" si="15"/>
        <v>-3.4686571083929576</v>
      </c>
      <c r="AT11">
        <f t="shared" si="16"/>
        <v>0.62455511443320944</v>
      </c>
      <c r="AU11">
        <f t="shared" si="17"/>
        <v>67.319192983812897</v>
      </c>
      <c r="AW11">
        <v>8</v>
      </c>
      <c r="AX11">
        <f>(R11*SUMPRODUCT(K12:$K$23, X12:$X$23)-$AZ$3*SUMPRODUCT(K11:$K$22, W12:$W$23))/Z11</f>
        <v>190.2313842494757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514.96647702442101</v>
      </c>
      <c r="P12">
        <f t="shared" si="30"/>
        <v>25.748323851221052</v>
      </c>
      <c r="Q12" s="5">
        <f t="shared" si="31"/>
        <v>50</v>
      </c>
      <c r="R12">
        <f t="shared" si="0"/>
        <v>250000</v>
      </c>
      <c r="S12">
        <f t="shared" si="1"/>
        <v>197.0569213425118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173.84727896086042</v>
      </c>
      <c r="AC12">
        <f t="shared" si="2"/>
        <v>178.05221579861723</v>
      </c>
      <c r="AE12">
        <f t="shared" si="3"/>
        <v>465.3017091281688</v>
      </c>
      <c r="AF12">
        <f t="shared" si="4"/>
        <v>-23.265085456408443</v>
      </c>
      <c r="AG12">
        <f t="shared" si="5"/>
        <v>-45.177863986096227</v>
      </c>
      <c r="AH12">
        <f t="shared" si="6"/>
        <v>-294.18660588337036</v>
      </c>
      <c r="AI12">
        <f t="shared" si="7"/>
        <v>102.67215380229379</v>
      </c>
      <c r="AJ12">
        <f t="shared" si="8"/>
        <v>-4.2049368377568044</v>
      </c>
      <c r="AK12">
        <f t="shared" si="32"/>
        <v>12.933561955285038</v>
      </c>
      <c r="AL12">
        <f t="shared" si="9"/>
        <v>111.40077891982203</v>
      </c>
      <c r="AN12">
        <f t="shared" si="10"/>
        <v>275.8041857572249</v>
      </c>
      <c r="AO12">
        <f t="shared" si="11"/>
        <v>-13.790209287861247</v>
      </c>
      <c r="AP12">
        <f t="shared" si="12"/>
        <v>-26.778848533100298</v>
      </c>
      <c r="AQ12">
        <f t="shared" si="13"/>
        <v>-174.3769595180982</v>
      </c>
      <c r="AR12">
        <f t="shared" si="14"/>
        <v>60.858168418165178</v>
      </c>
      <c r="AS12">
        <f t="shared" si="15"/>
        <v>-2.4924455636990186</v>
      </c>
      <c r="AT12">
        <f t="shared" si="16"/>
        <v>7.6662742776116355</v>
      </c>
      <c r="AU12">
        <f t="shared" si="17"/>
        <v>66.031997132077791</v>
      </c>
      <c r="AW12">
        <v>9</v>
      </c>
      <c r="AX12">
        <f>(R12*SUMPRODUCT(K13:$K$23, X13:$X$23)-$AZ$3*SUMPRODUCT(K12:$K$22, W13:$W$23))/Z12</f>
        <v>197.0569213425118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514.96647702442101</v>
      </c>
      <c r="P13">
        <f t="shared" si="30"/>
        <v>25.748323851221052</v>
      </c>
      <c r="Q13" s="5">
        <f t="shared" si="31"/>
        <v>50</v>
      </c>
      <c r="R13">
        <f t="shared" si="0"/>
        <v>250000</v>
      </c>
      <c r="S13">
        <f t="shared" si="1"/>
        <v>205.09859691489098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178.05221579861723</v>
      </c>
      <c r="AC13">
        <f t="shared" si="2"/>
        <v>183.22092264412368</v>
      </c>
      <c r="AE13">
        <f t="shared" si="3"/>
        <v>460.03548766528866</v>
      </c>
      <c r="AF13">
        <f t="shared" si="4"/>
        <v>-23.001774383264433</v>
      </c>
      <c r="AG13">
        <f t="shared" si="5"/>
        <v>-44.666547065691091</v>
      </c>
      <c r="AH13">
        <f t="shared" si="6"/>
        <v>-297.69140272086361</v>
      </c>
      <c r="AI13">
        <f t="shared" si="7"/>
        <v>94.675763495469539</v>
      </c>
      <c r="AJ13">
        <f t="shared" si="8"/>
        <v>-5.1687068455064491</v>
      </c>
      <c r="AK13">
        <f t="shared" si="32"/>
        <v>43.056015035644904</v>
      </c>
      <c r="AL13">
        <f t="shared" si="9"/>
        <v>132.56307168560801</v>
      </c>
      <c r="AN13">
        <f t="shared" si="10"/>
        <v>247.01754823099364</v>
      </c>
      <c r="AO13">
        <f t="shared" si="11"/>
        <v>-12.350877411549682</v>
      </c>
      <c r="AP13">
        <f t="shared" si="12"/>
        <v>-23.983847420351541</v>
      </c>
      <c r="AQ13">
        <f t="shared" si="13"/>
        <v>-159.84636490273434</v>
      </c>
      <c r="AR13">
        <f t="shared" si="14"/>
        <v>50.836458496358077</v>
      </c>
      <c r="AS13">
        <f t="shared" si="15"/>
        <v>-2.7753539166758778</v>
      </c>
      <c r="AT13">
        <f t="shared" si="16"/>
        <v>23.119067019542666</v>
      </c>
      <c r="AU13">
        <f t="shared" si="17"/>
        <v>71.180171599224877</v>
      </c>
      <c r="AW13">
        <v>10</v>
      </c>
      <c r="AX13">
        <f>(R13*SUMPRODUCT(K14:$K$23, X14:$X$23)-$AZ$3*SUMPRODUCT(K13:$K$22, W14:$W$23))/Z13</f>
        <v>205.09859691489098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514.96647702442101</v>
      </c>
      <c r="P14">
        <f t="shared" si="30"/>
        <v>25.748323851221052</v>
      </c>
      <c r="Q14" s="5">
        <f t="shared" si="31"/>
        <v>50</v>
      </c>
      <c r="R14">
        <f t="shared" si="0"/>
        <v>250000</v>
      </c>
      <c r="S14">
        <f t="shared" si="1"/>
        <v>205.5021379441223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183.22092264412368</v>
      </c>
      <c r="AC14">
        <f t="shared" si="2"/>
        <v>181.49712816724889</v>
      </c>
      <c r="AE14">
        <f t="shared" si="3"/>
        <v>454.8124784363647</v>
      </c>
      <c r="AF14">
        <f t="shared" si="4"/>
        <v>-22.740623921818237</v>
      </c>
      <c r="AG14">
        <f t="shared" si="5"/>
        <v>-44.159425780913146</v>
      </c>
      <c r="AH14">
        <f t="shared" si="6"/>
        <v>-302.2790706051818</v>
      </c>
      <c r="AI14">
        <f t="shared" si="7"/>
        <v>85.633358128451562</v>
      </c>
      <c r="AJ14">
        <f t="shared" si="8"/>
        <v>1.7237944768747866</v>
      </c>
      <c r="AK14">
        <f t="shared" si="32"/>
        <v>43.070494401106913</v>
      </c>
      <c r="AL14">
        <f t="shared" si="9"/>
        <v>130.42764700643326</v>
      </c>
      <c r="AN14">
        <f t="shared" si="10"/>
        <v>224.96295630248943</v>
      </c>
      <c r="AO14">
        <f t="shared" si="11"/>
        <v>-11.248147815124472</v>
      </c>
      <c r="AP14">
        <f t="shared" si="12"/>
        <v>-21.842485515015486</v>
      </c>
      <c r="AQ14">
        <f t="shared" si="13"/>
        <v>-149.51567200948094</v>
      </c>
      <c r="AR14">
        <f t="shared" si="14"/>
        <v>42.356650962868549</v>
      </c>
      <c r="AS14">
        <f t="shared" si="15"/>
        <v>0.85263689973693857</v>
      </c>
      <c r="AT14">
        <f t="shared" si="16"/>
        <v>21.303869636986022</v>
      </c>
      <c r="AU14">
        <f t="shared" si="17"/>
        <v>64.5131574995915</v>
      </c>
      <c r="AW14">
        <v>11</v>
      </c>
      <c r="AX14">
        <f>(R14*SUMPRODUCT(K15:$K$23, X15:$X$23)-$AZ$3*SUMPRODUCT(K14:$K$22, W15:$W$23))/Z14</f>
        <v>205.5021379441223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514.96647702442101</v>
      </c>
      <c r="P15">
        <f t="shared" si="30"/>
        <v>25.748323851221052</v>
      </c>
      <c r="Q15" s="5">
        <f t="shared" si="31"/>
        <v>50</v>
      </c>
      <c r="R15">
        <f t="shared" si="0"/>
        <v>250000</v>
      </c>
      <c r="S15">
        <f t="shared" si="1"/>
        <v>200.4103632860199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181.49712816724889</v>
      </c>
      <c r="AC15">
        <f t="shared" si="2"/>
        <v>174.98186089532692</v>
      </c>
      <c r="AE15">
        <f t="shared" si="3"/>
        <v>449.62641138393479</v>
      </c>
      <c r="AF15">
        <f t="shared" si="4"/>
        <v>-22.48132056919674</v>
      </c>
      <c r="AG15">
        <f t="shared" si="5"/>
        <v>-43.655891348691846</v>
      </c>
      <c r="AH15">
        <f t="shared" si="6"/>
        <v>-309.70087206086021</v>
      </c>
      <c r="AI15">
        <f t="shared" si="7"/>
        <v>73.78832740518601</v>
      </c>
      <c r="AJ15">
        <f t="shared" si="8"/>
        <v>6.5152672719219709</v>
      </c>
      <c r="AK15">
        <f t="shared" si="32"/>
        <v>42.604955328739088</v>
      </c>
      <c r="AL15">
        <f t="shared" si="9"/>
        <v>122.90855000584708</v>
      </c>
      <c r="AN15">
        <f t="shared" si="10"/>
        <v>204.86728877342762</v>
      </c>
      <c r="AO15">
        <f t="shared" si="11"/>
        <v>-10.24336443867138</v>
      </c>
      <c r="AP15">
        <f t="shared" si="12"/>
        <v>-19.89132282524405</v>
      </c>
      <c r="AQ15">
        <f t="shared" si="13"/>
        <v>-141.11176831135236</v>
      </c>
      <c r="AR15">
        <f t="shared" si="14"/>
        <v>33.620833198159829</v>
      </c>
      <c r="AS15">
        <f t="shared" si="15"/>
        <v>2.968609289486662</v>
      </c>
      <c r="AT15">
        <f t="shared" si="16"/>
        <v>19.412475480802328</v>
      </c>
      <c r="AU15">
        <f t="shared" si="17"/>
        <v>56.001917968448822</v>
      </c>
      <c r="AW15">
        <v>12</v>
      </c>
      <c r="AX15">
        <f>(R15*SUMPRODUCT(K16:$K$23, X16:$X$23)-$AZ$3*SUMPRODUCT(K15:$K$22, W16:$W$23))/Z15</f>
        <v>200.4103632860199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514.96647702442101</v>
      </c>
      <c r="P16">
        <f t="shared" si="30"/>
        <v>25.748323851221052</v>
      </c>
      <c r="Q16" s="5">
        <f t="shared" si="31"/>
        <v>50</v>
      </c>
      <c r="R16">
        <f t="shared" si="0"/>
        <v>250000</v>
      </c>
      <c r="S16">
        <f t="shared" si="1"/>
        <v>189.87528634948444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174.98186089532692</v>
      </c>
      <c r="AC16">
        <f t="shared" si="2"/>
        <v>163.88378050361518</v>
      </c>
      <c r="AE16">
        <f t="shared" si="3"/>
        <v>444.4741319944788</v>
      </c>
      <c r="AF16">
        <f t="shared" si="4"/>
        <v>-22.223706599723943</v>
      </c>
      <c r="AG16">
        <f t="shared" si="5"/>
        <v>-43.155637485641684</v>
      </c>
      <c r="AH16">
        <f t="shared" si="6"/>
        <v>-318.47474781621213</v>
      </c>
      <c r="AI16">
        <f t="shared" si="7"/>
        <v>60.620040092901036</v>
      </c>
      <c r="AJ16">
        <f t="shared" si="8"/>
        <v>11.098080391711733</v>
      </c>
      <c r="AK16">
        <f t="shared" si="32"/>
        <v>41.806260040305723</v>
      </c>
      <c r="AL16">
        <f t="shared" si="9"/>
        <v>113.52438052491848</v>
      </c>
      <c r="AN16">
        <f t="shared" si="10"/>
        <v>186.55610398171029</v>
      </c>
      <c r="AO16">
        <f t="shared" si="11"/>
        <v>-9.3278051990855158</v>
      </c>
      <c r="AP16">
        <f t="shared" si="12"/>
        <v>-18.113422164843495</v>
      </c>
      <c r="AQ16">
        <f t="shared" si="13"/>
        <v>-133.67123954446075</v>
      </c>
      <c r="AR16">
        <f t="shared" si="14"/>
        <v>25.443637073320552</v>
      </c>
      <c r="AS16">
        <f t="shared" si="15"/>
        <v>4.6581217904921237</v>
      </c>
      <c r="AT16">
        <f t="shared" si="16"/>
        <v>17.547057148564441</v>
      </c>
      <c r="AU16">
        <f t="shared" si="17"/>
        <v>47.648816012377118</v>
      </c>
      <c r="AW16">
        <v>13</v>
      </c>
      <c r="AX16">
        <f>(R16*SUMPRODUCT(K17:$K$23, X17:$X$23)-$AZ$3*SUMPRODUCT(K16:$K$22, W17:$W$23))/Z16</f>
        <v>189.87528634948444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514.96647702442101</v>
      </c>
      <c r="P17">
        <f t="shared" si="30"/>
        <v>25.748323851221052</v>
      </c>
      <c r="Q17" s="5">
        <f t="shared" si="31"/>
        <v>50</v>
      </c>
      <c r="R17">
        <f t="shared" si="0"/>
        <v>250000</v>
      </c>
      <c r="S17">
        <f t="shared" si="1"/>
        <v>174.59737731554836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163.88378050361518</v>
      </c>
      <c r="AC17">
        <f t="shared" si="2"/>
        <v>148.96168034177771</v>
      </c>
      <c r="AE17">
        <f t="shared" si="3"/>
        <v>439.35523497930552</v>
      </c>
      <c r="AF17">
        <f t="shared" si="4"/>
        <v>-21.967761748965277</v>
      </c>
      <c r="AG17">
        <f t="shared" si="5"/>
        <v>-42.658624840784562</v>
      </c>
      <c r="AH17">
        <f t="shared" si="6"/>
        <v>-327.28135000354769</v>
      </c>
      <c r="AI17">
        <f t="shared" si="7"/>
        <v>47.447498386007965</v>
      </c>
      <c r="AJ17">
        <f t="shared" si="8"/>
        <v>14.922100161837477</v>
      </c>
      <c r="AK17">
        <f t="shared" si="32"/>
        <v>40.688987761376879</v>
      </c>
      <c r="AL17">
        <f t="shared" si="9"/>
        <v>103.05858630922232</v>
      </c>
      <c r="AN17">
        <f t="shared" si="10"/>
        <v>169.87166572191111</v>
      </c>
      <c r="AO17">
        <f t="shared" si="11"/>
        <v>-8.4935832860955554</v>
      </c>
      <c r="AP17">
        <f t="shared" si="12"/>
        <v>-16.493468342198067</v>
      </c>
      <c r="AQ17">
        <f t="shared" si="13"/>
        <v>-126.53958268515251</v>
      </c>
      <c r="AR17">
        <f t="shared" si="14"/>
        <v>18.345031408464958</v>
      </c>
      <c r="AS17">
        <f t="shared" si="15"/>
        <v>5.7694589906955986</v>
      </c>
      <c r="AT17">
        <f t="shared" si="16"/>
        <v>15.73193074139451</v>
      </c>
      <c r="AU17">
        <f t="shared" si="17"/>
        <v>39.846421140555066</v>
      </c>
      <c r="AW17">
        <v>14</v>
      </c>
      <c r="AX17">
        <f>(R17*SUMPRODUCT(K18:$K$23, X18:$X$23)-$AZ$3*SUMPRODUCT(K17:$K$22, W18:$W$23))/Z17</f>
        <v>174.59737731554836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514.96647702442101</v>
      </c>
      <c r="P18">
        <f t="shared" si="30"/>
        <v>25.748323851221052</v>
      </c>
      <c r="Q18" s="5">
        <f t="shared" si="31"/>
        <v>50</v>
      </c>
      <c r="R18">
        <f t="shared" si="0"/>
        <v>250000</v>
      </c>
      <c r="S18">
        <f t="shared" si="1"/>
        <v>155.04546526547952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148.96168034177771</v>
      </c>
      <c r="AC18">
        <f t="shared" si="2"/>
        <v>130.74903146136359</v>
      </c>
      <c r="AE18">
        <f t="shared" si="3"/>
        <v>434.2685417514416</v>
      </c>
      <c r="AF18">
        <f t="shared" si="4"/>
        <v>-21.713427087572082</v>
      </c>
      <c r="AG18">
        <f t="shared" si="5"/>
        <v>-42.164738980751899</v>
      </c>
      <c r="AH18">
        <f t="shared" si="6"/>
        <v>-336.49805812408317</v>
      </c>
      <c r="AI18">
        <f t="shared" si="7"/>
        <v>33.892317559034439</v>
      </c>
      <c r="AJ18">
        <f t="shared" si="8"/>
        <v>18.212648880414122</v>
      </c>
      <c r="AK18">
        <f t="shared" si="32"/>
        <v>39.306175650395303</v>
      </c>
      <c r="AL18">
        <f t="shared" si="9"/>
        <v>91.411142089843864</v>
      </c>
      <c r="AN18">
        <f t="shared" si="10"/>
        <v>154.66985462840333</v>
      </c>
      <c r="AO18">
        <f t="shared" si="11"/>
        <v>-7.7334927314201671</v>
      </c>
      <c r="AP18">
        <f t="shared" si="12"/>
        <v>-15.017468275033805</v>
      </c>
      <c r="AQ18">
        <f t="shared" si="13"/>
        <v>-119.84774564348049</v>
      </c>
      <c r="AR18">
        <f t="shared" si="14"/>
        <v>12.07114797846887</v>
      </c>
      <c r="AS18">
        <f t="shared" si="15"/>
        <v>6.4866493515068289</v>
      </c>
      <c r="AT18">
        <f t="shared" si="16"/>
        <v>13.999357285531371</v>
      </c>
      <c r="AU18">
        <f t="shared" si="17"/>
        <v>32.557154615507073</v>
      </c>
      <c r="AW18">
        <v>15</v>
      </c>
      <c r="AX18">
        <f>(R18*SUMPRODUCT(K19:$K$23, X19:$X$23)-$AZ$3*SUMPRODUCT(K18:$K$22, W19:$W$23))/Z18</f>
        <v>155.04546526547952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514.96647702442101</v>
      </c>
      <c r="P19">
        <f t="shared" si="30"/>
        <v>25.748323851221052</v>
      </c>
      <c r="Q19" s="5">
        <f t="shared" si="31"/>
        <v>50</v>
      </c>
      <c r="R19">
        <f t="shared" si="0"/>
        <v>250000</v>
      </c>
      <c r="S19">
        <f t="shared" si="1"/>
        <v>131.10073035935343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130.74903146136359</v>
      </c>
      <c r="AC19">
        <f t="shared" si="2"/>
        <v>109.2687503740085</v>
      </c>
      <c r="AE19">
        <f t="shared" si="3"/>
        <v>429.20999200176811</v>
      </c>
      <c r="AF19">
        <f t="shared" si="4"/>
        <v>-21.460499600088408</v>
      </c>
      <c r="AG19">
        <f t="shared" si="5"/>
        <v>-41.673585675113166</v>
      </c>
      <c r="AH19">
        <f t="shared" si="6"/>
        <v>-347.52957915606862</v>
      </c>
      <c r="AI19">
        <f t="shared" si="7"/>
        <v>18.546327570497965</v>
      </c>
      <c r="AJ19">
        <f t="shared" si="8"/>
        <v>21.480281087355081</v>
      </c>
      <c r="AK19">
        <f t="shared" si="32"/>
        <v>37.69489667041303</v>
      </c>
      <c r="AL19">
        <f t="shared" si="9"/>
        <v>77.721505328266076</v>
      </c>
      <c r="AN19">
        <f t="shared" si="10"/>
        <v>140.81836507177357</v>
      </c>
      <c r="AO19">
        <f t="shared" si="11"/>
        <v>-7.0409182535886794</v>
      </c>
      <c r="AP19">
        <f t="shared" si="12"/>
        <v>-13.67257592042206</v>
      </c>
      <c r="AQ19">
        <f t="shared" si="13"/>
        <v>-114.02005559702232</v>
      </c>
      <c r="AR19">
        <f t="shared" si="14"/>
        <v>6.0848153007405363</v>
      </c>
      <c r="AS19">
        <f t="shared" si="15"/>
        <v>7.0474083091500361</v>
      </c>
      <c r="AT19">
        <f t="shared" si="16"/>
        <v>12.367218423598903</v>
      </c>
      <c r="AU19">
        <f t="shared" si="17"/>
        <v>25.499442033489476</v>
      </c>
      <c r="AW19">
        <v>16</v>
      </c>
      <c r="AX19">
        <f>(R19*SUMPRODUCT(K20:$K$23, X20:$X$23)-$AZ$3*SUMPRODUCT(K19:$K$22, W20:$W$23))/Z19</f>
        <v>131.10073035935343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514.96647702442101</v>
      </c>
      <c r="P20">
        <f t="shared" si="30"/>
        <v>25.748323851221052</v>
      </c>
      <c r="Q20" s="5">
        <f t="shared" si="31"/>
        <v>50</v>
      </c>
      <c r="R20">
        <f t="shared" si="0"/>
        <v>250000</v>
      </c>
      <c r="S20">
        <f t="shared" si="1"/>
        <v>103.60315686720615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109.2687503740085</v>
      </c>
      <c r="AC20">
        <f t="shared" si="2"/>
        <v>85.338457439888515</v>
      </c>
      <c r="AE20">
        <f t="shared" si="3"/>
        <v>424.18055695780049</v>
      </c>
      <c r="AF20">
        <f t="shared" si="4"/>
        <v>-21.209027847890027</v>
      </c>
      <c r="AG20">
        <f t="shared" si="5"/>
        <v>-41.1852592239402</v>
      </c>
      <c r="AH20">
        <f t="shared" si="6"/>
        <v>-357.95297210917244</v>
      </c>
      <c r="AI20">
        <f t="shared" si="7"/>
        <v>3.8332977767978491</v>
      </c>
      <c r="AJ20">
        <f t="shared" si="8"/>
        <v>23.93029293411999</v>
      </c>
      <c r="AK20">
        <f t="shared" si="32"/>
        <v>35.856819563874325</v>
      </c>
      <c r="AL20">
        <f t="shared" si="9"/>
        <v>63.620410274792164</v>
      </c>
      <c r="AN20">
        <f t="shared" si="10"/>
        <v>128.19833921414653</v>
      </c>
      <c r="AO20">
        <f t="shared" si="11"/>
        <v>-6.4099169607073279</v>
      </c>
      <c r="AP20">
        <f t="shared" si="12"/>
        <v>-12.447250931254992</v>
      </c>
      <c r="AQ20">
        <f t="shared" si="13"/>
        <v>-108.18264955441812</v>
      </c>
      <c r="AR20">
        <f t="shared" si="14"/>
        <v>1.1585217677661108</v>
      </c>
      <c r="AS20">
        <f t="shared" si="15"/>
        <v>7.2323536775576684</v>
      </c>
      <c r="AT20">
        <f t="shared" si="16"/>
        <v>10.836858602284584</v>
      </c>
      <c r="AU20">
        <f t="shared" si="17"/>
        <v>19.227734047608365</v>
      </c>
      <c r="AW20">
        <v>17</v>
      </c>
      <c r="AX20">
        <f>(R20*SUMPRODUCT(K21:$K$23, X21:$X$23)-$AZ$3*SUMPRODUCT(K20:$K$22, W21:$W$23))/Z20</f>
        <v>103.60315686720615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514.96647702442101</v>
      </c>
      <c r="P21">
        <f t="shared" si="30"/>
        <v>25.748323851221052</v>
      </c>
      <c r="Q21" s="5">
        <f t="shared" si="31"/>
        <v>50</v>
      </c>
      <c r="R21">
        <f t="shared" si="0"/>
        <v>250000</v>
      </c>
      <c r="S21">
        <f t="shared" si="1"/>
        <v>72.421939723151979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85.338457439888515</v>
      </c>
      <c r="AC21">
        <f t="shared" si="2"/>
        <v>58.950515624466505</v>
      </c>
      <c r="AE21">
        <f t="shared" si="3"/>
        <v>419.17600475702045</v>
      </c>
      <c r="AF21">
        <f t="shared" si="4"/>
        <v>-20.958800237851023</v>
      </c>
      <c r="AG21">
        <f t="shared" si="5"/>
        <v>-40.699348740048379</v>
      </c>
      <c r="AH21">
        <f t="shared" si="6"/>
        <v>-370.28945826208218</v>
      </c>
      <c r="AI21">
        <f t="shared" si="7"/>
        <v>-12.771602482961157</v>
      </c>
      <c r="AJ21">
        <f t="shared" si="8"/>
        <v>26.38794181542201</v>
      </c>
      <c r="AK21">
        <f t="shared" si="32"/>
        <v>33.848896337134057</v>
      </c>
      <c r="AL21">
        <f t="shared" si="9"/>
        <v>47.465235669594911</v>
      </c>
      <c r="AN21">
        <f t="shared" si="10"/>
        <v>116.69982963362295</v>
      </c>
      <c r="AO21">
        <f t="shared" si="11"/>
        <v>-5.8349914816811479</v>
      </c>
      <c r="AP21">
        <f t="shared" si="12"/>
        <v>-11.330818105669502</v>
      </c>
      <c r="AQ21">
        <f t="shared" si="13"/>
        <v>-103.08967165083844</v>
      </c>
      <c r="AR21">
        <f t="shared" si="14"/>
        <v>-3.5556516045661382</v>
      </c>
      <c r="AS21">
        <f t="shared" si="15"/>
        <v>7.346480426585364</v>
      </c>
      <c r="AT21">
        <f t="shared" si="16"/>
        <v>9.4236320567048164</v>
      </c>
      <c r="AU21">
        <f t="shared" si="17"/>
        <v>13.214460878724042</v>
      </c>
      <c r="AW21">
        <v>18</v>
      </c>
      <c r="AX21">
        <f>(R21*SUMPRODUCT(K22:$K$23, X22:$X$23)-$AZ$3*SUMPRODUCT(K21:$K$22, W22:$W$23))/Z21</f>
        <v>72.421939723151979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514.96647702442101</v>
      </c>
      <c r="P22">
        <f t="shared" si="30"/>
        <v>25.748323851221052</v>
      </c>
      <c r="Q22" s="5">
        <f t="shared" si="31"/>
        <v>50</v>
      </c>
      <c r="R22">
        <f t="shared" si="0"/>
        <v>250000</v>
      </c>
      <c r="S22">
        <f t="shared" si="1"/>
        <v>37.838478756799766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58.950515624466505</v>
      </c>
      <c r="AC22">
        <f t="shared" si="2"/>
        <v>30.433991979004659</v>
      </c>
      <c r="AE22">
        <f t="shared" si="3"/>
        <v>414.19439010615855</v>
      </c>
      <c r="AF22">
        <f t="shared" si="4"/>
        <v>-20.70971950530793</v>
      </c>
      <c r="AG22">
        <f t="shared" si="5"/>
        <v>-40.215665347718975</v>
      </c>
      <c r="AH22">
        <f t="shared" si="6"/>
        <v>-383.44952464459692</v>
      </c>
      <c r="AI22">
        <f t="shared" si="7"/>
        <v>-30.180519391465282</v>
      </c>
      <c r="AJ22">
        <f t="shared" si="8"/>
        <v>28.516523645461845</v>
      </c>
      <c r="AK22">
        <f t="shared" si="32"/>
        <v>31.670463035772201</v>
      </c>
      <c r="AL22">
        <f t="shared" si="9"/>
        <v>30.006467289768764</v>
      </c>
      <c r="AN22">
        <f t="shared" si="10"/>
        <v>106.22339738405502</v>
      </c>
      <c r="AO22">
        <f t="shared" si="11"/>
        <v>-5.3111698692027511</v>
      </c>
      <c r="AP22">
        <f t="shared" si="12"/>
        <v>-10.313622548581705</v>
      </c>
      <c r="AQ22">
        <f t="shared" si="13"/>
        <v>-98.338635688934673</v>
      </c>
      <c r="AR22">
        <f t="shared" si="14"/>
        <v>-7.7400307226641205</v>
      </c>
      <c r="AS22">
        <f t="shared" si="15"/>
        <v>7.3132859728672974</v>
      </c>
      <c r="AT22">
        <f t="shared" si="16"/>
        <v>8.1221384469345939</v>
      </c>
      <c r="AU22">
        <f t="shared" si="17"/>
        <v>7.6953936971377717</v>
      </c>
      <c r="AW22">
        <v>19</v>
      </c>
      <c r="AX22">
        <f>(R22*SUMPRODUCT(K23:$K$23, X23:$X$23)-$AZ$3*SUMPRODUCT(K22:$K$22, W23:$W$23))/Z22</f>
        <v>37.838478756799766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514.96647702442101</v>
      </c>
      <c r="P23">
        <f t="shared" si="30"/>
        <v>25.748323851221052</v>
      </c>
      <c r="Q23" s="5">
        <f t="shared" si="31"/>
        <v>50</v>
      </c>
      <c r="R23">
        <f t="shared" si="0"/>
        <v>250000</v>
      </c>
      <c r="S23">
        <f t="shared" si="1"/>
        <v>38.297224317827094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30.433991979004659</v>
      </c>
      <c r="AC23">
        <f t="shared" si="2"/>
        <v>30.433991979004659</v>
      </c>
      <c r="AE23">
        <f t="shared" si="3"/>
        <v>409.23293816680291</v>
      </c>
      <c r="AF23">
        <f t="shared" si="4"/>
        <v>-20.461646908340146</v>
      </c>
      <c r="AG23">
        <f t="shared" si="5"/>
        <v>-39.733939627627066</v>
      </c>
      <c r="AH23">
        <f t="shared" si="6"/>
        <v>-397.84533307358754</v>
      </c>
      <c r="AI23">
        <f t="shared" si="7"/>
        <v>-48.807981442751839</v>
      </c>
      <c r="AJ23">
        <f t="shared" si="8"/>
        <v>0</v>
      </c>
      <c r="AK23">
        <f t="shared" si="32"/>
        <v>29.344369826622724</v>
      </c>
      <c r="AL23">
        <f t="shared" si="9"/>
        <v>-19.463611616129114</v>
      </c>
      <c r="AN23">
        <f t="shared" si="10"/>
        <v>96.678237378805306</v>
      </c>
      <c r="AO23">
        <f t="shared" si="11"/>
        <v>-4.8339118689402651</v>
      </c>
      <c r="AP23">
        <f t="shared" si="12"/>
        <v>-9.3868476582622851</v>
      </c>
      <c r="AQ23">
        <f t="shared" si="13"/>
        <v>-93.988000387350752</v>
      </c>
      <c r="AR23">
        <f t="shared" si="14"/>
        <v>-11.530522535747995</v>
      </c>
      <c r="AS23">
        <f t="shared" si="15"/>
        <v>0</v>
      </c>
      <c r="AT23">
        <f t="shared" si="16"/>
        <v>6.9323890802585906</v>
      </c>
      <c r="AU23">
        <f t="shared" si="17"/>
        <v>-4.5981334554894033</v>
      </c>
      <c r="AW23">
        <v>20</v>
      </c>
      <c r="AX23">
        <f>(R23*SUMPRODUCT(K$23:$K24, X$23:$X24)-$AZ$3*SUMPRODUCT(K$22:$K23, W$23:$W24))/Z23</f>
        <v>38.297224317827094</v>
      </c>
    </row>
    <row r="25" spans="5:50" x14ac:dyDescent="0.25">
      <c r="AN25" s="6">
        <f t="shared" ref="AN25:AU25" si="33">SUM(AN3:AN23)</f>
        <v>5168.646277333507</v>
      </c>
      <c r="AO25" s="6">
        <f t="shared" si="33"/>
        <v>-644.6571716349913</v>
      </c>
      <c r="AP25" s="6">
        <f t="shared" si="33"/>
        <v>-2971.7511887316446</v>
      </c>
      <c r="AQ25" s="6">
        <f t="shared" si="33"/>
        <v>-3324.3612064674412</v>
      </c>
      <c r="AR25" s="6">
        <f t="shared" si="33"/>
        <v>-1772.1232895005699</v>
      </c>
      <c r="AS25" s="6">
        <f t="shared" si="33"/>
        <v>-99.68946101280774</v>
      </c>
      <c r="AT25" s="6">
        <f t="shared" si="33"/>
        <v>199.05528038012906</v>
      </c>
      <c r="AU25" s="7">
        <f t="shared" si="33"/>
        <v>-1672.7574701332478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1160.3392478233272</v>
      </c>
      <c r="K3">
        <v>1</v>
      </c>
      <c r="L3" s="2">
        <v>0</v>
      </c>
      <c r="O3">
        <f>$C$3</f>
        <v>1160.3392478233272</v>
      </c>
      <c r="P3">
        <f>O3*B5</f>
        <v>928.27139825866186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1160.3392478233272</v>
      </c>
      <c r="AF3">
        <f t="shared" ref="AF3:AF23" si="4">-$Z3*P3</f>
        <v>-928.27139825866186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-2287.8403544353346</v>
      </c>
      <c r="AJ3">
        <f t="shared" ref="AJ3:AJ23" si="8">AB3-AC3</f>
        <v>0</v>
      </c>
      <c r="AL3">
        <f t="shared" ref="AL3:AL23" si="9">SUM(AI3:AK3)</f>
        <v>-2287.8403544353346</v>
      </c>
      <c r="AN3">
        <f t="shared" ref="AN3:AN23" si="10">AE3*$K3</f>
        <v>1160.3392478233272</v>
      </c>
      <c r="AO3">
        <f t="shared" ref="AO3:AO23" si="11">AF3*$K3</f>
        <v>-928.27139825866186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-2287.8403544353346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-2287.8403544353346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557.17569022205032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246.60742914997246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243.81635980546343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-243.81635980546343</v>
      </c>
      <c r="AK4">
        <f>G4*MAX(0, SUM(AB4, AE4:AF4))</f>
        <v>0</v>
      </c>
      <c r="AL4">
        <f t="shared" si="9"/>
        <v>-573.28235980546344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-313.3593304165874</v>
      </c>
      <c r="AR4">
        <f t="shared" si="14"/>
        <v>-313.3593304165874</v>
      </c>
      <c r="AS4">
        <f t="shared" si="15"/>
        <v>-231.89686114272723</v>
      </c>
      <c r="AT4">
        <f t="shared" si="16"/>
        <v>0</v>
      </c>
      <c r="AU4">
        <f t="shared" si="17"/>
        <v>-545.25619155931463</v>
      </c>
      <c r="AW4">
        <v>1</v>
      </c>
      <c r="AX4">
        <f>(R4*SUMPRODUCT(K5:$K$23, X5:$X$23)-$AZ$3*SUMPRODUCT(K4:$K$22, W5:$W$23))/Z4</f>
        <v>246.60742914997246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1160.3392478233272</v>
      </c>
      <c r="P5">
        <f t="shared" ref="P5:P23" si="30">O5*$C$5</f>
        <v>58.016962391166366</v>
      </c>
      <c r="Q5" s="5">
        <f t="shared" ref="Q5:Q23" si="31">$C$8</f>
        <v>50</v>
      </c>
      <c r="R5">
        <f t="shared" si="0"/>
        <v>250000</v>
      </c>
      <c r="S5">
        <f t="shared" si="1"/>
        <v>475.99660050147753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243.81635980546343</v>
      </c>
      <c r="AC5">
        <f t="shared" si="2"/>
        <v>465.26627638440186</v>
      </c>
      <c r="AE5">
        <f t="shared" si="3"/>
        <v>1134.1818840904964</v>
      </c>
      <c r="AF5">
        <f t="shared" si="4"/>
        <v>-56.709094204524824</v>
      </c>
      <c r="AG5">
        <f t="shared" si="5"/>
        <v>-48.872857063919056</v>
      </c>
      <c r="AH5">
        <f t="shared" si="6"/>
        <v>-334.54334040472799</v>
      </c>
      <c r="AI5">
        <f t="shared" si="7"/>
        <v>694.05659241732451</v>
      </c>
      <c r="AJ5">
        <f t="shared" si="8"/>
        <v>-221.44991657893843</v>
      </c>
      <c r="AK5">
        <f>G5*SUM(AB5, AE5:AF5)</f>
        <v>5.4172855137348845</v>
      </c>
      <c r="AL5">
        <f t="shared" si="9"/>
        <v>478.02396135212098</v>
      </c>
      <c r="AN5">
        <f t="shared" si="10"/>
        <v>1025.5108943153873</v>
      </c>
      <c r="AO5">
        <f t="shared" si="11"/>
        <v>-51.275544715769371</v>
      </c>
      <c r="AP5">
        <f t="shared" si="12"/>
        <v>-44.190132163465833</v>
      </c>
      <c r="AQ5">
        <f t="shared" si="13"/>
        <v>-302.48926121829629</v>
      </c>
      <c r="AR5">
        <f t="shared" si="14"/>
        <v>627.55595621785574</v>
      </c>
      <c r="AS5">
        <f t="shared" si="15"/>
        <v>-200.23181923686482</v>
      </c>
      <c r="AT5">
        <f t="shared" si="16"/>
        <v>4.8982313946999891</v>
      </c>
      <c r="AU5">
        <f t="shared" si="17"/>
        <v>432.22236837569091</v>
      </c>
      <c r="AW5">
        <v>2</v>
      </c>
      <c r="AX5">
        <f>(R5*SUMPRODUCT(K6:$K$23, X6:$X$23)-$AZ$3*SUMPRODUCT(K5:$K$22, W6:$W$23))/Z5</f>
        <v>475.99660050147753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1160.3392478233272</v>
      </c>
      <c r="P6">
        <f t="shared" si="30"/>
        <v>58.016962391166366</v>
      </c>
      <c r="Q6" s="5">
        <f t="shared" si="31"/>
        <v>50</v>
      </c>
      <c r="R6">
        <f t="shared" si="0"/>
        <v>250000</v>
      </c>
      <c r="S6">
        <f t="shared" si="1"/>
        <v>687.00060542645065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465.26627638440186</v>
      </c>
      <c r="AC6">
        <f t="shared" si="2"/>
        <v>663.85661341166451</v>
      </c>
      <c r="AE6">
        <f t="shared" si="3"/>
        <v>1121.2492061640537</v>
      </c>
      <c r="AF6">
        <f t="shared" si="4"/>
        <v>-56.062460308202695</v>
      </c>
      <c r="AG6">
        <f t="shared" si="5"/>
        <v>-48.315577029192013</v>
      </c>
      <c r="AH6">
        <f t="shared" si="6"/>
        <v>-342.75732043924495</v>
      </c>
      <c r="AI6">
        <f t="shared" si="7"/>
        <v>674.11384838741412</v>
      </c>
      <c r="AJ6">
        <f t="shared" si="8"/>
        <v>-198.59033702726265</v>
      </c>
      <c r="AK6">
        <f>G6*SUM(AB6, AE6:AF6)</f>
        <v>10.866216457905796</v>
      </c>
      <c r="AL6">
        <f t="shared" si="9"/>
        <v>486.38972781805728</v>
      </c>
      <c r="AN6">
        <f t="shared" si="10"/>
        <v>961.23765387487708</v>
      </c>
      <c r="AO6">
        <f t="shared" si="11"/>
        <v>-48.061882693743861</v>
      </c>
      <c r="AP6">
        <f t="shared" si="12"/>
        <v>-41.420543848622572</v>
      </c>
      <c r="AQ6">
        <f t="shared" si="13"/>
        <v>-293.84301075639132</v>
      </c>
      <c r="AR6">
        <f t="shared" si="14"/>
        <v>577.91221657611936</v>
      </c>
      <c r="AS6">
        <f t="shared" si="15"/>
        <v>-170.24985043189139</v>
      </c>
      <c r="AT6">
        <f t="shared" si="16"/>
        <v>9.3155173328753289</v>
      </c>
      <c r="AU6">
        <f t="shared" si="17"/>
        <v>416.97788347710338</v>
      </c>
      <c r="AW6">
        <v>3</v>
      </c>
      <c r="AX6">
        <f>(R6*SUMPRODUCT(K7:$K$23, X7:$X$23)-$AZ$3*SUMPRODUCT(K6:$K$22, W7:$W$23))/Z6</f>
        <v>687.00060542645065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1160.3392478233272</v>
      </c>
      <c r="P7">
        <f t="shared" si="30"/>
        <v>58.016962391166366</v>
      </c>
      <c r="Q7" s="5">
        <f t="shared" si="31"/>
        <v>50</v>
      </c>
      <c r="R7">
        <f t="shared" si="0"/>
        <v>250000</v>
      </c>
      <c r="S7">
        <f t="shared" si="1"/>
        <v>880.21955863030962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663.85661341166451</v>
      </c>
      <c r="AC7">
        <f t="shared" si="2"/>
        <v>840.81965875393598</v>
      </c>
      <c r="AE7">
        <f t="shared" si="3"/>
        <v>1108.400785721888</v>
      </c>
      <c r="AF7">
        <f t="shared" si="4"/>
        <v>-55.420039286094415</v>
      </c>
      <c r="AG7">
        <f t="shared" si="5"/>
        <v>-47.761927720756233</v>
      </c>
      <c r="AH7">
        <f t="shared" si="6"/>
        <v>-352.46769071931413</v>
      </c>
      <c r="AI7">
        <f t="shared" si="7"/>
        <v>652.75112799572321</v>
      </c>
      <c r="AJ7">
        <f t="shared" si="8"/>
        <v>-176.96304534227147</v>
      </c>
      <c r="AK7">
        <f>G7*SUM(AB7, AE7:AF7)</f>
        <v>23.692355565894921</v>
      </c>
      <c r="AL7">
        <f t="shared" si="9"/>
        <v>499.48043821934664</v>
      </c>
      <c r="AN7">
        <f t="shared" si="10"/>
        <v>895.00123339046695</v>
      </c>
      <c r="AO7">
        <f t="shared" si="11"/>
        <v>-44.750061669523355</v>
      </c>
      <c r="AP7">
        <f t="shared" si="12"/>
        <v>-38.566360444559379</v>
      </c>
      <c r="AQ7">
        <f t="shared" si="13"/>
        <v>-284.60735682230785</v>
      </c>
      <c r="AR7">
        <f t="shared" si="14"/>
        <v>527.07745445407625</v>
      </c>
      <c r="AS7">
        <f t="shared" si="15"/>
        <v>-142.89248608093843</v>
      </c>
      <c r="AT7">
        <f t="shared" si="16"/>
        <v>19.130884537934616</v>
      </c>
      <c r="AU7">
        <f t="shared" si="17"/>
        <v>403.31585291107245</v>
      </c>
      <c r="AW7">
        <v>4</v>
      </c>
      <c r="AX7">
        <f>(R7*SUMPRODUCT(K8:$K$23, X8:$X$23)-$AZ$3*SUMPRODUCT(K7:$K$22, W8:$W$23))/Z7</f>
        <v>880.21955863030962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1160.3392478233272</v>
      </c>
      <c r="P8">
        <f t="shared" si="30"/>
        <v>58.016962391166366</v>
      </c>
      <c r="Q8" s="5">
        <f t="shared" si="31"/>
        <v>50</v>
      </c>
      <c r="R8">
        <f t="shared" si="0"/>
        <v>250000</v>
      </c>
      <c r="S8">
        <f t="shared" si="1"/>
        <v>1056.1609409218709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840.81965875393598</v>
      </c>
      <c r="AC8">
        <f t="shared" si="2"/>
        <v>997.26656763015342</v>
      </c>
      <c r="AE8">
        <f t="shared" si="3"/>
        <v>1095.6356120813264</v>
      </c>
      <c r="AF8">
        <f t="shared" si="4"/>
        <v>-54.78178060406632</v>
      </c>
      <c r="AG8">
        <f t="shared" si="5"/>
        <v>-47.211865587440137</v>
      </c>
      <c r="AH8">
        <f t="shared" si="6"/>
        <v>-362.21428054264641</v>
      </c>
      <c r="AI8">
        <f t="shared" si="7"/>
        <v>631.42768534717345</v>
      </c>
      <c r="AJ8">
        <f t="shared" si="8"/>
        <v>-156.44690887621744</v>
      </c>
      <c r="AK8">
        <f t="shared" ref="AK8:AK23" si="32">G8*SUM(AB8:AB8, AE8:AF8)</f>
        <v>40.644147388993837</v>
      </c>
      <c r="AL8">
        <f t="shared" si="9"/>
        <v>515.62492385994983</v>
      </c>
      <c r="AN8">
        <f t="shared" si="10"/>
        <v>826.73930364528417</v>
      </c>
      <c r="AO8">
        <f t="shared" si="11"/>
        <v>-41.336965182264208</v>
      </c>
      <c r="AP8">
        <f t="shared" si="12"/>
        <v>-35.624896132581867</v>
      </c>
      <c r="AQ8">
        <f t="shared" si="13"/>
        <v>-273.31786112477801</v>
      </c>
      <c r="AR8">
        <f t="shared" si="14"/>
        <v>476.45958120566002</v>
      </c>
      <c r="AS8">
        <f t="shared" si="15"/>
        <v>-118.05093506962474</v>
      </c>
      <c r="AT8">
        <f t="shared" si="16"/>
        <v>30.669059803378182</v>
      </c>
      <c r="AU8">
        <f t="shared" si="17"/>
        <v>389.07770593941348</v>
      </c>
      <c r="AW8">
        <v>5</v>
      </c>
      <c r="AX8">
        <f>(R8*SUMPRODUCT(K9:$K$23, X9:$X$23)-$AZ$3*SUMPRODUCT(K8:$K$22, W9:$W$23))/Z8</f>
        <v>1056.1609409218709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1160.3392478233272</v>
      </c>
      <c r="P9">
        <f t="shared" si="30"/>
        <v>58.016962391166366</v>
      </c>
      <c r="Q9" s="5">
        <f t="shared" si="31"/>
        <v>50</v>
      </c>
      <c r="R9">
        <f t="shared" si="0"/>
        <v>250000</v>
      </c>
      <c r="S9">
        <f t="shared" si="1"/>
        <v>1213.380304125028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997.26656763015342</v>
      </c>
      <c r="AC9">
        <f t="shared" si="2"/>
        <v>1132.4542440422269</v>
      </c>
      <c r="AE9">
        <f t="shared" si="3"/>
        <v>1082.950746158554</v>
      </c>
      <c r="AF9">
        <f t="shared" si="4"/>
        <v>-54.147537307927699</v>
      </c>
      <c r="AG9">
        <f t="shared" si="5"/>
        <v>-46.665263981635292</v>
      </c>
      <c r="AH9">
        <f t="shared" si="6"/>
        <v>-372.41474965222181</v>
      </c>
      <c r="AI9">
        <f t="shared" si="7"/>
        <v>609.72319521676923</v>
      </c>
      <c r="AJ9">
        <f t="shared" si="8"/>
        <v>-135.18767641207353</v>
      </c>
      <c r="AK9">
        <f t="shared" si="32"/>
        <v>45.181356015521395</v>
      </c>
      <c r="AL9">
        <f t="shared" si="9"/>
        <v>519.71687482021707</v>
      </c>
      <c r="AN9">
        <f t="shared" si="10"/>
        <v>761.2890071061513</v>
      </c>
      <c r="AO9">
        <f t="shared" si="11"/>
        <v>-38.064450355307564</v>
      </c>
      <c r="AP9">
        <f t="shared" si="12"/>
        <v>-32.804587474492841</v>
      </c>
      <c r="AQ9">
        <f t="shared" si="13"/>
        <v>-261.79884542312931</v>
      </c>
      <c r="AR9">
        <f t="shared" si="14"/>
        <v>428.6211238532216</v>
      </c>
      <c r="AS9">
        <f t="shared" si="15"/>
        <v>-95.033769830993904</v>
      </c>
      <c r="AT9">
        <f t="shared" si="16"/>
        <v>31.761434933929966</v>
      </c>
      <c r="AU9">
        <f t="shared" si="17"/>
        <v>365.34878895615765</v>
      </c>
      <c r="AW9">
        <v>6</v>
      </c>
      <c r="AX9">
        <f>(R9*SUMPRODUCT(K10:$K$23, X10:$X$23)-$AZ$3*SUMPRODUCT(K9:$K$22, W10:$W$23))/Z9</f>
        <v>1213.380304125028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1160.3392478233272</v>
      </c>
      <c r="P10">
        <f t="shared" si="30"/>
        <v>58.016962391166366</v>
      </c>
      <c r="Q10" s="5">
        <f t="shared" si="31"/>
        <v>50</v>
      </c>
      <c r="R10">
        <f t="shared" si="0"/>
        <v>250000</v>
      </c>
      <c r="S10">
        <f t="shared" si="1"/>
        <v>1345.9576035291602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1132.4542440422269</v>
      </c>
      <c r="AC10">
        <f t="shared" si="2"/>
        <v>1241.5566951771948</v>
      </c>
      <c r="AE10">
        <f t="shared" si="3"/>
        <v>1070.336062617823</v>
      </c>
      <c r="AF10">
        <f t="shared" si="4"/>
        <v>-53.516803130891155</v>
      </c>
      <c r="AG10">
        <f t="shared" si="5"/>
        <v>-46.12168659405684</v>
      </c>
      <c r="AH10">
        <f t="shared" si="6"/>
        <v>-384.62373881047466</v>
      </c>
      <c r="AI10">
        <f t="shared" si="7"/>
        <v>586.07383408240025</v>
      </c>
      <c r="AJ10">
        <f t="shared" si="8"/>
        <v>-109.10245113496785</v>
      </c>
      <c r="AK10">
        <f t="shared" si="32"/>
        <v>9.2418760651753828</v>
      </c>
      <c r="AL10">
        <f t="shared" si="9"/>
        <v>486.21325901260781</v>
      </c>
      <c r="AN10">
        <f t="shared" si="10"/>
        <v>713.66895576978345</v>
      </c>
      <c r="AO10">
        <f t="shared" si="11"/>
        <v>-35.683447788489175</v>
      </c>
      <c r="AP10">
        <f t="shared" si="12"/>
        <v>-30.752599169102929</v>
      </c>
      <c r="AQ10">
        <f t="shared" si="13"/>
        <v>-256.45592223603603</v>
      </c>
      <c r="AR10">
        <f t="shared" si="14"/>
        <v>390.77698657615525</v>
      </c>
      <c r="AS10">
        <f t="shared" si="15"/>
        <v>-72.746341165950525</v>
      </c>
      <c r="AT10">
        <f t="shared" si="16"/>
        <v>6.1622141597806994</v>
      </c>
      <c r="AU10">
        <f t="shared" si="17"/>
        <v>324.19285956998544</v>
      </c>
      <c r="AW10">
        <v>7</v>
      </c>
      <c r="AX10">
        <f>(R10*SUMPRODUCT(K11:$K$23, X11:$X$23)-$AZ$3*SUMPRODUCT(K10:$K$22, W11:$W$23))/Z10</f>
        <v>1345.9576035291602</v>
      </c>
    </row>
    <row r="11" spans="1:52" x14ac:dyDescent="0.25">
      <c r="A11" t="s">
        <v>33</v>
      </c>
      <c r="C11" s="24">
        <f>AU25</f>
        <v>1105.3375534991401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1160.3392478233272</v>
      </c>
      <c r="P11">
        <f t="shared" si="30"/>
        <v>58.016962391166366</v>
      </c>
      <c r="Q11" s="5">
        <f t="shared" si="31"/>
        <v>50</v>
      </c>
      <c r="R11">
        <f t="shared" si="0"/>
        <v>250000</v>
      </c>
      <c r="S11">
        <f t="shared" si="1"/>
        <v>1462.2140164659615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1241.5566951771948</v>
      </c>
      <c r="AC11">
        <f t="shared" si="2"/>
        <v>1332.9904956897249</v>
      </c>
      <c r="AE11">
        <f t="shared" si="3"/>
        <v>1057.7939834433703</v>
      </c>
      <c r="AF11">
        <f t="shared" si="4"/>
        <v>-52.88969917216852</v>
      </c>
      <c r="AG11">
        <f t="shared" si="5"/>
        <v>-45.5812377900549</v>
      </c>
      <c r="AH11">
        <f t="shared" si="6"/>
        <v>-396.15969030688859</v>
      </c>
      <c r="AI11">
        <f t="shared" si="7"/>
        <v>563.16335617425818</v>
      </c>
      <c r="AJ11">
        <f t="shared" si="8"/>
        <v>-91.43380051253007</v>
      </c>
      <c r="AK11">
        <f t="shared" si="32"/>
        <v>3.5943375671174351</v>
      </c>
      <c r="AL11">
        <f t="shared" si="9"/>
        <v>475.32389322884558</v>
      </c>
      <c r="AN11">
        <f t="shared" si="10"/>
        <v>670.88962443006494</v>
      </c>
      <c r="AO11">
        <f t="shared" si="11"/>
        <v>-33.544481221503247</v>
      </c>
      <c r="AP11">
        <f t="shared" si="12"/>
        <v>-28.909201584303144</v>
      </c>
      <c r="AQ11">
        <f t="shared" si="13"/>
        <v>-251.25821285080886</v>
      </c>
      <c r="AR11">
        <f t="shared" si="14"/>
        <v>357.17772877344959</v>
      </c>
      <c r="AS11">
        <f t="shared" si="15"/>
        <v>-57.990486849227537</v>
      </c>
      <c r="AT11">
        <f t="shared" si="16"/>
        <v>2.2796535225399923</v>
      </c>
      <c r="AU11">
        <f t="shared" si="17"/>
        <v>301.46689544676207</v>
      </c>
      <c r="AW11">
        <v>8</v>
      </c>
      <c r="AX11">
        <f>(R11*SUMPRODUCT(K12:$K$23, X12:$X$23)-$AZ$3*SUMPRODUCT(K11:$K$22, W12:$W$23))/Z11</f>
        <v>1462.2140164659615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1160.3392478233272</v>
      </c>
      <c r="P12">
        <f t="shared" si="30"/>
        <v>58.016962391166366</v>
      </c>
      <c r="Q12" s="5">
        <f t="shared" si="31"/>
        <v>50</v>
      </c>
      <c r="R12">
        <f t="shared" si="0"/>
        <v>250000</v>
      </c>
      <c r="S12">
        <f t="shared" si="1"/>
        <v>1567.6269929340156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1332.9904956897249</v>
      </c>
      <c r="AC12">
        <f t="shared" si="2"/>
        <v>1412.2269636158567</v>
      </c>
      <c r="AE12">
        <f t="shared" si="3"/>
        <v>1045.3139554906982</v>
      </c>
      <c r="AF12">
        <f t="shared" si="4"/>
        <v>-52.265697774534907</v>
      </c>
      <c r="AG12">
        <f t="shared" si="5"/>
        <v>-45.043462825703593</v>
      </c>
      <c r="AH12">
        <f t="shared" si="6"/>
        <v>-409.81293225377027</v>
      </c>
      <c r="AI12">
        <f t="shared" si="7"/>
        <v>538.19186263668939</v>
      </c>
      <c r="AJ12">
        <f t="shared" si="8"/>
        <v>-79.236467926131809</v>
      </c>
      <c r="AK12">
        <f t="shared" si="32"/>
        <v>48.846813821523646</v>
      </c>
      <c r="AL12">
        <f t="shared" si="9"/>
        <v>507.80220853208124</v>
      </c>
      <c r="AN12">
        <f t="shared" si="10"/>
        <v>619.60220368621594</v>
      </c>
      <c r="AO12">
        <f t="shared" si="11"/>
        <v>-30.980110184310796</v>
      </c>
      <c r="AP12">
        <f t="shared" si="12"/>
        <v>-26.699183228031096</v>
      </c>
      <c r="AQ12">
        <f t="shared" si="13"/>
        <v>-242.91361900391803</v>
      </c>
      <c r="AR12">
        <f t="shared" si="14"/>
        <v>319.00929126995601</v>
      </c>
      <c r="AS12">
        <f t="shared" si="15"/>
        <v>-46.966836978940833</v>
      </c>
      <c r="AT12">
        <f t="shared" si="16"/>
        <v>28.953591720354375</v>
      </c>
      <c r="AU12">
        <f t="shared" si="17"/>
        <v>300.99604601136957</v>
      </c>
      <c r="AW12">
        <v>9</v>
      </c>
      <c r="AX12">
        <f>(R12*SUMPRODUCT(K13:$K$23, X13:$X$23)-$AZ$3*SUMPRODUCT(K12:$K$22, W13:$W$23))/Z12</f>
        <v>1567.6269929340156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1160.3392478233272</v>
      </c>
      <c r="P13">
        <f t="shared" si="30"/>
        <v>58.016962391166366</v>
      </c>
      <c r="Q13" s="5">
        <f t="shared" si="31"/>
        <v>50</v>
      </c>
      <c r="R13">
        <f t="shared" si="0"/>
        <v>250000</v>
      </c>
      <c r="S13">
        <f t="shared" si="1"/>
        <v>1664.7272796729128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1412.2269636158567</v>
      </c>
      <c r="AC13">
        <f t="shared" si="2"/>
        <v>1481.8787181958874</v>
      </c>
      <c r="AE13">
        <f t="shared" si="3"/>
        <v>1032.8911277135182</v>
      </c>
      <c r="AF13">
        <f t="shared" si="4"/>
        <v>-51.644556385675912</v>
      </c>
      <c r="AG13">
        <f t="shared" si="5"/>
        <v>-44.508152665313695</v>
      </c>
      <c r="AH13">
        <f t="shared" si="6"/>
        <v>-424.37766066430873</v>
      </c>
      <c r="AI13">
        <f t="shared" si="7"/>
        <v>512.36075799821992</v>
      </c>
      <c r="AJ13">
        <f t="shared" si="8"/>
        <v>-69.651754580030683</v>
      </c>
      <c r="AK13">
        <f t="shared" si="32"/>
        <v>167.54314744605892</v>
      </c>
      <c r="AL13">
        <f t="shared" si="9"/>
        <v>610.25215086424816</v>
      </c>
      <c r="AN13">
        <f t="shared" si="10"/>
        <v>554.61424346239801</v>
      </c>
      <c r="AO13">
        <f t="shared" si="11"/>
        <v>-27.730712173119901</v>
      </c>
      <c r="AP13">
        <f t="shared" si="12"/>
        <v>-23.898797032970968</v>
      </c>
      <c r="AQ13">
        <f t="shared" si="13"/>
        <v>-227.87096228883354</v>
      </c>
      <c r="AR13">
        <f t="shared" si="14"/>
        <v>275.11377196747361</v>
      </c>
      <c r="AS13">
        <f t="shared" si="15"/>
        <v>-37.399735689226169</v>
      </c>
      <c r="AT13">
        <f t="shared" si="16"/>
        <v>89.962836813017603</v>
      </c>
      <c r="AU13">
        <f t="shared" si="17"/>
        <v>327.67687309126507</v>
      </c>
      <c r="AW13">
        <v>10</v>
      </c>
      <c r="AX13">
        <f>(R13*SUMPRODUCT(K14:$K$23, X14:$X$23)-$AZ$3*SUMPRODUCT(K13:$K$22, W14:$W$23))/Z13</f>
        <v>1664.7272796729128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1160.3392478233272</v>
      </c>
      <c r="P14">
        <f t="shared" si="30"/>
        <v>58.016962391166366</v>
      </c>
      <c r="Q14" s="5">
        <f t="shared" si="31"/>
        <v>50</v>
      </c>
      <c r="R14">
        <f t="shared" si="0"/>
        <v>250000</v>
      </c>
      <c r="S14">
        <f t="shared" si="1"/>
        <v>1740.0856563225691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1481.8787181958874</v>
      </c>
      <c r="AC14">
        <f t="shared" si="2"/>
        <v>1530.4056525669116</v>
      </c>
      <c r="AE14">
        <f t="shared" si="3"/>
        <v>1020.5185803996253</v>
      </c>
      <c r="AF14">
        <f t="shared" si="4"/>
        <v>-51.02592901998127</v>
      </c>
      <c r="AG14">
        <f t="shared" si="5"/>
        <v>-43.975009132631229</v>
      </c>
      <c r="AH14">
        <f t="shared" si="6"/>
        <v>-440.31003014665197</v>
      </c>
      <c r="AI14">
        <f t="shared" si="7"/>
        <v>485.20761210036079</v>
      </c>
      <c r="AJ14">
        <f t="shared" si="8"/>
        <v>-48.526934371024254</v>
      </c>
      <c r="AK14">
        <f t="shared" si="32"/>
        <v>171.59599587028723</v>
      </c>
      <c r="AL14">
        <f t="shared" si="9"/>
        <v>608.27667359962379</v>
      </c>
      <c r="AN14">
        <f t="shared" si="10"/>
        <v>504.77699643951411</v>
      </c>
      <c r="AO14">
        <f t="shared" si="11"/>
        <v>-25.238849821975709</v>
      </c>
      <c r="AP14">
        <f t="shared" si="12"/>
        <v>-21.751267889387606</v>
      </c>
      <c r="AQ14">
        <f t="shared" si="13"/>
        <v>-217.78964027542216</v>
      </c>
      <c r="AR14">
        <f t="shared" si="14"/>
        <v>239.9972384527286</v>
      </c>
      <c r="AS14">
        <f t="shared" si="15"/>
        <v>-24.002777263135108</v>
      </c>
      <c r="AT14">
        <f t="shared" si="16"/>
        <v>84.876172820422525</v>
      </c>
      <c r="AU14">
        <f t="shared" si="17"/>
        <v>300.87063401001603</v>
      </c>
      <c r="AW14">
        <v>11</v>
      </c>
      <c r="AX14">
        <f>(R14*SUMPRODUCT(K15:$K$23, X15:$X$23)-$AZ$3*SUMPRODUCT(K14:$K$22, W15:$W$23))/Z14</f>
        <v>1740.0856563225691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1160.3392478233272</v>
      </c>
      <c r="P15">
        <f t="shared" si="30"/>
        <v>58.016962391166366</v>
      </c>
      <c r="Q15" s="5">
        <f t="shared" si="31"/>
        <v>50</v>
      </c>
      <c r="R15">
        <f t="shared" si="0"/>
        <v>250000</v>
      </c>
      <c r="S15">
        <f t="shared" si="1"/>
        <v>1800.6992992658936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1530.4056525669116</v>
      </c>
      <c r="AC15">
        <f t="shared" si="2"/>
        <v>1564.5868889538542</v>
      </c>
      <c r="AE15">
        <f t="shared" si="3"/>
        <v>1008.1925253278408</v>
      </c>
      <c r="AF15">
        <f t="shared" si="4"/>
        <v>-50.409626266392046</v>
      </c>
      <c r="AG15">
        <f t="shared" si="5"/>
        <v>-43.443868990000233</v>
      </c>
      <c r="AH15">
        <f t="shared" si="6"/>
        <v>-456.95025652340405</v>
      </c>
      <c r="AI15">
        <f t="shared" si="7"/>
        <v>457.38877354804447</v>
      </c>
      <c r="AJ15">
        <f t="shared" si="8"/>
        <v>-34.181236386942601</v>
      </c>
      <c r="AK15">
        <f t="shared" si="32"/>
        <v>174.17319861398525</v>
      </c>
      <c r="AL15">
        <f t="shared" si="9"/>
        <v>597.38073577508715</v>
      </c>
      <c r="AN15">
        <f t="shared" si="10"/>
        <v>459.37174506677547</v>
      </c>
      <c r="AO15">
        <f t="shared" si="11"/>
        <v>-22.968587253338775</v>
      </c>
      <c r="AP15">
        <f t="shared" si="12"/>
        <v>-19.794717188464833</v>
      </c>
      <c r="AQ15">
        <f t="shared" si="13"/>
        <v>-208.20431760254218</v>
      </c>
      <c r="AR15">
        <f t="shared" si="14"/>
        <v>208.40412302242967</v>
      </c>
      <c r="AS15">
        <f t="shared" si="15"/>
        <v>-15.574301349341876</v>
      </c>
      <c r="AT15">
        <f t="shared" si="16"/>
        <v>79.360086671095885</v>
      </c>
      <c r="AU15">
        <f t="shared" si="17"/>
        <v>272.18990834418366</v>
      </c>
      <c r="AW15">
        <v>12</v>
      </c>
      <c r="AX15">
        <f>(R15*SUMPRODUCT(K16:$K$23, X16:$X$23)-$AZ$3*SUMPRODUCT(K15:$K$22, W16:$W$23))/Z15</f>
        <v>1800.6992992658936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1160.3392478233272</v>
      </c>
      <c r="P16">
        <f t="shared" si="30"/>
        <v>58.016962391166366</v>
      </c>
      <c r="Q16" s="5">
        <f t="shared" si="31"/>
        <v>50</v>
      </c>
      <c r="R16">
        <f t="shared" si="0"/>
        <v>250000</v>
      </c>
      <c r="S16">
        <f t="shared" si="1"/>
        <v>1791.0739176625141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1564.5868889538542</v>
      </c>
      <c r="AC16">
        <f t="shared" si="2"/>
        <v>1536.4153666386894</v>
      </c>
      <c r="AE16">
        <f t="shared" si="3"/>
        <v>995.35984153930292</v>
      </c>
      <c r="AF16">
        <f t="shared" si="4"/>
        <v>-49.76799207696515</v>
      </c>
      <c r="AG16">
        <f t="shared" si="5"/>
        <v>-42.890897787284707</v>
      </c>
      <c r="AH16">
        <f t="shared" si="6"/>
        <v>-592.66256407765297</v>
      </c>
      <c r="AI16">
        <f t="shared" si="7"/>
        <v>310.03838759740006</v>
      </c>
      <c r="AJ16">
        <f t="shared" si="8"/>
        <v>28.171522315164793</v>
      </c>
      <c r="AK16">
        <f t="shared" si="32"/>
        <v>175.71251168913346</v>
      </c>
      <c r="AL16">
        <f t="shared" si="9"/>
        <v>513.92242160169826</v>
      </c>
      <c r="AN16">
        <f t="shared" si="10"/>
        <v>417.77561556660288</v>
      </c>
      <c r="AO16">
        <f t="shared" si="11"/>
        <v>-20.888780778330148</v>
      </c>
      <c r="AP16">
        <f t="shared" si="12"/>
        <v>-18.002304772087363</v>
      </c>
      <c r="AQ16">
        <f t="shared" si="13"/>
        <v>-248.75422655982845</v>
      </c>
      <c r="AR16">
        <f t="shared" si="14"/>
        <v>130.13030345635693</v>
      </c>
      <c r="AS16">
        <f t="shared" si="15"/>
        <v>11.824241430581701</v>
      </c>
      <c r="AT16">
        <f t="shared" si="16"/>
        <v>73.750617284455743</v>
      </c>
      <c r="AU16">
        <f t="shared" si="17"/>
        <v>215.70516217139433</v>
      </c>
      <c r="AW16">
        <v>13</v>
      </c>
      <c r="AX16">
        <f>(R16*SUMPRODUCT(K17:$K$23, X17:$X$23)-$AZ$3*SUMPRODUCT(K16:$K$22, W17:$W$23))/Z16</f>
        <v>1791.0739176625141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1160.3392478233272</v>
      </c>
      <c r="P17">
        <f t="shared" si="30"/>
        <v>58.016962391166366</v>
      </c>
      <c r="Q17" s="5">
        <f t="shared" si="31"/>
        <v>50</v>
      </c>
      <c r="R17">
        <f t="shared" si="0"/>
        <v>250000</v>
      </c>
      <c r="S17">
        <f t="shared" si="1"/>
        <v>1712.3588250797993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1536.4153666386894</v>
      </c>
      <c r="AC17">
        <f t="shared" si="2"/>
        <v>1449.1025928628333</v>
      </c>
      <c r="AE17">
        <f t="shared" si="3"/>
        <v>981.94992077255426</v>
      </c>
      <c r="AF17">
        <f t="shared" si="4"/>
        <v>-49.097496038627717</v>
      </c>
      <c r="AG17">
        <f t="shared" si="5"/>
        <v>-42.313052954753864</v>
      </c>
      <c r="AH17">
        <f t="shared" si="6"/>
        <v>-744.67927328994972</v>
      </c>
      <c r="AI17">
        <f t="shared" si="7"/>
        <v>145.86009848922299</v>
      </c>
      <c r="AJ17">
        <f t="shared" si="8"/>
        <v>87.312773775856158</v>
      </c>
      <c r="AK17">
        <f t="shared" si="32"/>
        <v>172.8487453960831</v>
      </c>
      <c r="AL17">
        <f t="shared" si="9"/>
        <v>406.02161766116228</v>
      </c>
      <c r="AN17">
        <f t="shared" si="10"/>
        <v>379.6596817720615</v>
      </c>
      <c r="AO17">
        <f t="shared" si="11"/>
        <v>-18.982984088603075</v>
      </c>
      <c r="AP17">
        <f t="shared" si="12"/>
        <v>-16.359856933403854</v>
      </c>
      <c r="AQ17">
        <f t="shared" si="13"/>
        <v>-287.921705515366</v>
      </c>
      <c r="AR17">
        <f t="shared" si="14"/>
        <v>56.395135234688595</v>
      </c>
      <c r="AS17">
        <f t="shared" si="15"/>
        <v>33.75848320278623</v>
      </c>
      <c r="AT17">
        <f t="shared" si="16"/>
        <v>66.829986217776977</v>
      </c>
      <c r="AU17">
        <f t="shared" si="17"/>
        <v>156.98360465525181</v>
      </c>
      <c r="AW17">
        <v>14</v>
      </c>
      <c r="AX17">
        <f>(R17*SUMPRODUCT(K18:$K$23, X18:$X$23)-$AZ$3*SUMPRODUCT(K17:$K$22, W18:$W$23))/Z17</f>
        <v>1712.3588250797993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1160.3392478233272</v>
      </c>
      <c r="P18">
        <f t="shared" si="30"/>
        <v>58.016962391166366</v>
      </c>
      <c r="Q18" s="5">
        <f t="shared" si="31"/>
        <v>50</v>
      </c>
      <c r="R18">
        <f t="shared" si="0"/>
        <v>250000</v>
      </c>
      <c r="S18">
        <f t="shared" si="1"/>
        <v>1570.9324046619681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1449.1025928628333</v>
      </c>
      <c r="AC18">
        <f t="shared" si="2"/>
        <v>1310.4623000986849</v>
      </c>
      <c r="AE18">
        <f t="shared" si="3"/>
        <v>967.94797477268446</v>
      </c>
      <c r="AF18">
        <f t="shared" si="4"/>
        <v>-48.39739873863423</v>
      </c>
      <c r="AG18">
        <f t="shared" si="5"/>
        <v>-41.709697253990662</v>
      </c>
      <c r="AH18">
        <f t="shared" si="6"/>
        <v>-901.12585607832932</v>
      </c>
      <c r="AI18">
        <f t="shared" si="7"/>
        <v>-23.284977298269723</v>
      </c>
      <c r="AJ18">
        <f t="shared" si="8"/>
        <v>138.6402927641484</v>
      </c>
      <c r="AK18">
        <f t="shared" si="32"/>
        <v>165.80572182278186</v>
      </c>
      <c r="AL18">
        <f t="shared" si="9"/>
        <v>281.16103728866051</v>
      </c>
      <c r="AN18">
        <f t="shared" si="10"/>
        <v>344.74606873927803</v>
      </c>
      <c r="AO18">
        <f t="shared" si="11"/>
        <v>-17.237303436963906</v>
      </c>
      <c r="AP18">
        <f t="shared" si="12"/>
        <v>-14.85539980596127</v>
      </c>
      <c r="AQ18">
        <f t="shared" si="13"/>
        <v>-320.9465843402138</v>
      </c>
      <c r="AR18">
        <f t="shared" si="14"/>
        <v>-8.2932188438609007</v>
      </c>
      <c r="AS18">
        <f t="shared" si="15"/>
        <v>49.378372748315535</v>
      </c>
      <c r="AT18">
        <f t="shared" si="16"/>
        <v>59.053660178695225</v>
      </c>
      <c r="AU18">
        <f t="shared" si="17"/>
        <v>100.13881408314985</v>
      </c>
      <c r="AW18">
        <v>15</v>
      </c>
      <c r="AX18">
        <f>(R18*SUMPRODUCT(K19:$K$23, X19:$X$23)-$AZ$3*SUMPRODUCT(K18:$K$22, W19:$W$23))/Z18</f>
        <v>1570.9324046619681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1160.3392478233272</v>
      </c>
      <c r="P19">
        <f t="shared" si="30"/>
        <v>58.016962391166366</v>
      </c>
      <c r="Q19" s="5">
        <f t="shared" si="31"/>
        <v>50</v>
      </c>
      <c r="R19">
        <f t="shared" si="0"/>
        <v>250000</v>
      </c>
      <c r="S19">
        <f t="shared" si="1"/>
        <v>1369.8653741741987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1310.4623000986849</v>
      </c>
      <c r="AC19">
        <f t="shared" si="2"/>
        <v>1125.4514138239042</v>
      </c>
      <c r="AE19">
        <f t="shared" si="3"/>
        <v>953.30933360175868</v>
      </c>
      <c r="AF19">
        <f t="shared" si="4"/>
        <v>-47.665466680087938</v>
      </c>
      <c r="AG19">
        <f t="shared" si="5"/>
        <v>-41.078905819572398</v>
      </c>
      <c r="AH19">
        <f t="shared" si="6"/>
        <v>-1068.4723093918085</v>
      </c>
      <c r="AI19">
        <f t="shared" si="7"/>
        <v>-203.90734828971006</v>
      </c>
      <c r="AJ19">
        <f t="shared" si="8"/>
        <v>185.01088627478066</v>
      </c>
      <c r="AK19">
        <f t="shared" si="32"/>
        <v>155.12743169142493</v>
      </c>
      <c r="AL19">
        <f t="shared" si="9"/>
        <v>136.23096967649553</v>
      </c>
      <c r="AN19">
        <f t="shared" si="10"/>
        <v>312.76872455687993</v>
      </c>
      <c r="AO19">
        <f t="shared" si="11"/>
        <v>-15.638436227843997</v>
      </c>
      <c r="AP19">
        <f t="shared" si="12"/>
        <v>-13.477468987780975</v>
      </c>
      <c r="AQ19">
        <f t="shared" si="13"/>
        <v>-350.55223908300087</v>
      </c>
      <c r="AR19">
        <f t="shared" si="14"/>
        <v>-66.899419741745874</v>
      </c>
      <c r="AS19">
        <f t="shared" si="15"/>
        <v>60.699729762086065</v>
      </c>
      <c r="AT19">
        <f t="shared" si="16"/>
        <v>50.895346603393392</v>
      </c>
      <c r="AU19">
        <f t="shared" si="17"/>
        <v>44.695656623733584</v>
      </c>
      <c r="AW19">
        <v>16</v>
      </c>
      <c r="AX19">
        <f>(R19*SUMPRODUCT(K20:$K$23, X20:$X$23)-$AZ$3*SUMPRODUCT(K19:$K$22, W20:$W$23))/Z19</f>
        <v>1369.8653741741987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1160.3392478233272</v>
      </c>
      <c r="P20">
        <f t="shared" si="30"/>
        <v>58.016962391166366</v>
      </c>
      <c r="Q20" s="5">
        <f t="shared" si="31"/>
        <v>50</v>
      </c>
      <c r="R20">
        <f t="shared" si="0"/>
        <v>250000</v>
      </c>
      <c r="S20">
        <f t="shared" si="1"/>
        <v>1113.3766567742703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1125.4514138239042</v>
      </c>
      <c r="AC20">
        <f t="shared" si="2"/>
        <v>900.04400435014747</v>
      </c>
      <c r="AE20">
        <f t="shared" si="3"/>
        <v>938.00815443832494</v>
      </c>
      <c r="AF20">
        <f t="shared" si="4"/>
        <v>-46.900407721916253</v>
      </c>
      <c r="AG20">
        <f t="shared" si="5"/>
        <v>-40.419565062456016</v>
      </c>
      <c r="AH20">
        <f t="shared" si="6"/>
        <v>-1242.758494603291</v>
      </c>
      <c r="AI20">
        <f t="shared" si="7"/>
        <v>-392.07031294933836</v>
      </c>
      <c r="AJ20">
        <f t="shared" si="8"/>
        <v>225.40740947375673</v>
      </c>
      <c r="AK20">
        <f t="shared" si="32"/>
        <v>141.15914123782193</v>
      </c>
      <c r="AL20">
        <f t="shared" si="9"/>
        <v>-25.503762237759702</v>
      </c>
      <c r="AN20">
        <f t="shared" si="10"/>
        <v>283.49033352861358</v>
      </c>
      <c r="AO20">
        <f t="shared" si="11"/>
        <v>-14.174516676430681</v>
      </c>
      <c r="AP20">
        <f t="shared" si="12"/>
        <v>-12.215838344708725</v>
      </c>
      <c r="AQ20">
        <f t="shared" si="13"/>
        <v>-375.5937711880195</v>
      </c>
      <c r="AR20">
        <f t="shared" si="14"/>
        <v>-118.49379268054535</v>
      </c>
      <c r="AS20">
        <f t="shared" si="15"/>
        <v>68.123951150296335</v>
      </c>
      <c r="AT20">
        <f t="shared" si="16"/>
        <v>42.661944718470984</v>
      </c>
      <c r="AU20">
        <f t="shared" si="17"/>
        <v>-7.7078968117780295</v>
      </c>
      <c r="AW20">
        <v>17</v>
      </c>
      <c r="AX20">
        <f>(R20*SUMPRODUCT(K21:$K$23, X21:$X$23)-$AZ$3*SUMPRODUCT(K20:$K$22, W21:$W$23))/Z20</f>
        <v>1113.3766567742703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1160.3392478233272</v>
      </c>
      <c r="P21">
        <f t="shared" si="30"/>
        <v>58.016962391166366</v>
      </c>
      <c r="Q21" s="5">
        <f t="shared" si="31"/>
        <v>50</v>
      </c>
      <c r="R21">
        <f t="shared" si="0"/>
        <v>250000</v>
      </c>
      <c r="S21">
        <f t="shared" si="1"/>
        <v>800.03757533991836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900.04400435014747</v>
      </c>
      <c r="AC21">
        <f t="shared" si="2"/>
        <v>635.67237804887111</v>
      </c>
      <c r="AE21">
        <f t="shared" si="3"/>
        <v>921.95120797158143</v>
      </c>
      <c r="AF21">
        <f t="shared" si="4"/>
        <v>-46.097560398579077</v>
      </c>
      <c r="AG21">
        <f t="shared" si="5"/>
        <v>-39.727657652753869</v>
      </c>
      <c r="AH21">
        <f t="shared" si="6"/>
        <v>-1438.5587953879253</v>
      </c>
      <c r="AI21">
        <f t="shared" si="7"/>
        <v>-602.43280546767687</v>
      </c>
      <c r="AJ21">
        <f t="shared" si="8"/>
        <v>264.37162630127636</v>
      </c>
      <c r="AK21">
        <f t="shared" si="32"/>
        <v>124.3128356346205</v>
      </c>
      <c r="AL21">
        <f t="shared" si="9"/>
        <v>-213.74834353177999</v>
      </c>
      <c r="AN21">
        <f t="shared" si="10"/>
        <v>256.6739214072212</v>
      </c>
      <c r="AO21">
        <f t="shared" si="11"/>
        <v>-12.833696070361061</v>
      </c>
      <c r="AP21">
        <f t="shared" si="12"/>
        <v>-11.060296455916411</v>
      </c>
      <c r="AQ21">
        <f t="shared" si="13"/>
        <v>-400.4989895283577</v>
      </c>
      <c r="AR21">
        <f t="shared" si="14"/>
        <v>-167.71906064741401</v>
      </c>
      <c r="AS21">
        <f t="shared" si="15"/>
        <v>73.601836458187833</v>
      </c>
      <c r="AT21">
        <f t="shared" si="16"/>
        <v>34.60905818843824</v>
      </c>
      <c r="AU21">
        <f t="shared" si="17"/>
        <v>-59.508166000787924</v>
      </c>
      <c r="AW21">
        <v>18</v>
      </c>
      <c r="AX21">
        <f>(R21*SUMPRODUCT(K22:$K$23, X22:$X$23)-$AZ$3*SUMPRODUCT(K21:$K$22, W22:$W$23))/Z21</f>
        <v>800.03757533991836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1160.3392478233272</v>
      </c>
      <c r="P22">
        <f t="shared" si="30"/>
        <v>58.016962391166366</v>
      </c>
      <c r="Q22" s="5">
        <f t="shared" si="31"/>
        <v>50</v>
      </c>
      <c r="R22">
        <f t="shared" si="0"/>
        <v>250000</v>
      </c>
      <c r="S22">
        <f t="shared" si="1"/>
        <v>428.73761502126604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635.67237804887111</v>
      </c>
      <c r="AC22">
        <f t="shared" si="2"/>
        <v>334.40952640336951</v>
      </c>
      <c r="AE22">
        <f t="shared" si="3"/>
        <v>905.04888010023114</v>
      </c>
      <c r="AF22">
        <f t="shared" si="4"/>
        <v>-45.252444005011562</v>
      </c>
      <c r="AG22">
        <f t="shared" si="5"/>
        <v>-38.99932204301485</v>
      </c>
      <c r="AH22">
        <f t="shared" si="6"/>
        <v>-1655.2951660573904</v>
      </c>
      <c r="AI22">
        <f t="shared" si="7"/>
        <v>-834.49805200518563</v>
      </c>
      <c r="AJ22">
        <f t="shared" si="8"/>
        <v>301.2628516455016</v>
      </c>
      <c r="AK22">
        <f t="shared" si="32"/>
        <v>104.68281699008635</v>
      </c>
      <c r="AL22">
        <f t="shared" si="9"/>
        <v>-428.55238336959775</v>
      </c>
      <c r="AN22">
        <f t="shared" si="10"/>
        <v>232.10687816954905</v>
      </c>
      <c r="AO22">
        <f t="shared" si="11"/>
        <v>-11.605343908477453</v>
      </c>
      <c r="AP22">
        <f t="shared" si="12"/>
        <v>-10.00168177560816</v>
      </c>
      <c r="AQ22">
        <f t="shared" si="13"/>
        <v>-424.51341788321611</v>
      </c>
      <c r="AR22">
        <f t="shared" si="14"/>
        <v>-214.01356539775267</v>
      </c>
      <c r="AS22">
        <f t="shared" si="15"/>
        <v>77.261219301381146</v>
      </c>
      <c r="AT22">
        <f t="shared" si="16"/>
        <v>26.84672881631796</v>
      </c>
      <c r="AU22">
        <f t="shared" si="17"/>
        <v>-109.90561728005358</v>
      </c>
      <c r="AW22">
        <v>19</v>
      </c>
      <c r="AX22">
        <f>(R22*SUMPRODUCT(K23:$K$23, X23:$X$23)-$AZ$3*SUMPRODUCT(K22:$K$22, W23:$W$23))/Z22</f>
        <v>428.73761502126604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1160.3392478233272</v>
      </c>
      <c r="P23">
        <f t="shared" si="30"/>
        <v>58.016962391166366</v>
      </c>
      <c r="Q23" s="5">
        <f t="shared" si="31"/>
        <v>50</v>
      </c>
      <c r="R23">
        <f t="shared" si="0"/>
        <v>250000</v>
      </c>
      <c r="S23">
        <f t="shared" si="1"/>
        <v>437.34397190509912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334.40952640336951</v>
      </c>
      <c r="AC23">
        <f t="shared" si="2"/>
        <v>334.40952640336951</v>
      </c>
      <c r="AE23">
        <f t="shared" si="3"/>
        <v>887.23870284884276</v>
      </c>
      <c r="AF23">
        <f t="shared" si="4"/>
        <v>-44.361935142442142</v>
      </c>
      <c r="AG23">
        <f t="shared" si="5"/>
        <v>-38.231866435320875</v>
      </c>
      <c r="AH23">
        <f t="shared" si="6"/>
        <v>-1887.3119363191472</v>
      </c>
      <c r="AI23">
        <f t="shared" si="7"/>
        <v>-1082.6670350480674</v>
      </c>
      <c r="AJ23">
        <f t="shared" si="8"/>
        <v>0</v>
      </c>
      <c r="AK23">
        <f t="shared" si="32"/>
        <v>82.410040587683909</v>
      </c>
      <c r="AL23">
        <f t="shared" si="9"/>
        <v>-1000.2569944603836</v>
      </c>
      <c r="AN23">
        <f t="shared" si="10"/>
        <v>209.6035434242618</v>
      </c>
      <c r="AO23">
        <f t="shared" si="11"/>
        <v>-10.480177171213091</v>
      </c>
      <c r="AP23">
        <f t="shared" si="12"/>
        <v>-9.031994040426353</v>
      </c>
      <c r="AQ23">
        <f t="shared" si="13"/>
        <v>-445.86340533748501</v>
      </c>
      <c r="AR23">
        <f t="shared" si="14"/>
        <v>-255.77203312486265</v>
      </c>
      <c r="AS23">
        <f t="shared" si="15"/>
        <v>0</v>
      </c>
      <c r="AT23">
        <f t="shared" si="16"/>
        <v>19.468759044721956</v>
      </c>
      <c r="AU23">
        <f t="shared" si="17"/>
        <v>-236.30327408014071</v>
      </c>
      <c r="AW23">
        <v>20</v>
      </c>
      <c r="AX23">
        <f>(R23*SUMPRODUCT(K$23:$K24, X$23:$X24)-$AZ$3*SUMPRODUCT(K$22:$K23, W$23:$W24))/Z23</f>
        <v>437.34397190509912</v>
      </c>
    </row>
    <row r="25" spans="5:50" x14ac:dyDescent="0.25">
      <c r="AN25" s="6">
        <f t="shared" ref="AN25:AU25" si="33">SUM(AN3:AN23)</f>
        <v>11589.865876174714</v>
      </c>
      <c r="AO25" s="6">
        <f t="shared" si="33"/>
        <v>-1449.7477296762315</v>
      </c>
      <c r="AP25" s="6">
        <f t="shared" si="33"/>
        <v>-2969.3253312718757</v>
      </c>
      <c r="AQ25" s="6">
        <f t="shared" si="33"/>
        <v>-5988.5526794545394</v>
      </c>
      <c r="AR25" s="6">
        <f t="shared" si="33"/>
        <v>1182.240135772068</v>
      </c>
      <c r="AS25" s="6">
        <f t="shared" si="33"/>
        <v>-838.38836703522804</v>
      </c>
      <c r="AT25" s="6">
        <f t="shared" si="33"/>
        <v>761.48578476229966</v>
      </c>
      <c r="AU25" s="7">
        <f t="shared" si="33"/>
        <v>1105.3375534991401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4390.6050109957723</v>
      </c>
      <c r="K3">
        <v>1</v>
      </c>
      <c r="L3" s="2">
        <v>0</v>
      </c>
      <c r="O3">
        <f>$C$3</f>
        <v>4390.6050109957723</v>
      </c>
      <c r="P3">
        <f>O3*B5</f>
        <v>3512.4840087966181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4390.6050109957723</v>
      </c>
      <c r="AF3">
        <f t="shared" ref="AF3:AF23" si="4">-$Z3*P3</f>
        <v>-3512.4840087966181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-1641.7872018008457</v>
      </c>
      <c r="AJ3">
        <f t="shared" ref="AJ3:AJ23" si="8">AB3-AC3</f>
        <v>0</v>
      </c>
      <c r="AL3">
        <f t="shared" ref="AL3:AL23" si="9">SUM(AI3:AK3)</f>
        <v>-1641.7872018008457</v>
      </c>
      <c r="AN3">
        <f t="shared" ref="AN3:AN23" si="10">AE3*$K3</f>
        <v>4390.6050109957723</v>
      </c>
      <c r="AO3">
        <f t="shared" ref="AO3:AO23" si="11">AF3*$K3</f>
        <v>-3512.4840087966181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-1641.7872018008457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-1641.7872018008457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1996.9075773494503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1544.9557220257707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1526.4493787570973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-1526.4493787570973</v>
      </c>
      <c r="AK4">
        <f>H4*SUM(AB4, AE4:AF4)</f>
        <v>0</v>
      </c>
      <c r="AL4">
        <f t="shared" si="9"/>
        <v>-2021.0891287570973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-470.45819859235297</v>
      </c>
      <c r="AR4">
        <f t="shared" si="14"/>
        <v>-470.45819859235297</v>
      </c>
      <c r="AS4">
        <f t="shared" si="15"/>
        <v>-1451.8255457077203</v>
      </c>
      <c r="AT4">
        <f t="shared" si="16"/>
        <v>0</v>
      </c>
      <c r="AU4">
        <f t="shared" si="17"/>
        <v>-1922.2837443000733</v>
      </c>
      <c r="AW4">
        <v>1</v>
      </c>
      <c r="AX4">
        <f>(R4*SUMPRODUCT(K5:$K$23, X5:$X$23)-$AZ$3*SUMPRODUCT(K4:$K$22, W5:$W$23))/Z4</f>
        <v>1544.9557220257707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4390.6050109957723</v>
      </c>
      <c r="P5">
        <f t="shared" ref="P5:P23" si="30">O5*$C$5</f>
        <v>219.53025054978863</v>
      </c>
      <c r="Q5" s="5">
        <f t="shared" ref="Q5:Q23" si="31">$C$8</f>
        <v>50</v>
      </c>
      <c r="R5">
        <f t="shared" si="0"/>
        <v>250000</v>
      </c>
      <c r="S5">
        <f t="shared" si="1"/>
        <v>3010.8298530454781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1526.4493787570973</v>
      </c>
      <c r="AC5">
        <f t="shared" si="2"/>
        <v>2938.8345697130389</v>
      </c>
      <c r="AE5">
        <f t="shared" si="3"/>
        <v>4285.6163974918481</v>
      </c>
      <c r="AF5">
        <f t="shared" si="4"/>
        <v>-214.28081987459242</v>
      </c>
      <c r="AG5">
        <f t="shared" si="5"/>
        <v>-48.804394687736746</v>
      </c>
      <c r="AH5">
        <f t="shared" si="6"/>
        <v>-513.33320881627685</v>
      </c>
      <c r="AI5">
        <f t="shared" si="7"/>
        <v>3509.1979741132418</v>
      </c>
      <c r="AJ5">
        <f t="shared" si="8"/>
        <v>-1412.3851909559417</v>
      </c>
      <c r="AK5">
        <f>H5*SUM(AB5, AE5:AF5)</f>
        <v>290.52503923582896</v>
      </c>
      <c r="AL5">
        <f t="shared" si="9"/>
        <v>2387.337822393129</v>
      </c>
      <c r="AN5">
        <f t="shared" si="10"/>
        <v>3874.992508815174</v>
      </c>
      <c r="AO5">
        <f t="shared" si="11"/>
        <v>-193.74962544075871</v>
      </c>
      <c r="AP5">
        <f t="shared" si="12"/>
        <v>-44.128229470775608</v>
      </c>
      <c r="AQ5">
        <f t="shared" si="13"/>
        <v>-464.14848045039287</v>
      </c>
      <c r="AR5">
        <f t="shared" si="14"/>
        <v>3172.9661734532465</v>
      </c>
      <c r="AS5">
        <f t="shared" si="15"/>
        <v>-1277.0583101461948</v>
      </c>
      <c r="AT5">
        <f t="shared" si="16"/>
        <v>262.6885484479979</v>
      </c>
      <c r="AU5">
        <f t="shared" si="17"/>
        <v>2158.5964117550493</v>
      </c>
      <c r="AW5">
        <v>2</v>
      </c>
      <c r="AX5">
        <f>(R5*SUMPRODUCT(K6:$K$23, X6:$X$23)-$AZ$3*SUMPRODUCT(K5:$K$22, W6:$W$23))/Z5</f>
        <v>3010.8298530454781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4390.6050109957723</v>
      </c>
      <c r="P6">
        <f t="shared" si="30"/>
        <v>219.53025054978863</v>
      </c>
      <c r="Q6" s="5">
        <f t="shared" si="31"/>
        <v>50</v>
      </c>
      <c r="R6">
        <f t="shared" si="0"/>
        <v>250000</v>
      </c>
      <c r="S6">
        <f t="shared" si="1"/>
        <v>4286.2014185425178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2938.8345697130389</v>
      </c>
      <c r="AC6">
        <f t="shared" si="2"/>
        <v>4130.4573640885374</v>
      </c>
      <c r="AE6">
        <f t="shared" si="3"/>
        <v>4231.0673320243141</v>
      </c>
      <c r="AF6">
        <f t="shared" si="4"/>
        <v>-211.55336660121574</v>
      </c>
      <c r="AG6">
        <f t="shared" si="5"/>
        <v>-48.183192537566988</v>
      </c>
      <c r="AH6">
        <f t="shared" si="6"/>
        <v>-665.79101646194533</v>
      </c>
      <c r="AI6">
        <f t="shared" si="7"/>
        <v>3305.5397564235864</v>
      </c>
      <c r="AJ6">
        <f t="shared" si="8"/>
        <v>-1191.6227943754984</v>
      </c>
      <c r="AK6">
        <f>H6*SUM(AB6, AE6:AF6)</f>
        <v>380.62166487194673</v>
      </c>
      <c r="AL6">
        <f t="shared" si="9"/>
        <v>2494.5386269200349</v>
      </c>
      <c r="AN6">
        <f t="shared" si="10"/>
        <v>3627.2589655030015</v>
      </c>
      <c r="AO6">
        <f t="shared" si="11"/>
        <v>-181.36294827515013</v>
      </c>
      <c r="AP6">
        <f t="shared" si="12"/>
        <v>-41.30705172087837</v>
      </c>
      <c r="AQ6">
        <f t="shared" si="13"/>
        <v>-570.77712172864801</v>
      </c>
      <c r="AR6">
        <f t="shared" si="14"/>
        <v>2833.8118437783255</v>
      </c>
      <c r="AS6">
        <f t="shared" si="15"/>
        <v>-1021.5683479393582</v>
      </c>
      <c r="AT6">
        <f t="shared" si="16"/>
        <v>326.30379949801136</v>
      </c>
      <c r="AU6">
        <f t="shared" si="17"/>
        <v>2138.547295336979</v>
      </c>
      <c r="AW6">
        <v>3</v>
      </c>
      <c r="AX6">
        <f>(R6*SUMPRODUCT(K7:$K$23, X7:$X$23)-$AZ$3*SUMPRODUCT(K6:$K$22, W7:$W$23))/Z6</f>
        <v>4286.2014185425178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4390.6050109957723</v>
      </c>
      <c r="P7">
        <f t="shared" si="30"/>
        <v>219.53025054978863</v>
      </c>
      <c r="Q7" s="5">
        <f t="shared" si="31"/>
        <v>50</v>
      </c>
      <c r="R7">
        <f t="shared" si="0"/>
        <v>250000</v>
      </c>
      <c r="S7">
        <f t="shared" si="1"/>
        <v>5369.5015603338761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4130.4573640885374</v>
      </c>
      <c r="AC7">
        <f t="shared" si="2"/>
        <v>5104.6828560041176</v>
      </c>
      <c r="AE7">
        <f t="shared" si="3"/>
        <v>4174.0645524129932</v>
      </c>
      <c r="AF7">
        <f t="shared" si="4"/>
        <v>-208.70322762064967</v>
      </c>
      <c r="AG7">
        <f t="shared" si="5"/>
        <v>-47.534047608012131</v>
      </c>
      <c r="AH7">
        <f t="shared" si="6"/>
        <v>-836.56502089593209</v>
      </c>
      <c r="AI7">
        <f t="shared" si="7"/>
        <v>3081.2622562883989</v>
      </c>
      <c r="AJ7">
        <f t="shared" si="8"/>
        <v>-974.22549191558028</v>
      </c>
      <c r="AK7">
        <f>H7*SUM(AB7, AE7:AF7)</f>
        <v>499.51201310395032</v>
      </c>
      <c r="AL7">
        <f t="shared" si="9"/>
        <v>2606.5487774767689</v>
      </c>
      <c r="AN7">
        <f t="shared" si="10"/>
        <v>3370.4351086579022</v>
      </c>
      <c r="AO7">
        <f t="shared" si="11"/>
        <v>-168.52175543289513</v>
      </c>
      <c r="AP7">
        <f t="shared" si="12"/>
        <v>-38.382353914973336</v>
      </c>
      <c r="AQ7">
        <f t="shared" si="13"/>
        <v>-675.50179967216843</v>
      </c>
      <c r="AR7">
        <f t="shared" si="14"/>
        <v>2488.0291996378651</v>
      </c>
      <c r="AS7">
        <f t="shared" si="15"/>
        <v>-786.65860589136923</v>
      </c>
      <c r="AT7">
        <f t="shared" si="16"/>
        <v>403.34134870738416</v>
      </c>
      <c r="AU7">
        <f t="shared" si="17"/>
        <v>2104.7119424538801</v>
      </c>
      <c r="AW7">
        <v>4</v>
      </c>
      <c r="AX7">
        <f>(R7*SUMPRODUCT(K8:$K$23, X8:$X$23)-$AZ$3*SUMPRODUCT(K7:$K$22, W8:$W$23))/Z7</f>
        <v>5369.5015603338761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4390.6050109957723</v>
      </c>
      <c r="P8">
        <f t="shared" si="30"/>
        <v>219.53025054978863</v>
      </c>
      <c r="Q8" s="5">
        <f t="shared" si="31"/>
        <v>50</v>
      </c>
      <c r="R8">
        <f t="shared" si="0"/>
        <v>250000</v>
      </c>
      <c r="S8">
        <f t="shared" si="1"/>
        <v>6267.8253663054065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5104.6828560041176</v>
      </c>
      <c r="AC8">
        <f t="shared" si="2"/>
        <v>5873.7350982715525</v>
      </c>
      <c r="AE8">
        <f t="shared" si="3"/>
        <v>4114.5451968669631</v>
      </c>
      <c r="AF8">
        <f t="shared" si="4"/>
        <v>-205.72725984334818</v>
      </c>
      <c r="AG8">
        <f t="shared" si="5"/>
        <v>-46.856244032001868</v>
      </c>
      <c r="AH8">
        <f t="shared" si="6"/>
        <v>-1012.3154996506953</v>
      </c>
      <c r="AI8">
        <f t="shared" si="7"/>
        <v>2849.6461933409173</v>
      </c>
      <c r="AJ8">
        <f t="shared" si="8"/>
        <v>-769.05224226743485</v>
      </c>
      <c r="AK8">
        <f t="shared" ref="AK8:AK23" si="32">H8*SUM(AB8:AB8, AE8:AF8)</f>
        <v>631.84640559124398</v>
      </c>
      <c r="AL8">
        <f t="shared" si="9"/>
        <v>2712.4403566647266</v>
      </c>
      <c r="AN8">
        <f t="shared" si="10"/>
        <v>3104.7331734798931</v>
      </c>
      <c r="AO8">
        <f t="shared" si="11"/>
        <v>-155.23665867399467</v>
      </c>
      <c r="AP8">
        <f t="shared" si="12"/>
        <v>-35.356552977373745</v>
      </c>
      <c r="AQ8">
        <f t="shared" si="13"/>
        <v>-763.86802511893995</v>
      </c>
      <c r="AR8">
        <f t="shared" si="14"/>
        <v>2150.2719367095847</v>
      </c>
      <c r="AS8">
        <f t="shared" si="15"/>
        <v>-580.30763898885493</v>
      </c>
      <c r="AT8">
        <f t="shared" si="16"/>
        <v>476.77553705739382</v>
      </c>
      <c r="AU8">
        <f t="shared" si="17"/>
        <v>2046.7398347781234</v>
      </c>
      <c r="AW8">
        <v>5</v>
      </c>
      <c r="AX8">
        <f>(R8*SUMPRODUCT(K9:$K$23, X9:$X$23)-$AZ$3*SUMPRODUCT(K8:$K$22, W9:$W$23))/Z8</f>
        <v>6267.8253663054065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4390.6050109957723</v>
      </c>
      <c r="P9">
        <f t="shared" si="30"/>
        <v>219.53025054978863</v>
      </c>
      <c r="Q9" s="5">
        <f t="shared" si="31"/>
        <v>50</v>
      </c>
      <c r="R9">
        <f t="shared" si="0"/>
        <v>250000</v>
      </c>
      <c r="S9">
        <f t="shared" si="1"/>
        <v>6979.7967758778032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5873.7350982715525</v>
      </c>
      <c r="AC9">
        <f t="shared" si="2"/>
        <v>6442.0201070148923</v>
      </c>
      <c r="AE9">
        <f t="shared" si="3"/>
        <v>4052.3193827857503</v>
      </c>
      <c r="AF9">
        <f t="shared" si="4"/>
        <v>-202.61596913928753</v>
      </c>
      <c r="AG9">
        <f t="shared" si="5"/>
        <v>-46.147619435558148</v>
      </c>
      <c r="AH9">
        <f t="shared" si="6"/>
        <v>-1200.310780618508</v>
      </c>
      <c r="AI9">
        <f t="shared" si="7"/>
        <v>2603.2450135923964</v>
      </c>
      <c r="AJ9">
        <f t="shared" si="8"/>
        <v>-568.28500874333986</v>
      </c>
      <c r="AK9">
        <f t="shared" si="32"/>
        <v>713.70038677478237</v>
      </c>
      <c r="AL9">
        <f t="shared" si="9"/>
        <v>2748.6603916238391</v>
      </c>
      <c r="AN9">
        <f t="shared" si="10"/>
        <v>2848.6856030535532</v>
      </c>
      <c r="AO9">
        <f t="shared" si="11"/>
        <v>-142.43428015267767</v>
      </c>
      <c r="AP9">
        <f t="shared" si="12"/>
        <v>-32.440695484100061</v>
      </c>
      <c r="AQ9">
        <f t="shared" si="13"/>
        <v>-843.790362246158</v>
      </c>
      <c r="AR9">
        <f t="shared" si="14"/>
        <v>1830.0202651706172</v>
      </c>
      <c r="AS9">
        <f t="shared" si="15"/>
        <v>-399.49104942597899</v>
      </c>
      <c r="AT9">
        <f t="shared" si="16"/>
        <v>501.71465391788132</v>
      </c>
      <c r="AU9">
        <f t="shared" si="17"/>
        <v>1932.2438696625197</v>
      </c>
      <c r="AW9">
        <v>6</v>
      </c>
      <c r="AX9">
        <f>(R9*SUMPRODUCT(K10:$K$23, X10:$X$23)-$AZ$3*SUMPRODUCT(K9:$K$22, W10:$W$23))/Z9</f>
        <v>6979.7967758778032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4390.6050109957723</v>
      </c>
      <c r="P10">
        <f t="shared" si="30"/>
        <v>219.53025054978863</v>
      </c>
      <c r="Q10" s="5">
        <f t="shared" si="31"/>
        <v>50</v>
      </c>
      <c r="R10">
        <f t="shared" si="0"/>
        <v>250000</v>
      </c>
      <c r="S10">
        <f t="shared" si="1"/>
        <v>7495.2901800978907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6442.0201070148923</v>
      </c>
      <c r="AC10">
        <f t="shared" si="2"/>
        <v>6806.7612550577887</v>
      </c>
      <c r="AE10">
        <f t="shared" si="3"/>
        <v>3987.2772577189644</v>
      </c>
      <c r="AF10">
        <f t="shared" si="4"/>
        <v>-199.36386288594824</v>
      </c>
      <c r="AG10">
        <f t="shared" si="5"/>
        <v>-45.40692282422674</v>
      </c>
      <c r="AH10">
        <f t="shared" si="6"/>
        <v>-1396.1020848791632</v>
      </c>
      <c r="AI10">
        <f t="shared" si="7"/>
        <v>2346.4043871296262</v>
      </c>
      <c r="AJ10">
        <f t="shared" si="8"/>
        <v>-364.74114804289638</v>
      </c>
      <c r="AK10">
        <f t="shared" si="32"/>
        <v>555.48538915034146</v>
      </c>
      <c r="AL10">
        <f t="shared" si="9"/>
        <v>2537.1486282370715</v>
      </c>
      <c r="AN10">
        <f t="shared" si="10"/>
        <v>2658.6005052666856</v>
      </c>
      <c r="AO10">
        <f t="shared" si="11"/>
        <v>-132.9300252633343</v>
      </c>
      <c r="AP10">
        <f t="shared" si="12"/>
        <v>-30.27601547632413</v>
      </c>
      <c r="AQ10">
        <f t="shared" si="13"/>
        <v>-930.88026449080871</v>
      </c>
      <c r="AR10">
        <f t="shared" si="14"/>
        <v>1564.5142000362184</v>
      </c>
      <c r="AS10">
        <f t="shared" si="15"/>
        <v>-243.19878899847069</v>
      </c>
      <c r="AT10">
        <f t="shared" si="16"/>
        <v>370.38150116207686</v>
      </c>
      <c r="AU10">
        <f t="shared" si="17"/>
        <v>1691.6969121998247</v>
      </c>
      <c r="AW10">
        <v>7</v>
      </c>
      <c r="AX10">
        <f>(R10*SUMPRODUCT(K11:$K$23, X11:$X$23)-$AZ$3*SUMPRODUCT(K10:$K$22, W11:$W$23))/Z10</f>
        <v>7495.2901800978907</v>
      </c>
    </row>
    <row r="11" spans="1:52" x14ac:dyDescent="0.25">
      <c r="A11" t="s">
        <v>33</v>
      </c>
      <c r="C11" s="24">
        <f>AU25</f>
        <v>15460.276755743967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4390.6050109957723</v>
      </c>
      <c r="P11">
        <f t="shared" si="30"/>
        <v>219.53025054978863</v>
      </c>
      <c r="Q11" s="5">
        <f t="shared" si="31"/>
        <v>50</v>
      </c>
      <c r="R11">
        <f t="shared" si="0"/>
        <v>250000</v>
      </c>
      <c r="S11">
        <f t="shared" si="1"/>
        <v>7832.2013438910435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6806.7612550577887</v>
      </c>
      <c r="AC11">
        <f t="shared" si="2"/>
        <v>6990.9667111399331</v>
      </c>
      <c r="AE11">
        <f t="shared" si="3"/>
        <v>3919.0225232880102</v>
      </c>
      <c r="AF11">
        <f t="shared" si="4"/>
        <v>-195.95112616440053</v>
      </c>
      <c r="AG11">
        <f t="shared" si="5"/>
        <v>-44.629641171014732</v>
      </c>
      <c r="AH11">
        <f t="shared" si="6"/>
        <v>-1616.0621248486793</v>
      </c>
      <c r="AI11">
        <f t="shared" si="7"/>
        <v>2062.3796311039159</v>
      </c>
      <c r="AJ11">
        <f t="shared" si="8"/>
        <v>-184.20545608214434</v>
      </c>
      <c r="AK11">
        <f t="shared" si="32"/>
        <v>540.18041505690576</v>
      </c>
      <c r="AL11">
        <f t="shared" si="9"/>
        <v>2418.3545900786776</v>
      </c>
      <c r="AN11">
        <f t="shared" si="10"/>
        <v>2485.579980539203</v>
      </c>
      <c r="AO11">
        <f t="shared" si="11"/>
        <v>-124.27899902696018</v>
      </c>
      <c r="AP11">
        <f t="shared" si="12"/>
        <v>-28.305666010884035</v>
      </c>
      <c r="AQ11">
        <f t="shared" si="13"/>
        <v>-1024.9626382502738</v>
      </c>
      <c r="AR11">
        <f t="shared" si="14"/>
        <v>1308.0326772510855</v>
      </c>
      <c r="AS11">
        <f t="shared" si="15"/>
        <v>-116.82948776720345</v>
      </c>
      <c r="AT11">
        <f t="shared" si="16"/>
        <v>342.60115055892214</v>
      </c>
      <c r="AU11">
        <f t="shared" si="17"/>
        <v>1533.8043400428044</v>
      </c>
      <c r="AW11">
        <v>8</v>
      </c>
      <c r="AX11">
        <f>(R11*SUMPRODUCT(K12:$K$23, X12:$X$23)-$AZ$3*SUMPRODUCT(K11:$K$22, W12:$W$23))/Z11</f>
        <v>7832.2013438910435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4390.6050109957723</v>
      </c>
      <c r="P12">
        <f t="shared" si="30"/>
        <v>219.53025054978863</v>
      </c>
      <c r="Q12" s="5">
        <f t="shared" si="31"/>
        <v>50</v>
      </c>
      <c r="R12">
        <f t="shared" si="0"/>
        <v>250000</v>
      </c>
      <c r="S12">
        <f t="shared" si="1"/>
        <v>8010.7086338693871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6990.9667111399331</v>
      </c>
      <c r="AC12">
        <f t="shared" si="2"/>
        <v>7019.2130451754811</v>
      </c>
      <c r="AE12">
        <f t="shared" si="3"/>
        <v>3847.1742486167736</v>
      </c>
      <c r="AF12">
        <f t="shared" si="4"/>
        <v>-192.35871243083872</v>
      </c>
      <c r="AG12">
        <f t="shared" si="5"/>
        <v>-43.81143645331295</v>
      </c>
      <c r="AH12">
        <f t="shared" si="6"/>
        <v>-1859.5415299581762</v>
      </c>
      <c r="AI12">
        <f t="shared" si="7"/>
        <v>1751.4625697744457</v>
      </c>
      <c r="AJ12">
        <f t="shared" si="8"/>
        <v>-28.246334035547989</v>
      </c>
      <c r="AK12">
        <f t="shared" si="32"/>
        <v>745.2047573128109</v>
      </c>
      <c r="AL12">
        <f t="shared" si="9"/>
        <v>2468.4209930517086</v>
      </c>
      <c r="AN12">
        <f t="shared" si="10"/>
        <v>2280.3844049789182</v>
      </c>
      <c r="AO12">
        <f t="shared" si="11"/>
        <v>-114.01922024894591</v>
      </c>
      <c r="AP12">
        <f t="shared" si="12"/>
        <v>-25.968908604485645</v>
      </c>
      <c r="AQ12">
        <f t="shared" si="13"/>
        <v>-1102.2296447455935</v>
      </c>
      <c r="AR12">
        <f t="shared" si="14"/>
        <v>1038.1666313798928</v>
      </c>
      <c r="AS12">
        <f t="shared" si="15"/>
        <v>-16.742807959802693</v>
      </c>
      <c r="AT12">
        <f t="shared" si="16"/>
        <v>441.71467089207738</v>
      </c>
      <c r="AU12">
        <f t="shared" si="17"/>
        <v>1463.1384943121675</v>
      </c>
      <c r="AW12">
        <v>9</v>
      </c>
      <c r="AX12">
        <f>(R12*SUMPRODUCT(K13:$K$23, X13:$X$23)-$AZ$3*SUMPRODUCT(K12:$K$22, W13:$W$23))/Z12</f>
        <v>8010.7086338693871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4390.6050109957723</v>
      </c>
      <c r="P13">
        <f t="shared" si="30"/>
        <v>219.53025054978863</v>
      </c>
      <c r="Q13" s="5">
        <f t="shared" si="31"/>
        <v>50</v>
      </c>
      <c r="R13">
        <f t="shared" si="0"/>
        <v>250000</v>
      </c>
      <c r="S13">
        <f t="shared" si="1"/>
        <v>8053.594050939053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7019.2130451754811</v>
      </c>
      <c r="AC13">
        <f t="shared" si="2"/>
        <v>6917.922080368744</v>
      </c>
      <c r="AE13">
        <f t="shared" si="3"/>
        <v>3771.4668953550868</v>
      </c>
      <c r="AF13">
        <f t="shared" si="4"/>
        <v>-188.57334476775435</v>
      </c>
      <c r="AG13">
        <f t="shared" si="5"/>
        <v>-42.949284733082067</v>
      </c>
      <c r="AH13">
        <f t="shared" si="6"/>
        <v>-2120.18677848876</v>
      </c>
      <c r="AI13">
        <f t="shared" si="7"/>
        <v>1419.7574873654903</v>
      </c>
      <c r="AJ13">
        <f t="shared" si="8"/>
        <v>101.29096480673707</v>
      </c>
      <c r="AK13">
        <f t="shared" si="32"/>
        <v>1101.5588752997564</v>
      </c>
      <c r="AL13">
        <f t="shared" si="9"/>
        <v>2622.6073274719838</v>
      </c>
      <c r="AN13">
        <f t="shared" si="10"/>
        <v>2025.1013904448942</v>
      </c>
      <c r="AO13">
        <f t="shared" si="11"/>
        <v>-101.25506952224471</v>
      </c>
      <c r="AP13">
        <f t="shared" si="12"/>
        <v>-23.06175783716888</v>
      </c>
      <c r="AQ13">
        <f t="shared" si="13"/>
        <v>-1138.4411721625952</v>
      </c>
      <c r="AR13">
        <f t="shared" si="14"/>
        <v>762.34339092288531</v>
      </c>
      <c r="AS13">
        <f t="shared" si="15"/>
        <v>54.388512311286092</v>
      </c>
      <c r="AT13">
        <f t="shared" si="16"/>
        <v>591.48561340253309</v>
      </c>
      <c r="AU13">
        <f t="shared" si="17"/>
        <v>1408.2175166367044</v>
      </c>
      <c r="AW13">
        <v>10</v>
      </c>
      <c r="AX13">
        <f>(R13*SUMPRODUCT(K14:$K$23, X14:$X$23)-$AZ$3*SUMPRODUCT(K13:$K$22, W14:$W$23))/Z13</f>
        <v>8053.594050939053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4390.6050109957723</v>
      </c>
      <c r="P14">
        <f t="shared" si="30"/>
        <v>219.53025054978863</v>
      </c>
      <c r="Q14" s="5">
        <f t="shared" si="31"/>
        <v>50</v>
      </c>
      <c r="R14">
        <f t="shared" si="0"/>
        <v>250000</v>
      </c>
      <c r="S14">
        <f t="shared" si="1"/>
        <v>7907.8330610954854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6917.922080368744</v>
      </c>
      <c r="AC14">
        <f t="shared" si="2"/>
        <v>6648.669130507029</v>
      </c>
      <c r="AE14">
        <f t="shared" si="3"/>
        <v>3691.4891570577861</v>
      </c>
      <c r="AF14">
        <f t="shared" si="4"/>
        <v>-184.57445785288934</v>
      </c>
      <c r="AG14">
        <f t="shared" si="5"/>
        <v>-42.038502072184478</v>
      </c>
      <c r="AH14">
        <f t="shared" si="6"/>
        <v>-2406.4490678338593</v>
      </c>
      <c r="AI14">
        <f t="shared" si="7"/>
        <v>1058.4271292988528</v>
      </c>
      <c r="AJ14">
        <f t="shared" si="8"/>
        <v>269.25294986171502</v>
      </c>
      <c r="AK14">
        <f t="shared" si="32"/>
        <v>892.05328322811636</v>
      </c>
      <c r="AL14">
        <f t="shared" si="9"/>
        <v>2219.7333623886843</v>
      </c>
      <c r="AN14">
        <f t="shared" si="10"/>
        <v>1825.9136529968732</v>
      </c>
      <c r="AO14">
        <f t="shared" si="11"/>
        <v>-91.29568264984367</v>
      </c>
      <c r="AP14">
        <f t="shared" si="12"/>
        <v>-20.793417404026094</v>
      </c>
      <c r="AQ14">
        <f t="shared" si="13"/>
        <v>-1190.296929302523</v>
      </c>
      <c r="AR14">
        <f t="shared" si="14"/>
        <v>523.52762364048021</v>
      </c>
      <c r="AS14">
        <f t="shared" si="15"/>
        <v>133.18003015726916</v>
      </c>
      <c r="AT14">
        <f t="shared" si="16"/>
        <v>441.23447198341779</v>
      </c>
      <c r="AU14">
        <f t="shared" si="17"/>
        <v>1097.9421257811673</v>
      </c>
      <c r="AW14">
        <v>11</v>
      </c>
      <c r="AX14">
        <f>(R14*SUMPRODUCT(K15:$K$23, X15:$X$23)-$AZ$3*SUMPRODUCT(K14:$K$22, W15:$W$23))/Z14</f>
        <v>7907.8330610954854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4390.6050109957723</v>
      </c>
      <c r="P15">
        <f t="shared" si="30"/>
        <v>219.53025054978863</v>
      </c>
      <c r="Q15" s="5">
        <f t="shared" si="31"/>
        <v>50</v>
      </c>
      <c r="R15">
        <f t="shared" si="0"/>
        <v>250000</v>
      </c>
      <c r="S15">
        <f t="shared" si="1"/>
        <v>7596.0647395524775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6648.669130507029</v>
      </c>
      <c r="AC15">
        <f t="shared" si="2"/>
        <v>6240.0509857586785</v>
      </c>
      <c r="AE15">
        <f t="shared" si="3"/>
        <v>3606.8148529965392</v>
      </c>
      <c r="AF15">
        <f t="shared" si="4"/>
        <v>-180.34074264982698</v>
      </c>
      <c r="AG15">
        <f t="shared" si="5"/>
        <v>-41.074235144856807</v>
      </c>
      <c r="AH15">
        <f t="shared" si="6"/>
        <v>-2719.4095330290988</v>
      </c>
      <c r="AI15">
        <f t="shared" si="7"/>
        <v>665.99034217275675</v>
      </c>
      <c r="AJ15">
        <f t="shared" si="8"/>
        <v>408.61814474835046</v>
      </c>
      <c r="AK15">
        <f t="shared" si="32"/>
        <v>862.13000711985467</v>
      </c>
      <c r="AL15">
        <f t="shared" si="9"/>
        <v>1936.738494040962</v>
      </c>
      <c r="AN15">
        <f t="shared" si="10"/>
        <v>1643.4051944741507</v>
      </c>
      <c r="AO15">
        <f t="shared" si="11"/>
        <v>-82.170259723707545</v>
      </c>
      <c r="AP15">
        <f t="shared" si="12"/>
        <v>-18.715019802036721</v>
      </c>
      <c r="AQ15">
        <f t="shared" si="13"/>
        <v>-1239.0688002101431</v>
      </c>
      <c r="AR15">
        <f t="shared" si="14"/>
        <v>303.45111473826341</v>
      </c>
      <c r="AS15">
        <f t="shared" si="15"/>
        <v>186.18232679116505</v>
      </c>
      <c r="AT15">
        <f t="shared" si="16"/>
        <v>392.81997822419561</v>
      </c>
      <c r="AU15">
        <f t="shared" si="17"/>
        <v>882.45341975362408</v>
      </c>
      <c r="AW15">
        <v>12</v>
      </c>
      <c r="AX15">
        <f>(R15*SUMPRODUCT(K16:$K$23, X16:$X$23)-$AZ$3*SUMPRODUCT(K15:$K$22, W16:$W$23))/Z15</f>
        <v>7596.0647395524775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4390.6050109957723</v>
      </c>
      <c r="P16">
        <f t="shared" si="30"/>
        <v>219.53025054978863</v>
      </c>
      <c r="Q16" s="5">
        <f t="shared" si="31"/>
        <v>50</v>
      </c>
      <c r="R16">
        <f t="shared" si="0"/>
        <v>250000</v>
      </c>
      <c r="S16">
        <f t="shared" si="1"/>
        <v>7135.4962546123015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6240.0509857586785</v>
      </c>
      <c r="AC16">
        <f t="shared" si="2"/>
        <v>5716.6651868555909</v>
      </c>
      <c r="AE16">
        <f t="shared" si="3"/>
        <v>3517.5715773614402</v>
      </c>
      <c r="AF16">
        <f t="shared" si="4"/>
        <v>-175.87857886807203</v>
      </c>
      <c r="AG16">
        <f t="shared" si="5"/>
        <v>-40.057936987637021</v>
      </c>
      <c r="AH16">
        <f t="shared" si="6"/>
        <v>-3027.7790288560905</v>
      </c>
      <c r="AI16">
        <f t="shared" si="7"/>
        <v>273.85603264964084</v>
      </c>
      <c r="AJ16">
        <f t="shared" si="8"/>
        <v>523.38579890308756</v>
      </c>
      <c r="AK16">
        <f t="shared" si="32"/>
        <v>819.90983273244774</v>
      </c>
      <c r="AL16">
        <f t="shared" si="9"/>
        <v>1617.1516642851761</v>
      </c>
      <c r="AN16">
        <f t="shared" si="10"/>
        <v>1476.4063906367021</v>
      </c>
      <c r="AO16">
        <f t="shared" si="11"/>
        <v>-73.820319531835111</v>
      </c>
      <c r="AP16">
        <f t="shared" si="12"/>
        <v>-16.813245406261888</v>
      </c>
      <c r="AQ16">
        <f t="shared" si="13"/>
        <v>-1270.8290959617311</v>
      </c>
      <c r="AR16">
        <f t="shared" si="14"/>
        <v>114.94372973687403</v>
      </c>
      <c r="AS16">
        <f t="shared" si="15"/>
        <v>219.67716115350399</v>
      </c>
      <c r="AT16">
        <f t="shared" si="16"/>
        <v>344.13517683130601</v>
      </c>
      <c r="AU16">
        <f t="shared" si="17"/>
        <v>678.75606772168408</v>
      </c>
      <c r="AW16">
        <v>13</v>
      </c>
      <c r="AX16">
        <f>(R16*SUMPRODUCT(K17:$K$23, X17:$X$23)-$AZ$3*SUMPRODUCT(K16:$K$22, W17:$W$23))/Z16</f>
        <v>7135.4962546123015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4390.6050109957723</v>
      </c>
      <c r="P17">
        <f t="shared" si="30"/>
        <v>219.53025054978863</v>
      </c>
      <c r="Q17" s="5">
        <f t="shared" si="31"/>
        <v>50</v>
      </c>
      <c r="R17">
        <f t="shared" si="0"/>
        <v>250000</v>
      </c>
      <c r="S17">
        <f t="shared" si="1"/>
        <v>6536.2820791348468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5716.6651868555909</v>
      </c>
      <c r="AC17">
        <f t="shared" si="2"/>
        <v>5096.9179550597637</v>
      </c>
      <c r="AE17">
        <f t="shared" si="3"/>
        <v>3423.7435354200297</v>
      </c>
      <c r="AF17">
        <f t="shared" si="4"/>
        <v>-171.1871767710015</v>
      </c>
      <c r="AG17">
        <f t="shared" si="5"/>
        <v>-38.989427730866844</v>
      </c>
      <c r="AH17">
        <f t="shared" si="6"/>
        <v>-3339.6494344690523</v>
      </c>
      <c r="AI17">
        <f t="shared" si="7"/>
        <v>-126.08250355089058</v>
      </c>
      <c r="AJ17">
        <f t="shared" si="8"/>
        <v>619.74723179582725</v>
      </c>
      <c r="AK17">
        <f t="shared" si="32"/>
        <v>767.49628764883028</v>
      </c>
      <c r="AL17">
        <f t="shared" si="9"/>
        <v>1261.1610158937669</v>
      </c>
      <c r="AN17">
        <f t="shared" si="10"/>
        <v>1323.7511950752555</v>
      </c>
      <c r="AO17">
        <f t="shared" si="11"/>
        <v>-66.187559753762784</v>
      </c>
      <c r="AP17">
        <f t="shared" si="12"/>
        <v>-15.074815335928315</v>
      </c>
      <c r="AQ17">
        <f t="shared" si="13"/>
        <v>-1291.237174827831</v>
      </c>
      <c r="AR17">
        <f t="shared" si="14"/>
        <v>-48.74835484226648</v>
      </c>
      <c r="AS17">
        <f t="shared" si="15"/>
        <v>239.61816364077077</v>
      </c>
      <c r="AT17">
        <f t="shared" si="16"/>
        <v>296.74364258896514</v>
      </c>
      <c r="AU17">
        <f t="shared" si="17"/>
        <v>487.61345138746941</v>
      </c>
      <c r="AW17">
        <v>14</v>
      </c>
      <c r="AX17">
        <f>(R17*SUMPRODUCT(K18:$K$23, X18:$X$23)-$AZ$3*SUMPRODUCT(K17:$K$22, W18:$W$23))/Z17</f>
        <v>6536.2820791348468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4390.6050109957723</v>
      </c>
      <c r="P18">
        <f t="shared" si="30"/>
        <v>219.53025054978863</v>
      </c>
      <c r="Q18" s="5">
        <f t="shared" si="31"/>
        <v>50</v>
      </c>
      <c r="R18">
        <f t="shared" si="0"/>
        <v>250000</v>
      </c>
      <c r="S18">
        <f t="shared" si="1"/>
        <v>5801.2410065487029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5096.9179550597637</v>
      </c>
      <c r="AC18">
        <f t="shared" si="2"/>
        <v>4393.4446600535666</v>
      </c>
      <c r="AE18">
        <f t="shared" si="3"/>
        <v>3325.1299365409086</v>
      </c>
      <c r="AF18">
        <f t="shared" si="4"/>
        <v>-166.25649682704545</v>
      </c>
      <c r="AG18">
        <f t="shared" si="5"/>
        <v>-37.866420780433423</v>
      </c>
      <c r="AH18">
        <f t="shared" si="6"/>
        <v>-3665.5633656237569</v>
      </c>
      <c r="AI18">
        <f t="shared" si="7"/>
        <v>-544.55634669032725</v>
      </c>
      <c r="AJ18">
        <f t="shared" si="8"/>
        <v>703.47329500619708</v>
      </c>
      <c r="AK18">
        <f t="shared" si="32"/>
        <v>706.4480696507793</v>
      </c>
      <c r="AL18">
        <f t="shared" si="9"/>
        <v>865.36501796664913</v>
      </c>
      <c r="AN18">
        <f t="shared" si="10"/>
        <v>1184.2841800861968</v>
      </c>
      <c r="AO18">
        <f t="shared" si="11"/>
        <v>-59.214209004309851</v>
      </c>
      <c r="AP18">
        <f t="shared" si="12"/>
        <v>-13.486571635575181</v>
      </c>
      <c r="AQ18">
        <f t="shared" si="13"/>
        <v>-1305.5335544353766</v>
      </c>
      <c r="AR18">
        <f t="shared" si="14"/>
        <v>-193.95015498906494</v>
      </c>
      <c r="AS18">
        <f t="shared" si="15"/>
        <v>250.55029736841675</v>
      </c>
      <c r="AT18">
        <f t="shared" si="16"/>
        <v>251.60979838586124</v>
      </c>
      <c r="AU18">
        <f t="shared" si="17"/>
        <v>308.20994076521305</v>
      </c>
      <c r="AW18">
        <v>15</v>
      </c>
      <c r="AX18">
        <f>(R18*SUMPRODUCT(K19:$K$23, X19:$X$23)-$AZ$3*SUMPRODUCT(K18:$K$22, W19:$W$23))/Z18</f>
        <v>5801.2410065487029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4390.6050109957723</v>
      </c>
      <c r="P19">
        <f t="shared" si="30"/>
        <v>219.53025054978863</v>
      </c>
      <c r="Q19" s="5">
        <f t="shared" si="31"/>
        <v>50</v>
      </c>
      <c r="R19">
        <f t="shared" si="0"/>
        <v>250000</v>
      </c>
      <c r="S19">
        <f t="shared" si="1"/>
        <v>4915.4758642143688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4393.4446600535666</v>
      </c>
      <c r="AC19">
        <f t="shared" si="2"/>
        <v>3605.9289126765625</v>
      </c>
      <c r="AE19">
        <f t="shared" si="3"/>
        <v>3220.8905079880165</v>
      </c>
      <c r="AF19">
        <f t="shared" si="4"/>
        <v>-161.04452539940084</v>
      </c>
      <c r="AG19">
        <f t="shared" si="5"/>
        <v>-36.679347150582451</v>
      </c>
      <c r="AH19">
        <f t="shared" si="6"/>
        <v>-4042.0471102331835</v>
      </c>
      <c r="AI19">
        <f t="shared" si="7"/>
        <v>-1018.8804747951503</v>
      </c>
      <c r="AJ19">
        <f t="shared" si="8"/>
        <v>787.51574737700412</v>
      </c>
      <c r="AK19">
        <f t="shared" si="32"/>
        <v>637.77808029089158</v>
      </c>
      <c r="AL19">
        <f t="shared" si="9"/>
        <v>406.41335287274535</v>
      </c>
      <c r="AN19">
        <f t="shared" si="10"/>
        <v>1056.7334029078204</v>
      </c>
      <c r="AO19">
        <f t="shared" si="11"/>
        <v>-52.836670145391018</v>
      </c>
      <c r="AP19">
        <f t="shared" si="12"/>
        <v>-12.034029481829398</v>
      </c>
      <c r="AQ19">
        <f t="shared" si="13"/>
        <v>-1326.1444892079285</v>
      </c>
      <c r="AR19">
        <f t="shared" si="14"/>
        <v>-334.2817859273286</v>
      </c>
      <c r="AS19">
        <f t="shared" si="15"/>
        <v>258.373947672329</v>
      </c>
      <c r="AT19">
        <f t="shared" si="16"/>
        <v>209.24691460772823</v>
      </c>
      <c r="AU19">
        <f t="shared" si="17"/>
        <v>133.3390763527286</v>
      </c>
      <c r="AW19">
        <v>16</v>
      </c>
      <c r="AX19">
        <f>(R19*SUMPRODUCT(K20:$K$23, X20:$X$23)-$AZ$3*SUMPRODUCT(K19:$K$22, W20:$W$23))/Z19</f>
        <v>4915.4758642143688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4390.6050109957723</v>
      </c>
      <c r="P20">
        <f t="shared" si="30"/>
        <v>219.53025054978863</v>
      </c>
      <c r="Q20" s="5">
        <f t="shared" si="31"/>
        <v>50</v>
      </c>
      <c r="R20">
        <f t="shared" si="0"/>
        <v>250000</v>
      </c>
      <c r="S20">
        <f t="shared" si="1"/>
        <v>3884.8207904578589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3605.9289126765625</v>
      </c>
      <c r="AC20">
        <f t="shared" si="2"/>
        <v>2752.7781033224883</v>
      </c>
      <c r="AE20">
        <f t="shared" si="3"/>
        <v>3111.1760326999988</v>
      </c>
      <c r="AF20">
        <f t="shared" si="4"/>
        <v>-155.55880163499995</v>
      </c>
      <c r="AG20">
        <f t="shared" si="5"/>
        <v>-35.429923950212</v>
      </c>
      <c r="AH20">
        <f t="shared" si="6"/>
        <v>-4413.1486443231579</v>
      </c>
      <c r="AI20">
        <f t="shared" si="7"/>
        <v>-1492.9613372083709</v>
      </c>
      <c r="AJ20">
        <f t="shared" si="8"/>
        <v>853.15080935407423</v>
      </c>
      <c r="AK20">
        <f t="shared" si="32"/>
        <v>561.47150351996538</v>
      </c>
      <c r="AL20">
        <f t="shared" si="9"/>
        <v>-78.33902433433127</v>
      </c>
      <c r="AN20">
        <f t="shared" si="10"/>
        <v>940.27789311115544</v>
      </c>
      <c r="AO20">
        <f t="shared" si="11"/>
        <v>-47.013894655557777</v>
      </c>
      <c r="AP20">
        <f t="shared" si="12"/>
        <v>-10.707839702687171</v>
      </c>
      <c r="AQ20">
        <f t="shared" si="13"/>
        <v>-1333.7677025203102</v>
      </c>
      <c r="AR20">
        <f t="shared" si="14"/>
        <v>-451.21154376739963</v>
      </c>
      <c r="AS20">
        <f t="shared" si="15"/>
        <v>257.84424831446995</v>
      </c>
      <c r="AT20">
        <f t="shared" si="16"/>
        <v>169.6912154191223</v>
      </c>
      <c r="AU20">
        <f t="shared" si="17"/>
        <v>-23.676080033807395</v>
      </c>
      <c r="AW20">
        <v>17</v>
      </c>
      <c r="AX20">
        <f>(R20*SUMPRODUCT(K21:$K$23, X21:$X$23)-$AZ$3*SUMPRODUCT(K20:$K$22, W21:$W$23))/Z20</f>
        <v>3884.8207904578589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4390.6050109957723</v>
      </c>
      <c r="P21">
        <f t="shared" si="30"/>
        <v>219.53025054978863</v>
      </c>
      <c r="Q21" s="5">
        <f t="shared" si="31"/>
        <v>50</v>
      </c>
      <c r="R21">
        <f t="shared" si="0"/>
        <v>250000</v>
      </c>
      <c r="S21">
        <f t="shared" si="1"/>
        <v>2725.4833529363314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2752.7781033224883</v>
      </c>
      <c r="AC21">
        <f t="shared" si="2"/>
        <v>1860.2645101076589</v>
      </c>
      <c r="AE21">
        <f t="shared" si="3"/>
        <v>2996.7846514478729</v>
      </c>
      <c r="AF21">
        <f t="shared" si="4"/>
        <v>-149.83923257239366</v>
      </c>
      <c r="AG21">
        <f t="shared" si="5"/>
        <v>-34.127240368272318</v>
      </c>
      <c r="AH21">
        <f t="shared" si="6"/>
        <v>-4741.921712187821</v>
      </c>
      <c r="AI21">
        <f t="shared" si="7"/>
        <v>-1929.103533680614</v>
      </c>
      <c r="AJ21">
        <f t="shared" si="8"/>
        <v>892.51359321482937</v>
      </c>
      <c r="AK21">
        <f t="shared" si="32"/>
        <v>479.16834179448011</v>
      </c>
      <c r="AL21">
        <f t="shared" si="9"/>
        <v>-557.42159867130454</v>
      </c>
      <c r="AN21">
        <f t="shared" si="10"/>
        <v>834.31363986434314</v>
      </c>
      <c r="AO21">
        <f t="shared" si="11"/>
        <v>-41.71568199321716</v>
      </c>
      <c r="AP21">
        <f t="shared" si="12"/>
        <v>-9.50112385166622</v>
      </c>
      <c r="AQ21">
        <f t="shared" si="13"/>
        <v>-1320.1649180016148</v>
      </c>
      <c r="AR21">
        <f t="shared" si="14"/>
        <v>-537.06808398215503</v>
      </c>
      <c r="AS21">
        <f t="shared" si="15"/>
        <v>248.47840308568814</v>
      </c>
      <c r="AT21">
        <f t="shared" si="16"/>
        <v>133.40187228907669</v>
      </c>
      <c r="AU21">
        <f t="shared" si="17"/>
        <v>-155.18780860739025</v>
      </c>
      <c r="AW21">
        <v>18</v>
      </c>
      <c r="AX21">
        <f>(R21*SUMPRODUCT(K22:$K$23, X22:$X$23)-$AZ$3*SUMPRODUCT(K21:$K$22, W22:$W$23))/Z21</f>
        <v>2725.4833529363314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4390.6050109957723</v>
      </c>
      <c r="P22">
        <f t="shared" si="30"/>
        <v>219.53025054978863</v>
      </c>
      <c r="Q22" s="5">
        <f t="shared" si="31"/>
        <v>50</v>
      </c>
      <c r="R22">
        <f t="shared" si="0"/>
        <v>250000</v>
      </c>
      <c r="S22">
        <f t="shared" si="1"/>
        <v>1431.3810481754372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1860.2645101076589</v>
      </c>
      <c r="AC22">
        <f t="shared" si="2"/>
        <v>938.15385703172763</v>
      </c>
      <c r="AE22">
        <f t="shared" si="3"/>
        <v>2877.6844789296538</v>
      </c>
      <c r="AF22">
        <f t="shared" si="4"/>
        <v>-143.88422394648271</v>
      </c>
      <c r="AG22">
        <f t="shared" si="5"/>
        <v>-32.770933296468471</v>
      </c>
      <c r="AH22">
        <f t="shared" si="6"/>
        <v>-5075.1733406055791</v>
      </c>
      <c r="AI22">
        <f t="shared" si="7"/>
        <v>-2374.1440189188766</v>
      </c>
      <c r="AJ22">
        <f t="shared" si="8"/>
        <v>922.11065307593128</v>
      </c>
      <c r="AK22">
        <f t="shared" si="32"/>
        <v>393.11412194882229</v>
      </c>
      <c r="AL22">
        <f t="shared" si="9"/>
        <v>-1058.9192438941232</v>
      </c>
      <c r="AN22">
        <f t="shared" si="10"/>
        <v>738.0047370340443</v>
      </c>
      <c r="AO22">
        <f t="shared" si="11"/>
        <v>-36.900236851702218</v>
      </c>
      <c r="AP22">
        <f t="shared" si="12"/>
        <v>-8.404362669675308</v>
      </c>
      <c r="AQ22">
        <f t="shared" si="13"/>
        <v>-1301.5679773304894</v>
      </c>
      <c r="AR22">
        <f t="shared" si="14"/>
        <v>-608.86783981782253</v>
      </c>
      <c r="AS22">
        <f t="shared" si="15"/>
        <v>236.48250356227786</v>
      </c>
      <c r="AT22">
        <f t="shared" si="16"/>
        <v>100.81719740904991</v>
      </c>
      <c r="AU22">
        <f t="shared" si="17"/>
        <v>-271.56813884649483</v>
      </c>
      <c r="AW22">
        <v>19</v>
      </c>
      <c r="AX22">
        <f>(R22*SUMPRODUCT(K23:$K$23, X23:$X$23)-$AZ$3*SUMPRODUCT(K22:$K$22, W23:$W$23))/Z22</f>
        <v>1431.3810481754372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4390.6050109957723</v>
      </c>
      <c r="P23">
        <f t="shared" si="30"/>
        <v>219.53025054978863</v>
      </c>
      <c r="Q23" s="5">
        <f t="shared" si="31"/>
        <v>50</v>
      </c>
      <c r="R23">
        <f t="shared" si="0"/>
        <v>250000</v>
      </c>
      <c r="S23">
        <f t="shared" si="1"/>
        <v>1495.5505113299284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938.15385703172763</v>
      </c>
      <c r="AC23">
        <f t="shared" si="2"/>
        <v>938.15385703172751</v>
      </c>
      <c r="AE23">
        <f t="shared" si="3"/>
        <v>2754.2119069623459</v>
      </c>
      <c r="AF23">
        <f t="shared" si="4"/>
        <v>-137.71059534811732</v>
      </c>
      <c r="AG23">
        <f t="shared" si="5"/>
        <v>-31.364833548733429</v>
      </c>
      <c r="AH23">
        <f t="shared" si="6"/>
        <v>-5391.9520738517886</v>
      </c>
      <c r="AI23">
        <f t="shared" si="7"/>
        <v>-2806.8155957862932</v>
      </c>
      <c r="AJ23">
        <f t="shared" si="8"/>
        <v>0</v>
      </c>
      <c r="AK23">
        <f t="shared" si="32"/>
        <v>304.17184278103451</v>
      </c>
      <c r="AL23">
        <f t="shared" si="9"/>
        <v>-2502.6437530052585</v>
      </c>
      <c r="AN23">
        <f t="shared" si="10"/>
        <v>650.66207457696225</v>
      </c>
      <c r="AO23">
        <f t="shared" si="11"/>
        <v>-32.533103728848118</v>
      </c>
      <c r="AP23">
        <f t="shared" si="12"/>
        <v>-7.4097086044799401</v>
      </c>
      <c r="AQ23">
        <f t="shared" si="13"/>
        <v>-1273.808566989077</v>
      </c>
      <c r="AR23">
        <f t="shared" si="14"/>
        <v>-663.08930474544275</v>
      </c>
      <c r="AS23">
        <f t="shared" si="15"/>
        <v>0</v>
      </c>
      <c r="AT23">
        <f t="shared" si="16"/>
        <v>71.858335138085394</v>
      </c>
      <c r="AU23">
        <f t="shared" si="17"/>
        <v>-591.23096960735734</v>
      </c>
      <c r="AW23">
        <v>20</v>
      </c>
      <c r="AX23">
        <f>(R23*SUMPRODUCT(K$23:$K24, X$23:$X24)-$AZ$3*SUMPRODUCT(K$22:$K23, W$23:$W24))/Z23</f>
        <v>1495.5505113299284</v>
      </c>
    </row>
    <row r="25" spans="5:50" x14ac:dyDescent="0.25">
      <c r="AN25" s="6">
        <f t="shared" ref="AN25:AU25" si="33">SUM(AN3:AN23)</f>
        <v>42340.129012498488</v>
      </c>
      <c r="AO25" s="6">
        <f t="shared" si="33"/>
        <v>-5409.9602088717529</v>
      </c>
      <c r="AP25" s="6">
        <f t="shared" si="33"/>
        <v>-2952.0755693911301</v>
      </c>
      <c r="AQ25" s="6">
        <f t="shared" si="33"/>
        <v>-20837.476916244959</v>
      </c>
      <c r="AR25" s="6">
        <f t="shared" si="33"/>
        <v>13140.61631799066</v>
      </c>
      <c r="AS25" s="6">
        <f t="shared" si="33"/>
        <v>-3808.9049887677756</v>
      </c>
      <c r="AT25" s="6">
        <f t="shared" si="33"/>
        <v>6128.5654265210869</v>
      </c>
      <c r="AU25" s="7">
        <f t="shared" si="33"/>
        <v>15460.276755743967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14753.417039877839</v>
      </c>
      <c r="K3">
        <v>1</v>
      </c>
      <c r="L3" s="2">
        <v>0</v>
      </c>
      <c r="O3">
        <f>$C$3</f>
        <v>14753.417039877839</v>
      </c>
      <c r="P3">
        <f>O3*B5</f>
        <v>11802.733631902272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14753.417039877839</v>
      </c>
      <c r="AF3">
        <f t="shared" ref="AF3:AF23" si="4">-$Z3*P3</f>
        <v>-11802.733631902272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430.77520397556646</v>
      </c>
      <c r="AJ3">
        <f t="shared" ref="AJ3:AJ23" si="8">AB3-AC3</f>
        <v>0</v>
      </c>
      <c r="AL3">
        <f t="shared" ref="AL3:AL23" si="9">SUM(AI3:AK3)</f>
        <v>430.77520397556646</v>
      </c>
      <c r="AN3">
        <f t="shared" ref="AN3:AN23" si="10">AE3*$K3</f>
        <v>14753.417039877839</v>
      </c>
      <c r="AO3">
        <f t="shared" ref="AO3:AO23" si="11">AF3*$K3</f>
        <v>-11802.733631902272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430.77520397556646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430.77520397556646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6389.0971128251113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3805.2479849324823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3724.5538847482603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-3724.5538847482603</v>
      </c>
      <c r="AK4">
        <f>H4*SUM(AB4, AE4:AF4)</f>
        <v>0</v>
      </c>
      <c r="AL4">
        <f t="shared" si="9"/>
        <v>-6526.0546347482605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-2664.5432280768496</v>
      </c>
      <c r="AR4">
        <f t="shared" si="14"/>
        <v>-2664.5432280768496</v>
      </c>
      <c r="AS4">
        <f t="shared" si="15"/>
        <v>-3542.4708814421342</v>
      </c>
      <c r="AT4">
        <f t="shared" si="16"/>
        <v>0</v>
      </c>
      <c r="AU4">
        <f t="shared" si="17"/>
        <v>-6207.0141095189838</v>
      </c>
      <c r="AW4">
        <v>1</v>
      </c>
      <c r="AX4">
        <f>(R4*SUMPRODUCT(K5:$K$23, X5:$X$23)-$AZ$3*SUMPRODUCT(K4:$K$22, W5:$W$23))/Z4</f>
        <v>3805.2479849324823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14753.417039877839</v>
      </c>
      <c r="P5">
        <f t="shared" ref="P5:P23" si="30">O5*$C$5</f>
        <v>737.67085199389203</v>
      </c>
      <c r="Q5" s="5">
        <f t="shared" ref="Q5:Q23" si="31">$C$8</f>
        <v>50</v>
      </c>
      <c r="R5">
        <f t="shared" si="0"/>
        <v>250000</v>
      </c>
      <c r="S5">
        <f t="shared" si="1"/>
        <v>7120.8127226817624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3724.5538847482603</v>
      </c>
      <c r="AC5">
        <f t="shared" si="2"/>
        <v>6809.9373019041668</v>
      </c>
      <c r="AE5">
        <f t="shared" si="3"/>
        <v>14109.322761766834</v>
      </c>
      <c r="AF5">
        <f t="shared" si="4"/>
        <v>-705.46613808834184</v>
      </c>
      <c r="AG5">
        <f t="shared" si="5"/>
        <v>-47.817135256293355</v>
      </c>
      <c r="AH5">
        <f t="shared" si="6"/>
        <v>-3165.8379760332186</v>
      </c>
      <c r="AI5">
        <f t="shared" si="7"/>
        <v>10190.20151238898</v>
      </c>
      <c r="AJ5">
        <f t="shared" si="8"/>
        <v>-3085.3834171559065</v>
      </c>
      <c r="AK5">
        <f>H5*SUM(AB5, AE5:AF5)</f>
        <v>888.96450538734859</v>
      </c>
      <c r="AL5">
        <f t="shared" si="9"/>
        <v>7993.7826006204214</v>
      </c>
      <c r="AN5">
        <f t="shared" si="10"/>
        <v>12757.446055671133</v>
      </c>
      <c r="AO5">
        <f t="shared" si="11"/>
        <v>-637.87230278355673</v>
      </c>
      <c r="AP5">
        <f t="shared" si="12"/>
        <v>-43.235563738177795</v>
      </c>
      <c r="AQ5">
        <f t="shared" si="13"/>
        <v>-2862.5050175818142</v>
      </c>
      <c r="AR5">
        <f t="shared" si="14"/>
        <v>9213.8331715675831</v>
      </c>
      <c r="AS5">
        <f t="shared" si="15"/>
        <v>-2789.7591663357553</v>
      </c>
      <c r="AT5">
        <f t="shared" si="16"/>
        <v>803.78887877006139</v>
      </c>
      <c r="AU5">
        <f t="shared" si="17"/>
        <v>7227.8628840018882</v>
      </c>
      <c r="AW5">
        <v>2</v>
      </c>
      <c r="AX5">
        <f>(R5*SUMPRODUCT(K6:$K$23, X6:$X$23)-$AZ$3*SUMPRODUCT(K5:$K$22, W6:$W$23))/Z5</f>
        <v>7120.8127226817624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14753.417039877839</v>
      </c>
      <c r="P6">
        <f t="shared" si="30"/>
        <v>737.67085199389203</v>
      </c>
      <c r="Q6" s="5">
        <f t="shared" si="31"/>
        <v>50</v>
      </c>
      <c r="R6">
        <f t="shared" si="0"/>
        <v>250000</v>
      </c>
      <c r="S6">
        <f t="shared" si="1"/>
        <v>9985.0474092177483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6809.9373019041668</v>
      </c>
      <c r="AC6">
        <f t="shared" si="2"/>
        <v>9312.8535765561755</v>
      </c>
      <c r="AE6">
        <f t="shared" si="3"/>
        <v>13760.216353045349</v>
      </c>
      <c r="AF6">
        <f t="shared" si="4"/>
        <v>-688.01081765226752</v>
      </c>
      <c r="AG6">
        <f t="shared" si="5"/>
        <v>-46.633997791332298</v>
      </c>
      <c r="AH6">
        <f t="shared" si="6"/>
        <v>-3524.8305619906128</v>
      </c>
      <c r="AI6">
        <f t="shared" si="7"/>
        <v>9500.7409756111356</v>
      </c>
      <c r="AJ6">
        <f t="shared" si="8"/>
        <v>-2502.9162746520087</v>
      </c>
      <c r="AK6">
        <f>H6*SUM(AB6, AE6:AF6)</f>
        <v>1087.5532132001595</v>
      </c>
      <c r="AL6">
        <f t="shared" si="9"/>
        <v>8085.3779141592859</v>
      </c>
      <c r="AN6">
        <f t="shared" si="10"/>
        <v>11796.519463556941</v>
      </c>
      <c r="AO6">
        <f t="shared" si="11"/>
        <v>-589.82597317784712</v>
      </c>
      <c r="AP6">
        <f t="shared" si="12"/>
        <v>-39.978939901418997</v>
      </c>
      <c r="AQ6">
        <f t="shared" si="13"/>
        <v>-3021.8080343671454</v>
      </c>
      <c r="AR6">
        <f t="shared" si="14"/>
        <v>8144.9065161105291</v>
      </c>
      <c r="AS6">
        <f t="shared" si="15"/>
        <v>-2145.7293833211684</v>
      </c>
      <c r="AT6">
        <f t="shared" si="16"/>
        <v>932.35035830888228</v>
      </c>
      <c r="AU6">
        <f t="shared" si="17"/>
        <v>6931.5274910982425</v>
      </c>
      <c r="AW6">
        <v>3</v>
      </c>
      <c r="AX6">
        <f>(R6*SUMPRODUCT(K7:$K$23, X7:$X$23)-$AZ$3*SUMPRODUCT(K6:$K$22, W7:$W$23))/Z6</f>
        <v>9985.0474092177483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14753.417039877839</v>
      </c>
      <c r="P7">
        <f t="shared" si="30"/>
        <v>737.67085199389203</v>
      </c>
      <c r="Q7" s="5">
        <f t="shared" si="31"/>
        <v>50</v>
      </c>
      <c r="R7">
        <f t="shared" si="0"/>
        <v>250000</v>
      </c>
      <c r="S7">
        <f t="shared" si="1"/>
        <v>12427.909398386064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9312.8535765561755</v>
      </c>
      <c r="AC7">
        <f t="shared" si="2"/>
        <v>11282.075553656425</v>
      </c>
      <c r="AE7">
        <f t="shared" si="3"/>
        <v>13393.175021063447</v>
      </c>
      <c r="AF7">
        <f t="shared" si="4"/>
        <v>-669.65875105317252</v>
      </c>
      <c r="AG7">
        <f t="shared" si="5"/>
        <v>-45.390078057382517</v>
      </c>
      <c r="AH7">
        <f t="shared" si="6"/>
        <v>-3887.8987801823137</v>
      </c>
      <c r="AI7">
        <f t="shared" si="7"/>
        <v>8790.2274117705801</v>
      </c>
      <c r="AJ7">
        <f t="shared" si="8"/>
        <v>-1969.2219771002492</v>
      </c>
      <c r="AK7">
        <f>H7*SUM(AB7, AE7:AF7)</f>
        <v>1359.6440195331502</v>
      </c>
      <c r="AL7">
        <f t="shared" si="9"/>
        <v>8180.6494542034816</v>
      </c>
      <c r="AN7">
        <f t="shared" si="10"/>
        <v>10814.597316492562</v>
      </c>
      <c r="AO7">
        <f t="shared" si="11"/>
        <v>-540.72986582462829</v>
      </c>
      <c r="AP7">
        <f t="shared" si="12"/>
        <v>-36.651161175953952</v>
      </c>
      <c r="AQ7">
        <f t="shared" si="13"/>
        <v>-3139.3646128590508</v>
      </c>
      <c r="AR7">
        <f t="shared" si="14"/>
        <v>7097.8516766329312</v>
      </c>
      <c r="AS7">
        <f t="shared" si="15"/>
        <v>-1590.0891816640769</v>
      </c>
      <c r="AT7">
        <f t="shared" si="16"/>
        <v>1097.8728002809926</v>
      </c>
      <c r="AU7">
        <f t="shared" si="17"/>
        <v>6605.6352952498464</v>
      </c>
      <c r="AW7">
        <v>4</v>
      </c>
      <c r="AX7">
        <f>(R7*SUMPRODUCT(K8:$K$23, X8:$X$23)-$AZ$3*SUMPRODUCT(K7:$K$22, W8:$W$23))/Z7</f>
        <v>12427.909398386064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14753.417039877839</v>
      </c>
      <c r="P8">
        <f t="shared" si="30"/>
        <v>737.67085199389203</v>
      </c>
      <c r="Q8" s="5">
        <f t="shared" si="31"/>
        <v>50</v>
      </c>
      <c r="R8">
        <f t="shared" si="0"/>
        <v>250000</v>
      </c>
      <c r="S8">
        <f t="shared" si="1"/>
        <v>14456.258192684983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11282.075553656425</v>
      </c>
      <c r="AC8">
        <f t="shared" si="2"/>
        <v>12745.421932793044</v>
      </c>
      <c r="AE8">
        <f t="shared" si="3"/>
        <v>13007.41330276261</v>
      </c>
      <c r="AF8">
        <f t="shared" si="4"/>
        <v>-650.37066513813068</v>
      </c>
      <c r="AG8">
        <f t="shared" si="5"/>
        <v>-44.08271408448681</v>
      </c>
      <c r="AH8">
        <f t="shared" si="6"/>
        <v>-4267.3159616093963</v>
      </c>
      <c r="AI8">
        <f t="shared" si="7"/>
        <v>8045.6439619305966</v>
      </c>
      <c r="AJ8">
        <f t="shared" si="8"/>
        <v>-1463.3463791366194</v>
      </c>
      <c r="AK8">
        <f t="shared" ref="AK8:AK23" si="32">H8*SUM(AB8:AB8, AE8:AF8)</f>
        <v>1657.1021852087913</v>
      </c>
      <c r="AL8">
        <f t="shared" si="9"/>
        <v>8239.3997680027678</v>
      </c>
      <c r="AN8">
        <f t="shared" si="10"/>
        <v>9815.0696249494868</v>
      </c>
      <c r="AO8">
        <f t="shared" si="11"/>
        <v>-490.7534812474745</v>
      </c>
      <c r="AP8">
        <f t="shared" si="12"/>
        <v>-33.263716461141797</v>
      </c>
      <c r="AQ8">
        <f t="shared" si="13"/>
        <v>-3220.0101818828853</v>
      </c>
      <c r="AR8">
        <f t="shared" si="14"/>
        <v>6071.0422453579849</v>
      </c>
      <c r="AS8">
        <f t="shared" si="15"/>
        <v>-1104.2046763896678</v>
      </c>
      <c r="AT8">
        <f t="shared" si="16"/>
        <v>1250.4079746605605</v>
      </c>
      <c r="AU8">
        <f t="shared" si="17"/>
        <v>6217.2455436288774</v>
      </c>
      <c r="AW8">
        <v>5</v>
      </c>
      <c r="AX8">
        <f>(R8*SUMPRODUCT(K9:$K$23, X9:$X$23)-$AZ$3*SUMPRODUCT(K8:$K$22, W9:$W$23))/Z8</f>
        <v>14456.258192684983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14753.417039877839</v>
      </c>
      <c r="P9">
        <f t="shared" si="30"/>
        <v>737.67085199389203</v>
      </c>
      <c r="Q9" s="5">
        <f t="shared" si="31"/>
        <v>50</v>
      </c>
      <c r="R9">
        <f t="shared" si="0"/>
        <v>250000</v>
      </c>
      <c r="S9">
        <f t="shared" si="1"/>
        <v>16027.808913568497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12745.421932793044</v>
      </c>
      <c r="AC9">
        <f t="shared" si="2"/>
        <v>13687.99436026816</v>
      </c>
      <c r="AE9">
        <f t="shared" si="3"/>
        <v>12599.644176289985</v>
      </c>
      <c r="AF9">
        <f t="shared" si="4"/>
        <v>-629.98220881449924</v>
      </c>
      <c r="AG9">
        <f t="shared" si="5"/>
        <v>-42.70076600638923</v>
      </c>
      <c r="AH9">
        <f t="shared" si="6"/>
        <v>-4705.6046862635667</v>
      </c>
      <c r="AI9">
        <f t="shared" si="7"/>
        <v>7221.3565152055289</v>
      </c>
      <c r="AJ9">
        <f t="shared" si="8"/>
        <v>-942.57242747511555</v>
      </c>
      <c r="AK9">
        <f t="shared" si="32"/>
        <v>1814.0871582797104</v>
      </c>
      <c r="AL9">
        <f t="shared" si="9"/>
        <v>8092.8712460101233</v>
      </c>
      <c r="AN9">
        <f t="shared" si="10"/>
        <v>8857.2547171542847</v>
      </c>
      <c r="AO9">
        <f t="shared" si="11"/>
        <v>-442.8627358577142</v>
      </c>
      <c r="AP9">
        <f t="shared" si="12"/>
        <v>-30.017638263778192</v>
      </c>
      <c r="AQ9">
        <f t="shared" si="13"/>
        <v>-3307.9298685991744</v>
      </c>
      <c r="AR9">
        <f t="shared" si="14"/>
        <v>5076.444474433617</v>
      </c>
      <c r="AS9">
        <f t="shared" si="15"/>
        <v>-662.60633734593375</v>
      </c>
      <c r="AT9">
        <f t="shared" si="16"/>
        <v>1275.2607784145546</v>
      </c>
      <c r="AU9">
        <f t="shared" si="17"/>
        <v>5689.0989155022371</v>
      </c>
      <c r="AW9">
        <v>6</v>
      </c>
      <c r="AX9">
        <f>(R9*SUMPRODUCT(K10:$K$23, X10:$X$23)-$AZ$3*SUMPRODUCT(K9:$K$22, W10:$W$23))/Z9</f>
        <v>16027.808913568497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14753.417039877839</v>
      </c>
      <c r="P10">
        <f t="shared" si="30"/>
        <v>737.67085199389203</v>
      </c>
      <c r="Q10" s="5">
        <f t="shared" si="31"/>
        <v>50</v>
      </c>
      <c r="R10">
        <f t="shared" si="0"/>
        <v>250000</v>
      </c>
      <c r="S10">
        <f t="shared" si="1"/>
        <v>17090.149616258928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13687.99436026816</v>
      </c>
      <c r="AC10">
        <f t="shared" si="2"/>
        <v>14098.085799678167</v>
      </c>
      <c r="AE10">
        <f t="shared" si="3"/>
        <v>12170.457482054637</v>
      </c>
      <c r="AF10">
        <f t="shared" si="4"/>
        <v>-608.52287410273186</v>
      </c>
      <c r="AG10">
        <f t="shared" si="5"/>
        <v>-41.246232819008725</v>
      </c>
      <c r="AH10">
        <f t="shared" si="6"/>
        <v>-5137.6276365830727</v>
      </c>
      <c r="AI10">
        <f t="shared" si="7"/>
        <v>6383.0607385498242</v>
      </c>
      <c r="AJ10">
        <f t="shared" si="8"/>
        <v>-410.0914394100073</v>
      </c>
      <c r="AK10">
        <f t="shared" si="32"/>
        <v>1371.0711429743496</v>
      </c>
      <c r="AL10">
        <f t="shared" si="9"/>
        <v>7344.0404421141666</v>
      </c>
      <c r="AN10">
        <f t="shared" si="10"/>
        <v>8114.9070706027505</v>
      </c>
      <c r="AO10">
        <f t="shared" si="11"/>
        <v>-405.74535353013755</v>
      </c>
      <c r="AP10">
        <f t="shared" si="12"/>
        <v>-27.501788394744462</v>
      </c>
      <c r="AQ10">
        <f t="shared" si="13"/>
        <v>-3425.6206798886633</v>
      </c>
      <c r="AR10">
        <f t="shared" si="14"/>
        <v>4256.0392487892059</v>
      </c>
      <c r="AS10">
        <f t="shared" si="15"/>
        <v>-273.43704426631905</v>
      </c>
      <c r="AT10">
        <f t="shared" si="16"/>
        <v>914.19036045501355</v>
      </c>
      <c r="AU10">
        <f t="shared" si="17"/>
        <v>4896.7925649778999</v>
      </c>
      <c r="AW10">
        <v>7</v>
      </c>
      <c r="AX10">
        <f>(R10*SUMPRODUCT(K11:$K$23, X11:$X$23)-$AZ$3*SUMPRODUCT(K10:$K$22, W11:$W$23))/Z10</f>
        <v>17090.149616258928</v>
      </c>
    </row>
    <row r="11" spans="1:52" x14ac:dyDescent="0.25">
      <c r="A11" t="s">
        <v>33</v>
      </c>
      <c r="C11" s="24">
        <f>AU25</f>
        <v>52401.153217649327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14753.417039877839</v>
      </c>
      <c r="P11">
        <f t="shared" si="30"/>
        <v>737.67085199389203</v>
      </c>
      <c r="Q11" s="5">
        <f t="shared" si="31"/>
        <v>50</v>
      </c>
      <c r="R11">
        <f t="shared" si="0"/>
        <v>250000</v>
      </c>
      <c r="S11">
        <f t="shared" si="1"/>
        <v>17758.88948748833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14098.085799678167</v>
      </c>
      <c r="AC11">
        <f t="shared" si="2"/>
        <v>14111.105551107676</v>
      </c>
      <c r="AE11">
        <f t="shared" si="3"/>
        <v>11722.975427934318</v>
      </c>
      <c r="AF11">
        <f t="shared" si="4"/>
        <v>-586.14877139671592</v>
      </c>
      <c r="AG11">
        <f t="shared" si="5"/>
        <v>-39.729695826558789</v>
      </c>
      <c r="AH11">
        <f t="shared" si="6"/>
        <v>-5520.3733212992411</v>
      </c>
      <c r="AI11">
        <f t="shared" si="7"/>
        <v>5576.7236394118008</v>
      </c>
      <c r="AJ11">
        <f t="shared" si="8"/>
        <v>-13.019751429508688</v>
      </c>
      <c r="AK11">
        <f t="shared" si="32"/>
        <v>1294.5510090038692</v>
      </c>
      <c r="AL11">
        <f t="shared" si="9"/>
        <v>6858.2548969861618</v>
      </c>
      <c r="AN11">
        <f t="shared" si="10"/>
        <v>7435.1175230245417</v>
      </c>
      <c r="AO11">
        <f t="shared" si="11"/>
        <v>-371.75587615122708</v>
      </c>
      <c r="AP11">
        <f t="shared" si="12"/>
        <v>-25.197950762619076</v>
      </c>
      <c r="AQ11">
        <f t="shared" si="13"/>
        <v>-3501.2121851782781</v>
      </c>
      <c r="AR11">
        <f t="shared" si="14"/>
        <v>3536.9515109324161</v>
      </c>
      <c r="AS11">
        <f t="shared" si="15"/>
        <v>-8.2575778303086835</v>
      </c>
      <c r="AT11">
        <f t="shared" si="16"/>
        <v>821.04913984194843</v>
      </c>
      <c r="AU11">
        <f t="shared" si="17"/>
        <v>4349.7430729440566</v>
      </c>
      <c r="AW11">
        <v>8</v>
      </c>
      <c r="AX11">
        <f>(R11*SUMPRODUCT(K12:$K$23, X12:$X$23)-$AZ$3*SUMPRODUCT(K11:$K$22, W12:$W$23))/Z11</f>
        <v>17758.88948748833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14753.417039877839</v>
      </c>
      <c r="P12">
        <f t="shared" si="30"/>
        <v>737.67085199389203</v>
      </c>
      <c r="Q12" s="5">
        <f t="shared" si="31"/>
        <v>50</v>
      </c>
      <c r="R12">
        <f t="shared" si="0"/>
        <v>250000</v>
      </c>
      <c r="S12">
        <f t="shared" si="1"/>
        <v>18123.934649762745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14111.105551107676</v>
      </c>
      <c r="AC12">
        <f t="shared" si="2"/>
        <v>13828.827585094623</v>
      </c>
      <c r="AE12">
        <f t="shared" si="3"/>
        <v>11257.073283374397</v>
      </c>
      <c r="AF12">
        <f t="shared" si="4"/>
        <v>-562.85366416871989</v>
      </c>
      <c r="AG12">
        <f t="shared" si="5"/>
        <v>-38.150732311528316</v>
      </c>
      <c r="AH12">
        <f t="shared" si="6"/>
        <v>-5908.3327838244313</v>
      </c>
      <c r="AI12">
        <f t="shared" si="7"/>
        <v>4747.7361030697175</v>
      </c>
      <c r="AJ12">
        <f t="shared" si="8"/>
        <v>282.27796601305272</v>
      </c>
      <c r="AK12">
        <f t="shared" si="32"/>
        <v>1736.3727619219349</v>
      </c>
      <c r="AL12">
        <f t="shared" si="9"/>
        <v>6766.3868310047055</v>
      </c>
      <c r="AN12">
        <f t="shared" si="10"/>
        <v>6672.5478759745392</v>
      </c>
      <c r="AO12">
        <f t="shared" si="11"/>
        <v>-333.62739379872698</v>
      </c>
      <c r="AP12">
        <f t="shared" si="12"/>
        <v>-22.613567616027311</v>
      </c>
      <c r="AQ12">
        <f t="shared" si="13"/>
        <v>-3502.121055344227</v>
      </c>
      <c r="AR12">
        <f t="shared" si="14"/>
        <v>2814.1858592155581</v>
      </c>
      <c r="AS12">
        <f t="shared" si="15"/>
        <v>167.3182003120273</v>
      </c>
      <c r="AT12">
        <f t="shared" si="16"/>
        <v>1029.2222581133669</v>
      </c>
      <c r="AU12">
        <f t="shared" si="17"/>
        <v>4010.7263176409529</v>
      </c>
      <c r="AW12">
        <v>9</v>
      </c>
      <c r="AX12">
        <f>(R12*SUMPRODUCT(K13:$K$23, X13:$X$23)-$AZ$3*SUMPRODUCT(K12:$K$22, W13:$W$23))/Z12</f>
        <v>18123.934649762745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14753.417039877839</v>
      </c>
      <c r="P13">
        <f t="shared" si="30"/>
        <v>737.67085199389203</v>
      </c>
      <c r="Q13" s="5">
        <f t="shared" si="31"/>
        <v>50</v>
      </c>
      <c r="R13">
        <f t="shared" si="0"/>
        <v>250000</v>
      </c>
      <c r="S13">
        <f t="shared" si="1"/>
        <v>18277.904697416718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13828.827585094623</v>
      </c>
      <c r="AC13">
        <f t="shared" si="2"/>
        <v>13347.915850447485</v>
      </c>
      <c r="AE13">
        <f t="shared" si="3"/>
        <v>10774.066963084662</v>
      </c>
      <c r="AF13">
        <f t="shared" si="4"/>
        <v>-538.70334815423314</v>
      </c>
      <c r="AG13">
        <f t="shared" si="5"/>
        <v>-36.513801968597619</v>
      </c>
      <c r="AH13">
        <f t="shared" si="6"/>
        <v>-6277.115099077063</v>
      </c>
      <c r="AI13">
        <f t="shared" si="7"/>
        <v>3921.7347138847681</v>
      </c>
      <c r="AJ13">
        <f t="shared" si="8"/>
        <v>480.91173464713756</v>
      </c>
      <c r="AK13">
        <f t="shared" si="32"/>
        <v>2500.2694656826029</v>
      </c>
      <c r="AL13">
        <f t="shared" si="9"/>
        <v>6902.915914214509</v>
      </c>
      <c r="AN13">
        <f t="shared" si="10"/>
        <v>5785.1702250285589</v>
      </c>
      <c r="AO13">
        <f t="shared" si="11"/>
        <v>-289.25851125142793</v>
      </c>
      <c r="AP13">
        <f t="shared" si="12"/>
        <v>-19.606204479245374</v>
      </c>
      <c r="AQ13">
        <f t="shared" si="13"/>
        <v>-3370.5173259718545</v>
      </c>
      <c r="AR13">
        <f t="shared" si="14"/>
        <v>2105.7881833260308</v>
      </c>
      <c r="AS13">
        <f t="shared" si="15"/>
        <v>258.22711680556625</v>
      </c>
      <c r="AT13">
        <f t="shared" si="16"/>
        <v>1342.5278046790434</v>
      </c>
      <c r="AU13">
        <f t="shared" si="17"/>
        <v>3706.5431048106402</v>
      </c>
      <c r="AW13">
        <v>10</v>
      </c>
      <c r="AX13">
        <f>(R13*SUMPRODUCT(K14:$K$23, X14:$X$23)-$AZ$3*SUMPRODUCT(K13:$K$22, W14:$W$23))/Z13</f>
        <v>18277.904697416718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14753.417039877839</v>
      </c>
      <c r="P14">
        <f t="shared" si="30"/>
        <v>737.67085199389203</v>
      </c>
      <c r="Q14" s="5">
        <f t="shared" si="31"/>
        <v>50</v>
      </c>
      <c r="R14">
        <f t="shared" si="0"/>
        <v>250000</v>
      </c>
      <c r="S14">
        <f t="shared" si="1"/>
        <v>18041.451269495603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13347.915850447485</v>
      </c>
      <c r="AC14">
        <f t="shared" si="2"/>
        <v>12563.520621680811</v>
      </c>
      <c r="AE14">
        <f t="shared" si="3"/>
        <v>10273.83309978834</v>
      </c>
      <c r="AF14">
        <f t="shared" si="4"/>
        <v>-513.69165498941709</v>
      </c>
      <c r="AG14">
        <f t="shared" si="5"/>
        <v>-34.818486700466138</v>
      </c>
      <c r="AH14">
        <f t="shared" si="6"/>
        <v>-6650.8862422275151</v>
      </c>
      <c r="AI14">
        <f t="shared" si="7"/>
        <v>3074.436715870942</v>
      </c>
      <c r="AJ14">
        <f t="shared" si="8"/>
        <v>784.39522876667434</v>
      </c>
      <c r="AK14">
        <f t="shared" si="32"/>
        <v>1977.3564627542355</v>
      </c>
      <c r="AL14">
        <f t="shared" si="9"/>
        <v>5836.1884073918518</v>
      </c>
      <c r="AN14">
        <f t="shared" si="10"/>
        <v>5081.7248344476347</v>
      </c>
      <c r="AO14">
        <f t="shared" si="11"/>
        <v>-254.08624172238177</v>
      </c>
      <c r="AP14">
        <f t="shared" si="12"/>
        <v>-17.222196121454292</v>
      </c>
      <c r="AQ14">
        <f t="shared" si="13"/>
        <v>-3289.7141174027806</v>
      </c>
      <c r="AR14">
        <f t="shared" si="14"/>
        <v>1520.7022792010184</v>
      </c>
      <c r="AS14">
        <f t="shared" si="15"/>
        <v>387.98379098916485</v>
      </c>
      <c r="AT14">
        <f t="shared" si="16"/>
        <v>978.05574080629583</v>
      </c>
      <c r="AU14">
        <f t="shared" si="17"/>
        <v>2886.7418109964792</v>
      </c>
      <c r="AW14">
        <v>11</v>
      </c>
      <c r="AX14">
        <f>(R14*SUMPRODUCT(K15:$K$23, X15:$X$23)-$AZ$3*SUMPRODUCT(K14:$K$22, W15:$W$23))/Z14</f>
        <v>18041.451269495603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14753.417039877839</v>
      </c>
      <c r="P15">
        <f t="shared" si="30"/>
        <v>737.67085199389203</v>
      </c>
      <c r="Q15" s="5">
        <f t="shared" si="31"/>
        <v>50</v>
      </c>
      <c r="R15">
        <f t="shared" si="0"/>
        <v>250000</v>
      </c>
      <c r="S15">
        <f t="shared" si="1"/>
        <v>17471.315069914643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12563.520621680811</v>
      </c>
      <c r="AC15">
        <f t="shared" si="2"/>
        <v>11552.172875902957</v>
      </c>
      <c r="AE15">
        <f t="shared" si="3"/>
        <v>9755.0770204153814</v>
      </c>
      <c r="AF15">
        <f t="shared" si="4"/>
        <v>-487.7538510207691</v>
      </c>
      <c r="AG15">
        <f t="shared" si="5"/>
        <v>-33.060398801334756</v>
      </c>
      <c r="AH15">
        <f t="shared" si="6"/>
        <v>-7049.5151606336012</v>
      </c>
      <c r="AI15">
        <f t="shared" si="7"/>
        <v>2184.7476099596761</v>
      </c>
      <c r="AJ15">
        <f t="shared" si="8"/>
        <v>1011.3477457778536</v>
      </c>
      <c r="AK15">
        <f t="shared" si="32"/>
        <v>1868.065303202324</v>
      </c>
      <c r="AL15">
        <f t="shared" si="9"/>
        <v>5064.1606589398534</v>
      </c>
      <c r="AN15">
        <f t="shared" si="10"/>
        <v>4444.7926775412561</v>
      </c>
      <c r="AO15">
        <f t="shared" si="11"/>
        <v>-222.2396338770628</v>
      </c>
      <c r="AP15">
        <f t="shared" si="12"/>
        <v>-15.06360413159601</v>
      </c>
      <c r="AQ15">
        <f t="shared" si="13"/>
        <v>-3212.0334160996795</v>
      </c>
      <c r="AR15">
        <f t="shared" si="14"/>
        <v>995.45602343291739</v>
      </c>
      <c r="AS15">
        <f t="shared" si="15"/>
        <v>460.80938627892527</v>
      </c>
      <c r="AT15">
        <f t="shared" si="16"/>
        <v>851.16324181405776</v>
      </c>
      <c r="AU15">
        <f t="shared" si="17"/>
        <v>2307.4286515259005</v>
      </c>
      <c r="AW15">
        <v>12</v>
      </c>
      <c r="AX15">
        <f>(R15*SUMPRODUCT(K16:$K$23, X16:$X$23)-$AZ$3*SUMPRODUCT(K15:$K$22, W16:$W$23))/Z15</f>
        <v>17471.315069914643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14753.417039877839</v>
      </c>
      <c r="P16">
        <f t="shared" si="30"/>
        <v>737.67085199389203</v>
      </c>
      <c r="Q16" s="5">
        <f t="shared" si="31"/>
        <v>50</v>
      </c>
      <c r="R16">
        <f t="shared" si="0"/>
        <v>250000</v>
      </c>
      <c r="S16">
        <f t="shared" si="1"/>
        <v>16587.239887485881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11552.172875902957</v>
      </c>
      <c r="AC16">
        <f t="shared" si="2"/>
        <v>10366.183118080608</v>
      </c>
      <c r="AE16">
        <f t="shared" si="3"/>
        <v>9220.1369058493165</v>
      </c>
      <c r="AF16">
        <f t="shared" si="4"/>
        <v>-461.00684529246587</v>
      </c>
      <c r="AG16">
        <f t="shared" si="5"/>
        <v>-31.247462472346882</v>
      </c>
      <c r="AH16">
        <f t="shared" si="6"/>
        <v>-7411.6617048726448</v>
      </c>
      <c r="AI16">
        <f t="shared" si="7"/>
        <v>1316.2208932118583</v>
      </c>
      <c r="AJ16">
        <f t="shared" si="8"/>
        <v>1185.9897578223499</v>
      </c>
      <c r="AK16">
        <f t="shared" si="32"/>
        <v>1738.0381922728659</v>
      </c>
      <c r="AL16">
        <f t="shared" si="9"/>
        <v>4240.2488433070739</v>
      </c>
      <c r="AN16">
        <f t="shared" si="10"/>
        <v>3869.9053454804798</v>
      </c>
      <c r="AO16">
        <f t="shared" si="11"/>
        <v>-193.495267274024</v>
      </c>
      <c r="AP16">
        <f t="shared" si="12"/>
        <v>-13.115284869329916</v>
      </c>
      <c r="AQ16">
        <f t="shared" si="13"/>
        <v>-3110.8463511407613</v>
      </c>
      <c r="AR16">
        <f t="shared" si="14"/>
        <v>552.44844219636434</v>
      </c>
      <c r="AS16">
        <f t="shared" si="15"/>
        <v>497.78741360880394</v>
      </c>
      <c r="AT16">
        <f t="shared" si="16"/>
        <v>729.49494780917473</v>
      </c>
      <c r="AU16">
        <f t="shared" si="17"/>
        <v>1779.7308036143429</v>
      </c>
      <c r="AW16">
        <v>13</v>
      </c>
      <c r="AX16">
        <f>(R16*SUMPRODUCT(K17:$K$23, X17:$X$23)-$AZ$3*SUMPRODUCT(K16:$K$22, W17:$W$23))/Z16</f>
        <v>16587.239887485881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14753.417039877839</v>
      </c>
      <c r="P17">
        <f t="shared" si="30"/>
        <v>737.67085199389203</v>
      </c>
      <c r="Q17" s="5">
        <f t="shared" si="31"/>
        <v>50</v>
      </c>
      <c r="R17">
        <f t="shared" si="0"/>
        <v>250000</v>
      </c>
      <c r="S17">
        <f t="shared" si="1"/>
        <v>15404.762877636127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10366.183118080608</v>
      </c>
      <c r="AC17">
        <f t="shared" si="2"/>
        <v>9054.8436223021999</v>
      </c>
      <c r="AE17">
        <f t="shared" si="3"/>
        <v>8671.9857521884769</v>
      </c>
      <c r="AF17">
        <f t="shared" si="4"/>
        <v>-433.59928760942387</v>
      </c>
      <c r="AG17">
        <f t="shared" si="5"/>
        <v>-29.389753332222902</v>
      </c>
      <c r="AH17">
        <f t="shared" si="6"/>
        <v>-7726.172577002556</v>
      </c>
      <c r="AI17">
        <f t="shared" si="7"/>
        <v>482.82413424427341</v>
      </c>
      <c r="AJ17">
        <f t="shared" si="8"/>
        <v>1311.3394957784076</v>
      </c>
      <c r="AK17">
        <f t="shared" si="32"/>
        <v>1591.9930191881872</v>
      </c>
      <c r="AL17">
        <f t="shared" si="9"/>
        <v>3386.1566492108682</v>
      </c>
      <c r="AN17">
        <f t="shared" si="10"/>
        <v>3352.9238929185035</v>
      </c>
      <c r="AO17">
        <f t="shared" si="11"/>
        <v>-167.64619464592516</v>
      </c>
      <c r="AP17">
        <f t="shared" si="12"/>
        <v>-11.363211261010576</v>
      </c>
      <c r="AQ17">
        <f t="shared" si="13"/>
        <v>-2987.2360696287005</v>
      </c>
      <c r="AR17">
        <f t="shared" si="14"/>
        <v>186.67841738286688</v>
      </c>
      <c r="AS17">
        <f t="shared" si="15"/>
        <v>507.01438548991348</v>
      </c>
      <c r="AT17">
        <f t="shared" si="16"/>
        <v>615.52585347000525</v>
      </c>
      <c r="AU17">
        <f t="shared" si="17"/>
        <v>1309.2186563427856</v>
      </c>
      <c r="AW17">
        <v>14</v>
      </c>
      <c r="AX17">
        <f>(R17*SUMPRODUCT(K18:$K$23, X18:$X$23)-$AZ$3*SUMPRODUCT(K17:$K$22, W18:$W$23))/Z17</f>
        <v>15404.762877636127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14753.417039877839</v>
      </c>
      <c r="P18">
        <f t="shared" si="30"/>
        <v>737.67085199389203</v>
      </c>
      <c r="Q18" s="5">
        <f t="shared" si="31"/>
        <v>50</v>
      </c>
      <c r="R18">
        <f t="shared" si="0"/>
        <v>250000</v>
      </c>
      <c r="S18">
        <f t="shared" si="1"/>
        <v>13908.151169782737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9054.8436223021999</v>
      </c>
      <c r="AC18">
        <f t="shared" si="2"/>
        <v>7646.6213477298561</v>
      </c>
      <c r="AE18">
        <f t="shared" si="3"/>
        <v>8111.3436510665706</v>
      </c>
      <c r="AF18">
        <f t="shared" si="4"/>
        <v>-405.56718255332856</v>
      </c>
      <c r="AG18">
        <f t="shared" si="5"/>
        <v>-27.489711804194123</v>
      </c>
      <c r="AH18">
        <f t="shared" si="6"/>
        <v>-8030.7199735327431</v>
      </c>
      <c r="AI18">
        <f t="shared" si="7"/>
        <v>-352.43321682369515</v>
      </c>
      <c r="AJ18">
        <f t="shared" si="8"/>
        <v>1408.2222745723438</v>
      </c>
      <c r="AK18">
        <f t="shared" si="32"/>
        <v>1434.2062611710776</v>
      </c>
      <c r="AL18">
        <f t="shared" si="9"/>
        <v>2489.9953189197263</v>
      </c>
      <c r="AN18">
        <f t="shared" si="10"/>
        <v>2888.9505518674241</v>
      </c>
      <c r="AO18">
        <f t="shared" si="11"/>
        <v>-144.44752759337123</v>
      </c>
      <c r="AP18">
        <f t="shared" si="12"/>
        <v>-9.7907845486192038</v>
      </c>
      <c r="AQ18">
        <f t="shared" si="13"/>
        <v>-2860.2354797752309</v>
      </c>
      <c r="AR18">
        <f t="shared" si="14"/>
        <v>-125.52324004979697</v>
      </c>
      <c r="AS18">
        <f t="shared" si="15"/>
        <v>501.5549448139617</v>
      </c>
      <c r="AT18">
        <f t="shared" si="16"/>
        <v>510.80944760084054</v>
      </c>
      <c r="AU18">
        <f t="shared" si="17"/>
        <v>886.8411523650052</v>
      </c>
      <c r="AW18">
        <v>15</v>
      </c>
      <c r="AX18">
        <f>(R18*SUMPRODUCT(K19:$K$23, X19:$X$23)-$AZ$3*SUMPRODUCT(K18:$K$22, W19:$W$23))/Z18</f>
        <v>13908.151169782737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14753.417039877839</v>
      </c>
      <c r="P19">
        <f t="shared" si="30"/>
        <v>737.67085199389203</v>
      </c>
      <c r="Q19" s="5">
        <f t="shared" si="31"/>
        <v>50</v>
      </c>
      <c r="R19">
        <f t="shared" si="0"/>
        <v>250000</v>
      </c>
      <c r="S19">
        <f t="shared" si="1"/>
        <v>12071.674056143236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7646.6213477298561</v>
      </c>
      <c r="AC19">
        <f t="shared" si="2"/>
        <v>6168.9605406429882</v>
      </c>
      <c r="AE19">
        <f t="shared" si="3"/>
        <v>7539.4056479134242</v>
      </c>
      <c r="AF19">
        <f t="shared" si="4"/>
        <v>-376.97028239567129</v>
      </c>
      <c r="AG19">
        <f t="shared" si="5"/>
        <v>-25.551387951464875</v>
      </c>
      <c r="AH19">
        <f t="shared" si="6"/>
        <v>-8317.1336734365468</v>
      </c>
      <c r="AI19">
        <f t="shared" si="7"/>
        <v>-1180.2496958702586</v>
      </c>
      <c r="AJ19">
        <f t="shared" si="8"/>
        <v>1477.6608070868679</v>
      </c>
      <c r="AK19">
        <f t="shared" si="32"/>
        <v>1267.210982952598</v>
      </c>
      <c r="AL19">
        <f t="shared" si="9"/>
        <v>1564.6220941692072</v>
      </c>
      <c r="AN19">
        <f t="shared" si="10"/>
        <v>2473.5835528910302</v>
      </c>
      <c r="AO19">
        <f t="shared" si="11"/>
        <v>-123.67917764455153</v>
      </c>
      <c r="AP19">
        <f t="shared" si="12"/>
        <v>-8.3830869357418774</v>
      </c>
      <c r="AQ19">
        <f t="shared" si="13"/>
        <v>-2728.746272924383</v>
      </c>
      <c r="AR19">
        <f t="shared" si="14"/>
        <v>-387.22498461364609</v>
      </c>
      <c r="AS19">
        <f t="shared" si="15"/>
        <v>484.80180532179446</v>
      </c>
      <c r="AT19">
        <f t="shared" si="16"/>
        <v>415.75588207565511</v>
      </c>
      <c r="AU19">
        <f t="shared" si="17"/>
        <v>513.33270278380348</v>
      </c>
      <c r="AW19">
        <v>16</v>
      </c>
      <c r="AX19">
        <f>(R19*SUMPRODUCT(K20:$K$23, X20:$X$23)-$AZ$3*SUMPRODUCT(K19:$K$22, W20:$W$23))/Z19</f>
        <v>12071.674056143236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14753.417039877839</v>
      </c>
      <c r="P20">
        <f t="shared" si="30"/>
        <v>737.67085199389203</v>
      </c>
      <c r="Q20" s="5">
        <f t="shared" si="31"/>
        <v>50</v>
      </c>
      <c r="R20">
        <f t="shared" si="0"/>
        <v>250000</v>
      </c>
      <c r="S20">
        <f t="shared" si="1"/>
        <v>9849.6110961666145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6168.9605406429882</v>
      </c>
      <c r="AC20">
        <f t="shared" si="2"/>
        <v>4644.7492991840736</v>
      </c>
      <c r="AE20">
        <f t="shared" si="3"/>
        <v>6957.2212331523087</v>
      </c>
      <c r="AF20">
        <f t="shared" si="4"/>
        <v>-347.86106165761549</v>
      </c>
      <c r="AG20">
        <f t="shared" si="5"/>
        <v>-23.578338544715592</v>
      </c>
      <c r="AH20">
        <f t="shared" si="6"/>
        <v>-8587.6776361731791</v>
      </c>
      <c r="AI20">
        <f t="shared" si="7"/>
        <v>-2001.8958032232013</v>
      </c>
      <c r="AJ20">
        <f t="shared" si="8"/>
        <v>1524.2112414589146</v>
      </c>
      <c r="AK20">
        <f t="shared" si="32"/>
        <v>1093.4409033376214</v>
      </c>
      <c r="AL20">
        <f t="shared" si="9"/>
        <v>615.75634157333479</v>
      </c>
      <c r="AN20">
        <f t="shared" si="10"/>
        <v>2102.6522621220788</v>
      </c>
      <c r="AO20">
        <f t="shared" si="11"/>
        <v>-105.13261310610396</v>
      </c>
      <c r="AP20">
        <f t="shared" si="12"/>
        <v>-7.1259839548990662</v>
      </c>
      <c r="AQ20">
        <f t="shared" si="13"/>
        <v>-2595.4183722131202</v>
      </c>
      <c r="AR20">
        <f t="shared" si="14"/>
        <v>-605.02470715204436</v>
      </c>
      <c r="AS20">
        <f t="shared" si="15"/>
        <v>460.65607336642921</v>
      </c>
      <c r="AT20">
        <f t="shared" si="16"/>
        <v>330.46613178605617</v>
      </c>
      <c r="AU20">
        <f t="shared" si="17"/>
        <v>186.09749800044108</v>
      </c>
      <c r="AW20">
        <v>17</v>
      </c>
      <c r="AX20">
        <f>(R20*SUMPRODUCT(K21:$K$23, X21:$X$23)-$AZ$3*SUMPRODUCT(K20:$K$22, W21:$W$23))/Z20</f>
        <v>9849.6110961666145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14753.417039877839</v>
      </c>
      <c r="P21">
        <f t="shared" si="30"/>
        <v>737.67085199389203</v>
      </c>
      <c r="Q21" s="5">
        <f t="shared" si="31"/>
        <v>50</v>
      </c>
      <c r="R21">
        <f t="shared" si="0"/>
        <v>250000</v>
      </c>
      <c r="S21">
        <f t="shared" si="1"/>
        <v>7172.7047208781996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4644.7492991840736</v>
      </c>
      <c r="AC21">
        <f t="shared" si="2"/>
        <v>3095.0408644845429</v>
      </c>
      <c r="AE21">
        <f t="shared" si="3"/>
        <v>6366.138075681687</v>
      </c>
      <c r="AF21">
        <f t="shared" si="4"/>
        <v>-318.3069037840844</v>
      </c>
      <c r="AG21">
        <f t="shared" si="5"/>
        <v>-21.575130895013324</v>
      </c>
      <c r="AH21">
        <f t="shared" si="6"/>
        <v>-8837.1213212755702</v>
      </c>
      <c r="AI21">
        <f t="shared" si="7"/>
        <v>-2810.8652802729803</v>
      </c>
      <c r="AJ21">
        <f t="shared" si="8"/>
        <v>1549.7084346995307</v>
      </c>
      <c r="AK21">
        <f t="shared" si="32"/>
        <v>914.964110910459</v>
      </c>
      <c r="AL21">
        <f t="shared" si="9"/>
        <v>-346.19273466299057</v>
      </c>
      <c r="AN21">
        <f t="shared" si="10"/>
        <v>1772.3515192307307</v>
      </c>
      <c r="AO21">
        <f t="shared" si="11"/>
        <v>-88.617575961536545</v>
      </c>
      <c r="AP21">
        <f t="shared" si="12"/>
        <v>-6.0065797450181959</v>
      </c>
      <c r="AQ21">
        <f t="shared" si="13"/>
        <v>-2460.2805049452054</v>
      </c>
      <c r="AR21">
        <f t="shared" si="14"/>
        <v>-782.5531414210293</v>
      </c>
      <c r="AS21">
        <f t="shared" si="15"/>
        <v>431.4433752381787</v>
      </c>
      <c r="AT21">
        <f t="shared" si="16"/>
        <v>254.72869308448065</v>
      </c>
      <c r="AU21">
        <f t="shared" si="17"/>
        <v>-96.38107309836991</v>
      </c>
      <c r="AW21">
        <v>18</v>
      </c>
      <c r="AX21">
        <f>(R21*SUMPRODUCT(K22:$K$23, X22:$X$23)-$AZ$3*SUMPRODUCT(K21:$K$22, W22:$W$23))/Z21</f>
        <v>7172.7047208781996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14753.417039877839</v>
      </c>
      <c r="P22">
        <f t="shared" si="30"/>
        <v>737.67085199389203</v>
      </c>
      <c r="Q22" s="5">
        <f t="shared" si="31"/>
        <v>50</v>
      </c>
      <c r="R22">
        <f t="shared" si="0"/>
        <v>250000</v>
      </c>
      <c r="S22">
        <f t="shared" si="1"/>
        <v>3943.5362030682568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3095.0408644845429</v>
      </c>
      <c r="AC22">
        <f t="shared" si="2"/>
        <v>1541.8897050316796</v>
      </c>
      <c r="AE22">
        <f t="shared" si="3"/>
        <v>5768.4627898502549</v>
      </c>
      <c r="AF22">
        <f t="shared" si="4"/>
        <v>-288.42313949251275</v>
      </c>
      <c r="AG22">
        <f t="shared" si="5"/>
        <v>-19.549582223082126</v>
      </c>
      <c r="AH22">
        <f t="shared" si="6"/>
        <v>-9048.9868149053236</v>
      </c>
      <c r="AI22">
        <f t="shared" si="7"/>
        <v>-3588.4967467706638</v>
      </c>
      <c r="AJ22">
        <f t="shared" si="8"/>
        <v>1553.1511594528633</v>
      </c>
      <c r="AK22">
        <f t="shared" si="32"/>
        <v>733.76963965505433</v>
      </c>
      <c r="AL22">
        <f t="shared" si="9"/>
        <v>-1301.5759476627461</v>
      </c>
      <c r="AN22">
        <f t="shared" si="10"/>
        <v>1479.367489898525</v>
      </c>
      <c r="AO22">
        <f t="shared" si="11"/>
        <v>-73.968374494926252</v>
      </c>
      <c r="AP22">
        <f t="shared" si="12"/>
        <v>-5.0136435711803564</v>
      </c>
      <c r="AQ22">
        <f t="shared" si="13"/>
        <v>-2320.6835855898535</v>
      </c>
      <c r="AR22">
        <f t="shared" si="14"/>
        <v>-920.29811375743486</v>
      </c>
      <c r="AS22">
        <f t="shared" si="15"/>
        <v>398.31778688693117</v>
      </c>
      <c r="AT22">
        <f t="shared" si="16"/>
        <v>188.18097464201935</v>
      </c>
      <c r="AU22">
        <f t="shared" si="17"/>
        <v>-333.79935222848434</v>
      </c>
      <c r="AW22">
        <v>19</v>
      </c>
      <c r="AX22">
        <f>(R22*SUMPRODUCT(K23:$K$23, X23:$X$23)-$AZ$3*SUMPRODUCT(K22:$K$22, W23:$W$23))/Z22</f>
        <v>3943.5362030682568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14753.417039877839</v>
      </c>
      <c r="P23">
        <f t="shared" si="30"/>
        <v>737.67085199389203</v>
      </c>
      <c r="Q23" s="5">
        <f t="shared" si="31"/>
        <v>50</v>
      </c>
      <c r="R23">
        <f t="shared" si="0"/>
        <v>250000</v>
      </c>
      <c r="S23">
        <f t="shared" si="1"/>
        <v>4403.7954396781888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1541.8897050316796</v>
      </c>
      <c r="AC23">
        <f t="shared" si="2"/>
        <v>1541.8897050316796</v>
      </c>
      <c r="AE23">
        <f t="shared" si="3"/>
        <v>5165.5764123069566</v>
      </c>
      <c r="AF23">
        <f t="shared" si="4"/>
        <v>-258.27882061534785</v>
      </c>
      <c r="AG23">
        <f t="shared" si="5"/>
        <v>-17.506372924809995</v>
      </c>
      <c r="AH23">
        <f t="shared" si="6"/>
        <v>-9238.567380206543</v>
      </c>
      <c r="AI23">
        <f t="shared" si="7"/>
        <v>-4348.776161439745</v>
      </c>
      <c r="AJ23">
        <f t="shared" si="8"/>
        <v>0</v>
      </c>
      <c r="AK23">
        <f t="shared" si="32"/>
        <v>551.85695698061181</v>
      </c>
      <c r="AL23">
        <f t="shared" si="9"/>
        <v>-3796.9192044591332</v>
      </c>
      <c r="AN23">
        <f t="shared" si="10"/>
        <v>1220.3290009461921</v>
      </c>
      <c r="AO23">
        <f t="shared" si="11"/>
        <v>-61.016450047309611</v>
      </c>
      <c r="AP23">
        <f t="shared" si="12"/>
        <v>-4.1357503744647639</v>
      </c>
      <c r="AQ23">
        <f t="shared" si="13"/>
        <v>-2182.5428183389313</v>
      </c>
      <c r="AR23">
        <f t="shared" si="14"/>
        <v>-1027.3660178145137</v>
      </c>
      <c r="AS23">
        <f t="shared" si="15"/>
        <v>0</v>
      </c>
      <c r="AT23">
        <f t="shared" si="16"/>
        <v>130.37210085071473</v>
      </c>
      <c r="AU23">
        <f t="shared" si="17"/>
        <v>-896.99391696379894</v>
      </c>
      <c r="AW23">
        <v>20</v>
      </c>
      <c r="AX23">
        <f>(R23*SUMPRODUCT(K$23:$K24, X$23:$X24)-$AZ$3*SUMPRODUCT(K$22:$K23, W$23:$W24))/Z23</f>
        <v>4403.7954396781888</v>
      </c>
    </row>
    <row r="25" spans="5:50" x14ac:dyDescent="0.25">
      <c r="AN25" s="6">
        <f t="shared" ref="AN25:AU25" si="33">SUM(AN3:AN23)</f>
        <v>125488.62803967651</v>
      </c>
      <c r="AO25" s="6">
        <f t="shared" si="33"/>
        <v>-17339.494181892205</v>
      </c>
      <c r="AP25" s="6">
        <f t="shared" si="33"/>
        <v>-2895.1948603064216</v>
      </c>
      <c r="AQ25" s="6">
        <f t="shared" si="33"/>
        <v>-59763.369177808592</v>
      </c>
      <c r="AR25" s="6">
        <f t="shared" si="33"/>
        <v>45490.569819669268</v>
      </c>
      <c r="AS25" s="6">
        <f t="shared" si="33"/>
        <v>-7560.6399694836664</v>
      </c>
      <c r="AT25" s="6">
        <f t="shared" si="33"/>
        <v>14471.223367463723</v>
      </c>
      <c r="AU25" s="7">
        <f t="shared" si="33"/>
        <v>52401.153217649327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936.02936280039967</v>
      </c>
      <c r="K3">
        <v>1</v>
      </c>
      <c r="L3" s="2">
        <v>0</v>
      </c>
      <c r="O3">
        <f>$C$3</f>
        <v>936.02936280039967</v>
      </c>
      <c r="P3">
        <f>O3*B5</f>
        <v>748.82349024031976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936.02936280039967</v>
      </c>
      <c r="AF3">
        <f t="shared" ref="AF3:AF23" si="4">-$Z3*P3</f>
        <v>-748.82349024031976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-2332.7023314399198</v>
      </c>
      <c r="AJ3">
        <f t="shared" ref="AJ3:AJ23" si="8">AB3-AC3</f>
        <v>0</v>
      </c>
      <c r="AL3">
        <f t="shared" ref="AL3:AL23" si="9">SUM(AI3:AK3)</f>
        <v>-2332.7023314399198</v>
      </c>
      <c r="AN3">
        <f t="shared" ref="AN3:AN23" si="10">AE3*$K3</f>
        <v>936.02936280039967</v>
      </c>
      <c r="AO3">
        <f t="shared" ref="AO3:AO23" si="11">AF3*$K3</f>
        <v>-748.82349024031976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-2332.7023314399198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-2332.7023314399198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616.21421676989553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68.975081363836395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68.205846977238252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-68.205846977238252</v>
      </c>
      <c r="AK4">
        <f>G4*MAX(0, SUM(AB4, AE4:AF4))</f>
        <v>0</v>
      </c>
      <c r="AL4">
        <f t="shared" si="9"/>
        <v>-644.38184697723818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-548.00836979265728</v>
      </c>
      <c r="AR4">
        <f t="shared" si="14"/>
        <v>-548.00836979265728</v>
      </c>
      <c r="AS4">
        <f t="shared" si="15"/>
        <v>-64.871454229825233</v>
      </c>
      <c r="AT4">
        <f t="shared" si="16"/>
        <v>0</v>
      </c>
      <c r="AU4">
        <f t="shared" si="17"/>
        <v>-612.87982402248247</v>
      </c>
      <c r="AW4">
        <v>1</v>
      </c>
      <c r="AX4">
        <f>(R4*SUMPRODUCT(K5:$K$23, X5:$X$23)-$AZ$3*SUMPRODUCT(K4:$K$22, W5:$W$23))/Z4</f>
        <v>68.975081363836395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936.02936280039967</v>
      </c>
      <c r="P5">
        <f t="shared" ref="P5:P23" si="30">O5*$C$5</f>
        <v>46.801468140019985</v>
      </c>
      <c r="Q5" s="5">
        <f t="shared" ref="Q5:Q23" si="31">$C$8</f>
        <v>50</v>
      </c>
      <c r="R5">
        <f t="shared" si="0"/>
        <v>500000</v>
      </c>
      <c r="S5">
        <f t="shared" si="1"/>
        <v>132.10235563699402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68.205846977238252</v>
      </c>
      <c r="AC5">
        <f t="shared" si="2"/>
        <v>129.17128038802548</v>
      </c>
      <c r="AE5">
        <f t="shared" si="3"/>
        <v>915.26082703597217</v>
      </c>
      <c r="AF5">
        <f t="shared" si="4"/>
        <v>-45.763041351798613</v>
      </c>
      <c r="AG5">
        <f t="shared" si="5"/>
        <v>-48.890604473010733</v>
      </c>
      <c r="AH5">
        <f t="shared" si="6"/>
        <v>-573.54102989265596</v>
      </c>
      <c r="AI5">
        <f t="shared" si="7"/>
        <v>247.06615131850685</v>
      </c>
      <c r="AJ5">
        <f t="shared" si="8"/>
        <v>-60.965433410787227</v>
      </c>
      <c r="AK5">
        <f>G5*SUM(AB5, AE5:AF5)</f>
        <v>3.8445848939117888</v>
      </c>
      <c r="AL5">
        <f t="shared" si="9"/>
        <v>189.94530280163141</v>
      </c>
      <c r="AN5">
        <f t="shared" si="10"/>
        <v>827.56563337120724</v>
      </c>
      <c r="AO5">
        <f t="shared" si="11"/>
        <v>-41.378281668560369</v>
      </c>
      <c r="AP5">
        <f t="shared" si="12"/>
        <v>-44.20617911468652</v>
      </c>
      <c r="AQ5">
        <f t="shared" si="13"/>
        <v>-518.58752352004205</v>
      </c>
      <c r="AR5">
        <f t="shared" si="14"/>
        <v>223.39364906791832</v>
      </c>
      <c r="AS5">
        <f t="shared" si="15"/>
        <v>-55.124065210719827</v>
      </c>
      <c r="AT5">
        <f t="shared" si="16"/>
        <v>3.4762181869873015</v>
      </c>
      <c r="AU5">
        <f t="shared" si="17"/>
        <v>171.74580204418578</v>
      </c>
      <c r="AW5">
        <v>2</v>
      </c>
      <c r="AX5">
        <f>(R5*SUMPRODUCT(K6:$K$23, X6:$X$23)-$AZ$3*SUMPRODUCT(K5:$K$22, W6:$W$23))/Z5</f>
        <v>132.10235563699402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936.02936280039967</v>
      </c>
      <c r="P6">
        <f t="shared" si="30"/>
        <v>46.801468140019985</v>
      </c>
      <c r="Q6" s="5">
        <f t="shared" si="31"/>
        <v>50</v>
      </c>
      <c r="R6">
        <f t="shared" si="0"/>
        <v>500000</v>
      </c>
      <c r="S6">
        <f t="shared" si="1"/>
        <v>190.10107616282872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129.17128038802548</v>
      </c>
      <c r="AC6">
        <f t="shared" si="2"/>
        <v>183.80691091010158</v>
      </c>
      <c r="AE6">
        <f t="shared" si="3"/>
        <v>905.03783129626299</v>
      </c>
      <c r="AF6">
        <f t="shared" si="4"/>
        <v>-45.25189156481315</v>
      </c>
      <c r="AG6">
        <f t="shared" si="5"/>
        <v>-48.344521404146093</v>
      </c>
      <c r="AH6">
        <f t="shared" si="6"/>
        <v>-571.7702413453685</v>
      </c>
      <c r="AI6">
        <f t="shared" si="7"/>
        <v>239.67117698193522</v>
      </c>
      <c r="AJ6">
        <f t="shared" si="8"/>
        <v>-54.635630522076099</v>
      </c>
      <c r="AK6">
        <f>G6*SUM(AB6, AE6:AF6)</f>
        <v>7.0215962628482753</v>
      </c>
      <c r="AL6">
        <f t="shared" si="9"/>
        <v>192.0571427227074</v>
      </c>
      <c r="AN6">
        <f t="shared" si="10"/>
        <v>775.8814337086277</v>
      </c>
      <c r="AO6">
        <f t="shared" si="11"/>
        <v>-38.794071685431383</v>
      </c>
      <c r="AP6">
        <f t="shared" si="12"/>
        <v>-41.44535762144023</v>
      </c>
      <c r="AQ6">
        <f t="shared" si="13"/>
        <v>-490.17389026885024</v>
      </c>
      <c r="AR6">
        <f t="shared" si="14"/>
        <v>205.46811413290584</v>
      </c>
      <c r="AS6">
        <f t="shared" si="15"/>
        <v>-46.83867334068016</v>
      </c>
      <c r="AT6">
        <f t="shared" si="16"/>
        <v>6.0195562958279147</v>
      </c>
      <c r="AU6">
        <f t="shared" si="17"/>
        <v>164.64899708805359</v>
      </c>
      <c r="AW6">
        <v>3</v>
      </c>
      <c r="AX6">
        <f>(R6*SUMPRODUCT(K7:$K$23, X7:$X$23)-$AZ$3*SUMPRODUCT(K6:$K$22, W7:$W$23))/Z6</f>
        <v>190.10107616282872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936.02936280039967</v>
      </c>
      <c r="P7">
        <f t="shared" si="30"/>
        <v>46.801468140019985</v>
      </c>
      <c r="Q7" s="5">
        <f t="shared" si="31"/>
        <v>50</v>
      </c>
      <c r="R7">
        <f t="shared" si="0"/>
        <v>500000</v>
      </c>
      <c r="S7">
        <f t="shared" si="1"/>
        <v>244.94480412715771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183.80691091010158</v>
      </c>
      <c r="AC7">
        <f t="shared" si="2"/>
        <v>234.18711310159961</v>
      </c>
      <c r="AE7">
        <f t="shared" si="3"/>
        <v>894.92004140965332</v>
      </c>
      <c r="AF7">
        <f t="shared" si="4"/>
        <v>-44.746002070482668</v>
      </c>
      <c r="AG7">
        <f t="shared" si="5"/>
        <v>-47.804058129770844</v>
      </c>
      <c r="AH7">
        <f t="shared" si="6"/>
        <v>-570.18060333785343</v>
      </c>
      <c r="AI7">
        <f t="shared" si="7"/>
        <v>232.18937787154641</v>
      </c>
      <c r="AJ7">
        <f t="shared" si="8"/>
        <v>-50.380202191498029</v>
      </c>
      <c r="AK7">
        <f>G7*SUM(AB7, AE7:AF7)</f>
        <v>14.268937113439955</v>
      </c>
      <c r="AL7">
        <f t="shared" si="9"/>
        <v>196.07811279348834</v>
      </c>
      <c r="AN7">
        <f t="shared" si="10"/>
        <v>722.62177288681323</v>
      </c>
      <c r="AO7">
        <f t="shared" si="11"/>
        <v>-36.131088644340657</v>
      </c>
      <c r="AP7">
        <f t="shared" si="12"/>
        <v>-38.600379518270849</v>
      </c>
      <c r="AQ7">
        <f t="shared" si="13"/>
        <v>-460.40416951738189</v>
      </c>
      <c r="AR7">
        <f t="shared" si="14"/>
        <v>187.48613520681982</v>
      </c>
      <c r="AS7">
        <f t="shared" si="15"/>
        <v>-40.680540541556041</v>
      </c>
      <c r="AT7">
        <f t="shared" si="16"/>
        <v>11.521749605565605</v>
      </c>
      <c r="AU7">
        <f t="shared" si="17"/>
        <v>158.32734427082937</v>
      </c>
      <c r="AW7">
        <v>4</v>
      </c>
      <c r="AX7">
        <f>(R7*SUMPRODUCT(K8:$K$23, X8:$X$23)-$AZ$3*SUMPRODUCT(K7:$K$22, W8:$W$23))/Z7</f>
        <v>244.94480412715771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936.02936280039967</v>
      </c>
      <c r="P8">
        <f t="shared" si="30"/>
        <v>46.801468140019985</v>
      </c>
      <c r="Q8" s="5">
        <f t="shared" si="31"/>
        <v>50</v>
      </c>
      <c r="R8">
        <f t="shared" si="0"/>
        <v>500000</v>
      </c>
      <c r="S8">
        <f t="shared" si="1"/>
        <v>296.09219850210513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234.18711310159961</v>
      </c>
      <c r="AC8">
        <f t="shared" si="2"/>
        <v>279.91983950242548</v>
      </c>
      <c r="AE8">
        <f t="shared" si="3"/>
        <v>884.90406140431492</v>
      </c>
      <c r="AF8">
        <f t="shared" si="4"/>
        <v>-44.245203070215744</v>
      </c>
      <c r="AG8">
        <f t="shared" si="5"/>
        <v>-47.269033246824179</v>
      </c>
      <c r="AH8">
        <f t="shared" si="6"/>
        <v>-569.84301648953897</v>
      </c>
      <c r="AI8">
        <f t="shared" si="7"/>
        <v>223.546808597736</v>
      </c>
      <c r="AJ8">
        <f t="shared" si="8"/>
        <v>-45.732726400825868</v>
      </c>
      <c r="AK8">
        <f t="shared" ref="AK8:AK23" si="32">G8*SUM(AB8:AB8, AE8:AF8)</f>
        <v>23.216672983011097</v>
      </c>
      <c r="AL8">
        <f t="shared" si="9"/>
        <v>201.03075517992124</v>
      </c>
      <c r="AN8">
        <f t="shared" si="10"/>
        <v>667.72653193385179</v>
      </c>
      <c r="AO8">
        <f t="shared" si="11"/>
        <v>-33.386326596692591</v>
      </c>
      <c r="AP8">
        <f t="shared" si="12"/>
        <v>-35.668033422378805</v>
      </c>
      <c r="AQ8">
        <f t="shared" si="13"/>
        <v>-429.98932623661392</v>
      </c>
      <c r="AR8">
        <f t="shared" si="14"/>
        <v>168.6828456781665</v>
      </c>
      <c r="AS8">
        <f t="shared" si="15"/>
        <v>-34.508774597600983</v>
      </c>
      <c r="AT8">
        <f t="shared" si="16"/>
        <v>17.518722322718862</v>
      </c>
      <c r="AU8">
        <f t="shared" si="17"/>
        <v>151.69279340328438</v>
      </c>
      <c r="AW8">
        <v>5</v>
      </c>
      <c r="AX8">
        <f>(R8*SUMPRODUCT(K9:$K$23, X9:$X$23)-$AZ$3*SUMPRODUCT(K8:$K$22, W9:$W$23))/Z8</f>
        <v>296.09219850210513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936.02936280039967</v>
      </c>
      <c r="P9">
        <f t="shared" si="30"/>
        <v>46.801468140019985</v>
      </c>
      <c r="Q9" s="5">
        <f t="shared" si="31"/>
        <v>50</v>
      </c>
      <c r="R9">
        <f t="shared" si="0"/>
        <v>500000</v>
      </c>
      <c r="S9">
        <f t="shared" si="1"/>
        <v>338.90956059052297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279.91983950242548</v>
      </c>
      <c r="AC9">
        <f t="shared" si="2"/>
        <v>316.80627505654229</v>
      </c>
      <c r="AE9">
        <f t="shared" si="3"/>
        <v>874.98262148652907</v>
      </c>
      <c r="AF9">
        <f t="shared" si="4"/>
        <v>-43.749131074326456</v>
      </c>
      <c r="AG9">
        <f t="shared" si="5"/>
        <v>-46.739058423806718</v>
      </c>
      <c r="AH9">
        <f t="shared" si="6"/>
        <v>-572.8449054922778</v>
      </c>
      <c r="AI9">
        <f t="shared" si="7"/>
        <v>211.64952649611814</v>
      </c>
      <c r="AJ9">
        <f t="shared" si="8"/>
        <v>-36.886435554116815</v>
      </c>
      <c r="AK9">
        <f t="shared" si="32"/>
        <v>24.778719257096206</v>
      </c>
      <c r="AL9">
        <f t="shared" si="9"/>
        <v>199.54181019909754</v>
      </c>
      <c r="AN9">
        <f t="shared" si="10"/>
        <v>615.09228698485219</v>
      </c>
      <c r="AO9">
        <f t="shared" si="11"/>
        <v>-30.754614349242612</v>
      </c>
      <c r="AP9">
        <f t="shared" si="12"/>
        <v>-32.856463238750742</v>
      </c>
      <c r="AQ9">
        <f t="shared" si="13"/>
        <v>-402.69655002775545</v>
      </c>
      <c r="AR9">
        <f t="shared" si="14"/>
        <v>148.78465936910342</v>
      </c>
      <c r="AS9">
        <f t="shared" si="15"/>
        <v>-25.930300152881816</v>
      </c>
      <c r="AT9">
        <f t="shared" si="16"/>
        <v>17.418859211751272</v>
      </c>
      <c r="AU9">
        <f t="shared" si="17"/>
        <v>140.27321842797289</v>
      </c>
      <c r="AW9">
        <v>6</v>
      </c>
      <c r="AX9">
        <f>(R9*SUMPRODUCT(K10:$K$23, X10:$X$23)-$AZ$3*SUMPRODUCT(K9:$K$22, W10:$W$23))/Z9</f>
        <v>338.90956059052297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936.02936280039967</v>
      </c>
      <c r="P10">
        <f t="shared" si="30"/>
        <v>46.801468140019985</v>
      </c>
      <c r="Q10" s="5">
        <f t="shared" si="31"/>
        <v>50</v>
      </c>
      <c r="R10">
        <f t="shared" si="0"/>
        <v>500000</v>
      </c>
      <c r="S10">
        <f t="shared" si="1"/>
        <v>364.34520289336581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316.80627505654229</v>
      </c>
      <c r="AC10">
        <f t="shared" si="2"/>
        <v>336.75647068269654</v>
      </c>
      <c r="AE10">
        <f t="shared" si="3"/>
        <v>865.15190036491492</v>
      </c>
      <c r="AF10">
        <f t="shared" si="4"/>
        <v>-43.257595018245745</v>
      </c>
      <c r="AG10">
        <f t="shared" si="5"/>
        <v>-46.21392953830879</v>
      </c>
      <c r="AH10">
        <f t="shared" si="6"/>
        <v>-577.38301259856428</v>
      </c>
      <c r="AI10">
        <f t="shared" si="7"/>
        <v>198.29736320979612</v>
      </c>
      <c r="AJ10">
        <f t="shared" si="8"/>
        <v>-19.950195626154255</v>
      </c>
      <c r="AK10">
        <f t="shared" si="32"/>
        <v>4.8964124957338102</v>
      </c>
      <c r="AL10">
        <f t="shared" si="9"/>
        <v>183.24358007937568</v>
      </c>
      <c r="AN10">
        <f t="shared" si="10"/>
        <v>576.85812417229045</v>
      </c>
      <c r="AO10">
        <f t="shared" si="11"/>
        <v>-28.842906208614519</v>
      </c>
      <c r="AP10">
        <f t="shared" si="12"/>
        <v>-30.814104081438977</v>
      </c>
      <c r="AQ10">
        <f t="shared" si="13"/>
        <v>-384.98219958375859</v>
      </c>
      <c r="AR10">
        <f t="shared" si="14"/>
        <v>132.21891429847832</v>
      </c>
      <c r="AS10">
        <f t="shared" si="15"/>
        <v>-13.302210190972708</v>
      </c>
      <c r="AT10">
        <f t="shared" si="16"/>
        <v>3.2647854397261336</v>
      </c>
      <c r="AU10">
        <f t="shared" si="17"/>
        <v>122.18148954723175</v>
      </c>
      <c r="AW10">
        <v>7</v>
      </c>
      <c r="AX10">
        <f>(R10*SUMPRODUCT(K11:$K$23, X11:$X$23)-$AZ$3*SUMPRODUCT(K10:$K$22, W11:$W$23))/Z10</f>
        <v>364.34520289336581</v>
      </c>
    </row>
    <row r="11" spans="1:52" x14ac:dyDescent="0.25">
      <c r="A11" t="s">
        <v>33</v>
      </c>
      <c r="C11" s="24">
        <f>AU25</f>
        <v>-1226.0544333182647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936.02936280039967</v>
      </c>
      <c r="P11">
        <f t="shared" si="30"/>
        <v>46.801468140019985</v>
      </c>
      <c r="Q11" s="5">
        <f t="shared" si="31"/>
        <v>50</v>
      </c>
      <c r="R11">
        <f t="shared" si="0"/>
        <v>500000</v>
      </c>
      <c r="S11">
        <f t="shared" si="1"/>
        <v>380.46276849895139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336.75647068269654</v>
      </c>
      <c r="AC11">
        <f t="shared" si="2"/>
        <v>347.69455792172084</v>
      </c>
      <c r="AE11">
        <f t="shared" si="3"/>
        <v>855.41173130987193</v>
      </c>
      <c r="AF11">
        <f t="shared" si="4"/>
        <v>-42.770586565493595</v>
      </c>
      <c r="AG11">
        <f t="shared" si="5"/>
        <v>-45.693637684114044</v>
      </c>
      <c r="AH11">
        <f t="shared" si="6"/>
        <v>-581.52558811658253</v>
      </c>
      <c r="AI11">
        <f t="shared" si="7"/>
        <v>185.42191894368182</v>
      </c>
      <c r="AJ11">
        <f t="shared" si="8"/>
        <v>-10.938087239024298</v>
      </c>
      <c r="AK11">
        <f t="shared" si="32"/>
        <v>1.8390361846833196</v>
      </c>
      <c r="AL11">
        <f t="shared" si="9"/>
        <v>176.32286788934084</v>
      </c>
      <c r="AN11">
        <f t="shared" si="10"/>
        <v>542.53178230737683</v>
      </c>
      <c r="AO11">
        <f t="shared" si="11"/>
        <v>-27.126589115368844</v>
      </c>
      <c r="AP11">
        <f t="shared" si="12"/>
        <v>-28.980489494701203</v>
      </c>
      <c r="AQ11">
        <f t="shared" si="13"/>
        <v>-368.82369300117415</v>
      </c>
      <c r="AR11">
        <f t="shared" si="14"/>
        <v>117.60101069613273</v>
      </c>
      <c r="AS11">
        <f t="shared" si="15"/>
        <v>-6.9373142167859152</v>
      </c>
      <c r="AT11">
        <f t="shared" si="16"/>
        <v>1.1663805188598368</v>
      </c>
      <c r="AU11">
        <f t="shared" si="17"/>
        <v>111.83007699820665</v>
      </c>
      <c r="AW11">
        <v>8</v>
      </c>
      <c r="AX11">
        <f>(R11*SUMPRODUCT(K12:$K$23, X12:$X$23)-$AZ$3*SUMPRODUCT(K11:$K$22, W12:$W$23))/Z11</f>
        <v>380.46276849895139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936.02936280039967</v>
      </c>
      <c r="P12">
        <f t="shared" si="30"/>
        <v>46.801468140019985</v>
      </c>
      <c r="Q12" s="5">
        <f t="shared" si="31"/>
        <v>50</v>
      </c>
      <c r="R12">
        <f t="shared" si="0"/>
        <v>500000</v>
      </c>
      <c r="S12">
        <f t="shared" si="1"/>
        <v>394.1138426850236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347.69455792172084</v>
      </c>
      <c r="AC12">
        <f t="shared" si="2"/>
        <v>356.10443159723445</v>
      </c>
      <c r="AE12">
        <f t="shared" si="3"/>
        <v>845.75614479177557</v>
      </c>
      <c r="AF12">
        <f t="shared" si="4"/>
        <v>-42.28780723958878</v>
      </c>
      <c r="AG12">
        <f t="shared" si="5"/>
        <v>-45.177863986096227</v>
      </c>
      <c r="AH12">
        <f t="shared" si="6"/>
        <v>-588.37321176674072</v>
      </c>
      <c r="AI12">
        <f t="shared" si="7"/>
        <v>169.91726179934983</v>
      </c>
      <c r="AJ12">
        <f t="shared" si="8"/>
        <v>-8.4098736755136088</v>
      </c>
      <c r="AK12">
        <f t="shared" si="32"/>
        <v>24.17442080495206</v>
      </c>
      <c r="AL12">
        <f t="shared" si="9"/>
        <v>185.68180892878829</v>
      </c>
      <c r="AN12">
        <f t="shared" si="10"/>
        <v>501.31577057932583</v>
      </c>
      <c r="AO12">
        <f t="shared" si="11"/>
        <v>-25.065788528966291</v>
      </c>
      <c r="AP12">
        <f t="shared" si="12"/>
        <v>-26.778848533100298</v>
      </c>
      <c r="AQ12">
        <f t="shared" si="13"/>
        <v>-348.75391903619641</v>
      </c>
      <c r="AR12">
        <f t="shared" si="14"/>
        <v>100.71721448106284</v>
      </c>
      <c r="AS12">
        <f t="shared" si="15"/>
        <v>-4.9848911273980372</v>
      </c>
      <c r="AT12">
        <f t="shared" si="16"/>
        <v>14.329211166567545</v>
      </c>
      <c r="AU12">
        <f t="shared" si="17"/>
        <v>110.06153452023236</v>
      </c>
      <c r="AW12">
        <v>9</v>
      </c>
      <c r="AX12">
        <f>(R12*SUMPRODUCT(K13:$K$23, X13:$X$23)-$AZ$3*SUMPRODUCT(K12:$K$22, W13:$W$23))/Z12</f>
        <v>394.1138426850236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936.02936280039967</v>
      </c>
      <c r="P13">
        <f t="shared" si="30"/>
        <v>46.801468140019985</v>
      </c>
      <c r="Q13" s="5">
        <f t="shared" si="31"/>
        <v>50</v>
      </c>
      <c r="R13">
        <f t="shared" si="0"/>
        <v>500000</v>
      </c>
      <c r="S13">
        <f t="shared" si="1"/>
        <v>410.19719382978195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356.10443159723445</v>
      </c>
      <c r="AC13">
        <f t="shared" si="2"/>
        <v>366.44184528824735</v>
      </c>
      <c r="AE13">
        <f t="shared" si="3"/>
        <v>836.18399176785795</v>
      </c>
      <c r="AF13">
        <f t="shared" si="4"/>
        <v>-41.809199588392893</v>
      </c>
      <c r="AG13">
        <f t="shared" si="5"/>
        <v>-44.666547065691091</v>
      </c>
      <c r="AH13">
        <f t="shared" si="6"/>
        <v>-595.38280544172721</v>
      </c>
      <c r="AI13">
        <f t="shared" si="7"/>
        <v>154.32543967204674</v>
      </c>
      <c r="AJ13">
        <f t="shared" si="8"/>
        <v>-10.337413691012898</v>
      </c>
      <c r="AK13">
        <f t="shared" si="32"/>
        <v>80.533545664368987</v>
      </c>
      <c r="AL13">
        <f t="shared" si="9"/>
        <v>224.52157164540284</v>
      </c>
      <c r="AN13">
        <f t="shared" si="10"/>
        <v>448.99170836747328</v>
      </c>
      <c r="AO13">
        <f t="shared" si="11"/>
        <v>-22.449585418373662</v>
      </c>
      <c r="AP13">
        <f t="shared" si="12"/>
        <v>-23.983847420351541</v>
      </c>
      <c r="AQ13">
        <f t="shared" si="13"/>
        <v>-319.69272980546867</v>
      </c>
      <c r="AR13">
        <f t="shared" si="14"/>
        <v>82.865545723279382</v>
      </c>
      <c r="AS13">
        <f t="shared" si="15"/>
        <v>-5.5507078333517557</v>
      </c>
      <c r="AT13">
        <f t="shared" si="16"/>
        <v>43.242748730800159</v>
      </c>
      <c r="AU13">
        <f t="shared" si="17"/>
        <v>120.55758662072779</v>
      </c>
      <c r="AW13">
        <v>10</v>
      </c>
      <c r="AX13">
        <f>(R13*SUMPRODUCT(K14:$K$23, X14:$X$23)-$AZ$3*SUMPRODUCT(K13:$K$22, W14:$W$23))/Z13</f>
        <v>410.19719382978195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936.02936280039967</v>
      </c>
      <c r="P14">
        <f t="shared" si="30"/>
        <v>46.801468140019985</v>
      </c>
      <c r="Q14" s="5">
        <f t="shared" si="31"/>
        <v>50</v>
      </c>
      <c r="R14">
        <f t="shared" si="0"/>
        <v>500000</v>
      </c>
      <c r="S14">
        <f t="shared" si="1"/>
        <v>411.00427588824459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366.44184528824735</v>
      </c>
      <c r="AC14">
        <f t="shared" si="2"/>
        <v>362.99425633449778</v>
      </c>
      <c r="AE14">
        <f t="shared" si="3"/>
        <v>826.69038350679352</v>
      </c>
      <c r="AF14">
        <f t="shared" si="4"/>
        <v>-41.334519175339679</v>
      </c>
      <c r="AG14">
        <f t="shared" si="5"/>
        <v>-44.159425780913146</v>
      </c>
      <c r="AH14">
        <f t="shared" si="6"/>
        <v>-604.5581412103636</v>
      </c>
      <c r="AI14">
        <f t="shared" si="7"/>
        <v>136.63829734017713</v>
      </c>
      <c r="AJ14">
        <f t="shared" si="8"/>
        <v>3.4475889537495732</v>
      </c>
      <c r="AK14">
        <f t="shared" si="32"/>
        <v>80.62583967337909</v>
      </c>
      <c r="AL14">
        <f t="shared" si="9"/>
        <v>220.7117259673058</v>
      </c>
      <c r="AN14">
        <f t="shared" si="10"/>
        <v>408.90415597193811</v>
      </c>
      <c r="AO14">
        <f t="shared" si="11"/>
        <v>-20.445207798596908</v>
      </c>
      <c r="AP14">
        <f t="shared" si="12"/>
        <v>-21.842485515015486</v>
      </c>
      <c r="AQ14">
        <f t="shared" si="13"/>
        <v>-299.03134401896187</v>
      </c>
      <c r="AR14">
        <f t="shared" si="14"/>
        <v>67.585118639363856</v>
      </c>
      <c r="AS14">
        <f t="shared" si="15"/>
        <v>1.7052737994738771</v>
      </c>
      <c r="AT14">
        <f t="shared" si="16"/>
        <v>39.879792457874835</v>
      </c>
      <c r="AU14">
        <f t="shared" si="17"/>
        <v>109.17018489671257</v>
      </c>
      <c r="AW14">
        <v>11</v>
      </c>
      <c r="AX14">
        <f>(R14*SUMPRODUCT(K15:$K$23, X15:$X$23)-$AZ$3*SUMPRODUCT(K14:$K$22, W15:$W$23))/Z14</f>
        <v>411.00427588824459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936.02936280039967</v>
      </c>
      <c r="P15">
        <f t="shared" si="30"/>
        <v>46.801468140019985</v>
      </c>
      <c r="Q15" s="5">
        <f t="shared" si="31"/>
        <v>50</v>
      </c>
      <c r="R15">
        <f t="shared" si="0"/>
        <v>500000</v>
      </c>
      <c r="S15">
        <f t="shared" si="1"/>
        <v>400.8207265720398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362.99425633449778</v>
      </c>
      <c r="AC15">
        <f t="shared" si="2"/>
        <v>349.96372179065384</v>
      </c>
      <c r="AE15">
        <f t="shared" si="3"/>
        <v>817.26392323199013</v>
      </c>
      <c r="AF15">
        <f t="shared" si="4"/>
        <v>-40.863196161599511</v>
      </c>
      <c r="AG15">
        <f t="shared" si="5"/>
        <v>-43.655891348691846</v>
      </c>
      <c r="AH15">
        <f t="shared" si="6"/>
        <v>-619.40174412172041</v>
      </c>
      <c r="AI15">
        <f t="shared" si="7"/>
        <v>113.34309159997838</v>
      </c>
      <c r="AJ15">
        <f t="shared" si="8"/>
        <v>13.030534543843942</v>
      </c>
      <c r="AK15">
        <f t="shared" si="32"/>
        <v>79.757648838342192</v>
      </c>
      <c r="AL15">
        <f t="shared" si="9"/>
        <v>206.13127498216451</v>
      </c>
      <c r="AN15">
        <f t="shared" si="10"/>
        <v>372.37724458740462</v>
      </c>
      <c r="AO15">
        <f t="shared" si="11"/>
        <v>-18.618862229370233</v>
      </c>
      <c r="AP15">
        <f t="shared" si="12"/>
        <v>-19.89132282524405</v>
      </c>
      <c r="AQ15">
        <f t="shared" si="13"/>
        <v>-282.22353662270473</v>
      </c>
      <c r="AR15">
        <f t="shared" si="14"/>
        <v>51.643522910085643</v>
      </c>
      <c r="AS15">
        <f t="shared" si="15"/>
        <v>5.9372185789733241</v>
      </c>
      <c r="AT15">
        <f t="shared" si="16"/>
        <v>36.340688319801188</v>
      </c>
      <c r="AU15">
        <f t="shared" si="17"/>
        <v>93.921429808860154</v>
      </c>
      <c r="AW15">
        <v>12</v>
      </c>
      <c r="AX15">
        <f>(R15*SUMPRODUCT(K16:$K$23, X16:$X$23)-$AZ$3*SUMPRODUCT(K15:$K$22, W16:$W$23))/Z15</f>
        <v>400.8207265720398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936.02936280039967</v>
      </c>
      <c r="P16">
        <f t="shared" si="30"/>
        <v>46.801468140019985</v>
      </c>
      <c r="Q16" s="5">
        <f t="shared" si="31"/>
        <v>50</v>
      </c>
      <c r="R16">
        <f t="shared" si="0"/>
        <v>500000</v>
      </c>
      <c r="S16">
        <f t="shared" si="1"/>
        <v>379.75057269896888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349.96372179065384</v>
      </c>
      <c r="AC16">
        <f t="shared" si="2"/>
        <v>327.76756100723037</v>
      </c>
      <c r="AE16">
        <f t="shared" si="3"/>
        <v>807.89887713860458</v>
      </c>
      <c r="AF16">
        <f t="shared" si="4"/>
        <v>-40.394943856930226</v>
      </c>
      <c r="AG16">
        <f t="shared" si="5"/>
        <v>-43.155637485641684</v>
      </c>
      <c r="AH16">
        <f t="shared" si="6"/>
        <v>-636.94949563242426</v>
      </c>
      <c r="AI16">
        <f t="shared" si="7"/>
        <v>87.398800163608371</v>
      </c>
      <c r="AJ16">
        <f t="shared" si="8"/>
        <v>22.196160783423466</v>
      </c>
      <c r="AK16">
        <f t="shared" si="32"/>
        <v>78.222735855062979</v>
      </c>
      <c r="AL16">
        <f t="shared" si="9"/>
        <v>187.81769680209482</v>
      </c>
      <c r="AN16">
        <f t="shared" si="10"/>
        <v>339.09390014186181</v>
      </c>
      <c r="AO16">
        <f t="shared" si="11"/>
        <v>-16.95469500709309</v>
      </c>
      <c r="AP16">
        <f t="shared" si="12"/>
        <v>-18.113422164843495</v>
      </c>
      <c r="AQ16">
        <f t="shared" si="13"/>
        <v>-267.34247908892149</v>
      </c>
      <c r="AR16">
        <f t="shared" si="14"/>
        <v>36.683303881003759</v>
      </c>
      <c r="AS16">
        <f t="shared" si="15"/>
        <v>9.3162435809842474</v>
      </c>
      <c r="AT16">
        <f t="shared" si="16"/>
        <v>32.831896826995234</v>
      </c>
      <c r="AU16">
        <f t="shared" si="17"/>
        <v>78.831444288983235</v>
      </c>
      <c r="AW16">
        <v>13</v>
      </c>
      <c r="AX16">
        <f>(R16*SUMPRODUCT(K17:$K$23, X17:$X$23)-$AZ$3*SUMPRODUCT(K16:$K$22, W17:$W$23))/Z16</f>
        <v>379.75057269896888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936.02936280039967</v>
      </c>
      <c r="P17">
        <f t="shared" si="30"/>
        <v>46.801468140019985</v>
      </c>
      <c r="Q17" s="5">
        <f t="shared" si="31"/>
        <v>50</v>
      </c>
      <c r="R17">
        <f t="shared" si="0"/>
        <v>500000</v>
      </c>
      <c r="S17">
        <f t="shared" si="1"/>
        <v>349.19475463109671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327.76756100723037</v>
      </c>
      <c r="AC17">
        <f t="shared" si="2"/>
        <v>297.92336068355542</v>
      </c>
      <c r="AE17">
        <f t="shared" si="3"/>
        <v>798.59450855321745</v>
      </c>
      <c r="AF17">
        <f t="shared" si="4"/>
        <v>-39.92972542766087</v>
      </c>
      <c r="AG17">
        <f t="shared" si="5"/>
        <v>-42.658624840784562</v>
      </c>
      <c r="AH17">
        <f t="shared" si="6"/>
        <v>-654.56270000709537</v>
      </c>
      <c r="AI17">
        <f t="shared" si="7"/>
        <v>61.443458277676655</v>
      </c>
      <c r="AJ17">
        <f t="shared" si="8"/>
        <v>29.844200323674954</v>
      </c>
      <c r="AK17">
        <f t="shared" si="32"/>
        <v>76.050264089295084</v>
      </c>
      <c r="AL17">
        <f t="shared" si="9"/>
        <v>167.33792269064668</v>
      </c>
      <c r="AN17">
        <f t="shared" si="10"/>
        <v>308.76741325432442</v>
      </c>
      <c r="AO17">
        <f t="shared" si="11"/>
        <v>-15.43837066271622</v>
      </c>
      <c r="AP17">
        <f t="shared" si="12"/>
        <v>-16.493468342198067</v>
      </c>
      <c r="AQ17">
        <f t="shared" si="13"/>
        <v>-253.07916537030502</v>
      </c>
      <c r="AR17">
        <f t="shared" si="14"/>
        <v>23.756408879105098</v>
      </c>
      <c r="AS17">
        <f t="shared" si="15"/>
        <v>11.538917981391197</v>
      </c>
      <c r="AT17">
        <f t="shared" si="16"/>
        <v>29.403962923187418</v>
      </c>
      <c r="AU17">
        <f t="shared" si="17"/>
        <v>64.69928978368371</v>
      </c>
      <c r="AW17">
        <v>14</v>
      </c>
      <c r="AX17">
        <f>(R17*SUMPRODUCT(K18:$K$23, X18:$X$23)-$AZ$3*SUMPRODUCT(K17:$K$22, W18:$W$23))/Z17</f>
        <v>349.19475463109671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936.02936280039967</v>
      </c>
      <c r="P18">
        <f t="shared" si="30"/>
        <v>46.801468140019985</v>
      </c>
      <c r="Q18" s="5">
        <f t="shared" si="31"/>
        <v>50</v>
      </c>
      <c r="R18">
        <f t="shared" si="0"/>
        <v>500000</v>
      </c>
      <c r="S18">
        <f t="shared" si="1"/>
        <v>310.09093053095904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297.92336068355542</v>
      </c>
      <c r="AC18">
        <f t="shared" si="2"/>
        <v>261.49806292272717</v>
      </c>
      <c r="AE18">
        <f t="shared" si="3"/>
        <v>789.34867521596743</v>
      </c>
      <c r="AF18">
        <f t="shared" si="4"/>
        <v>-39.467433760798372</v>
      </c>
      <c r="AG18">
        <f t="shared" si="5"/>
        <v>-42.164738980751899</v>
      </c>
      <c r="AH18">
        <f t="shared" si="6"/>
        <v>-672.99611624816635</v>
      </c>
      <c r="AI18">
        <f t="shared" si="7"/>
        <v>34.720386226250866</v>
      </c>
      <c r="AJ18">
        <f t="shared" si="8"/>
        <v>36.425297760828244</v>
      </c>
      <c r="AK18">
        <f t="shared" si="32"/>
        <v>73.346322149710716</v>
      </c>
      <c r="AL18">
        <f t="shared" si="9"/>
        <v>144.49200613678983</v>
      </c>
      <c r="AN18">
        <f t="shared" si="10"/>
        <v>281.13582520710219</v>
      </c>
      <c r="AO18">
        <f t="shared" si="11"/>
        <v>-14.056791260355109</v>
      </c>
      <c r="AP18">
        <f t="shared" si="12"/>
        <v>-15.017468275033805</v>
      </c>
      <c r="AQ18">
        <f t="shared" si="13"/>
        <v>-239.69549128696099</v>
      </c>
      <c r="AR18">
        <f t="shared" si="14"/>
        <v>12.366074384752306</v>
      </c>
      <c r="AS18">
        <f t="shared" si="15"/>
        <v>12.973298703013658</v>
      </c>
      <c r="AT18">
        <f t="shared" si="16"/>
        <v>26.123156281757396</v>
      </c>
      <c r="AU18">
        <f t="shared" si="17"/>
        <v>51.462529369523359</v>
      </c>
      <c r="AW18">
        <v>15</v>
      </c>
      <c r="AX18">
        <f>(R18*SUMPRODUCT(K19:$K$23, X19:$X$23)-$AZ$3*SUMPRODUCT(K18:$K$22, W19:$W$23))/Z18</f>
        <v>310.09093053095904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936.02936280039967</v>
      </c>
      <c r="P19">
        <f t="shared" si="30"/>
        <v>46.801468140019985</v>
      </c>
      <c r="Q19" s="5">
        <f t="shared" si="31"/>
        <v>50</v>
      </c>
      <c r="R19">
        <f t="shared" si="0"/>
        <v>500000</v>
      </c>
      <c r="S19">
        <f t="shared" si="1"/>
        <v>262.20146071870687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261.49806292272717</v>
      </c>
      <c r="AC19">
        <f t="shared" si="2"/>
        <v>218.53750074801701</v>
      </c>
      <c r="AE19">
        <f t="shared" si="3"/>
        <v>780.15399690168078</v>
      </c>
      <c r="AF19">
        <f t="shared" si="4"/>
        <v>-39.007699845084041</v>
      </c>
      <c r="AG19">
        <f t="shared" si="5"/>
        <v>-41.673585675113166</v>
      </c>
      <c r="AH19">
        <f t="shared" si="6"/>
        <v>-695.05915831213724</v>
      </c>
      <c r="AI19">
        <f t="shared" si="7"/>
        <v>4.4135530693463352</v>
      </c>
      <c r="AJ19">
        <f t="shared" si="8"/>
        <v>42.960562174710162</v>
      </c>
      <c r="AK19">
        <f t="shared" si="32"/>
        <v>70.185105198552677</v>
      </c>
      <c r="AL19">
        <f t="shared" si="9"/>
        <v>117.55922044260917</v>
      </c>
      <c r="AN19">
        <f t="shared" si="10"/>
        <v>255.95865053265496</v>
      </c>
      <c r="AO19">
        <f t="shared" si="11"/>
        <v>-12.797932526632749</v>
      </c>
      <c r="AP19">
        <f t="shared" si="12"/>
        <v>-13.67257592042206</v>
      </c>
      <c r="AQ19">
        <f t="shared" si="13"/>
        <v>-228.04011119404464</v>
      </c>
      <c r="AR19">
        <f t="shared" si="14"/>
        <v>1.4480308915555227</v>
      </c>
      <c r="AS19">
        <f t="shared" si="15"/>
        <v>14.094816618300072</v>
      </c>
      <c r="AT19">
        <f t="shared" si="16"/>
        <v>23.026844553073477</v>
      </c>
      <c r="AU19">
        <f t="shared" si="17"/>
        <v>38.569692062929072</v>
      </c>
      <c r="AW19">
        <v>16</v>
      </c>
      <c r="AX19">
        <f>(R19*SUMPRODUCT(K20:$K$23, X20:$X$23)-$AZ$3*SUMPRODUCT(K19:$K$22, W20:$W$23))/Z19</f>
        <v>262.20146071870687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936.02936280039967</v>
      </c>
      <c r="P20">
        <f t="shared" si="30"/>
        <v>46.801468140019985</v>
      </c>
      <c r="Q20" s="5">
        <f t="shared" si="31"/>
        <v>50</v>
      </c>
      <c r="R20">
        <f t="shared" si="0"/>
        <v>500000</v>
      </c>
      <c r="S20">
        <f t="shared" si="1"/>
        <v>207.2063137344123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218.53750074801701</v>
      </c>
      <c r="AC20">
        <f t="shared" si="2"/>
        <v>170.67691487977703</v>
      </c>
      <c r="AE20">
        <f t="shared" si="3"/>
        <v>771.01223896308056</v>
      </c>
      <c r="AF20">
        <f t="shared" si="4"/>
        <v>-38.550611948154028</v>
      </c>
      <c r="AG20">
        <f t="shared" si="5"/>
        <v>-41.1852592239402</v>
      </c>
      <c r="AH20">
        <f t="shared" si="6"/>
        <v>-715.90594421834487</v>
      </c>
      <c r="AI20">
        <f t="shared" si="7"/>
        <v>-24.629576427358529</v>
      </c>
      <c r="AJ20">
        <f t="shared" si="8"/>
        <v>47.86058586823998</v>
      </c>
      <c r="AK20">
        <f t="shared" si="32"/>
        <v>66.569938943406058</v>
      </c>
      <c r="AL20">
        <f t="shared" si="9"/>
        <v>89.800948384287508</v>
      </c>
      <c r="AN20">
        <f t="shared" si="10"/>
        <v>233.01984715598584</v>
      </c>
      <c r="AO20">
        <f t="shared" si="11"/>
        <v>-11.650992357799291</v>
      </c>
      <c r="AP20">
        <f t="shared" si="12"/>
        <v>-12.447250931254992</v>
      </c>
      <c r="AQ20">
        <f t="shared" si="13"/>
        <v>-216.36529910883624</v>
      </c>
      <c r="AR20">
        <f t="shared" si="14"/>
        <v>-7.4436952419046785</v>
      </c>
      <c r="AS20">
        <f t="shared" si="15"/>
        <v>14.464707355115337</v>
      </c>
      <c r="AT20">
        <f t="shared" si="16"/>
        <v>20.119157924960742</v>
      </c>
      <c r="AU20">
        <f t="shared" si="17"/>
        <v>27.140170038171402</v>
      </c>
      <c r="AW20">
        <v>17</v>
      </c>
      <c r="AX20">
        <f>(R20*SUMPRODUCT(K21:$K$23, X21:$X$23)-$AZ$3*SUMPRODUCT(K20:$K$22, W21:$W$23))/Z20</f>
        <v>207.2063137344123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936.02936280039967</v>
      </c>
      <c r="P21">
        <f t="shared" si="30"/>
        <v>46.801468140019985</v>
      </c>
      <c r="Q21" s="5">
        <f t="shared" si="31"/>
        <v>50</v>
      </c>
      <c r="R21">
        <f t="shared" si="0"/>
        <v>500000</v>
      </c>
      <c r="S21">
        <f t="shared" si="1"/>
        <v>144.84387944630396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170.67691487977703</v>
      </c>
      <c r="AC21">
        <f t="shared" si="2"/>
        <v>117.90103124893301</v>
      </c>
      <c r="AE21">
        <f t="shared" si="3"/>
        <v>761.9157093507747</v>
      </c>
      <c r="AF21">
        <f t="shared" si="4"/>
        <v>-38.095785467538732</v>
      </c>
      <c r="AG21">
        <f t="shared" si="5"/>
        <v>-40.699348740048379</v>
      </c>
      <c r="AH21">
        <f t="shared" si="6"/>
        <v>-740.57891652416436</v>
      </c>
      <c r="AI21">
        <f t="shared" si="7"/>
        <v>-57.458341380976776</v>
      </c>
      <c r="AJ21">
        <f t="shared" si="8"/>
        <v>52.775883630844021</v>
      </c>
      <c r="AK21">
        <f t="shared" si="32"/>
        <v>62.614778713410921</v>
      </c>
      <c r="AL21">
        <f t="shared" si="9"/>
        <v>57.932320963278165</v>
      </c>
      <c r="AN21">
        <f t="shared" si="10"/>
        <v>212.11956902914116</v>
      </c>
      <c r="AO21">
        <f t="shared" si="11"/>
        <v>-10.605978451457057</v>
      </c>
      <c r="AP21">
        <f t="shared" si="12"/>
        <v>-11.330818105669502</v>
      </c>
      <c r="AQ21">
        <f t="shared" si="13"/>
        <v>-206.17934330167688</v>
      </c>
      <c r="AR21">
        <f t="shared" si="14"/>
        <v>-15.996570829662298</v>
      </c>
      <c r="AS21">
        <f t="shared" si="15"/>
        <v>14.692960853170728</v>
      </c>
      <c r="AT21">
        <f t="shared" si="16"/>
        <v>17.432138112575668</v>
      </c>
      <c r="AU21">
        <f t="shared" si="17"/>
        <v>16.128528136084096</v>
      </c>
      <c r="AW21">
        <v>18</v>
      </c>
      <c r="AX21">
        <f>(R21*SUMPRODUCT(K22:$K$23, X22:$X$23)-$AZ$3*SUMPRODUCT(K21:$K$22, W22:$W$23))/Z21</f>
        <v>144.84387944630396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936.02936280039967</v>
      </c>
      <c r="P22">
        <f t="shared" si="30"/>
        <v>46.801468140019985</v>
      </c>
      <c r="Q22" s="5">
        <f t="shared" si="31"/>
        <v>50</v>
      </c>
      <c r="R22">
        <f t="shared" si="0"/>
        <v>500000</v>
      </c>
      <c r="S22">
        <f t="shared" si="1"/>
        <v>75.676957513599532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117.90103124893301</v>
      </c>
      <c r="AC22">
        <f t="shared" si="2"/>
        <v>60.867983958009319</v>
      </c>
      <c r="AE22">
        <f t="shared" si="3"/>
        <v>752.86087220039019</v>
      </c>
      <c r="AF22">
        <f t="shared" si="4"/>
        <v>-37.643043610019511</v>
      </c>
      <c r="AG22">
        <f t="shared" si="5"/>
        <v>-40.215665347718975</v>
      </c>
      <c r="AH22">
        <f t="shared" si="6"/>
        <v>-766.89904928919384</v>
      </c>
      <c r="AI22">
        <f t="shared" si="7"/>
        <v>-91.896886046542136</v>
      </c>
      <c r="AJ22">
        <f t="shared" si="8"/>
        <v>57.03304729092369</v>
      </c>
      <c r="AK22">
        <f t="shared" si="32"/>
        <v>58.318320188751265</v>
      </c>
      <c r="AL22">
        <f t="shared" si="9"/>
        <v>23.45448143313282</v>
      </c>
      <c r="AN22">
        <f t="shared" si="10"/>
        <v>193.07707084625537</v>
      </c>
      <c r="AO22">
        <f t="shared" si="11"/>
        <v>-9.6538535423127687</v>
      </c>
      <c r="AP22">
        <f t="shared" si="12"/>
        <v>-10.313622548581705</v>
      </c>
      <c r="AQ22">
        <f t="shared" si="13"/>
        <v>-196.67727137786935</v>
      </c>
      <c r="AR22">
        <f t="shared" si="14"/>
        <v>-23.567676622508468</v>
      </c>
      <c r="AS22">
        <f t="shared" si="15"/>
        <v>14.626571945734595</v>
      </c>
      <c r="AT22">
        <f t="shared" si="16"/>
        <v>14.956190253065852</v>
      </c>
      <c r="AU22">
        <f t="shared" si="17"/>
        <v>6.0150855762919795</v>
      </c>
      <c r="AW22">
        <v>19</v>
      </c>
      <c r="AX22">
        <f>(R22*SUMPRODUCT(K23:$K$23, X23:$X$23)-$AZ$3*SUMPRODUCT(K22:$K$22, W23:$W$23))/Z22</f>
        <v>75.676957513599532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936.02936280039967</v>
      </c>
      <c r="P23">
        <f t="shared" si="30"/>
        <v>46.801468140019985</v>
      </c>
      <c r="Q23" s="5">
        <f t="shared" si="31"/>
        <v>50</v>
      </c>
      <c r="R23">
        <f t="shared" si="0"/>
        <v>500000</v>
      </c>
      <c r="S23">
        <f t="shared" si="1"/>
        <v>76.594448635654189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60.867983958009319</v>
      </c>
      <c r="AC23">
        <f t="shared" si="2"/>
        <v>60.867983958009319</v>
      </c>
      <c r="AE23">
        <f t="shared" si="3"/>
        <v>743.84268382394635</v>
      </c>
      <c r="AF23">
        <f t="shared" si="4"/>
        <v>-37.192134191197319</v>
      </c>
      <c r="AG23">
        <f t="shared" si="5"/>
        <v>-39.733939627627066</v>
      </c>
      <c r="AH23">
        <f t="shared" si="6"/>
        <v>-795.69066614717508</v>
      </c>
      <c r="AI23">
        <f t="shared" si="7"/>
        <v>-128.77405614205304</v>
      </c>
      <c r="AJ23">
        <f t="shared" si="8"/>
        <v>0</v>
      </c>
      <c r="AK23">
        <f t="shared" si="32"/>
        <v>53.726297351353089</v>
      </c>
      <c r="AL23">
        <f t="shared" si="9"/>
        <v>-75.047758790699959</v>
      </c>
      <c r="AN23">
        <f t="shared" si="10"/>
        <v>175.72730064535344</v>
      </c>
      <c r="AO23">
        <f t="shared" si="11"/>
        <v>-8.7863650322676712</v>
      </c>
      <c r="AP23">
        <f t="shared" si="12"/>
        <v>-9.3868476582622851</v>
      </c>
      <c r="AQ23">
        <f t="shared" si="13"/>
        <v>-187.9760007747015</v>
      </c>
      <c r="AR23">
        <f t="shared" si="14"/>
        <v>-30.421912819878006</v>
      </c>
      <c r="AS23">
        <f t="shared" si="15"/>
        <v>0</v>
      </c>
      <c r="AT23">
        <f t="shared" si="16"/>
        <v>12.692438082052078</v>
      </c>
      <c r="AU23">
        <f t="shared" si="17"/>
        <v>-17.729474737825932</v>
      </c>
      <c r="AW23">
        <v>20</v>
      </c>
      <c r="AX23">
        <f>(R23*SUMPRODUCT(K$23:$K24, X$23:$X24)-$AZ$3*SUMPRODUCT(K$22:$K23, W$23:$W24))/Z23</f>
        <v>76.594448635654189</v>
      </c>
    </row>
    <row r="25" spans="5:50" x14ac:dyDescent="0.25">
      <c r="AN25" s="6">
        <f t="shared" ref="AN25:AU25" si="33">SUM(AN3:AN23)</f>
        <v>9394.7953844842395</v>
      </c>
      <c r="AO25" s="6">
        <f t="shared" si="33"/>
        <v>-1171.7617913245119</v>
      </c>
      <c r="AP25" s="6">
        <f t="shared" si="33"/>
        <v>-2971.7511887316446</v>
      </c>
      <c r="AQ25" s="6">
        <f t="shared" si="33"/>
        <v>-6648.7224129348824</v>
      </c>
      <c r="AR25" s="6">
        <f t="shared" si="33"/>
        <v>-1397.4400085067971</v>
      </c>
      <c r="AS25" s="6">
        <f t="shared" si="33"/>
        <v>-199.37892202561548</v>
      </c>
      <c r="AT25" s="6">
        <f t="shared" si="33"/>
        <v>370.76449721414861</v>
      </c>
      <c r="AU25" s="7">
        <f t="shared" si="33"/>
        <v>-1226.0544333182647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2226.3436771034508</v>
      </c>
      <c r="K3">
        <v>1</v>
      </c>
      <c r="L3" s="2">
        <v>0</v>
      </c>
      <c r="O3">
        <f>$C$3</f>
        <v>2226.3436771034508</v>
      </c>
      <c r="P3">
        <f>O3*B5</f>
        <v>1781.0749416827607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2226.3436771034508</v>
      </c>
      <c r="AF3">
        <f t="shared" ref="AF3:AF23" si="4">-$Z3*P3</f>
        <v>-1781.0749416827607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-2074.6394685793098</v>
      </c>
      <c r="AJ3">
        <f t="shared" ref="AJ3:AJ23" si="8">AB3-AC3</f>
        <v>0</v>
      </c>
      <c r="AL3">
        <f t="shared" ref="AL3:AL23" si="9">SUM(AI3:AK3)</f>
        <v>-2074.6394685793098</v>
      </c>
      <c r="AN3">
        <f t="shared" ref="AN3:AN23" si="10">AE3*$K3</f>
        <v>2226.3436771034508</v>
      </c>
      <c r="AO3">
        <f t="shared" ref="AO3:AO23" si="11">AF3*$K3</f>
        <v>-1781.0749416827607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-2074.6394685793098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-2074.6394685793098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1114.3513804441006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493.21485829994492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487.63271961092687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-487.63271961092687</v>
      </c>
      <c r="AK4">
        <f>G4*MAX(0, SUM(AB4, AE4:AF4))</f>
        <v>0</v>
      </c>
      <c r="AL4">
        <f t="shared" si="9"/>
        <v>-1146.5647196109269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-626.71866083317479</v>
      </c>
      <c r="AR4">
        <f t="shared" si="14"/>
        <v>-626.71866083317479</v>
      </c>
      <c r="AS4">
        <f t="shared" si="15"/>
        <v>-463.79372228545446</v>
      </c>
      <c r="AT4">
        <f t="shared" si="16"/>
        <v>0</v>
      </c>
      <c r="AU4">
        <f t="shared" si="17"/>
        <v>-1090.5123831186293</v>
      </c>
      <c r="AW4">
        <v>1</v>
      </c>
      <c r="AX4">
        <f>(R4*SUMPRODUCT(K5:$K$23, X5:$X$23)-$AZ$3*SUMPRODUCT(K4:$K$22, W5:$W$23))/Z4</f>
        <v>493.21485829994492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2226.3436771034508</v>
      </c>
      <c r="P5">
        <f t="shared" ref="P5:P23" si="30">O5*$C$5</f>
        <v>111.31718385517254</v>
      </c>
      <c r="Q5" s="5">
        <f t="shared" ref="Q5:Q23" si="31">$C$8</f>
        <v>50</v>
      </c>
      <c r="R5">
        <f t="shared" si="0"/>
        <v>500000</v>
      </c>
      <c r="S5">
        <f t="shared" si="1"/>
        <v>951.99320100295506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487.63271961092687</v>
      </c>
      <c r="AC5">
        <f t="shared" si="2"/>
        <v>930.53255276880373</v>
      </c>
      <c r="AE5">
        <f t="shared" si="3"/>
        <v>2176.1555261247381</v>
      </c>
      <c r="AF5">
        <f t="shared" si="4"/>
        <v>-108.80777630623692</v>
      </c>
      <c r="AG5">
        <f t="shared" si="5"/>
        <v>-48.872857063919056</v>
      </c>
      <c r="AH5">
        <f t="shared" si="6"/>
        <v>-669.08668080945597</v>
      </c>
      <c r="AI5">
        <f t="shared" si="7"/>
        <v>1349.3882119451259</v>
      </c>
      <c r="AJ5">
        <f t="shared" si="8"/>
        <v>-442.89983315787686</v>
      </c>
      <c r="AK5">
        <f>G5*SUM(AB5, AE5:AF5)</f>
        <v>10.475419924660656</v>
      </c>
      <c r="AL5">
        <f t="shared" si="9"/>
        <v>916.9637987119097</v>
      </c>
      <c r="AN5">
        <f t="shared" si="10"/>
        <v>1967.6484266499599</v>
      </c>
      <c r="AO5">
        <f t="shared" si="11"/>
        <v>-98.382421332497998</v>
      </c>
      <c r="AP5">
        <f t="shared" si="12"/>
        <v>-44.190132163465833</v>
      </c>
      <c r="AQ5">
        <f t="shared" si="13"/>
        <v>-604.97852243659258</v>
      </c>
      <c r="AR5">
        <f t="shared" si="14"/>
        <v>1220.0973507174031</v>
      </c>
      <c r="AS5">
        <f t="shared" si="15"/>
        <v>-400.46363847372965</v>
      </c>
      <c r="AT5">
        <f t="shared" si="16"/>
        <v>9.4717235444847034</v>
      </c>
      <c r="AU5">
        <f t="shared" si="17"/>
        <v>829.10543578815816</v>
      </c>
      <c r="AW5">
        <v>2</v>
      </c>
      <c r="AX5">
        <f>(R5*SUMPRODUCT(K6:$K$23, X6:$X$23)-$AZ$3*SUMPRODUCT(K5:$K$22, W6:$W$23))/Z5</f>
        <v>951.99320100295506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2226.3436771034508</v>
      </c>
      <c r="P6">
        <f t="shared" si="30"/>
        <v>111.31718385517254</v>
      </c>
      <c r="Q6" s="5">
        <f t="shared" si="31"/>
        <v>50</v>
      </c>
      <c r="R6">
        <f t="shared" si="0"/>
        <v>500000</v>
      </c>
      <c r="S6">
        <f t="shared" si="1"/>
        <v>1374.0012108529013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930.53255276880373</v>
      </c>
      <c r="AC6">
        <f t="shared" si="2"/>
        <v>1327.713226823329</v>
      </c>
      <c r="AE6">
        <f t="shared" si="3"/>
        <v>2151.3415884909273</v>
      </c>
      <c r="AF6">
        <f t="shared" si="4"/>
        <v>-107.56707942454638</v>
      </c>
      <c r="AG6">
        <f t="shared" si="5"/>
        <v>-48.315577029192013</v>
      </c>
      <c r="AH6">
        <f t="shared" si="6"/>
        <v>-685.5146408784899</v>
      </c>
      <c r="AI6">
        <f t="shared" si="7"/>
        <v>1309.9442911586989</v>
      </c>
      <c r="AJ6">
        <f t="shared" si="8"/>
        <v>-397.1806740545253</v>
      </c>
      <c r="AK6">
        <f>G6*SUM(AB6, AE6:AF6)</f>
        <v>21.117580139029812</v>
      </c>
      <c r="AL6">
        <f t="shared" si="9"/>
        <v>933.88119724320336</v>
      </c>
      <c r="AN6">
        <f t="shared" si="10"/>
        <v>1844.3273179913417</v>
      </c>
      <c r="AO6">
        <f t="shared" si="11"/>
        <v>-92.216365899567108</v>
      </c>
      <c r="AP6">
        <f t="shared" si="12"/>
        <v>-41.420543848622572</v>
      </c>
      <c r="AQ6">
        <f t="shared" si="13"/>
        <v>-587.68602151278265</v>
      </c>
      <c r="AR6">
        <f t="shared" si="14"/>
        <v>1123.0043867303693</v>
      </c>
      <c r="AS6">
        <f t="shared" si="15"/>
        <v>-340.49970086378278</v>
      </c>
      <c r="AT6">
        <f t="shared" si="16"/>
        <v>18.103926474830164</v>
      </c>
      <c r="AU6">
        <f t="shared" si="17"/>
        <v>800.6086123414168</v>
      </c>
      <c r="AW6">
        <v>3</v>
      </c>
      <c r="AX6">
        <f>(R6*SUMPRODUCT(K7:$K$23, X7:$X$23)-$AZ$3*SUMPRODUCT(K6:$K$22, W7:$W$23))/Z6</f>
        <v>1374.0012108529013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2226.3436771034508</v>
      </c>
      <c r="P7">
        <f t="shared" si="30"/>
        <v>111.31718385517254</v>
      </c>
      <c r="Q7" s="5">
        <f t="shared" si="31"/>
        <v>50</v>
      </c>
      <c r="R7">
        <f t="shared" si="0"/>
        <v>500000</v>
      </c>
      <c r="S7">
        <f t="shared" si="1"/>
        <v>1760.4391172606192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1327.713226823329</v>
      </c>
      <c r="AC7">
        <f t="shared" si="2"/>
        <v>1681.639317507872</v>
      </c>
      <c r="AE7">
        <f t="shared" si="3"/>
        <v>2126.6893157475533</v>
      </c>
      <c r="AF7">
        <f t="shared" si="4"/>
        <v>-106.33446578737767</v>
      </c>
      <c r="AG7">
        <f t="shared" si="5"/>
        <v>-47.761927720756233</v>
      </c>
      <c r="AH7">
        <f t="shared" si="6"/>
        <v>-704.93538143862827</v>
      </c>
      <c r="AI7">
        <f t="shared" si="7"/>
        <v>1267.6575408007911</v>
      </c>
      <c r="AJ7">
        <f t="shared" si="8"/>
        <v>-353.92609068454294</v>
      </c>
      <c r="AK7">
        <f>G7*SUM(AB7, AE7:AF7)</f>
        <v>46.203339459612366</v>
      </c>
      <c r="AL7">
        <f t="shared" si="9"/>
        <v>959.93478957586058</v>
      </c>
      <c r="AN7">
        <f t="shared" si="10"/>
        <v>1717.2394544927481</v>
      </c>
      <c r="AO7">
        <f t="shared" si="11"/>
        <v>-85.861972724637411</v>
      </c>
      <c r="AP7">
        <f t="shared" si="12"/>
        <v>-38.566360444559379</v>
      </c>
      <c r="AQ7">
        <f t="shared" si="13"/>
        <v>-569.2147136446157</v>
      </c>
      <c r="AR7">
        <f t="shared" si="14"/>
        <v>1023.5964076789355</v>
      </c>
      <c r="AS7">
        <f t="shared" si="15"/>
        <v>-285.78497216187685</v>
      </c>
      <c r="AT7">
        <f t="shared" si="16"/>
        <v>37.30784598477112</v>
      </c>
      <c r="AU7">
        <f t="shared" si="17"/>
        <v>775.11928150182985</v>
      </c>
      <c r="AW7">
        <v>4</v>
      </c>
      <c r="AX7">
        <f>(R7*SUMPRODUCT(K8:$K$23, X8:$X$23)-$AZ$3*SUMPRODUCT(K7:$K$22, W8:$W$23))/Z7</f>
        <v>1760.4391172606192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2226.3436771034508</v>
      </c>
      <c r="P8">
        <f t="shared" si="30"/>
        <v>111.31718385517254</v>
      </c>
      <c r="Q8" s="5">
        <f t="shared" si="31"/>
        <v>50</v>
      </c>
      <c r="R8">
        <f t="shared" si="0"/>
        <v>500000</v>
      </c>
      <c r="S8">
        <f t="shared" si="1"/>
        <v>2112.3218818437417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1681.639317507872</v>
      </c>
      <c r="AC8">
        <f t="shared" si="2"/>
        <v>1994.5331352603068</v>
      </c>
      <c r="AE8">
        <f t="shared" si="3"/>
        <v>2102.196768697107</v>
      </c>
      <c r="AF8">
        <f t="shared" si="4"/>
        <v>-105.10983843485535</v>
      </c>
      <c r="AG8">
        <f t="shared" si="5"/>
        <v>-47.211865587440137</v>
      </c>
      <c r="AH8">
        <f t="shared" si="6"/>
        <v>-724.42856108529281</v>
      </c>
      <c r="AI8">
        <f t="shared" si="7"/>
        <v>1225.4465035895187</v>
      </c>
      <c r="AJ8">
        <f t="shared" si="8"/>
        <v>-312.89381775243487</v>
      </c>
      <c r="AK8">
        <f t="shared" ref="AK8:AK23" si="32">G8*SUM(AB8:AB8, AE8:AF8)</f>
        <v>79.460486951834682</v>
      </c>
      <c r="AL8">
        <f t="shared" si="9"/>
        <v>992.0131727889185</v>
      </c>
      <c r="AN8">
        <f t="shared" si="10"/>
        <v>1586.2652450448165</v>
      </c>
      <c r="AO8">
        <f t="shared" si="11"/>
        <v>-79.313262252240818</v>
      </c>
      <c r="AP8">
        <f t="shared" si="12"/>
        <v>-35.624896132581867</v>
      </c>
      <c r="AQ8">
        <f t="shared" si="13"/>
        <v>-546.63572224955601</v>
      </c>
      <c r="AR8">
        <f t="shared" si="14"/>
        <v>924.69136441043781</v>
      </c>
      <c r="AS8">
        <f t="shared" si="15"/>
        <v>-236.10187013924948</v>
      </c>
      <c r="AT8">
        <f t="shared" si="16"/>
        <v>59.958901413473541</v>
      </c>
      <c r="AU8">
        <f t="shared" si="17"/>
        <v>748.54839568466184</v>
      </c>
      <c r="AW8">
        <v>5</v>
      </c>
      <c r="AX8">
        <f>(R8*SUMPRODUCT(K9:$K$23, X9:$X$23)-$AZ$3*SUMPRODUCT(K8:$K$22, W9:$W$23))/Z8</f>
        <v>2112.3218818437417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2226.3436771034508</v>
      </c>
      <c r="P9">
        <f t="shared" si="30"/>
        <v>111.31718385517254</v>
      </c>
      <c r="Q9" s="5">
        <f t="shared" si="31"/>
        <v>50</v>
      </c>
      <c r="R9">
        <f t="shared" si="0"/>
        <v>500000</v>
      </c>
      <c r="S9">
        <f t="shared" si="1"/>
        <v>2426.7606082500561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1994.5331352603068</v>
      </c>
      <c r="AC9">
        <f t="shared" si="2"/>
        <v>2264.9084880844539</v>
      </c>
      <c r="AE9">
        <f t="shared" si="3"/>
        <v>2077.8583081175425</v>
      </c>
      <c r="AF9">
        <f t="shared" si="4"/>
        <v>-103.89291540587713</v>
      </c>
      <c r="AG9">
        <f t="shared" si="5"/>
        <v>-46.665263981635292</v>
      </c>
      <c r="AH9">
        <f t="shared" si="6"/>
        <v>-744.82949930444363</v>
      </c>
      <c r="AI9">
        <f t="shared" si="7"/>
        <v>1182.4706294255866</v>
      </c>
      <c r="AJ9">
        <f t="shared" si="8"/>
        <v>-270.37535282414706</v>
      </c>
      <c r="AK9">
        <f t="shared" si="32"/>
        <v>88.49751717377498</v>
      </c>
      <c r="AL9">
        <f t="shared" si="9"/>
        <v>1000.5927937752145</v>
      </c>
      <c r="AN9">
        <f t="shared" si="10"/>
        <v>1460.6857180764837</v>
      </c>
      <c r="AO9">
        <f t="shared" si="11"/>
        <v>-73.034285903824198</v>
      </c>
      <c r="AP9">
        <f t="shared" si="12"/>
        <v>-32.804587474492841</v>
      </c>
      <c r="AQ9">
        <f t="shared" si="13"/>
        <v>-523.59769084625862</v>
      </c>
      <c r="AR9">
        <f t="shared" si="14"/>
        <v>831.2491538519082</v>
      </c>
      <c r="AS9">
        <f t="shared" si="15"/>
        <v>-190.06753966198781</v>
      </c>
      <c r="AT9">
        <f t="shared" si="16"/>
        <v>62.211681574222595</v>
      </c>
      <c r="AU9">
        <f t="shared" si="17"/>
        <v>703.39329576414298</v>
      </c>
      <c r="AW9">
        <v>6</v>
      </c>
      <c r="AX9">
        <f>(R9*SUMPRODUCT(K10:$K$23, X10:$X$23)-$AZ$3*SUMPRODUCT(K9:$K$22, W10:$W$23))/Z9</f>
        <v>2426.7606082500561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2226.3436771034508</v>
      </c>
      <c r="P10">
        <f t="shared" si="30"/>
        <v>111.31718385517254</v>
      </c>
      <c r="Q10" s="5">
        <f t="shared" si="31"/>
        <v>50</v>
      </c>
      <c r="R10">
        <f t="shared" si="0"/>
        <v>500000</v>
      </c>
      <c r="S10">
        <f t="shared" si="1"/>
        <v>2691.9152070583204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2264.9084880844539</v>
      </c>
      <c r="AC10">
        <f t="shared" si="2"/>
        <v>2483.1133903543896</v>
      </c>
      <c r="AE10">
        <f t="shared" si="3"/>
        <v>2053.6545065205087</v>
      </c>
      <c r="AF10">
        <f t="shared" si="4"/>
        <v>-102.68272532602545</v>
      </c>
      <c r="AG10">
        <f t="shared" si="5"/>
        <v>-46.12168659405684</v>
      </c>
      <c r="AH10">
        <f t="shared" si="6"/>
        <v>-769.24747762094933</v>
      </c>
      <c r="AI10">
        <f t="shared" si="7"/>
        <v>1135.6026169794768</v>
      </c>
      <c r="AJ10">
        <f t="shared" si="8"/>
        <v>-218.2049022699357</v>
      </c>
      <c r="AK10">
        <f t="shared" si="32"/>
        <v>18.12828515789943</v>
      </c>
      <c r="AL10">
        <f t="shared" si="9"/>
        <v>935.52599986744053</v>
      </c>
      <c r="AN10">
        <f t="shared" si="10"/>
        <v>1369.3170942925829</v>
      </c>
      <c r="AO10">
        <f t="shared" si="11"/>
        <v>-68.465854714629145</v>
      </c>
      <c r="AP10">
        <f t="shared" si="12"/>
        <v>-30.752599169102929</v>
      </c>
      <c r="AQ10">
        <f t="shared" si="13"/>
        <v>-512.91184447207206</v>
      </c>
      <c r="AR10">
        <f t="shared" si="14"/>
        <v>757.18679593677848</v>
      </c>
      <c r="AS10">
        <f t="shared" si="15"/>
        <v>-145.49268233190105</v>
      </c>
      <c r="AT10">
        <f t="shared" si="16"/>
        <v>12.087413281107469</v>
      </c>
      <c r="AU10">
        <f t="shared" si="17"/>
        <v>623.78152688598493</v>
      </c>
      <c r="AW10">
        <v>7</v>
      </c>
      <c r="AX10">
        <f>(R10*SUMPRODUCT(K11:$K$23, X11:$X$23)-$AZ$3*SUMPRODUCT(K10:$K$22, W11:$W$23))/Z10</f>
        <v>2691.9152070583204</v>
      </c>
    </row>
    <row r="11" spans="1:52" x14ac:dyDescent="0.25">
      <c r="A11" t="s">
        <v>33</v>
      </c>
      <c r="C11" s="24">
        <f>AU25</f>
        <v>4328.4089364773545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2226.3436771034508</v>
      </c>
      <c r="P11">
        <f t="shared" si="30"/>
        <v>111.31718385517254</v>
      </c>
      <c r="Q11" s="5">
        <f t="shared" si="31"/>
        <v>50</v>
      </c>
      <c r="R11">
        <f t="shared" si="0"/>
        <v>500000</v>
      </c>
      <c r="S11">
        <f t="shared" si="1"/>
        <v>2924.4280329319231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2483.1133903543896</v>
      </c>
      <c r="AC11">
        <f t="shared" si="2"/>
        <v>2665.9809913794497</v>
      </c>
      <c r="AE11">
        <f t="shared" si="3"/>
        <v>2029.5900109687518</v>
      </c>
      <c r="AF11">
        <f t="shared" si="4"/>
        <v>-101.47950054843758</v>
      </c>
      <c r="AG11">
        <f t="shared" si="5"/>
        <v>-45.5812377900549</v>
      </c>
      <c r="AH11">
        <f t="shared" si="6"/>
        <v>-792.31938061377718</v>
      </c>
      <c r="AI11">
        <f t="shared" si="7"/>
        <v>1090.2098920164822</v>
      </c>
      <c r="AJ11">
        <f t="shared" si="8"/>
        <v>-182.86760102506014</v>
      </c>
      <c r="AK11">
        <f t="shared" si="32"/>
        <v>7.0579582412395263</v>
      </c>
      <c r="AL11">
        <f t="shared" si="9"/>
        <v>914.40024923266151</v>
      </c>
      <c r="AN11">
        <f t="shared" si="10"/>
        <v>1287.2363631464473</v>
      </c>
      <c r="AO11">
        <f t="shared" si="11"/>
        <v>-64.361818157322361</v>
      </c>
      <c r="AP11">
        <f t="shared" si="12"/>
        <v>-28.909201584303144</v>
      </c>
      <c r="AQ11">
        <f t="shared" si="13"/>
        <v>-502.51642570161772</v>
      </c>
      <c r="AR11">
        <f t="shared" si="14"/>
        <v>691.44891770320407</v>
      </c>
      <c r="AS11">
        <f t="shared" si="15"/>
        <v>-115.98097369845507</v>
      </c>
      <c r="AT11">
        <f t="shared" si="16"/>
        <v>4.4764018587951862</v>
      </c>
      <c r="AU11">
        <f t="shared" si="17"/>
        <v>579.94434586354419</v>
      </c>
      <c r="AW11">
        <v>8</v>
      </c>
      <c r="AX11">
        <f>(R11*SUMPRODUCT(K12:$K$23, X12:$X$23)-$AZ$3*SUMPRODUCT(K11:$K$22, W12:$W$23))/Z11</f>
        <v>2924.4280329319231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2226.3436771034508</v>
      </c>
      <c r="P12">
        <f t="shared" si="30"/>
        <v>111.31718385517254</v>
      </c>
      <c r="Q12" s="5">
        <f t="shared" si="31"/>
        <v>50</v>
      </c>
      <c r="R12">
        <f t="shared" si="0"/>
        <v>500000</v>
      </c>
      <c r="S12">
        <f t="shared" si="1"/>
        <v>3135.2539858680311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2665.9809913794497</v>
      </c>
      <c r="AC12">
        <f t="shared" si="2"/>
        <v>2824.4539272317134</v>
      </c>
      <c r="AE12">
        <f t="shared" si="3"/>
        <v>2005.6445731369904</v>
      </c>
      <c r="AF12">
        <f t="shared" si="4"/>
        <v>-100.28222865684953</v>
      </c>
      <c r="AG12">
        <f t="shared" si="5"/>
        <v>-45.043462825703593</v>
      </c>
      <c r="AH12">
        <f t="shared" si="6"/>
        <v>-819.62586450754054</v>
      </c>
      <c r="AI12">
        <f t="shared" si="7"/>
        <v>1040.6930171468966</v>
      </c>
      <c r="AJ12">
        <f t="shared" si="8"/>
        <v>-158.47293585226362</v>
      </c>
      <c r="AK12">
        <f t="shared" si="32"/>
        <v>95.998210053051409</v>
      </c>
      <c r="AL12">
        <f t="shared" si="9"/>
        <v>978.21829134768439</v>
      </c>
      <c r="AN12">
        <f t="shared" si="10"/>
        <v>1188.8311552710704</v>
      </c>
      <c r="AO12">
        <f t="shared" si="11"/>
        <v>-59.441557763553533</v>
      </c>
      <c r="AP12">
        <f t="shared" si="12"/>
        <v>-26.699183228031096</v>
      </c>
      <c r="AQ12">
        <f t="shared" si="13"/>
        <v>-485.82723800783606</v>
      </c>
      <c r="AR12">
        <f t="shared" si="14"/>
        <v>616.86317627164976</v>
      </c>
      <c r="AS12">
        <f t="shared" si="15"/>
        <v>-93.933673957881666</v>
      </c>
      <c r="AT12">
        <f t="shared" si="16"/>
        <v>56.902237061286606</v>
      </c>
      <c r="AU12">
        <f t="shared" si="17"/>
        <v>579.83173937505467</v>
      </c>
      <c r="AW12">
        <v>9</v>
      </c>
      <c r="AX12">
        <f>(R12*SUMPRODUCT(K13:$K$23, X13:$X$23)-$AZ$3*SUMPRODUCT(K12:$K$22, W13:$W$23))/Z12</f>
        <v>3135.2539858680311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2226.3436771034508</v>
      </c>
      <c r="P13">
        <f t="shared" si="30"/>
        <v>111.31718385517254</v>
      </c>
      <c r="Q13" s="5">
        <f t="shared" si="31"/>
        <v>50</v>
      </c>
      <c r="R13">
        <f t="shared" si="0"/>
        <v>500000</v>
      </c>
      <c r="S13">
        <f t="shared" si="1"/>
        <v>3329.4545593458256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2824.4539272317134</v>
      </c>
      <c r="AC13">
        <f t="shared" si="2"/>
        <v>2963.7574363917747</v>
      </c>
      <c r="AE13">
        <f t="shared" si="3"/>
        <v>1981.8088853195247</v>
      </c>
      <c r="AF13">
        <f t="shared" si="4"/>
        <v>-99.090444265976245</v>
      </c>
      <c r="AG13">
        <f t="shared" si="5"/>
        <v>-44.508152665313695</v>
      </c>
      <c r="AH13">
        <f t="shared" si="6"/>
        <v>-848.75532132861747</v>
      </c>
      <c r="AI13">
        <f t="shared" si="7"/>
        <v>989.45496705961739</v>
      </c>
      <c r="AJ13">
        <f t="shared" si="8"/>
        <v>-139.30350916006137</v>
      </c>
      <c r="AK13">
        <f t="shared" si="32"/>
        <v>329.50206577996835</v>
      </c>
      <c r="AL13">
        <f t="shared" si="9"/>
        <v>1179.6535236795244</v>
      </c>
      <c r="AN13">
        <f t="shared" si="10"/>
        <v>1064.1387132946725</v>
      </c>
      <c r="AO13">
        <f t="shared" si="11"/>
        <v>-53.206935664733628</v>
      </c>
      <c r="AP13">
        <f t="shared" si="12"/>
        <v>-23.898797032970968</v>
      </c>
      <c r="AQ13">
        <f t="shared" si="13"/>
        <v>-455.74192457766708</v>
      </c>
      <c r="AR13">
        <f t="shared" si="14"/>
        <v>531.29105601930087</v>
      </c>
      <c r="AS13">
        <f t="shared" si="15"/>
        <v>-74.799471378452338</v>
      </c>
      <c r="AT13">
        <f t="shared" si="16"/>
        <v>176.92720367963202</v>
      </c>
      <c r="AU13">
        <f t="shared" si="17"/>
        <v>633.41878832048053</v>
      </c>
      <c r="AW13">
        <v>10</v>
      </c>
      <c r="AX13">
        <f>(R13*SUMPRODUCT(K14:$K$23, X14:$X$23)-$AZ$3*SUMPRODUCT(K13:$K$22, W14:$W$23))/Z13</f>
        <v>3329.4545593458256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2226.3436771034508</v>
      </c>
      <c r="P14">
        <f t="shared" si="30"/>
        <v>111.31718385517254</v>
      </c>
      <c r="Q14" s="5">
        <f t="shared" si="31"/>
        <v>50</v>
      </c>
      <c r="R14">
        <f t="shared" si="0"/>
        <v>500000</v>
      </c>
      <c r="S14">
        <f t="shared" si="1"/>
        <v>3480.1713126451382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2963.7574363917747</v>
      </c>
      <c r="AC14">
        <f t="shared" si="2"/>
        <v>3060.8113051338232</v>
      </c>
      <c r="AE14">
        <f t="shared" si="3"/>
        <v>1958.0696706600006</v>
      </c>
      <c r="AF14">
        <f t="shared" si="4"/>
        <v>-97.903483533000042</v>
      </c>
      <c r="AG14">
        <f t="shared" si="5"/>
        <v>-43.975009132631229</v>
      </c>
      <c r="AH14">
        <f t="shared" si="6"/>
        <v>-880.62006029330394</v>
      </c>
      <c r="AI14">
        <f t="shared" si="7"/>
        <v>935.57111770106542</v>
      </c>
      <c r="AJ14">
        <f t="shared" si="8"/>
        <v>-97.053868742048508</v>
      </c>
      <c r="AK14">
        <f t="shared" si="32"/>
        <v>337.67465364631425</v>
      </c>
      <c r="AL14">
        <f t="shared" si="9"/>
        <v>1176.1919026053311</v>
      </c>
      <c r="AN14">
        <f t="shared" si="10"/>
        <v>968.51595469042832</v>
      </c>
      <c r="AO14">
        <f t="shared" si="11"/>
        <v>-48.425797734521417</v>
      </c>
      <c r="AP14">
        <f t="shared" si="12"/>
        <v>-21.751267889387606</v>
      </c>
      <c r="AQ14">
        <f t="shared" si="13"/>
        <v>-435.57928055084432</v>
      </c>
      <c r="AR14">
        <f t="shared" si="14"/>
        <v>462.75960851567493</v>
      </c>
      <c r="AS14">
        <f t="shared" si="15"/>
        <v>-48.005554526270217</v>
      </c>
      <c r="AT14">
        <f t="shared" si="16"/>
        <v>167.02331610130312</v>
      </c>
      <c r="AU14">
        <f t="shared" si="17"/>
        <v>581.77737009070779</v>
      </c>
      <c r="AW14">
        <v>11</v>
      </c>
      <c r="AX14">
        <f>(R14*SUMPRODUCT(K15:$K$23, X15:$X$23)-$AZ$3*SUMPRODUCT(K14:$K$22, W15:$W$23))/Z14</f>
        <v>3480.1713126451382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2226.3436771034508</v>
      </c>
      <c r="P15">
        <f t="shared" si="30"/>
        <v>111.31718385517254</v>
      </c>
      <c r="Q15" s="5">
        <f t="shared" si="31"/>
        <v>50</v>
      </c>
      <c r="R15">
        <f t="shared" si="0"/>
        <v>500000</v>
      </c>
      <c r="S15">
        <f t="shared" si="1"/>
        <v>3601.3985985317872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3060.8113051338232</v>
      </c>
      <c r="AC15">
        <f t="shared" si="2"/>
        <v>3129.1737779077084</v>
      </c>
      <c r="AE15">
        <f t="shared" si="3"/>
        <v>1934.419660695954</v>
      </c>
      <c r="AF15">
        <f t="shared" si="4"/>
        <v>-96.720983034797698</v>
      </c>
      <c r="AG15">
        <f t="shared" si="5"/>
        <v>-43.443868990000233</v>
      </c>
      <c r="AH15">
        <f t="shared" si="6"/>
        <v>-913.9005130468081</v>
      </c>
      <c r="AI15">
        <f t="shared" si="7"/>
        <v>880.35429562434797</v>
      </c>
      <c r="AJ15">
        <f t="shared" si="8"/>
        <v>-68.362472773885202</v>
      </c>
      <c r="AK15">
        <f t="shared" si="32"/>
        <v>342.89569879564863</v>
      </c>
      <c r="AL15">
        <f t="shared" si="9"/>
        <v>1154.8875216461115</v>
      </c>
      <c r="AN15">
        <f t="shared" si="10"/>
        <v>881.3968690517936</v>
      </c>
      <c r="AO15">
        <f t="shared" si="11"/>
        <v>-44.06984345258968</v>
      </c>
      <c r="AP15">
        <f t="shared" si="12"/>
        <v>-19.794717188464833</v>
      </c>
      <c r="AQ15">
        <f t="shared" si="13"/>
        <v>-416.40863520508435</v>
      </c>
      <c r="AR15">
        <f t="shared" si="14"/>
        <v>401.12367320565477</v>
      </c>
      <c r="AS15">
        <f t="shared" si="15"/>
        <v>-31.148602698683753</v>
      </c>
      <c r="AT15">
        <f t="shared" si="16"/>
        <v>156.23662304025493</v>
      </c>
      <c r="AU15">
        <f t="shared" si="17"/>
        <v>526.21169354722599</v>
      </c>
      <c r="AW15">
        <v>12</v>
      </c>
      <c r="AX15">
        <f>(R15*SUMPRODUCT(K16:$K$23, X16:$X$23)-$AZ$3*SUMPRODUCT(K15:$K$22, W16:$W$23))/Z15</f>
        <v>3601.3985985317872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2226.3436771034508</v>
      </c>
      <c r="P16">
        <f t="shared" si="30"/>
        <v>111.31718385517254</v>
      </c>
      <c r="Q16" s="5">
        <f t="shared" si="31"/>
        <v>50</v>
      </c>
      <c r="R16">
        <f t="shared" si="0"/>
        <v>500000</v>
      </c>
      <c r="S16">
        <f t="shared" si="1"/>
        <v>3582.1478353250282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3129.1737779077084</v>
      </c>
      <c r="AC16">
        <f t="shared" si="2"/>
        <v>3072.8307332773788</v>
      </c>
      <c r="AE16">
        <f t="shared" si="3"/>
        <v>1909.7975818802338</v>
      </c>
      <c r="AF16">
        <f t="shared" si="4"/>
        <v>-95.489879094011698</v>
      </c>
      <c r="AG16">
        <f t="shared" si="5"/>
        <v>-42.890897787284707</v>
      </c>
      <c r="AH16">
        <f t="shared" si="6"/>
        <v>-1185.3251281553059</v>
      </c>
      <c r="AI16">
        <f t="shared" si="7"/>
        <v>586.09167684363138</v>
      </c>
      <c r="AJ16">
        <f t="shared" si="8"/>
        <v>56.343044630329587</v>
      </c>
      <c r="AK16">
        <f t="shared" si="32"/>
        <v>346.04370364857516</v>
      </c>
      <c r="AL16">
        <f t="shared" si="9"/>
        <v>988.47842512253612</v>
      </c>
      <c r="AN16">
        <f t="shared" si="10"/>
        <v>801.5863480525195</v>
      </c>
      <c r="AO16">
        <f t="shared" si="11"/>
        <v>-40.079317402625982</v>
      </c>
      <c r="AP16">
        <f t="shared" si="12"/>
        <v>-18.002304772087363</v>
      </c>
      <c r="AQ16">
        <f t="shared" si="13"/>
        <v>-497.50845311965691</v>
      </c>
      <c r="AR16">
        <f t="shared" si="14"/>
        <v>245.99627275814927</v>
      </c>
      <c r="AS16">
        <f t="shared" si="15"/>
        <v>23.648482861163401</v>
      </c>
      <c r="AT16">
        <f t="shared" si="16"/>
        <v>145.24256984404582</v>
      </c>
      <c r="AU16">
        <f t="shared" si="17"/>
        <v>414.88732546335848</v>
      </c>
      <c r="AW16">
        <v>13</v>
      </c>
      <c r="AX16">
        <f>(R16*SUMPRODUCT(K17:$K$23, X17:$X$23)-$AZ$3*SUMPRODUCT(K16:$K$22, W17:$W$23))/Z16</f>
        <v>3582.1478353250282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2226.3436771034508</v>
      </c>
      <c r="P17">
        <f t="shared" si="30"/>
        <v>111.31718385517254</v>
      </c>
      <c r="Q17" s="5">
        <f t="shared" si="31"/>
        <v>50</v>
      </c>
      <c r="R17">
        <f t="shared" si="0"/>
        <v>500000</v>
      </c>
      <c r="S17">
        <f t="shared" si="1"/>
        <v>3424.7176501595986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3072.8307332773788</v>
      </c>
      <c r="AC17">
        <f t="shared" si="2"/>
        <v>2898.2051857256665</v>
      </c>
      <c r="AE17">
        <f t="shared" si="3"/>
        <v>1884.0679580951951</v>
      </c>
      <c r="AF17">
        <f t="shared" si="4"/>
        <v>-94.203397904759754</v>
      </c>
      <c r="AG17">
        <f t="shared" si="5"/>
        <v>-42.313052954753864</v>
      </c>
      <c r="AH17">
        <f t="shared" si="6"/>
        <v>-1489.3585465798994</v>
      </c>
      <c r="AI17">
        <f t="shared" si="7"/>
        <v>258.19296065578214</v>
      </c>
      <c r="AJ17">
        <f t="shared" si="8"/>
        <v>174.62554755171232</v>
      </c>
      <c r="AK17">
        <f t="shared" si="32"/>
        <v>340.38867054274698</v>
      </c>
      <c r="AL17">
        <f t="shared" si="9"/>
        <v>773.20717875024138</v>
      </c>
      <c r="AN17">
        <f t="shared" si="10"/>
        <v>728.45328084001449</v>
      </c>
      <c r="AO17">
        <f t="shared" si="11"/>
        <v>-36.422664042000726</v>
      </c>
      <c r="AP17">
        <f t="shared" si="12"/>
        <v>-16.359856933403854</v>
      </c>
      <c r="AQ17">
        <f t="shared" si="13"/>
        <v>-575.843411030732</v>
      </c>
      <c r="AR17">
        <f t="shared" si="14"/>
        <v>99.827348833878006</v>
      </c>
      <c r="AS17">
        <f t="shared" si="15"/>
        <v>67.516966405572461</v>
      </c>
      <c r="AT17">
        <f t="shared" si="16"/>
        <v>131.60737793573074</v>
      </c>
      <c r="AU17">
        <f t="shared" si="17"/>
        <v>298.95169317518116</v>
      </c>
      <c r="AW17">
        <v>14</v>
      </c>
      <c r="AX17">
        <f>(R17*SUMPRODUCT(K18:$K$23, X18:$X$23)-$AZ$3*SUMPRODUCT(K17:$K$22, W18:$W$23))/Z17</f>
        <v>3424.7176501595986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2226.3436771034508</v>
      </c>
      <c r="P18">
        <f t="shared" si="30"/>
        <v>111.31718385517254</v>
      </c>
      <c r="Q18" s="5">
        <f t="shared" si="31"/>
        <v>50</v>
      </c>
      <c r="R18">
        <f t="shared" si="0"/>
        <v>500000</v>
      </c>
      <c r="S18">
        <f t="shared" si="1"/>
        <v>3141.8648093239362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2898.2051857256665</v>
      </c>
      <c r="AC18">
        <f t="shared" si="2"/>
        <v>2620.9246001973697</v>
      </c>
      <c r="AE18">
        <f t="shared" si="3"/>
        <v>1857.2024151064254</v>
      </c>
      <c r="AF18">
        <f t="shared" si="4"/>
        <v>-92.860120755321276</v>
      </c>
      <c r="AG18">
        <f t="shared" si="5"/>
        <v>-41.709697253990662</v>
      </c>
      <c r="AH18">
        <f t="shared" si="6"/>
        <v>-1802.2517121566586</v>
      </c>
      <c r="AI18">
        <f t="shared" si="7"/>
        <v>-79.619115059545265</v>
      </c>
      <c r="AJ18">
        <f t="shared" si="8"/>
        <v>277.2805855282968</v>
      </c>
      <c r="AK18">
        <f t="shared" si="32"/>
        <v>326.37832360537396</v>
      </c>
      <c r="AL18">
        <f t="shared" si="9"/>
        <v>524.03979407412544</v>
      </c>
      <c r="AN18">
        <f t="shared" si="10"/>
        <v>661.464508576914</v>
      </c>
      <c r="AO18">
        <f t="shared" si="11"/>
        <v>-33.073225428845703</v>
      </c>
      <c r="AP18">
        <f t="shared" si="12"/>
        <v>-14.85539980596127</v>
      </c>
      <c r="AQ18">
        <f t="shared" si="13"/>
        <v>-641.89316868042761</v>
      </c>
      <c r="AR18">
        <f t="shared" si="14"/>
        <v>-28.357285338320512</v>
      </c>
      <c r="AS18">
        <f t="shared" si="15"/>
        <v>98.756745496631069</v>
      </c>
      <c r="AT18">
        <f t="shared" si="16"/>
        <v>116.24348303543125</v>
      </c>
      <c r="AU18">
        <f t="shared" si="17"/>
        <v>186.64294319374179</v>
      </c>
      <c r="AW18">
        <v>15</v>
      </c>
      <c r="AX18">
        <f>(R18*SUMPRODUCT(K19:$K$23, X19:$X$23)-$AZ$3*SUMPRODUCT(K18:$K$22, W19:$W$23))/Z18</f>
        <v>3141.8648093239362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2226.3436771034508</v>
      </c>
      <c r="P19">
        <f t="shared" si="30"/>
        <v>111.31718385517254</v>
      </c>
      <c r="Q19" s="5">
        <f t="shared" si="31"/>
        <v>50</v>
      </c>
      <c r="R19">
        <f t="shared" si="0"/>
        <v>500000</v>
      </c>
      <c r="S19">
        <f t="shared" si="1"/>
        <v>2739.7307483483974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2620.9246001973697</v>
      </c>
      <c r="AC19">
        <f t="shared" si="2"/>
        <v>2250.9028276478084</v>
      </c>
      <c r="AE19">
        <f t="shared" si="3"/>
        <v>1829.115244674663</v>
      </c>
      <c r="AF19">
        <f t="shared" si="4"/>
        <v>-91.455762233733154</v>
      </c>
      <c r="AG19">
        <f t="shared" si="5"/>
        <v>-41.078905819572398</v>
      </c>
      <c r="AH19">
        <f t="shared" si="6"/>
        <v>-2136.944618783617</v>
      </c>
      <c r="AI19">
        <f t="shared" si="7"/>
        <v>-440.36404216225947</v>
      </c>
      <c r="AJ19">
        <f t="shared" si="8"/>
        <v>370.02177254956132</v>
      </c>
      <c r="AK19">
        <f t="shared" si="32"/>
        <v>305.100885784681</v>
      </c>
      <c r="AL19">
        <f t="shared" si="9"/>
        <v>234.75861617198285</v>
      </c>
      <c r="AN19">
        <f t="shared" si="10"/>
        <v>600.1095572860803</v>
      </c>
      <c r="AO19">
        <f t="shared" si="11"/>
        <v>-30.005477864304019</v>
      </c>
      <c r="AP19">
        <f t="shared" si="12"/>
        <v>-13.477468987780975</v>
      </c>
      <c r="AQ19">
        <f t="shared" si="13"/>
        <v>-701.10447816600174</v>
      </c>
      <c r="AR19">
        <f t="shared" si="14"/>
        <v>-144.47786773200633</v>
      </c>
      <c r="AS19">
        <f t="shared" si="15"/>
        <v>121.39945952417213</v>
      </c>
      <c r="AT19">
        <f t="shared" si="16"/>
        <v>100.09973840024608</v>
      </c>
      <c r="AU19">
        <f t="shared" si="17"/>
        <v>77.021330192411895</v>
      </c>
      <c r="AW19">
        <v>16</v>
      </c>
      <c r="AX19">
        <f>(R19*SUMPRODUCT(K20:$K$23, X20:$X$23)-$AZ$3*SUMPRODUCT(K19:$K$22, W20:$W$23))/Z19</f>
        <v>2739.7307483483974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2226.3436771034508</v>
      </c>
      <c r="P20">
        <f t="shared" si="30"/>
        <v>111.31718385517254</v>
      </c>
      <c r="Q20" s="5">
        <f t="shared" si="31"/>
        <v>50</v>
      </c>
      <c r="R20">
        <f t="shared" si="0"/>
        <v>500000</v>
      </c>
      <c r="S20">
        <f t="shared" si="1"/>
        <v>2226.7533135485405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2250.9028276478084</v>
      </c>
      <c r="AC20">
        <f t="shared" si="2"/>
        <v>1800.0880087002949</v>
      </c>
      <c r="AE20">
        <f t="shared" si="3"/>
        <v>1799.7568621614098</v>
      </c>
      <c r="AF20">
        <f t="shared" si="4"/>
        <v>-89.987843108070493</v>
      </c>
      <c r="AG20">
        <f t="shared" si="5"/>
        <v>-40.419565062456016</v>
      </c>
      <c r="AH20">
        <f t="shared" si="6"/>
        <v>-2485.5169892065819</v>
      </c>
      <c r="AI20">
        <f t="shared" si="7"/>
        <v>-816.16753521569876</v>
      </c>
      <c r="AJ20">
        <f t="shared" si="8"/>
        <v>450.81481894751346</v>
      </c>
      <c r="AK20">
        <f t="shared" si="32"/>
        <v>277.24702926908037</v>
      </c>
      <c r="AL20">
        <f t="shared" si="9"/>
        <v>-88.105686999104933</v>
      </c>
      <c r="AN20">
        <f t="shared" si="10"/>
        <v>543.93308918520302</v>
      </c>
      <c r="AO20">
        <f t="shared" si="11"/>
        <v>-27.196654459260152</v>
      </c>
      <c r="AP20">
        <f t="shared" si="12"/>
        <v>-12.215838344708725</v>
      </c>
      <c r="AQ20">
        <f t="shared" si="13"/>
        <v>-751.187542376039</v>
      </c>
      <c r="AR20">
        <f t="shared" si="14"/>
        <v>-246.66694599480491</v>
      </c>
      <c r="AS20">
        <f t="shared" si="15"/>
        <v>136.24790230059267</v>
      </c>
      <c r="AT20">
        <f t="shared" si="16"/>
        <v>83.791225508452357</v>
      </c>
      <c r="AU20">
        <f t="shared" si="17"/>
        <v>-26.627818185759882</v>
      </c>
      <c r="AW20">
        <v>17</v>
      </c>
      <c r="AX20">
        <f>(R20*SUMPRODUCT(K21:$K$23, X21:$X$23)-$AZ$3*SUMPRODUCT(K20:$K$22, W21:$W$23))/Z20</f>
        <v>2226.7533135485405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2226.3436771034508</v>
      </c>
      <c r="P21">
        <f t="shared" si="30"/>
        <v>111.31718385517254</v>
      </c>
      <c r="Q21" s="5">
        <f t="shared" si="31"/>
        <v>50</v>
      </c>
      <c r="R21">
        <f t="shared" si="0"/>
        <v>500000</v>
      </c>
      <c r="S21">
        <f t="shared" si="1"/>
        <v>1600.0751506798367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1800.0880087002949</v>
      </c>
      <c r="AC21">
        <f t="shared" si="2"/>
        <v>1271.3447560977422</v>
      </c>
      <c r="AE21">
        <f t="shared" si="3"/>
        <v>1768.9483884267818</v>
      </c>
      <c r="AF21">
        <f t="shared" si="4"/>
        <v>-88.447419421339092</v>
      </c>
      <c r="AG21">
        <f t="shared" si="5"/>
        <v>-39.727657652753869</v>
      </c>
      <c r="AH21">
        <f t="shared" si="6"/>
        <v>-2877.1175907758507</v>
      </c>
      <c r="AI21">
        <f t="shared" si="7"/>
        <v>-1236.3442794231619</v>
      </c>
      <c r="AJ21">
        <f t="shared" si="8"/>
        <v>528.74325260255273</v>
      </c>
      <c r="AK21">
        <f t="shared" si="32"/>
        <v>243.64122843940166</v>
      </c>
      <c r="AL21">
        <f t="shared" si="9"/>
        <v>-463.95979838120752</v>
      </c>
      <c r="AN21">
        <f t="shared" si="10"/>
        <v>492.48042163038411</v>
      </c>
      <c r="AO21">
        <f t="shared" si="11"/>
        <v>-24.624021081519206</v>
      </c>
      <c r="AP21">
        <f t="shared" si="12"/>
        <v>-11.060296455916411</v>
      </c>
      <c r="AQ21">
        <f t="shared" si="13"/>
        <v>-800.99797905671539</v>
      </c>
      <c r="AR21">
        <f t="shared" si="14"/>
        <v>-344.20187496376695</v>
      </c>
      <c r="AS21">
        <f t="shared" si="15"/>
        <v>147.20367291637567</v>
      </c>
      <c r="AT21">
        <f t="shared" si="16"/>
        <v>67.830432868136612</v>
      </c>
      <c r="AU21">
        <f t="shared" si="17"/>
        <v>-129.16776917925466</v>
      </c>
      <c r="AW21">
        <v>18</v>
      </c>
      <c r="AX21">
        <f>(R21*SUMPRODUCT(K22:$K$23, X22:$X$23)-$AZ$3*SUMPRODUCT(K21:$K$22, W22:$W$23))/Z21</f>
        <v>1600.0751506798367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2226.3436771034508</v>
      </c>
      <c r="P22">
        <f t="shared" si="30"/>
        <v>111.31718385517254</v>
      </c>
      <c r="Q22" s="5">
        <f t="shared" si="31"/>
        <v>50</v>
      </c>
      <c r="R22">
        <f t="shared" si="0"/>
        <v>500000</v>
      </c>
      <c r="S22">
        <f t="shared" si="1"/>
        <v>857.47523004253208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1271.3447560977422</v>
      </c>
      <c r="AC22">
        <f t="shared" si="2"/>
        <v>668.81905280673902</v>
      </c>
      <c r="AE22">
        <f t="shared" si="3"/>
        <v>1736.5178808357468</v>
      </c>
      <c r="AF22">
        <f t="shared" si="4"/>
        <v>-86.82589404178735</v>
      </c>
      <c r="AG22">
        <f t="shared" si="5"/>
        <v>-38.99932204301485</v>
      </c>
      <c r="AH22">
        <f t="shared" si="6"/>
        <v>-3310.5903321147807</v>
      </c>
      <c r="AI22">
        <f t="shared" si="7"/>
        <v>-1699.897667363836</v>
      </c>
      <c r="AJ22">
        <f t="shared" si="8"/>
        <v>602.5257032910032</v>
      </c>
      <c r="AK22">
        <f t="shared" si="32"/>
        <v>204.47257200241913</v>
      </c>
      <c r="AL22">
        <f t="shared" si="9"/>
        <v>-892.89939207041357</v>
      </c>
      <c r="AN22">
        <f t="shared" si="10"/>
        <v>445.34361963052083</v>
      </c>
      <c r="AO22">
        <f t="shared" si="11"/>
        <v>-22.267180981526042</v>
      </c>
      <c r="AP22">
        <f t="shared" si="12"/>
        <v>-10.00168177560816</v>
      </c>
      <c r="AQ22">
        <f t="shared" si="13"/>
        <v>-849.02683576643221</v>
      </c>
      <c r="AR22">
        <f t="shared" si="14"/>
        <v>-435.95207889304555</v>
      </c>
      <c r="AS22">
        <f t="shared" si="15"/>
        <v>154.52243860276229</v>
      </c>
      <c r="AT22">
        <f t="shared" si="16"/>
        <v>52.43859354151553</v>
      </c>
      <c r="AU22">
        <f t="shared" si="17"/>
        <v>-228.9910467487677</v>
      </c>
      <c r="AW22">
        <v>19</v>
      </c>
      <c r="AX22">
        <f>(R22*SUMPRODUCT(K23:$K$23, X23:$X$23)-$AZ$3*SUMPRODUCT(K22:$K$22, W23:$W$23))/Z22</f>
        <v>857.47523004253208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2226.3436771034508</v>
      </c>
      <c r="P23">
        <f t="shared" si="30"/>
        <v>111.31718385517254</v>
      </c>
      <c r="Q23" s="5">
        <f t="shared" si="31"/>
        <v>50</v>
      </c>
      <c r="R23">
        <f t="shared" si="0"/>
        <v>500000</v>
      </c>
      <c r="S23">
        <f t="shared" si="1"/>
        <v>874.68794381019825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668.81905280673902</v>
      </c>
      <c r="AC23">
        <f t="shared" si="2"/>
        <v>668.81905280673902</v>
      </c>
      <c r="AE23">
        <f t="shared" si="3"/>
        <v>1702.3454820428055</v>
      </c>
      <c r="AF23">
        <f t="shared" si="4"/>
        <v>-85.117274102140286</v>
      </c>
      <c r="AG23">
        <f t="shared" si="5"/>
        <v>-38.231866435320875</v>
      </c>
      <c r="AH23">
        <f t="shared" si="6"/>
        <v>-3774.6238726382944</v>
      </c>
      <c r="AI23">
        <f t="shared" si="7"/>
        <v>-2195.62753113295</v>
      </c>
      <c r="AJ23">
        <f t="shared" si="8"/>
        <v>0</v>
      </c>
      <c r="AK23">
        <f t="shared" si="32"/>
        <v>160.02330825231832</v>
      </c>
      <c r="AL23">
        <f t="shared" si="9"/>
        <v>-2035.6042228806318</v>
      </c>
      <c r="AN23">
        <f t="shared" si="10"/>
        <v>402.16645647078525</v>
      </c>
      <c r="AO23">
        <f t="shared" si="11"/>
        <v>-20.108322823539265</v>
      </c>
      <c r="AP23">
        <f t="shared" si="12"/>
        <v>-9.031994040426353</v>
      </c>
      <c r="AQ23">
        <f t="shared" si="13"/>
        <v>-891.72681067497001</v>
      </c>
      <c r="AR23">
        <f t="shared" si="14"/>
        <v>-518.70067106815043</v>
      </c>
      <c r="AS23">
        <f t="shared" si="15"/>
        <v>0</v>
      </c>
      <c r="AT23">
        <f t="shared" si="16"/>
        <v>37.804316169324309</v>
      </c>
      <c r="AU23">
        <f t="shared" si="17"/>
        <v>-480.89635489882613</v>
      </c>
      <c r="AW23">
        <v>20</v>
      </c>
      <c r="AX23">
        <f>(R23*SUMPRODUCT(K$23:$K24, X$23:$X24)-$AZ$3*SUMPRODUCT(K$22:$K23, W$23:$W24))/Z23</f>
        <v>874.68794381019825</v>
      </c>
    </row>
    <row r="25" spans="5:50" x14ac:dyDescent="0.25">
      <c r="AN25" s="6">
        <f t="shared" ref="AN25:AU25" si="33">SUM(AN3:AN23)</f>
        <v>22237.483270778219</v>
      </c>
      <c r="AO25" s="6">
        <f t="shared" si="33"/>
        <v>-2781.6319213664988</v>
      </c>
      <c r="AP25" s="6">
        <f t="shared" si="33"/>
        <v>-2969.3253312718757</v>
      </c>
      <c r="AQ25" s="6">
        <f t="shared" si="33"/>
        <v>-11977.105358909079</v>
      </c>
      <c r="AR25" s="6">
        <f t="shared" si="33"/>
        <v>4509.4206592307646</v>
      </c>
      <c r="AS25" s="6">
        <f t="shared" si="33"/>
        <v>-1676.7767340704561</v>
      </c>
      <c r="AT25" s="6">
        <f t="shared" si="33"/>
        <v>1495.7650113170437</v>
      </c>
      <c r="AU25" s="7">
        <f t="shared" si="33"/>
        <v>4328.4089364773545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8686.7107909175065</v>
      </c>
      <c r="K3">
        <v>1</v>
      </c>
      <c r="L3" s="2">
        <v>0</v>
      </c>
      <c r="O3">
        <f>$C$3</f>
        <v>8686.7107909175065</v>
      </c>
      <c r="P3">
        <f>O3*B5</f>
        <v>6949.3686327340056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8686.7107909175065</v>
      </c>
      <c r="AF3">
        <f t="shared" ref="AF3:AF23" si="4">-$Z3*P3</f>
        <v>-6949.3686327340056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-782.5660458164989</v>
      </c>
      <c r="AJ3">
        <f t="shared" ref="AJ3:AJ23" si="8">AB3-AC3</f>
        <v>0</v>
      </c>
      <c r="AL3">
        <f t="shared" ref="AL3:AL23" si="9">SUM(AI3:AK3)</f>
        <v>-782.5660458164989</v>
      </c>
      <c r="AN3">
        <f t="shared" ref="AN3:AN23" si="10">AE3*$K3</f>
        <v>8686.7107909175065</v>
      </c>
      <c r="AO3">
        <f t="shared" ref="AO3:AO23" si="11">AF3*$K3</f>
        <v>-6949.3686327340056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-782.5660458164989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-782.5660458164989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3993.8151546989006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3089.9114440515414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3052.8987575141946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-3052.8987575141946</v>
      </c>
      <c r="AK4">
        <f>H4*SUM(AB4, AE4:AF4)</f>
        <v>0</v>
      </c>
      <c r="AL4">
        <f t="shared" si="9"/>
        <v>-4042.1782575141947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-940.91639718470594</v>
      </c>
      <c r="AR4">
        <f t="shared" si="14"/>
        <v>-940.91639718470594</v>
      </c>
      <c r="AS4">
        <f t="shared" si="15"/>
        <v>-2903.6510914154405</v>
      </c>
      <c r="AT4">
        <f t="shared" si="16"/>
        <v>0</v>
      </c>
      <c r="AU4">
        <f t="shared" si="17"/>
        <v>-3844.5674886001466</v>
      </c>
      <c r="AW4">
        <v>1</v>
      </c>
      <c r="AX4">
        <f>(R4*SUMPRODUCT(K5:$K$23, X5:$X$23)-$AZ$3*SUMPRODUCT(K4:$K$22, W5:$W$23))/Z4</f>
        <v>3089.9114440515414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8686.7107909175065</v>
      </c>
      <c r="P5">
        <f t="shared" ref="P5:P23" si="30">O5*$C$5</f>
        <v>434.33553954587535</v>
      </c>
      <c r="Q5" s="5">
        <f t="shared" ref="Q5:Q23" si="31">$C$8</f>
        <v>50</v>
      </c>
      <c r="R5">
        <f t="shared" si="0"/>
        <v>500000</v>
      </c>
      <c r="S5">
        <f t="shared" si="1"/>
        <v>6021.6597060909562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3052.8987575141946</v>
      </c>
      <c r="AC5">
        <f t="shared" si="2"/>
        <v>5877.6691394260779</v>
      </c>
      <c r="AE5">
        <f t="shared" si="3"/>
        <v>8478.9932395631968</v>
      </c>
      <c r="AF5">
        <f t="shared" si="4"/>
        <v>-423.94966197815984</v>
      </c>
      <c r="AG5">
        <f t="shared" si="5"/>
        <v>-48.804394687736746</v>
      </c>
      <c r="AH5">
        <f t="shared" si="6"/>
        <v>-1026.6664176325537</v>
      </c>
      <c r="AI5">
        <f t="shared" si="7"/>
        <v>6979.5727652647456</v>
      </c>
      <c r="AJ5">
        <f t="shared" si="8"/>
        <v>-2824.7703819118833</v>
      </c>
      <c r="AK5">
        <f>H5*SUM(AB5, AE5:AF5)</f>
        <v>576.50220719165009</v>
      </c>
      <c r="AL5">
        <f t="shared" si="9"/>
        <v>4731.3045905445124</v>
      </c>
      <c r="AN5">
        <f t="shared" si="10"/>
        <v>7666.5833425574083</v>
      </c>
      <c r="AO5">
        <f t="shared" si="11"/>
        <v>-383.32916712787039</v>
      </c>
      <c r="AP5">
        <f t="shared" si="12"/>
        <v>-44.128229470775608</v>
      </c>
      <c r="AQ5">
        <f t="shared" si="13"/>
        <v>-928.29696090078573</v>
      </c>
      <c r="AR5">
        <f t="shared" si="14"/>
        <v>6310.8289850579758</v>
      </c>
      <c r="AS5">
        <f t="shared" si="15"/>
        <v>-2554.1166202923896</v>
      </c>
      <c r="AT5">
        <f t="shared" si="16"/>
        <v>521.26497730652443</v>
      </c>
      <c r="AU5">
        <f t="shared" si="17"/>
        <v>4277.9773420721103</v>
      </c>
      <c r="AW5">
        <v>2</v>
      </c>
      <c r="AX5">
        <f>(R5*SUMPRODUCT(K6:$K$23, X6:$X$23)-$AZ$3*SUMPRODUCT(K5:$K$22, W6:$W$23))/Z5</f>
        <v>6021.6597060909562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8686.7107909175065</v>
      </c>
      <c r="P6">
        <f t="shared" si="30"/>
        <v>434.33553954587535</v>
      </c>
      <c r="Q6" s="5">
        <f t="shared" si="31"/>
        <v>50</v>
      </c>
      <c r="R6">
        <f t="shared" si="0"/>
        <v>500000</v>
      </c>
      <c r="S6">
        <f t="shared" si="1"/>
        <v>8572.4028370850356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5877.6691394260779</v>
      </c>
      <c r="AC6">
        <f t="shared" si="2"/>
        <v>8260.9147281770747</v>
      </c>
      <c r="AE6">
        <f t="shared" si="3"/>
        <v>8371.0691711387808</v>
      </c>
      <c r="AF6">
        <f t="shared" si="4"/>
        <v>-418.55345855693906</v>
      </c>
      <c r="AG6">
        <f t="shared" si="5"/>
        <v>-48.183192537566988</v>
      </c>
      <c r="AH6">
        <f t="shared" si="6"/>
        <v>-1331.5820329238907</v>
      </c>
      <c r="AI6">
        <f t="shared" si="7"/>
        <v>6572.7504871203837</v>
      </c>
      <c r="AJ6">
        <f t="shared" si="8"/>
        <v>-2383.2455887509968</v>
      </c>
      <c r="AK6">
        <f>H6*SUM(AB6, AE6:AF6)</f>
        <v>756.51111140483329</v>
      </c>
      <c r="AL6">
        <f t="shared" si="9"/>
        <v>4946.01600977422</v>
      </c>
      <c r="AN6">
        <f t="shared" si="10"/>
        <v>7176.4482384948333</v>
      </c>
      <c r="AO6">
        <f t="shared" si="11"/>
        <v>-358.82241192474169</v>
      </c>
      <c r="AP6">
        <f t="shared" si="12"/>
        <v>-41.30705172087837</v>
      </c>
      <c r="AQ6">
        <f t="shared" si="13"/>
        <v>-1141.554243457296</v>
      </c>
      <c r="AR6">
        <f t="shared" si="14"/>
        <v>5634.7645313919174</v>
      </c>
      <c r="AS6">
        <f t="shared" si="15"/>
        <v>-2043.1366958787164</v>
      </c>
      <c r="AT6">
        <f t="shared" si="16"/>
        <v>648.5507074246799</v>
      </c>
      <c r="AU6">
        <f t="shared" si="17"/>
        <v>4240.1785429378806</v>
      </c>
      <c r="AW6">
        <v>3</v>
      </c>
      <c r="AX6">
        <f>(R6*SUMPRODUCT(K7:$K$23, X7:$X$23)-$AZ$3*SUMPRODUCT(K6:$K$22, W7:$W$23))/Z6</f>
        <v>8572.4028370850356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8686.7107909175065</v>
      </c>
      <c r="P7">
        <f t="shared" si="30"/>
        <v>434.33553954587535</v>
      </c>
      <c r="Q7" s="5">
        <f t="shared" si="31"/>
        <v>50</v>
      </c>
      <c r="R7">
        <f t="shared" si="0"/>
        <v>500000</v>
      </c>
      <c r="S7">
        <f t="shared" si="1"/>
        <v>10739.003120667752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8260.9147281770747</v>
      </c>
      <c r="AC7">
        <f t="shared" si="2"/>
        <v>10209.365712008235</v>
      </c>
      <c r="AE7">
        <f t="shared" si="3"/>
        <v>8258.2904858501097</v>
      </c>
      <c r="AF7">
        <f t="shared" si="4"/>
        <v>-412.91452429250546</v>
      </c>
      <c r="AG7">
        <f t="shared" si="5"/>
        <v>-47.534047608012131</v>
      </c>
      <c r="AH7">
        <f t="shared" si="6"/>
        <v>-1673.1300417918642</v>
      </c>
      <c r="AI7">
        <f t="shared" si="7"/>
        <v>6124.7118721577281</v>
      </c>
      <c r="AJ7">
        <f t="shared" si="8"/>
        <v>-1948.4509838311606</v>
      </c>
      <c r="AK7">
        <f>H7*SUM(AB7, AE7:AF7)</f>
        <v>993.75813555662978</v>
      </c>
      <c r="AL7">
        <f t="shared" si="9"/>
        <v>5170.0190238831974</v>
      </c>
      <c r="AN7">
        <f t="shared" si="10"/>
        <v>6668.3281586802741</v>
      </c>
      <c r="AO7">
        <f t="shared" si="11"/>
        <v>-333.41640793401365</v>
      </c>
      <c r="AP7">
        <f t="shared" si="12"/>
        <v>-38.382353914973336</v>
      </c>
      <c r="AQ7">
        <f t="shared" si="13"/>
        <v>-1351.0035993443369</v>
      </c>
      <c r="AR7">
        <f t="shared" si="14"/>
        <v>4945.5257974869501</v>
      </c>
      <c r="AS7">
        <f t="shared" si="15"/>
        <v>-1573.3172117827385</v>
      </c>
      <c r="AT7">
        <f t="shared" si="16"/>
        <v>802.43064464784675</v>
      </c>
      <c r="AU7">
        <f t="shared" si="17"/>
        <v>4174.6392303520588</v>
      </c>
      <c r="AW7">
        <v>4</v>
      </c>
      <c r="AX7">
        <f>(R7*SUMPRODUCT(K8:$K$23, X8:$X$23)-$AZ$3*SUMPRODUCT(K7:$K$22, W8:$W$23))/Z7</f>
        <v>10739.003120667752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8686.7107909175065</v>
      </c>
      <c r="P8">
        <f t="shared" si="30"/>
        <v>434.33553954587535</v>
      </c>
      <c r="Q8" s="5">
        <f t="shared" si="31"/>
        <v>50</v>
      </c>
      <c r="R8">
        <f t="shared" si="0"/>
        <v>500000</v>
      </c>
      <c r="S8">
        <f t="shared" si="1"/>
        <v>12535.650732610813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10209.365712008235</v>
      </c>
      <c r="AC8">
        <f t="shared" si="2"/>
        <v>11747.470196543105</v>
      </c>
      <c r="AE8">
        <f t="shared" si="3"/>
        <v>8140.532813093093</v>
      </c>
      <c r="AF8">
        <f t="shared" si="4"/>
        <v>-407.02664065465467</v>
      </c>
      <c r="AG8">
        <f t="shared" si="5"/>
        <v>-46.856244032001868</v>
      </c>
      <c r="AH8">
        <f t="shared" si="6"/>
        <v>-2024.6309993013906</v>
      </c>
      <c r="AI8">
        <f t="shared" si="7"/>
        <v>5662.0189291050465</v>
      </c>
      <c r="AJ8">
        <f t="shared" si="8"/>
        <v>-1538.1044845348697</v>
      </c>
      <c r="AK8">
        <f t="shared" ref="AK8:AK23" si="32">H8*SUM(AB8:AB8, AE8:AF8)</f>
        <v>1257.7953190997118</v>
      </c>
      <c r="AL8">
        <f t="shared" si="9"/>
        <v>5381.7097636698891</v>
      </c>
      <c r="AN8">
        <f t="shared" si="10"/>
        <v>6142.6430055639803</v>
      </c>
      <c r="AO8">
        <f t="shared" si="11"/>
        <v>-307.13215027819905</v>
      </c>
      <c r="AP8">
        <f t="shared" si="12"/>
        <v>-35.356552977373745</v>
      </c>
      <c r="AQ8">
        <f t="shared" si="13"/>
        <v>-1527.7360502378799</v>
      </c>
      <c r="AR8">
        <f t="shared" si="14"/>
        <v>4272.4182520705281</v>
      </c>
      <c r="AS8">
        <f t="shared" si="15"/>
        <v>-1160.6152779777099</v>
      </c>
      <c r="AT8">
        <f t="shared" si="16"/>
        <v>949.1009736945341</v>
      </c>
      <c r="AU8">
        <f t="shared" si="17"/>
        <v>4060.9039477873525</v>
      </c>
      <c r="AW8">
        <v>5</v>
      </c>
      <c r="AX8">
        <f>(R8*SUMPRODUCT(K9:$K$23, X9:$X$23)-$AZ$3*SUMPRODUCT(K8:$K$22, W9:$W$23))/Z8</f>
        <v>12535.650732610813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8686.7107909175065</v>
      </c>
      <c r="P9">
        <f t="shared" si="30"/>
        <v>434.33553954587535</v>
      </c>
      <c r="Q9" s="5">
        <f t="shared" si="31"/>
        <v>50</v>
      </c>
      <c r="R9">
        <f t="shared" si="0"/>
        <v>500000</v>
      </c>
      <c r="S9">
        <f t="shared" si="1"/>
        <v>13959.593551755606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11747.470196543105</v>
      </c>
      <c r="AC9">
        <f t="shared" si="2"/>
        <v>12884.040214029785</v>
      </c>
      <c r="AE9">
        <f t="shared" si="3"/>
        <v>8017.4204745203488</v>
      </c>
      <c r="AF9">
        <f t="shared" si="4"/>
        <v>-400.87102372601748</v>
      </c>
      <c r="AG9">
        <f t="shared" si="5"/>
        <v>-46.147619435558148</v>
      </c>
      <c r="AH9">
        <f t="shared" si="6"/>
        <v>-2400.6215612370161</v>
      </c>
      <c r="AI9">
        <f t="shared" si="7"/>
        <v>5169.780270121757</v>
      </c>
      <c r="AJ9">
        <f t="shared" si="8"/>
        <v>-1136.5700174866797</v>
      </c>
      <c r="AK9">
        <f t="shared" si="32"/>
        <v>1421.319042114568</v>
      </c>
      <c r="AL9">
        <f t="shared" si="9"/>
        <v>5454.5292947496455</v>
      </c>
      <c r="AN9">
        <f t="shared" si="10"/>
        <v>5636.0587905320162</v>
      </c>
      <c r="AO9">
        <f t="shared" si="11"/>
        <v>-281.80293952660088</v>
      </c>
      <c r="AP9">
        <f t="shared" si="12"/>
        <v>-32.440695484100061</v>
      </c>
      <c r="AQ9">
        <f t="shared" si="13"/>
        <v>-1687.580724492316</v>
      </c>
      <c r="AR9">
        <f t="shared" si="14"/>
        <v>3634.2344310289996</v>
      </c>
      <c r="AS9">
        <f t="shared" si="15"/>
        <v>-798.98209885195797</v>
      </c>
      <c r="AT9">
        <f t="shared" si="16"/>
        <v>999.15399309771158</v>
      </c>
      <c r="AU9">
        <f t="shared" si="17"/>
        <v>3834.4063252747533</v>
      </c>
      <c r="AW9">
        <v>6</v>
      </c>
      <c r="AX9">
        <f>(R9*SUMPRODUCT(K10:$K$23, X10:$X$23)-$AZ$3*SUMPRODUCT(K9:$K$22, W10:$W$23))/Z9</f>
        <v>13959.593551755606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8686.7107909175065</v>
      </c>
      <c r="P10">
        <f t="shared" si="30"/>
        <v>434.33553954587535</v>
      </c>
      <c r="Q10" s="5">
        <f t="shared" si="31"/>
        <v>50</v>
      </c>
      <c r="R10">
        <f t="shared" si="0"/>
        <v>500000</v>
      </c>
      <c r="S10">
        <f t="shared" si="1"/>
        <v>14990.580360195781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12884.040214029785</v>
      </c>
      <c r="AC10">
        <f t="shared" si="2"/>
        <v>13613.522510115577</v>
      </c>
      <c r="AE10">
        <f t="shared" si="3"/>
        <v>7888.7361295913761</v>
      </c>
      <c r="AF10">
        <f t="shared" si="4"/>
        <v>-394.43680647956882</v>
      </c>
      <c r="AG10">
        <f t="shared" si="5"/>
        <v>-45.40692282422674</v>
      </c>
      <c r="AH10">
        <f t="shared" si="6"/>
        <v>-2792.2041697583263</v>
      </c>
      <c r="AI10">
        <f t="shared" si="7"/>
        <v>4656.6882305292538</v>
      </c>
      <c r="AJ10">
        <f t="shared" si="8"/>
        <v>-729.48229608579277</v>
      </c>
      <c r="AK10">
        <f t="shared" si="32"/>
        <v>1106.5438368667885</v>
      </c>
      <c r="AL10">
        <f t="shared" si="9"/>
        <v>5033.7497713102493</v>
      </c>
      <c r="AN10">
        <f t="shared" si="10"/>
        <v>5259.9798068834043</v>
      </c>
      <c r="AO10">
        <f t="shared" si="11"/>
        <v>-262.99899034417024</v>
      </c>
      <c r="AP10">
        <f t="shared" si="12"/>
        <v>-30.27601547632413</v>
      </c>
      <c r="AQ10">
        <f t="shared" si="13"/>
        <v>-1861.7605289816174</v>
      </c>
      <c r="AR10">
        <f t="shared" si="14"/>
        <v>3104.9442720812926</v>
      </c>
      <c r="AS10">
        <f t="shared" si="15"/>
        <v>-486.39757799694138</v>
      </c>
      <c r="AT10">
        <f t="shared" si="16"/>
        <v>737.81124653387019</v>
      </c>
      <c r="AU10">
        <f t="shared" si="17"/>
        <v>3356.3579406182212</v>
      </c>
      <c r="AW10">
        <v>7</v>
      </c>
      <c r="AX10">
        <f>(R10*SUMPRODUCT(K11:$K$23, X11:$X$23)-$AZ$3*SUMPRODUCT(K10:$K$22, W11:$W$23))/Z10</f>
        <v>14990.580360195781</v>
      </c>
    </row>
    <row r="11" spans="1:52" x14ac:dyDescent="0.25">
      <c r="A11" t="s">
        <v>33</v>
      </c>
      <c r="C11" s="24">
        <f>AU25</f>
        <v>33023.082670979275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8686.7107909175065</v>
      </c>
      <c r="P11">
        <f t="shared" si="30"/>
        <v>434.33553954587535</v>
      </c>
      <c r="Q11" s="5">
        <f t="shared" si="31"/>
        <v>50</v>
      </c>
      <c r="R11">
        <f t="shared" si="0"/>
        <v>500000</v>
      </c>
      <c r="S11">
        <f t="shared" si="1"/>
        <v>15664.402687782087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13613.522510115577</v>
      </c>
      <c r="AC11">
        <f t="shared" si="2"/>
        <v>13981.933422279866</v>
      </c>
      <c r="AE11">
        <f t="shared" si="3"/>
        <v>7753.6957111005977</v>
      </c>
      <c r="AF11">
        <f t="shared" si="4"/>
        <v>-387.68478555502992</v>
      </c>
      <c r="AG11">
        <f t="shared" si="5"/>
        <v>-44.629641171014732</v>
      </c>
      <c r="AH11">
        <f t="shared" si="6"/>
        <v>-3232.1242496973587</v>
      </c>
      <c r="AI11">
        <f t="shared" si="7"/>
        <v>4089.257034677195</v>
      </c>
      <c r="AJ11">
        <f t="shared" si="8"/>
        <v>-368.41091216428867</v>
      </c>
      <c r="AK11">
        <f t="shared" si="32"/>
        <v>1076.2500652494168</v>
      </c>
      <c r="AL11">
        <f t="shared" si="9"/>
        <v>4797.0961877623231</v>
      </c>
      <c r="AN11">
        <f t="shared" si="10"/>
        <v>4917.6626876170649</v>
      </c>
      <c r="AO11">
        <f t="shared" si="11"/>
        <v>-245.88313438085325</v>
      </c>
      <c r="AP11">
        <f t="shared" si="12"/>
        <v>-28.305666010884035</v>
      </c>
      <c r="AQ11">
        <f t="shared" si="13"/>
        <v>-2049.9252765005476</v>
      </c>
      <c r="AR11">
        <f t="shared" si="14"/>
        <v>2593.5486107247802</v>
      </c>
      <c r="AS11">
        <f t="shared" si="15"/>
        <v>-233.65897553440689</v>
      </c>
      <c r="AT11">
        <f t="shared" si="16"/>
        <v>682.59511149570585</v>
      </c>
      <c r="AU11">
        <f t="shared" si="17"/>
        <v>3042.4847466860792</v>
      </c>
      <c r="AW11">
        <v>8</v>
      </c>
      <c r="AX11">
        <f>(R11*SUMPRODUCT(K12:$K$23, X12:$X$23)-$AZ$3*SUMPRODUCT(K11:$K$22, W12:$W$23))/Z11</f>
        <v>15664.402687782087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8686.7107909175065</v>
      </c>
      <c r="P12">
        <f t="shared" si="30"/>
        <v>434.33553954587535</v>
      </c>
      <c r="Q12" s="5">
        <f t="shared" si="31"/>
        <v>50</v>
      </c>
      <c r="R12">
        <f t="shared" si="0"/>
        <v>500000</v>
      </c>
      <c r="S12">
        <f t="shared" si="1"/>
        <v>16021.417267738774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13981.933422279866</v>
      </c>
      <c r="AC12">
        <f t="shared" si="2"/>
        <v>14038.426090350962</v>
      </c>
      <c r="AE12">
        <f t="shared" si="3"/>
        <v>7611.5455560918044</v>
      </c>
      <c r="AF12">
        <f t="shared" si="4"/>
        <v>-380.57727780459027</v>
      </c>
      <c r="AG12">
        <f t="shared" si="5"/>
        <v>-43.81143645331295</v>
      </c>
      <c r="AH12">
        <f t="shared" si="6"/>
        <v>-3719.0830599163523</v>
      </c>
      <c r="AI12">
        <f t="shared" si="7"/>
        <v>3468.0737819175488</v>
      </c>
      <c r="AJ12">
        <f t="shared" si="8"/>
        <v>-56.492668071095977</v>
      </c>
      <c r="AK12">
        <f t="shared" si="32"/>
        <v>1484.9031190396956</v>
      </c>
      <c r="AL12">
        <f t="shared" si="9"/>
        <v>4896.4842328861487</v>
      </c>
      <c r="AN12">
        <f t="shared" si="10"/>
        <v>4511.6879720587185</v>
      </c>
      <c r="AO12">
        <f t="shared" si="11"/>
        <v>-225.58439860293598</v>
      </c>
      <c r="AP12">
        <f t="shared" si="12"/>
        <v>-25.968908604485645</v>
      </c>
      <c r="AQ12">
        <f t="shared" si="13"/>
        <v>-2204.4592894911871</v>
      </c>
      <c r="AR12">
        <f t="shared" si="14"/>
        <v>2055.6753753601101</v>
      </c>
      <c r="AS12">
        <f t="shared" si="15"/>
        <v>-33.485615919605387</v>
      </c>
      <c r="AT12">
        <f t="shared" si="16"/>
        <v>880.16546606386328</v>
      </c>
      <c r="AU12">
        <f t="shared" si="17"/>
        <v>2902.3552255043678</v>
      </c>
      <c r="AW12">
        <v>9</v>
      </c>
      <c r="AX12">
        <f>(R12*SUMPRODUCT(K13:$K$23, X13:$X$23)-$AZ$3*SUMPRODUCT(K12:$K$22, W13:$W$23))/Z12</f>
        <v>16021.417267738774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8686.7107909175065</v>
      </c>
      <c r="P13">
        <f t="shared" si="30"/>
        <v>434.33553954587535</v>
      </c>
      <c r="Q13" s="5">
        <f t="shared" si="31"/>
        <v>50</v>
      </c>
      <c r="R13">
        <f t="shared" si="0"/>
        <v>500000</v>
      </c>
      <c r="S13">
        <f t="shared" si="1"/>
        <v>16107.188101878106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14038.426090350962</v>
      </c>
      <c r="AC13">
        <f t="shared" si="2"/>
        <v>13835.844160737488</v>
      </c>
      <c r="AE13">
        <f t="shared" si="3"/>
        <v>7461.7603030610499</v>
      </c>
      <c r="AF13">
        <f t="shared" si="4"/>
        <v>-373.08801515305254</v>
      </c>
      <c r="AG13">
        <f t="shared" si="5"/>
        <v>-42.949284733082067</v>
      </c>
      <c r="AH13">
        <f t="shared" si="6"/>
        <v>-4240.3735569775199</v>
      </c>
      <c r="AI13">
        <f t="shared" si="7"/>
        <v>2805.3494461973951</v>
      </c>
      <c r="AJ13">
        <f t="shared" si="8"/>
        <v>202.58192961347413</v>
      </c>
      <c r="AK13">
        <f t="shared" si="32"/>
        <v>2195.1055215011061</v>
      </c>
      <c r="AL13">
        <f t="shared" si="9"/>
        <v>5203.0368973119748</v>
      </c>
      <c r="AN13">
        <f t="shared" si="10"/>
        <v>4006.6164132332256</v>
      </c>
      <c r="AO13">
        <f t="shared" si="11"/>
        <v>-200.33082066166131</v>
      </c>
      <c r="AP13">
        <f t="shared" si="12"/>
        <v>-23.06175783716888</v>
      </c>
      <c r="AQ13">
        <f t="shared" si="13"/>
        <v>-2276.8823443251904</v>
      </c>
      <c r="AR13">
        <f t="shared" si="14"/>
        <v>1506.3414904092049</v>
      </c>
      <c r="AS13">
        <f t="shared" si="15"/>
        <v>108.77702462257218</v>
      </c>
      <c r="AT13">
        <f t="shared" si="16"/>
        <v>1178.669034385525</v>
      </c>
      <c r="AU13">
        <f t="shared" si="17"/>
        <v>2793.7875494173018</v>
      </c>
      <c r="AW13">
        <v>10</v>
      </c>
      <c r="AX13">
        <f>(R13*SUMPRODUCT(K14:$K$23, X14:$X$23)-$AZ$3*SUMPRODUCT(K13:$K$22, W14:$W$23))/Z13</f>
        <v>16107.188101878106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8686.7107909175065</v>
      </c>
      <c r="P14">
        <f t="shared" si="30"/>
        <v>434.33553954587535</v>
      </c>
      <c r="Q14" s="5">
        <f t="shared" si="31"/>
        <v>50</v>
      </c>
      <c r="R14">
        <f t="shared" si="0"/>
        <v>500000</v>
      </c>
      <c r="S14">
        <f t="shared" si="1"/>
        <v>15815.666122190971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13835.844160737488</v>
      </c>
      <c r="AC14">
        <f t="shared" si="2"/>
        <v>13297.338261014058</v>
      </c>
      <c r="AE14">
        <f t="shared" si="3"/>
        <v>7303.5261916890568</v>
      </c>
      <c r="AF14">
        <f t="shared" si="4"/>
        <v>-365.17630958445284</v>
      </c>
      <c r="AG14">
        <f t="shared" si="5"/>
        <v>-42.038502072184478</v>
      </c>
      <c r="AH14">
        <f t="shared" si="6"/>
        <v>-4812.8981356677186</v>
      </c>
      <c r="AI14">
        <f t="shared" si="7"/>
        <v>2083.4132443647013</v>
      </c>
      <c r="AJ14">
        <f t="shared" si="8"/>
        <v>538.50589972343005</v>
      </c>
      <c r="AK14">
        <f t="shared" si="32"/>
        <v>1777.6477842459976</v>
      </c>
      <c r="AL14">
        <f t="shared" si="9"/>
        <v>4399.5669283341285</v>
      </c>
      <c r="AN14">
        <f t="shared" si="10"/>
        <v>3612.5280668721066</v>
      </c>
      <c r="AO14">
        <f t="shared" si="11"/>
        <v>-180.62640334360535</v>
      </c>
      <c r="AP14">
        <f t="shared" si="12"/>
        <v>-20.793417404026094</v>
      </c>
      <c r="AQ14">
        <f t="shared" si="13"/>
        <v>-2380.5938586050461</v>
      </c>
      <c r="AR14">
        <f t="shared" si="14"/>
        <v>1030.5143875194294</v>
      </c>
      <c r="AS14">
        <f t="shared" si="15"/>
        <v>266.36006031453832</v>
      </c>
      <c r="AT14">
        <f t="shared" si="16"/>
        <v>879.27424986977883</v>
      </c>
      <c r="AU14">
        <f t="shared" si="17"/>
        <v>2176.1486977037462</v>
      </c>
      <c r="AW14">
        <v>11</v>
      </c>
      <c r="AX14">
        <f>(R14*SUMPRODUCT(K15:$K$23, X15:$X$23)-$AZ$3*SUMPRODUCT(K14:$K$22, W15:$W$23))/Z14</f>
        <v>15815.666122190971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8686.7107909175065</v>
      </c>
      <c r="P15">
        <f t="shared" si="30"/>
        <v>434.33553954587535</v>
      </c>
      <c r="Q15" s="5">
        <f t="shared" si="31"/>
        <v>50</v>
      </c>
      <c r="R15">
        <f t="shared" si="0"/>
        <v>500000</v>
      </c>
      <c r="S15">
        <f t="shared" si="1"/>
        <v>15192.129479104955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13297.338261014058</v>
      </c>
      <c r="AC15">
        <f t="shared" si="2"/>
        <v>12480.101971517357</v>
      </c>
      <c r="AE15">
        <f t="shared" si="3"/>
        <v>7136.0000332302143</v>
      </c>
      <c r="AF15">
        <f t="shared" si="4"/>
        <v>-356.80000166151075</v>
      </c>
      <c r="AG15">
        <f t="shared" si="5"/>
        <v>-41.074235144856807</v>
      </c>
      <c r="AH15">
        <f t="shared" si="6"/>
        <v>-5438.8190660581977</v>
      </c>
      <c r="AI15">
        <f t="shared" si="7"/>
        <v>1299.3067303656489</v>
      </c>
      <c r="AJ15">
        <f t="shared" si="8"/>
        <v>817.23628949670092</v>
      </c>
      <c r="AK15">
        <f t="shared" si="32"/>
        <v>1717.949381696307</v>
      </c>
      <c r="AL15">
        <f t="shared" si="9"/>
        <v>3834.4924015586566</v>
      </c>
      <c r="AN15">
        <f t="shared" si="10"/>
        <v>3251.439289331744</v>
      </c>
      <c r="AO15">
        <f t="shared" si="11"/>
        <v>-162.57196446658722</v>
      </c>
      <c r="AP15">
        <f t="shared" si="12"/>
        <v>-18.715019802036721</v>
      </c>
      <c r="AQ15">
        <f t="shared" si="13"/>
        <v>-2478.1376004202862</v>
      </c>
      <c r="AR15">
        <f t="shared" si="14"/>
        <v>592.01470464283386</v>
      </c>
      <c r="AS15">
        <f t="shared" si="15"/>
        <v>372.36465358233011</v>
      </c>
      <c r="AT15">
        <f t="shared" si="16"/>
        <v>782.76458670391185</v>
      </c>
      <c r="AU15">
        <f t="shared" si="17"/>
        <v>1747.1439449290756</v>
      </c>
      <c r="AW15">
        <v>12</v>
      </c>
      <c r="AX15">
        <f>(R15*SUMPRODUCT(K16:$K$23, X16:$X$23)-$AZ$3*SUMPRODUCT(K15:$K$22, W16:$W$23))/Z15</f>
        <v>15192.129479104955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8686.7107909175065</v>
      </c>
      <c r="P16">
        <f t="shared" si="30"/>
        <v>434.33553954587535</v>
      </c>
      <c r="Q16" s="5">
        <f t="shared" si="31"/>
        <v>50</v>
      </c>
      <c r="R16">
        <f t="shared" si="0"/>
        <v>500000</v>
      </c>
      <c r="S16">
        <f t="shared" si="1"/>
        <v>14270.992509224603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12480.101971517357</v>
      </c>
      <c r="AC16">
        <f t="shared" si="2"/>
        <v>11433.330373711182</v>
      </c>
      <c r="AE16">
        <f t="shared" si="3"/>
        <v>6959.4342698480004</v>
      </c>
      <c r="AF16">
        <f t="shared" si="4"/>
        <v>-347.97171349240006</v>
      </c>
      <c r="AG16">
        <f t="shared" si="5"/>
        <v>-40.057936987637021</v>
      </c>
      <c r="AH16">
        <f t="shared" si="6"/>
        <v>-6055.5580577121809</v>
      </c>
      <c r="AI16">
        <f t="shared" si="7"/>
        <v>515.84656165578235</v>
      </c>
      <c r="AJ16">
        <f t="shared" si="8"/>
        <v>1046.7715978061751</v>
      </c>
      <c r="AK16">
        <f t="shared" si="32"/>
        <v>1633.6651766500891</v>
      </c>
      <c r="AL16">
        <f t="shared" si="9"/>
        <v>3196.2833361120465</v>
      </c>
      <c r="AN16">
        <f t="shared" si="10"/>
        <v>2921.0360060183871</v>
      </c>
      <c r="AO16">
        <f t="shared" si="11"/>
        <v>-146.05180030091935</v>
      </c>
      <c r="AP16">
        <f t="shared" si="12"/>
        <v>-16.813245406261888</v>
      </c>
      <c r="AQ16">
        <f t="shared" si="13"/>
        <v>-2541.6581919234623</v>
      </c>
      <c r="AR16">
        <f t="shared" si="14"/>
        <v>216.51276838774336</v>
      </c>
      <c r="AS16">
        <f t="shared" si="15"/>
        <v>439.35432230700798</v>
      </c>
      <c r="AT16">
        <f t="shared" si="16"/>
        <v>685.68717193696875</v>
      </c>
      <c r="AU16">
        <f t="shared" si="17"/>
        <v>1341.5542626317201</v>
      </c>
      <c r="AW16">
        <v>13</v>
      </c>
      <c r="AX16">
        <f>(R16*SUMPRODUCT(K17:$K$23, X17:$X$23)-$AZ$3*SUMPRODUCT(K16:$K$22, W17:$W$23))/Z16</f>
        <v>14270.992509224603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8686.7107909175065</v>
      </c>
      <c r="P17">
        <f t="shared" si="30"/>
        <v>434.33553954587535</v>
      </c>
      <c r="Q17" s="5">
        <f t="shared" si="31"/>
        <v>50</v>
      </c>
      <c r="R17">
        <f t="shared" si="0"/>
        <v>500000</v>
      </c>
      <c r="S17">
        <f t="shared" si="1"/>
        <v>13072.564158269694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11433.330373711182</v>
      </c>
      <c r="AC17">
        <f t="shared" si="2"/>
        <v>10193.835910119527</v>
      </c>
      <c r="AE17">
        <f t="shared" si="3"/>
        <v>6773.7976520283855</v>
      </c>
      <c r="AF17">
        <f t="shared" si="4"/>
        <v>-338.6898826014193</v>
      </c>
      <c r="AG17">
        <f t="shared" si="5"/>
        <v>-38.989427730866844</v>
      </c>
      <c r="AH17">
        <f t="shared" si="6"/>
        <v>-6679.2988689381045</v>
      </c>
      <c r="AI17">
        <f t="shared" si="7"/>
        <v>-283.18052724200516</v>
      </c>
      <c r="AJ17">
        <f t="shared" si="8"/>
        <v>1239.4944635916545</v>
      </c>
      <c r="AK17">
        <f t="shared" si="32"/>
        <v>1529.0022519083313</v>
      </c>
      <c r="AL17">
        <f t="shared" si="9"/>
        <v>2485.3161882579807</v>
      </c>
      <c r="AN17">
        <f t="shared" si="10"/>
        <v>2619.0112209939443</v>
      </c>
      <c r="AO17">
        <f t="shared" si="11"/>
        <v>-130.95056104969723</v>
      </c>
      <c r="AP17">
        <f t="shared" si="12"/>
        <v>-15.074815335928315</v>
      </c>
      <c r="AQ17">
        <f t="shared" si="13"/>
        <v>-2582.4743496556621</v>
      </c>
      <c r="AR17">
        <f t="shared" si="14"/>
        <v>-109.48850504734341</v>
      </c>
      <c r="AS17">
        <f t="shared" si="15"/>
        <v>479.23632728154155</v>
      </c>
      <c r="AT17">
        <f t="shared" si="16"/>
        <v>591.17119530043919</v>
      </c>
      <c r="AU17">
        <f t="shared" si="17"/>
        <v>960.91901753463731</v>
      </c>
      <c r="AW17">
        <v>14</v>
      </c>
      <c r="AX17">
        <f>(R17*SUMPRODUCT(K18:$K$23, X18:$X$23)-$AZ$3*SUMPRODUCT(K17:$K$22, W18:$W$23))/Z17</f>
        <v>13072.564158269694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8686.7107909175065</v>
      </c>
      <c r="P18">
        <f t="shared" si="30"/>
        <v>434.33553954587535</v>
      </c>
      <c r="Q18" s="5">
        <f t="shared" si="31"/>
        <v>50</v>
      </c>
      <c r="R18">
        <f t="shared" si="0"/>
        <v>500000</v>
      </c>
      <c r="S18">
        <f t="shared" si="1"/>
        <v>11602.482013097406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10193.835910119527</v>
      </c>
      <c r="AC18">
        <f t="shared" si="2"/>
        <v>8786.8893201071332</v>
      </c>
      <c r="AE18">
        <f t="shared" si="3"/>
        <v>6578.6929201362791</v>
      </c>
      <c r="AF18">
        <f t="shared" si="4"/>
        <v>-328.93464600681398</v>
      </c>
      <c r="AG18">
        <f t="shared" si="5"/>
        <v>-37.866420780433423</v>
      </c>
      <c r="AH18">
        <f t="shared" si="6"/>
        <v>-7331.1267312475138</v>
      </c>
      <c r="AI18">
        <f t="shared" si="7"/>
        <v>-1119.2348778984815</v>
      </c>
      <c r="AJ18">
        <f t="shared" si="8"/>
        <v>1406.9465900123942</v>
      </c>
      <c r="AK18">
        <f t="shared" si="32"/>
        <v>1407.0783543461864</v>
      </c>
      <c r="AL18">
        <f t="shared" si="9"/>
        <v>1694.7900664600991</v>
      </c>
      <c r="AN18">
        <f t="shared" si="10"/>
        <v>2343.0789471846579</v>
      </c>
      <c r="AO18">
        <f t="shared" si="11"/>
        <v>-117.15394735923292</v>
      </c>
      <c r="AP18">
        <f t="shared" si="12"/>
        <v>-13.486571635575181</v>
      </c>
      <c r="AQ18">
        <f t="shared" si="13"/>
        <v>-2611.0671088707531</v>
      </c>
      <c r="AR18">
        <f t="shared" si="14"/>
        <v>-398.62868068090319</v>
      </c>
      <c r="AS18">
        <f t="shared" si="15"/>
        <v>501.1005947368335</v>
      </c>
      <c r="AT18">
        <f t="shared" si="16"/>
        <v>501.14752415583001</v>
      </c>
      <c r="AU18">
        <f t="shared" si="17"/>
        <v>603.61943821176033</v>
      </c>
      <c r="AW18">
        <v>15</v>
      </c>
      <c r="AX18">
        <f>(R18*SUMPRODUCT(K19:$K$23, X19:$X$23)-$AZ$3*SUMPRODUCT(K18:$K$22, W19:$W$23))/Z18</f>
        <v>11602.482013097406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8686.7107909175065</v>
      </c>
      <c r="P19">
        <f t="shared" si="30"/>
        <v>434.33553954587535</v>
      </c>
      <c r="Q19" s="5">
        <f t="shared" si="31"/>
        <v>50</v>
      </c>
      <c r="R19">
        <f t="shared" si="0"/>
        <v>500000</v>
      </c>
      <c r="S19">
        <f t="shared" si="1"/>
        <v>9830.9517284287376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8786.8893201071332</v>
      </c>
      <c r="AC19">
        <f t="shared" si="2"/>
        <v>7211.857825353125</v>
      </c>
      <c r="AE19">
        <f t="shared" si="3"/>
        <v>6372.4576139354776</v>
      </c>
      <c r="AF19">
        <f t="shared" si="4"/>
        <v>-318.6228806967739</v>
      </c>
      <c r="AG19">
        <f t="shared" si="5"/>
        <v>-36.679347150582451</v>
      </c>
      <c r="AH19">
        <f t="shared" si="6"/>
        <v>-8084.094220466367</v>
      </c>
      <c r="AI19">
        <f t="shared" si="7"/>
        <v>-2066.9388343782457</v>
      </c>
      <c r="AJ19">
        <f t="shared" si="8"/>
        <v>1575.0314947540082</v>
      </c>
      <c r="AK19">
        <f t="shared" si="32"/>
        <v>1269.9207572448033</v>
      </c>
      <c r="AL19">
        <f t="shared" si="9"/>
        <v>778.01341762056586</v>
      </c>
      <c r="AN19">
        <f t="shared" si="10"/>
        <v>2090.7226751605367</v>
      </c>
      <c r="AO19">
        <f t="shared" si="11"/>
        <v>-104.53613375802685</v>
      </c>
      <c r="AP19">
        <f t="shared" si="12"/>
        <v>-12.034029481829398</v>
      </c>
      <c r="AQ19">
        <f t="shared" si="13"/>
        <v>-2652.2889784158569</v>
      </c>
      <c r="AR19">
        <f t="shared" si="14"/>
        <v>-678.13646649517636</v>
      </c>
      <c r="AS19">
        <f t="shared" si="15"/>
        <v>516.74789534465799</v>
      </c>
      <c r="AT19">
        <f t="shared" si="16"/>
        <v>416.6449247183071</v>
      </c>
      <c r="AU19">
        <f t="shared" si="17"/>
        <v>255.25635356778869</v>
      </c>
      <c r="AW19">
        <v>16</v>
      </c>
      <c r="AX19">
        <f>(R19*SUMPRODUCT(K20:$K$23, X20:$X$23)-$AZ$3*SUMPRODUCT(K19:$K$22, W20:$W$23))/Z19</f>
        <v>9830.9517284287376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8686.7107909175065</v>
      </c>
      <c r="P20">
        <f t="shared" si="30"/>
        <v>434.33553954587535</v>
      </c>
      <c r="Q20" s="5">
        <f t="shared" si="31"/>
        <v>50</v>
      </c>
      <c r="R20">
        <f t="shared" si="0"/>
        <v>500000</v>
      </c>
      <c r="S20">
        <f t="shared" si="1"/>
        <v>7769.6415809157179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7211.857825353125</v>
      </c>
      <c r="AC20">
        <f t="shared" si="2"/>
        <v>5505.5562066449766</v>
      </c>
      <c r="AE20">
        <f t="shared" si="3"/>
        <v>6155.3900539938641</v>
      </c>
      <c r="AF20">
        <f t="shared" si="4"/>
        <v>-307.76950269969319</v>
      </c>
      <c r="AG20">
        <f t="shared" si="5"/>
        <v>-35.429923950212</v>
      </c>
      <c r="AH20">
        <f t="shared" si="6"/>
        <v>-8826.2972886463158</v>
      </c>
      <c r="AI20">
        <f t="shared" si="7"/>
        <v>-3014.1066613023568</v>
      </c>
      <c r="AJ20">
        <f t="shared" si="8"/>
        <v>1706.3016187081485</v>
      </c>
      <c r="AK20">
        <f t="shared" si="32"/>
        <v>1117.4995646897091</v>
      </c>
      <c r="AL20">
        <f t="shared" si="9"/>
        <v>-190.30547790449918</v>
      </c>
      <c r="AN20">
        <f t="shared" si="10"/>
        <v>1860.3181338549509</v>
      </c>
      <c r="AO20">
        <f t="shared" si="11"/>
        <v>-93.015906692747549</v>
      </c>
      <c r="AP20">
        <f t="shared" si="12"/>
        <v>-10.707839702687171</v>
      </c>
      <c r="AQ20">
        <f t="shared" si="13"/>
        <v>-2667.5354050406204</v>
      </c>
      <c r="AR20">
        <f t="shared" si="14"/>
        <v>-910.94101758110401</v>
      </c>
      <c r="AS20">
        <f t="shared" si="15"/>
        <v>515.6884966289399</v>
      </c>
      <c r="AT20">
        <f t="shared" si="16"/>
        <v>337.73728172082338</v>
      </c>
      <c r="AU20">
        <f t="shared" si="17"/>
        <v>-57.51523923134075</v>
      </c>
      <c r="AW20">
        <v>17</v>
      </c>
      <c r="AX20">
        <f>(R20*SUMPRODUCT(K21:$K$23, X21:$X$23)-$AZ$3*SUMPRODUCT(K20:$K$22, W21:$W$23))/Z20</f>
        <v>7769.6415809157179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8686.7107909175065</v>
      </c>
      <c r="P21">
        <f t="shared" si="30"/>
        <v>434.33553954587535</v>
      </c>
      <c r="Q21" s="5">
        <f t="shared" si="31"/>
        <v>50</v>
      </c>
      <c r="R21">
        <f t="shared" si="0"/>
        <v>500000</v>
      </c>
      <c r="S21">
        <f t="shared" si="1"/>
        <v>5450.9667058726627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5505.5562066449766</v>
      </c>
      <c r="AC21">
        <f t="shared" si="2"/>
        <v>3720.5290202153178</v>
      </c>
      <c r="AE21">
        <f t="shared" si="3"/>
        <v>5929.0693434261329</v>
      </c>
      <c r="AF21">
        <f t="shared" si="4"/>
        <v>-296.45346717130667</v>
      </c>
      <c r="AG21">
        <f t="shared" si="5"/>
        <v>-34.127240368272318</v>
      </c>
      <c r="AH21">
        <f t="shared" si="6"/>
        <v>-9483.8434243756419</v>
      </c>
      <c r="AI21">
        <f t="shared" si="7"/>
        <v>-3885.3547884890877</v>
      </c>
      <c r="AJ21">
        <f t="shared" si="8"/>
        <v>1785.0271864296587</v>
      </c>
      <c r="AK21">
        <f t="shared" si="32"/>
        <v>953.09338513373621</v>
      </c>
      <c r="AL21">
        <f t="shared" si="9"/>
        <v>-1147.2342169256926</v>
      </c>
      <c r="AN21">
        <f t="shared" si="10"/>
        <v>1650.6703017622528</v>
      </c>
      <c r="AO21">
        <f t="shared" si="11"/>
        <v>-82.533515088112651</v>
      </c>
      <c r="AP21">
        <f t="shared" si="12"/>
        <v>-9.50112385166622</v>
      </c>
      <c r="AQ21">
        <f t="shared" si="13"/>
        <v>-2640.3298360032295</v>
      </c>
      <c r="AR21">
        <f t="shared" si="14"/>
        <v>-1081.6941731807556</v>
      </c>
      <c r="AS21">
        <f t="shared" si="15"/>
        <v>496.95680617137629</v>
      </c>
      <c r="AT21">
        <f t="shared" si="16"/>
        <v>265.34399490379508</v>
      </c>
      <c r="AU21">
        <f t="shared" si="17"/>
        <v>-319.39337210558421</v>
      </c>
      <c r="AW21">
        <v>18</v>
      </c>
      <c r="AX21">
        <f>(R21*SUMPRODUCT(K22:$K$23, X22:$X$23)-$AZ$3*SUMPRODUCT(K21:$K$22, W22:$W$23))/Z21</f>
        <v>5450.9667058726627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8686.7107909175065</v>
      </c>
      <c r="P22">
        <f t="shared" si="30"/>
        <v>434.33553954587535</v>
      </c>
      <c r="Q22" s="5">
        <f t="shared" si="31"/>
        <v>50</v>
      </c>
      <c r="R22">
        <f t="shared" si="0"/>
        <v>500000</v>
      </c>
      <c r="S22">
        <f t="shared" si="1"/>
        <v>2862.7620963508743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3720.5290202153178</v>
      </c>
      <c r="AC22">
        <f t="shared" si="2"/>
        <v>1876.3077140634553</v>
      </c>
      <c r="AE22">
        <f t="shared" si="3"/>
        <v>5693.4323978974098</v>
      </c>
      <c r="AF22">
        <f t="shared" si="4"/>
        <v>-284.6716198948705</v>
      </c>
      <c r="AG22">
        <f t="shared" si="5"/>
        <v>-32.770933296468471</v>
      </c>
      <c r="AH22">
        <f t="shared" si="6"/>
        <v>-10150.346681211158</v>
      </c>
      <c r="AI22">
        <f t="shared" si="7"/>
        <v>-4774.3568365050878</v>
      </c>
      <c r="AJ22">
        <f t="shared" si="8"/>
        <v>1844.2213061518626</v>
      </c>
      <c r="AK22">
        <f t="shared" si="32"/>
        <v>781.1933280335021</v>
      </c>
      <c r="AL22">
        <f t="shared" si="9"/>
        <v>-2148.9422023197235</v>
      </c>
      <c r="AN22">
        <f t="shared" si="10"/>
        <v>1460.1253578690553</v>
      </c>
      <c r="AO22">
        <f t="shared" si="11"/>
        <v>-73.006267893452758</v>
      </c>
      <c r="AP22">
        <f t="shared" si="12"/>
        <v>-8.404362669675308</v>
      </c>
      <c r="AQ22">
        <f t="shared" si="13"/>
        <v>-2603.1359546609788</v>
      </c>
      <c r="AR22">
        <f t="shared" si="14"/>
        <v>-1224.4212273550518</v>
      </c>
      <c r="AS22">
        <f t="shared" si="15"/>
        <v>472.96500712455571</v>
      </c>
      <c r="AT22">
        <f t="shared" si="16"/>
        <v>200.34315118610613</v>
      </c>
      <c r="AU22">
        <f t="shared" si="17"/>
        <v>-551.11306904438993</v>
      </c>
      <c r="AW22">
        <v>19</v>
      </c>
      <c r="AX22">
        <f>(R22*SUMPRODUCT(K23:$K$23, X23:$X$23)-$AZ$3*SUMPRODUCT(K22:$K$22, W23:$W$23))/Z22</f>
        <v>2862.7620963508743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8686.7107909175065</v>
      </c>
      <c r="P23">
        <f t="shared" si="30"/>
        <v>434.33553954587535</v>
      </c>
      <c r="Q23" s="5">
        <f t="shared" si="31"/>
        <v>50</v>
      </c>
      <c r="R23">
        <f t="shared" si="0"/>
        <v>500000</v>
      </c>
      <c r="S23">
        <f t="shared" si="1"/>
        <v>2991.1010226598569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1876.3077140634553</v>
      </c>
      <c r="AC23">
        <f t="shared" si="2"/>
        <v>1876.307714063455</v>
      </c>
      <c r="AE23">
        <f t="shared" si="3"/>
        <v>5449.1447608622821</v>
      </c>
      <c r="AF23">
        <f t="shared" si="4"/>
        <v>-272.4572380431141</v>
      </c>
      <c r="AG23">
        <f t="shared" si="5"/>
        <v>-31.364833548733429</v>
      </c>
      <c r="AH23">
        <f t="shared" si="6"/>
        <v>-10783.904147703577</v>
      </c>
      <c r="AI23">
        <f t="shared" si="7"/>
        <v>-5638.5814584331429</v>
      </c>
      <c r="AJ23">
        <f t="shared" si="8"/>
        <v>0</v>
      </c>
      <c r="AK23">
        <f t="shared" si="32"/>
        <v>603.52480242004617</v>
      </c>
      <c r="AL23">
        <f t="shared" si="9"/>
        <v>-5035.0566560130965</v>
      </c>
      <c r="AN23">
        <f t="shared" si="10"/>
        <v>1287.3199138418038</v>
      </c>
      <c r="AO23">
        <f t="shared" si="11"/>
        <v>-64.365995692090195</v>
      </c>
      <c r="AP23">
        <f t="shared" si="12"/>
        <v>-7.4097086044799401</v>
      </c>
      <c r="AQ23">
        <f t="shared" si="13"/>
        <v>-2547.617133978154</v>
      </c>
      <c r="AR23">
        <f t="shared" si="14"/>
        <v>-1332.0729244329202</v>
      </c>
      <c r="AS23">
        <f t="shared" si="15"/>
        <v>0</v>
      </c>
      <c r="AT23">
        <f t="shared" si="16"/>
        <v>142.57824498129554</v>
      </c>
      <c r="AU23">
        <f t="shared" si="17"/>
        <v>-1189.4946794516247</v>
      </c>
      <c r="AW23">
        <v>20</v>
      </c>
      <c r="AX23">
        <f>(R23*SUMPRODUCT(K$23:$K24, X$23:$X24)-$AZ$3*SUMPRODUCT(K$22:$K23, W$23:$W24))/Z23</f>
        <v>2991.1010226598569</v>
      </c>
    </row>
    <row r="25" spans="5:50" x14ac:dyDescent="0.25">
      <c r="AN25" s="6">
        <f t="shared" ref="AN25:AU25" si="33">SUM(AN3:AN23)</f>
        <v>83768.969119427842</v>
      </c>
      <c r="AO25" s="6">
        <f t="shared" si="33"/>
        <v>-10703.481549159527</v>
      </c>
      <c r="AP25" s="6">
        <f t="shared" si="33"/>
        <v>-2952.0755693911301</v>
      </c>
      <c r="AQ25" s="6">
        <f t="shared" si="33"/>
        <v>-41674.953832489919</v>
      </c>
      <c r="AR25" s="6">
        <f t="shared" si="33"/>
        <v>28438.458168387311</v>
      </c>
      <c r="AS25" s="6">
        <f t="shared" si="33"/>
        <v>-7617.8099775355513</v>
      </c>
      <c r="AT25" s="6">
        <f t="shared" si="33"/>
        <v>12202.434480127515</v>
      </c>
      <c r="AU25" s="7">
        <f t="shared" si="33"/>
        <v>33023.082670979275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29398.447925647361</v>
      </c>
      <c r="K3">
        <v>1</v>
      </c>
      <c r="L3" s="2">
        <v>0</v>
      </c>
      <c r="O3">
        <f>$C$3</f>
        <v>29398.447925647361</v>
      </c>
      <c r="P3">
        <f>O3*B5</f>
        <v>23518.758340517888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29398.447925647361</v>
      </c>
      <c r="AF3">
        <f t="shared" ref="AF3:AF23" si="4">-$Z3*P3</f>
        <v>-23518.758340517888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3359.7813811294723</v>
      </c>
      <c r="AJ3">
        <f t="shared" ref="AJ3:AJ23" si="8">AB3-AC3</f>
        <v>0</v>
      </c>
      <c r="AL3">
        <f t="shared" ref="AL3:AL23" si="9">SUM(AI3:AK3)</f>
        <v>3359.7813811294723</v>
      </c>
      <c r="AN3">
        <f t="shared" ref="AN3:AN23" si="10">AE3*$K3</f>
        <v>29398.447925647361</v>
      </c>
      <c r="AO3">
        <f t="shared" ref="AO3:AO23" si="11">AF3*$K3</f>
        <v>-23518.758340517888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3359.7813811294723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3359.7813811294723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12778.194225650223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7610.4959698649645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7449.1077694965206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-7449.1077694965206</v>
      </c>
      <c r="AK4">
        <f>H4*SUM(AB4, AE4:AF4)</f>
        <v>0</v>
      </c>
      <c r="AL4">
        <f t="shared" si="9"/>
        <v>-13052.109269496521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-5329.0864561536991</v>
      </c>
      <c r="AR4">
        <f t="shared" si="14"/>
        <v>-5329.0864561536991</v>
      </c>
      <c r="AS4">
        <f t="shared" si="15"/>
        <v>-7084.9417628842684</v>
      </c>
      <c r="AT4">
        <f t="shared" si="16"/>
        <v>0</v>
      </c>
      <c r="AU4">
        <f t="shared" si="17"/>
        <v>-12414.028219037968</v>
      </c>
      <c r="AW4">
        <v>1</v>
      </c>
      <c r="AX4">
        <f>(R4*SUMPRODUCT(K5:$K$23, X5:$X$23)-$AZ$3*SUMPRODUCT(K4:$K$22, W5:$W$23))/Z4</f>
        <v>7610.4959698649645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29398.447925647361</v>
      </c>
      <c r="P5">
        <f t="shared" ref="P5:P23" si="30">O5*$C$5</f>
        <v>1469.922396282368</v>
      </c>
      <c r="Q5" s="5">
        <f t="shared" ref="Q5:Q23" si="31">$C$8</f>
        <v>50</v>
      </c>
      <c r="R5">
        <f t="shared" si="0"/>
        <v>500000</v>
      </c>
      <c r="S5">
        <f t="shared" si="1"/>
        <v>14241.625445363525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7449.1077694965206</v>
      </c>
      <c r="AC5">
        <f t="shared" si="2"/>
        <v>13619.874603808334</v>
      </c>
      <c r="AE5">
        <f t="shared" si="3"/>
        <v>28114.99121571553</v>
      </c>
      <c r="AF5">
        <f t="shared" si="4"/>
        <v>-1405.7495607857766</v>
      </c>
      <c r="AG5">
        <f t="shared" si="5"/>
        <v>-47.817135256293355</v>
      </c>
      <c r="AH5">
        <f t="shared" si="6"/>
        <v>-6331.6759520664373</v>
      </c>
      <c r="AI5">
        <f t="shared" si="7"/>
        <v>20329.748567607021</v>
      </c>
      <c r="AJ5">
        <f t="shared" si="8"/>
        <v>-6170.766834311813</v>
      </c>
      <c r="AK5">
        <f>H5*SUM(AB5, AE5:AF5)</f>
        <v>1772.8183351277239</v>
      </c>
      <c r="AL5">
        <f t="shared" si="9"/>
        <v>15931.800068422932</v>
      </c>
      <c r="AN5">
        <f t="shared" si="10"/>
        <v>25421.16938185654</v>
      </c>
      <c r="AO5">
        <f t="shared" si="11"/>
        <v>-1271.0584690928272</v>
      </c>
      <c r="AP5">
        <f t="shared" si="12"/>
        <v>-43.235563738177795</v>
      </c>
      <c r="AQ5">
        <f t="shared" si="13"/>
        <v>-5725.0100351636283</v>
      </c>
      <c r="AR5">
        <f t="shared" si="14"/>
        <v>18381.865313861905</v>
      </c>
      <c r="AS5">
        <f t="shared" si="15"/>
        <v>-5579.5183326715105</v>
      </c>
      <c r="AT5">
        <f t="shared" si="16"/>
        <v>1602.9567583628291</v>
      </c>
      <c r="AU5">
        <f t="shared" si="17"/>
        <v>14405.303739553225</v>
      </c>
      <c r="AW5">
        <v>2</v>
      </c>
      <c r="AX5">
        <f>(R5*SUMPRODUCT(K6:$K$23, X6:$X$23)-$AZ$3*SUMPRODUCT(K5:$K$22, W6:$W$23))/Z5</f>
        <v>14241.625445363525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29398.447925647361</v>
      </c>
      <c r="P6">
        <f t="shared" si="30"/>
        <v>1469.922396282368</v>
      </c>
      <c r="Q6" s="5">
        <f t="shared" si="31"/>
        <v>50</v>
      </c>
      <c r="R6">
        <f t="shared" si="0"/>
        <v>500000</v>
      </c>
      <c r="S6">
        <f t="shared" si="1"/>
        <v>19970.094818435497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13619.874603808334</v>
      </c>
      <c r="AC6">
        <f t="shared" si="2"/>
        <v>18625.707153112351</v>
      </c>
      <c r="AE6">
        <f t="shared" si="3"/>
        <v>27419.343112664734</v>
      </c>
      <c r="AF6">
        <f t="shared" si="4"/>
        <v>-1370.9671556332366</v>
      </c>
      <c r="AG6">
        <f t="shared" si="5"/>
        <v>-46.633997791332298</v>
      </c>
      <c r="AH6">
        <f t="shared" si="6"/>
        <v>-7049.6611239812255</v>
      </c>
      <c r="AI6">
        <f t="shared" si="7"/>
        <v>18952.080835258937</v>
      </c>
      <c r="AJ6">
        <f t="shared" si="8"/>
        <v>-5005.8325493040174</v>
      </c>
      <c r="AK6">
        <f>H6*SUM(AB6, AE6:AF6)</f>
        <v>2169.8533056779388</v>
      </c>
      <c r="AL6">
        <f t="shared" si="9"/>
        <v>16116.101591632858</v>
      </c>
      <c r="AN6">
        <f t="shared" si="10"/>
        <v>23506.375656289038</v>
      </c>
      <c r="AO6">
        <f t="shared" si="11"/>
        <v>-1175.3187828144519</v>
      </c>
      <c r="AP6">
        <f t="shared" si="12"/>
        <v>-39.978939901418997</v>
      </c>
      <c r="AQ6">
        <f t="shared" si="13"/>
        <v>-6043.6160687342908</v>
      </c>
      <c r="AR6">
        <f t="shared" si="14"/>
        <v>16247.461864838873</v>
      </c>
      <c r="AS6">
        <f t="shared" si="15"/>
        <v>-4291.4587666423367</v>
      </c>
      <c r="AT6">
        <f t="shared" si="16"/>
        <v>1860.1972597493516</v>
      </c>
      <c r="AU6">
        <f t="shared" si="17"/>
        <v>13816.200357945887</v>
      </c>
      <c r="AW6">
        <v>3</v>
      </c>
      <c r="AX6">
        <f>(R6*SUMPRODUCT(K7:$K$23, X7:$X$23)-$AZ$3*SUMPRODUCT(K6:$K$22, W7:$W$23))/Z6</f>
        <v>19970.094818435497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29398.447925647361</v>
      </c>
      <c r="P7">
        <f t="shared" si="30"/>
        <v>1469.922396282368</v>
      </c>
      <c r="Q7" s="5">
        <f t="shared" si="31"/>
        <v>50</v>
      </c>
      <c r="R7">
        <f t="shared" si="0"/>
        <v>500000</v>
      </c>
      <c r="S7">
        <f t="shared" si="1"/>
        <v>24855.818796772128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18625.707153112351</v>
      </c>
      <c r="AC7">
        <f t="shared" si="2"/>
        <v>22564.151107312849</v>
      </c>
      <c r="AE7">
        <f t="shared" si="3"/>
        <v>26687.956922220576</v>
      </c>
      <c r="AF7">
        <f t="shared" si="4"/>
        <v>-1334.3978461110287</v>
      </c>
      <c r="AG7">
        <f t="shared" si="5"/>
        <v>-45.390078057382517</v>
      </c>
      <c r="AH7">
        <f t="shared" si="6"/>
        <v>-7775.7975603646273</v>
      </c>
      <c r="AI7">
        <f t="shared" si="7"/>
        <v>17532.37143768754</v>
      </c>
      <c r="AJ7">
        <f t="shared" si="8"/>
        <v>-3938.4439542004984</v>
      </c>
      <c r="AK7">
        <f>H7*SUM(AB7, AE7:AF7)</f>
        <v>2713.5207263429911</v>
      </c>
      <c r="AL7">
        <f t="shared" si="9"/>
        <v>16307.448209830032</v>
      </c>
      <c r="AN7">
        <f t="shared" si="10"/>
        <v>21549.745064915813</v>
      </c>
      <c r="AO7">
        <f t="shared" si="11"/>
        <v>-1077.4872532457905</v>
      </c>
      <c r="AP7">
        <f t="shared" si="12"/>
        <v>-36.651161175953952</v>
      </c>
      <c r="AQ7">
        <f t="shared" si="13"/>
        <v>-6278.7292257181016</v>
      </c>
      <c r="AR7">
        <f t="shared" si="14"/>
        <v>14156.877424775968</v>
      </c>
      <c r="AS7">
        <f t="shared" si="15"/>
        <v>-3180.1783633281539</v>
      </c>
      <c r="AT7">
        <f t="shared" si="16"/>
        <v>2191.088664129602</v>
      </c>
      <c r="AU7">
        <f t="shared" si="17"/>
        <v>13167.787725577416</v>
      </c>
      <c r="AW7">
        <v>4</v>
      </c>
      <c r="AX7">
        <f>(R7*SUMPRODUCT(K8:$K$23, X8:$X$23)-$AZ$3*SUMPRODUCT(K7:$K$22, W8:$W$23))/Z7</f>
        <v>24855.818796772128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29398.447925647361</v>
      </c>
      <c r="P8">
        <f t="shared" si="30"/>
        <v>1469.922396282368</v>
      </c>
      <c r="Q8" s="5">
        <f t="shared" si="31"/>
        <v>50</v>
      </c>
      <c r="R8">
        <f t="shared" si="0"/>
        <v>500000</v>
      </c>
      <c r="S8">
        <f t="shared" si="1"/>
        <v>28912.516385369967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22564.151107312849</v>
      </c>
      <c r="AC8">
        <f t="shared" si="2"/>
        <v>25490.843865586088</v>
      </c>
      <c r="AE8">
        <f t="shared" si="3"/>
        <v>25919.267488679739</v>
      </c>
      <c r="AF8">
        <f t="shared" si="4"/>
        <v>-1295.9633744339869</v>
      </c>
      <c r="AG8">
        <f t="shared" si="5"/>
        <v>-44.08271408448681</v>
      </c>
      <c r="AH8">
        <f t="shared" si="6"/>
        <v>-8534.6319232187925</v>
      </c>
      <c r="AI8">
        <f t="shared" si="7"/>
        <v>16044.58947694247</v>
      </c>
      <c r="AJ8">
        <f t="shared" si="8"/>
        <v>-2926.6927582732387</v>
      </c>
      <c r="AK8">
        <f t="shared" ref="AK8:AK23" si="32">H8*SUM(AB8:AB8, AE8:AF8)</f>
        <v>3307.8406110312576</v>
      </c>
      <c r="AL8">
        <f t="shared" si="9"/>
        <v>16425.737329700489</v>
      </c>
      <c r="AN8">
        <f t="shared" si="10"/>
        <v>19558.032723927521</v>
      </c>
      <c r="AO8">
        <f t="shared" si="11"/>
        <v>-977.90163619637599</v>
      </c>
      <c r="AP8">
        <f t="shared" si="12"/>
        <v>-33.263716461141797</v>
      </c>
      <c r="AQ8">
        <f t="shared" si="13"/>
        <v>-6440.0203637657705</v>
      </c>
      <c r="AR8">
        <f t="shared" si="14"/>
        <v>12106.84700750423</v>
      </c>
      <c r="AS8">
        <f t="shared" si="15"/>
        <v>-2208.4093527793357</v>
      </c>
      <c r="AT8">
        <f t="shared" si="16"/>
        <v>2496.0140152240519</v>
      </c>
      <c r="AU8">
        <f t="shared" si="17"/>
        <v>12394.451669948945</v>
      </c>
      <c r="AW8">
        <v>5</v>
      </c>
      <c r="AX8">
        <f>(R8*SUMPRODUCT(K9:$K$23, X9:$X$23)-$AZ$3*SUMPRODUCT(K8:$K$22, W9:$W$23))/Z8</f>
        <v>28912.516385369967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29398.447925647361</v>
      </c>
      <c r="P9">
        <f t="shared" si="30"/>
        <v>1469.922396282368</v>
      </c>
      <c r="Q9" s="5">
        <f t="shared" si="31"/>
        <v>50</v>
      </c>
      <c r="R9">
        <f t="shared" si="0"/>
        <v>500000</v>
      </c>
      <c r="S9">
        <f t="shared" si="1"/>
        <v>32055.617827136994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25490.843865586088</v>
      </c>
      <c r="AC9">
        <f t="shared" si="2"/>
        <v>27375.988720536319</v>
      </c>
      <c r="AE9">
        <f t="shared" si="3"/>
        <v>25106.724916481737</v>
      </c>
      <c r="AF9">
        <f t="shared" si="4"/>
        <v>-1255.3362458240867</v>
      </c>
      <c r="AG9">
        <f t="shared" si="5"/>
        <v>-42.70076600638923</v>
      </c>
      <c r="AH9">
        <f t="shared" si="6"/>
        <v>-9411.2093725271334</v>
      </c>
      <c r="AI9">
        <f t="shared" si="7"/>
        <v>14397.478532124125</v>
      </c>
      <c r="AJ9">
        <f t="shared" si="8"/>
        <v>-1885.1448549502311</v>
      </c>
      <c r="AK9">
        <f t="shared" si="32"/>
        <v>3621.7198681602908</v>
      </c>
      <c r="AL9">
        <f t="shared" si="9"/>
        <v>16134.053545334185</v>
      </c>
      <c r="AN9">
        <f t="shared" si="10"/>
        <v>17649.439506972056</v>
      </c>
      <c r="AO9">
        <f t="shared" si="11"/>
        <v>-882.47197534860277</v>
      </c>
      <c r="AP9">
        <f t="shared" si="12"/>
        <v>-30.017638263778192</v>
      </c>
      <c r="AQ9">
        <f t="shared" si="13"/>
        <v>-6615.8597371983487</v>
      </c>
      <c r="AR9">
        <f t="shared" si="14"/>
        <v>10121.090156161326</v>
      </c>
      <c r="AS9">
        <f t="shared" si="15"/>
        <v>-1325.2126746918675</v>
      </c>
      <c r="AT9">
        <f t="shared" si="16"/>
        <v>2545.9842307959343</v>
      </c>
      <c r="AU9">
        <f t="shared" si="17"/>
        <v>11341.861712265392</v>
      </c>
      <c r="AW9">
        <v>6</v>
      </c>
      <c r="AX9">
        <f>(R9*SUMPRODUCT(K10:$K$23, X10:$X$23)-$AZ$3*SUMPRODUCT(K9:$K$22, W10:$W$23))/Z9</f>
        <v>32055.617827136994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29398.447925647361</v>
      </c>
      <c r="P10">
        <f t="shared" si="30"/>
        <v>1469.922396282368</v>
      </c>
      <c r="Q10" s="5">
        <f t="shared" si="31"/>
        <v>50</v>
      </c>
      <c r="R10">
        <f t="shared" si="0"/>
        <v>500000</v>
      </c>
      <c r="S10">
        <f t="shared" si="1"/>
        <v>34180.299232517857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27375.988720536319</v>
      </c>
      <c r="AC10">
        <f t="shared" si="2"/>
        <v>28196.171599356334</v>
      </c>
      <c r="AE10">
        <f t="shared" si="3"/>
        <v>24251.504553175102</v>
      </c>
      <c r="AF10">
        <f t="shared" si="4"/>
        <v>-1212.575227658755</v>
      </c>
      <c r="AG10">
        <f t="shared" si="5"/>
        <v>-41.246232819008725</v>
      </c>
      <c r="AH10">
        <f t="shared" si="6"/>
        <v>-10275.255273166145</v>
      </c>
      <c r="AI10">
        <f t="shared" si="7"/>
        <v>12722.427819531193</v>
      </c>
      <c r="AJ10">
        <f t="shared" si="8"/>
        <v>-820.18287882001459</v>
      </c>
      <c r="AK10">
        <f t="shared" si="32"/>
        <v>2737.5300499006598</v>
      </c>
      <c r="AL10">
        <f t="shared" si="9"/>
        <v>14639.774990611837</v>
      </c>
      <c r="AN10">
        <f t="shared" si="10"/>
        <v>16170.19787970136</v>
      </c>
      <c r="AO10">
        <f t="shared" si="11"/>
        <v>-808.50989398506795</v>
      </c>
      <c r="AP10">
        <f t="shared" si="12"/>
        <v>-27.501788394744462</v>
      </c>
      <c r="AQ10">
        <f t="shared" si="13"/>
        <v>-6851.2413597773266</v>
      </c>
      <c r="AR10">
        <f t="shared" si="14"/>
        <v>8482.9448375442207</v>
      </c>
      <c r="AS10">
        <f t="shared" si="15"/>
        <v>-546.8740885326381</v>
      </c>
      <c r="AT10">
        <f t="shared" si="16"/>
        <v>1825.3054160603358</v>
      </c>
      <c r="AU10">
        <f t="shared" si="17"/>
        <v>9761.3761650719171</v>
      </c>
      <c r="AW10">
        <v>7</v>
      </c>
      <c r="AX10">
        <f>(R10*SUMPRODUCT(K11:$K$23, X11:$X$23)-$AZ$3*SUMPRODUCT(K10:$K$22, W11:$W$23))/Z10</f>
        <v>34180.299232517857</v>
      </c>
    </row>
    <row r="11" spans="1:52" x14ac:dyDescent="0.25">
      <c r="A11" t="s">
        <v>33</v>
      </c>
      <c r="C11" s="24">
        <f>AU25</f>
        <v>106849.5376713225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29398.447925647361</v>
      </c>
      <c r="P11">
        <f t="shared" si="30"/>
        <v>1469.922396282368</v>
      </c>
      <c r="Q11" s="5">
        <f t="shared" si="31"/>
        <v>50</v>
      </c>
      <c r="R11">
        <f t="shared" si="0"/>
        <v>500000</v>
      </c>
      <c r="S11">
        <f t="shared" si="1"/>
        <v>35517.77897497666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28196.171599356334</v>
      </c>
      <c r="AC11">
        <f t="shared" si="2"/>
        <v>28222.211102215351</v>
      </c>
      <c r="AE11">
        <f t="shared" si="3"/>
        <v>23359.827877177955</v>
      </c>
      <c r="AF11">
        <f t="shared" si="4"/>
        <v>-1167.9913938588977</v>
      </c>
      <c r="AG11">
        <f t="shared" si="5"/>
        <v>-39.729695826558789</v>
      </c>
      <c r="AH11">
        <f t="shared" si="6"/>
        <v>-11040.746642598482</v>
      </c>
      <c r="AI11">
        <f t="shared" si="7"/>
        <v>11111.360144894017</v>
      </c>
      <c r="AJ11">
        <f t="shared" si="8"/>
        <v>-26.039502859017375</v>
      </c>
      <c r="AK11">
        <f t="shared" si="32"/>
        <v>2584.9048146412479</v>
      </c>
      <c r="AL11">
        <f t="shared" si="9"/>
        <v>13670.225456676248</v>
      </c>
      <c r="AN11">
        <f t="shared" si="10"/>
        <v>14815.612866557662</v>
      </c>
      <c r="AO11">
        <f t="shared" si="11"/>
        <v>-740.78064332788301</v>
      </c>
      <c r="AP11">
        <f t="shared" si="12"/>
        <v>-25.197950762619076</v>
      </c>
      <c r="AQ11">
        <f t="shared" si="13"/>
        <v>-7002.4243703565562</v>
      </c>
      <c r="AR11">
        <f t="shared" si="14"/>
        <v>7047.2099021106033</v>
      </c>
      <c r="AS11">
        <f t="shared" si="15"/>
        <v>-16.515155660617367</v>
      </c>
      <c r="AT11">
        <f t="shared" si="16"/>
        <v>1639.4362677663823</v>
      </c>
      <c r="AU11">
        <f t="shared" si="17"/>
        <v>8670.1310142163693</v>
      </c>
      <c r="AW11">
        <v>8</v>
      </c>
      <c r="AX11">
        <f>(R11*SUMPRODUCT(K12:$K$23, X12:$X$23)-$AZ$3*SUMPRODUCT(K11:$K$22, W12:$W$23))/Z11</f>
        <v>35517.77897497666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29398.447925647361</v>
      </c>
      <c r="P12">
        <f t="shared" si="30"/>
        <v>1469.922396282368</v>
      </c>
      <c r="Q12" s="5">
        <f t="shared" si="31"/>
        <v>50</v>
      </c>
      <c r="R12">
        <f t="shared" si="0"/>
        <v>500000</v>
      </c>
      <c r="S12">
        <f t="shared" si="1"/>
        <v>36247.86929952549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28222.211102215351</v>
      </c>
      <c r="AC12">
        <f t="shared" si="2"/>
        <v>27657.655170189246</v>
      </c>
      <c r="AE12">
        <f t="shared" si="3"/>
        <v>22431.446343715546</v>
      </c>
      <c r="AF12">
        <f t="shared" si="4"/>
        <v>-1121.5723171857774</v>
      </c>
      <c r="AG12">
        <f t="shared" si="5"/>
        <v>-38.150732311528316</v>
      </c>
      <c r="AH12">
        <f t="shared" si="6"/>
        <v>-11816.665567648863</v>
      </c>
      <c r="AI12">
        <f t="shared" si="7"/>
        <v>9455.0577265693755</v>
      </c>
      <c r="AJ12">
        <f t="shared" si="8"/>
        <v>564.55593202610544</v>
      </c>
      <c r="AK12">
        <f t="shared" si="32"/>
        <v>3467.2459590121589</v>
      </c>
      <c r="AL12">
        <f t="shared" si="9"/>
        <v>13486.859617607639</v>
      </c>
      <c r="AN12">
        <f t="shared" si="10"/>
        <v>13296.075799457689</v>
      </c>
      <c r="AO12">
        <f t="shared" si="11"/>
        <v>-664.80378997288449</v>
      </c>
      <c r="AP12">
        <f t="shared" si="12"/>
        <v>-22.613567616027311</v>
      </c>
      <c r="AQ12">
        <f t="shared" si="13"/>
        <v>-7004.242110688454</v>
      </c>
      <c r="AR12">
        <f t="shared" si="14"/>
        <v>5604.4163311803204</v>
      </c>
      <c r="AS12">
        <f t="shared" si="15"/>
        <v>334.6364006240546</v>
      </c>
      <c r="AT12">
        <f t="shared" si="16"/>
        <v>2055.1846893860566</v>
      </c>
      <c r="AU12">
        <f t="shared" si="17"/>
        <v>7994.2374211904316</v>
      </c>
      <c r="AW12">
        <v>9</v>
      </c>
      <c r="AX12">
        <f>(R12*SUMPRODUCT(K13:$K$23, X13:$X$23)-$AZ$3*SUMPRODUCT(K12:$K$22, W13:$W$23))/Z12</f>
        <v>36247.86929952549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29398.447925647361</v>
      </c>
      <c r="P13">
        <f t="shared" si="30"/>
        <v>1469.922396282368</v>
      </c>
      <c r="Q13" s="5">
        <f t="shared" si="31"/>
        <v>50</v>
      </c>
      <c r="R13">
        <f t="shared" si="0"/>
        <v>500000</v>
      </c>
      <c r="S13">
        <f t="shared" si="1"/>
        <v>36555.809394833435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27657.655170189246</v>
      </c>
      <c r="AC13">
        <f t="shared" si="2"/>
        <v>26695.831700894971</v>
      </c>
      <c r="AE13">
        <f t="shared" si="3"/>
        <v>21468.982114824343</v>
      </c>
      <c r="AF13">
        <f t="shared" si="4"/>
        <v>-1073.4491057412172</v>
      </c>
      <c r="AG13">
        <f t="shared" si="5"/>
        <v>-36.513801968597619</v>
      </c>
      <c r="AH13">
        <f t="shared" si="6"/>
        <v>-12554.230198154126</v>
      </c>
      <c r="AI13">
        <f t="shared" si="7"/>
        <v>7804.7890089604025</v>
      </c>
      <c r="AJ13">
        <f t="shared" si="8"/>
        <v>961.82346929427513</v>
      </c>
      <c r="AK13">
        <f t="shared" si="32"/>
        <v>4992.7262518263997</v>
      </c>
      <c r="AL13">
        <f t="shared" si="9"/>
        <v>13759.338730081077</v>
      </c>
      <c r="AN13">
        <f t="shared" si="10"/>
        <v>11527.839628053784</v>
      </c>
      <c r="AO13">
        <f t="shared" si="11"/>
        <v>-576.39198140268923</v>
      </c>
      <c r="AP13">
        <f t="shared" si="12"/>
        <v>-19.606204479245374</v>
      </c>
      <c r="AQ13">
        <f t="shared" si="13"/>
        <v>-6741.0346519437089</v>
      </c>
      <c r="AR13">
        <f t="shared" si="14"/>
        <v>4190.80679022814</v>
      </c>
      <c r="AS13">
        <f t="shared" si="15"/>
        <v>516.45423361113251</v>
      </c>
      <c r="AT13">
        <f t="shared" si="16"/>
        <v>2680.8605657222474</v>
      </c>
      <c r="AU13">
        <f t="shared" si="17"/>
        <v>7388.1215895615196</v>
      </c>
      <c r="AW13">
        <v>10</v>
      </c>
      <c r="AX13">
        <f>(R13*SUMPRODUCT(K14:$K$23, X14:$X$23)-$AZ$3*SUMPRODUCT(K13:$K$22, W14:$W$23))/Z13</f>
        <v>36555.809394833435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29398.447925647361</v>
      </c>
      <c r="P14">
        <f t="shared" si="30"/>
        <v>1469.922396282368</v>
      </c>
      <c r="Q14" s="5">
        <f t="shared" si="31"/>
        <v>50</v>
      </c>
      <c r="R14">
        <f t="shared" si="0"/>
        <v>500000</v>
      </c>
      <c r="S14">
        <f t="shared" si="1"/>
        <v>36082.902538991206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26695.831700894971</v>
      </c>
      <c r="AC14">
        <f t="shared" si="2"/>
        <v>25127.041243361622</v>
      </c>
      <c r="AE14">
        <f t="shared" si="3"/>
        <v>20472.189362269979</v>
      </c>
      <c r="AF14">
        <f t="shared" si="4"/>
        <v>-1023.609468113499</v>
      </c>
      <c r="AG14">
        <f t="shared" si="5"/>
        <v>-34.818486700466138</v>
      </c>
      <c r="AH14">
        <f t="shared" si="6"/>
        <v>-13301.77248445503</v>
      </c>
      <c r="AI14">
        <f t="shared" si="7"/>
        <v>6111.9889230009812</v>
      </c>
      <c r="AJ14">
        <f t="shared" si="8"/>
        <v>1568.7904575333487</v>
      </c>
      <c r="AK14">
        <f t="shared" si="32"/>
        <v>3948.5773001885532</v>
      </c>
      <c r="AL14">
        <f t="shared" si="9"/>
        <v>11629.356680722884</v>
      </c>
      <c r="AN14">
        <f t="shared" si="10"/>
        <v>10126.116716837198</v>
      </c>
      <c r="AO14">
        <f t="shared" si="11"/>
        <v>-506.30583584185996</v>
      </c>
      <c r="AP14">
        <f t="shared" si="12"/>
        <v>-17.222196121454292</v>
      </c>
      <c r="AQ14">
        <f t="shared" si="13"/>
        <v>-6579.4282348055613</v>
      </c>
      <c r="AR14">
        <f t="shared" si="14"/>
        <v>3023.1604500683216</v>
      </c>
      <c r="AS14">
        <f t="shared" si="15"/>
        <v>775.96758197832969</v>
      </c>
      <c r="AT14">
        <f t="shared" si="16"/>
        <v>1953.0766299403629</v>
      </c>
      <c r="AU14">
        <f t="shared" si="17"/>
        <v>5752.2046619870143</v>
      </c>
      <c r="AW14">
        <v>11</v>
      </c>
      <c r="AX14">
        <f>(R14*SUMPRODUCT(K15:$K$23, X15:$X$23)-$AZ$3*SUMPRODUCT(K14:$K$22, W15:$W$23))/Z14</f>
        <v>36082.902538991206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29398.447925647361</v>
      </c>
      <c r="P15">
        <f t="shared" si="30"/>
        <v>1469.922396282368</v>
      </c>
      <c r="Q15" s="5">
        <f t="shared" si="31"/>
        <v>50</v>
      </c>
      <c r="R15">
        <f t="shared" si="0"/>
        <v>500000</v>
      </c>
      <c r="S15">
        <f t="shared" si="1"/>
        <v>34942.630139829285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25127.041243361622</v>
      </c>
      <c r="AC15">
        <f t="shared" si="2"/>
        <v>23104.345751805915</v>
      </c>
      <c r="AE15">
        <f t="shared" si="3"/>
        <v>19438.488251243485</v>
      </c>
      <c r="AF15">
        <f t="shared" si="4"/>
        <v>-971.92441256217421</v>
      </c>
      <c r="AG15">
        <f t="shared" si="5"/>
        <v>-33.060398801334756</v>
      </c>
      <c r="AH15">
        <f t="shared" si="6"/>
        <v>-14099.030321267202</v>
      </c>
      <c r="AI15">
        <f t="shared" si="7"/>
        <v>4334.4731186127738</v>
      </c>
      <c r="AJ15">
        <f t="shared" si="8"/>
        <v>2022.6954915557071</v>
      </c>
      <c r="AK15">
        <f t="shared" si="32"/>
        <v>3730.3047868704139</v>
      </c>
      <c r="AL15">
        <f t="shared" si="9"/>
        <v>10087.473397038895</v>
      </c>
      <c r="AN15">
        <f t="shared" si="10"/>
        <v>8856.931632705835</v>
      </c>
      <c r="AO15">
        <f t="shared" si="11"/>
        <v>-442.84658163529173</v>
      </c>
      <c r="AP15">
        <f t="shared" si="12"/>
        <v>-15.06360413159601</v>
      </c>
      <c r="AQ15">
        <f t="shared" si="13"/>
        <v>-6424.0668321993589</v>
      </c>
      <c r="AR15">
        <f t="shared" si="14"/>
        <v>1974.9546147395881</v>
      </c>
      <c r="AS15">
        <f t="shared" si="15"/>
        <v>921.61877255785055</v>
      </c>
      <c r="AT15">
        <f t="shared" si="16"/>
        <v>1699.672013555532</v>
      </c>
      <c r="AU15">
        <f t="shared" si="17"/>
        <v>4596.2454008529712</v>
      </c>
      <c r="AW15">
        <v>12</v>
      </c>
      <c r="AX15">
        <f>(R15*SUMPRODUCT(K16:$K$23, X16:$X$23)-$AZ$3*SUMPRODUCT(K15:$K$22, W16:$W$23))/Z15</f>
        <v>34942.630139829285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29398.447925647361</v>
      </c>
      <c r="P16">
        <f t="shared" si="30"/>
        <v>1469.922396282368</v>
      </c>
      <c r="Q16" s="5">
        <f t="shared" si="31"/>
        <v>50</v>
      </c>
      <c r="R16">
        <f t="shared" si="0"/>
        <v>500000</v>
      </c>
      <c r="S16">
        <f t="shared" si="1"/>
        <v>33174.479774971762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23104.345751805915</v>
      </c>
      <c r="AC16">
        <f t="shared" si="2"/>
        <v>20732.366236161215</v>
      </c>
      <c r="AE16">
        <f t="shared" si="3"/>
        <v>18372.537966038199</v>
      </c>
      <c r="AF16">
        <f t="shared" si="4"/>
        <v>-918.62689830190993</v>
      </c>
      <c r="AG16">
        <f t="shared" si="5"/>
        <v>-31.247462472346882</v>
      </c>
      <c r="AH16">
        <f t="shared" si="6"/>
        <v>-14823.32340974529</v>
      </c>
      <c r="AI16">
        <f t="shared" si="7"/>
        <v>2599.3401955186509</v>
      </c>
      <c r="AJ16">
        <f t="shared" si="8"/>
        <v>2371.9795156446999</v>
      </c>
      <c r="AK16">
        <f t="shared" si="32"/>
        <v>3470.5700360482269</v>
      </c>
      <c r="AL16">
        <f t="shared" si="9"/>
        <v>8441.8897472115787</v>
      </c>
      <c r="AN16">
        <f t="shared" si="10"/>
        <v>7711.3803852205256</v>
      </c>
      <c r="AO16">
        <f t="shared" si="11"/>
        <v>-385.56901926102626</v>
      </c>
      <c r="AP16">
        <f t="shared" si="12"/>
        <v>-13.115284869329916</v>
      </c>
      <c r="AQ16">
        <f t="shared" si="13"/>
        <v>-6221.6927022815225</v>
      </c>
      <c r="AR16">
        <f t="shared" si="14"/>
        <v>1091.0033788086464</v>
      </c>
      <c r="AS16">
        <f t="shared" si="15"/>
        <v>995.57482721760789</v>
      </c>
      <c r="AT16">
        <f t="shared" si="16"/>
        <v>1456.6787534192513</v>
      </c>
      <c r="AU16">
        <f t="shared" si="17"/>
        <v>3543.2569594455058</v>
      </c>
      <c r="AW16">
        <v>13</v>
      </c>
      <c r="AX16">
        <f>(R16*SUMPRODUCT(K17:$K$23, X17:$X$23)-$AZ$3*SUMPRODUCT(K16:$K$22, W17:$W$23))/Z16</f>
        <v>33174.479774971762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29398.447925647361</v>
      </c>
      <c r="P17">
        <f t="shared" si="30"/>
        <v>1469.922396282368</v>
      </c>
      <c r="Q17" s="5">
        <f t="shared" si="31"/>
        <v>50</v>
      </c>
      <c r="R17">
        <f t="shared" si="0"/>
        <v>500000</v>
      </c>
      <c r="S17">
        <f t="shared" si="1"/>
        <v>30809.525755272254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20732.366236161215</v>
      </c>
      <c r="AC17">
        <f t="shared" si="2"/>
        <v>18109.6872446044</v>
      </c>
      <c r="AE17">
        <f t="shared" si="3"/>
        <v>17280.262657699517</v>
      </c>
      <c r="AF17">
        <f t="shared" si="4"/>
        <v>-864.0131328849759</v>
      </c>
      <c r="AG17">
        <f t="shared" si="5"/>
        <v>-29.389753332222902</v>
      </c>
      <c r="AH17">
        <f t="shared" si="6"/>
        <v>-15452.345154005112</v>
      </c>
      <c r="AI17">
        <f t="shared" si="7"/>
        <v>934.51461747720714</v>
      </c>
      <c r="AJ17">
        <f t="shared" si="8"/>
        <v>2622.6789915568152</v>
      </c>
      <c r="AK17">
        <f t="shared" si="32"/>
        <v>3178.8070506666959</v>
      </c>
      <c r="AL17">
        <f t="shared" si="9"/>
        <v>6736.0006597007177</v>
      </c>
      <c r="AN17">
        <f t="shared" si="10"/>
        <v>6681.2154904989811</v>
      </c>
      <c r="AO17">
        <f t="shared" si="11"/>
        <v>-334.06077452494907</v>
      </c>
      <c r="AP17">
        <f t="shared" si="12"/>
        <v>-11.363211261010576</v>
      </c>
      <c r="AQ17">
        <f t="shared" si="13"/>
        <v>-5974.4721392574011</v>
      </c>
      <c r="AR17">
        <f t="shared" si="14"/>
        <v>361.31936545562064</v>
      </c>
      <c r="AS17">
        <f t="shared" si="15"/>
        <v>1014.028770979827</v>
      </c>
      <c r="AT17">
        <f t="shared" si="16"/>
        <v>1229.0493107035395</v>
      </c>
      <c r="AU17">
        <f t="shared" si="17"/>
        <v>2604.397447138987</v>
      </c>
      <c r="AW17">
        <v>14</v>
      </c>
      <c r="AX17">
        <f>(R17*SUMPRODUCT(K18:$K$23, X18:$X$23)-$AZ$3*SUMPRODUCT(K17:$K$22, W18:$W$23))/Z17</f>
        <v>30809.525755272254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29398.447925647361</v>
      </c>
      <c r="P18">
        <f t="shared" si="30"/>
        <v>1469.922396282368</v>
      </c>
      <c r="Q18" s="5">
        <f t="shared" si="31"/>
        <v>50</v>
      </c>
      <c r="R18">
        <f t="shared" si="0"/>
        <v>500000</v>
      </c>
      <c r="S18">
        <f t="shared" si="1"/>
        <v>27816.302339565475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18109.6872446044</v>
      </c>
      <c r="AC18">
        <f t="shared" si="2"/>
        <v>15293.242695459712</v>
      </c>
      <c r="AE18">
        <f t="shared" si="3"/>
        <v>16163.097219333089</v>
      </c>
      <c r="AF18">
        <f t="shared" si="4"/>
        <v>-808.1548609666545</v>
      </c>
      <c r="AG18">
        <f t="shared" si="5"/>
        <v>-27.489711804194123</v>
      </c>
      <c r="AH18">
        <f t="shared" si="6"/>
        <v>-16061.439947065486</v>
      </c>
      <c r="AI18">
        <f t="shared" si="7"/>
        <v>-733.98730050324593</v>
      </c>
      <c r="AJ18">
        <f t="shared" si="8"/>
        <v>2816.4445491446877</v>
      </c>
      <c r="AK18">
        <f t="shared" si="32"/>
        <v>2863.5683551262141</v>
      </c>
      <c r="AL18">
        <f t="shared" si="9"/>
        <v>4946.0256037676554</v>
      </c>
      <c r="AN18">
        <f t="shared" si="10"/>
        <v>5756.6773940762896</v>
      </c>
      <c r="AO18">
        <f t="shared" si="11"/>
        <v>-287.83386970381446</v>
      </c>
      <c r="AP18">
        <f t="shared" si="12"/>
        <v>-9.7907845486192038</v>
      </c>
      <c r="AQ18">
        <f t="shared" si="13"/>
        <v>-5720.4709595504619</v>
      </c>
      <c r="AR18">
        <f t="shared" si="14"/>
        <v>-261.41821972660625</v>
      </c>
      <c r="AS18">
        <f t="shared" si="15"/>
        <v>1003.1098896279234</v>
      </c>
      <c r="AT18">
        <f t="shared" si="16"/>
        <v>1019.8935880079721</v>
      </c>
      <c r="AU18">
        <f t="shared" si="17"/>
        <v>1761.5852579092889</v>
      </c>
      <c r="AW18">
        <v>15</v>
      </c>
      <c r="AX18">
        <f>(R18*SUMPRODUCT(K19:$K$23, X19:$X$23)-$AZ$3*SUMPRODUCT(K18:$K$22, W19:$W$23))/Z18</f>
        <v>27816.302339565475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29398.447925647361</v>
      </c>
      <c r="P19">
        <f t="shared" si="30"/>
        <v>1469.922396282368</v>
      </c>
      <c r="Q19" s="5">
        <f t="shared" si="31"/>
        <v>50</v>
      </c>
      <c r="R19">
        <f t="shared" si="0"/>
        <v>500000</v>
      </c>
      <c r="S19">
        <f t="shared" si="1"/>
        <v>24143.348112286472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15293.242695459712</v>
      </c>
      <c r="AC19">
        <f t="shared" si="2"/>
        <v>12337.921081285976</v>
      </c>
      <c r="AE19">
        <f t="shared" si="3"/>
        <v>15023.422962383071</v>
      </c>
      <c r="AF19">
        <f t="shared" si="4"/>
        <v>-751.1711481191536</v>
      </c>
      <c r="AG19">
        <f t="shared" si="5"/>
        <v>-25.551387951464875</v>
      </c>
      <c r="AH19">
        <f t="shared" si="6"/>
        <v>-16634.267346873094</v>
      </c>
      <c r="AI19">
        <f t="shared" si="7"/>
        <v>-2387.5669205606428</v>
      </c>
      <c r="AJ19">
        <f t="shared" si="8"/>
        <v>2955.3216141737357</v>
      </c>
      <c r="AK19">
        <f t="shared" si="32"/>
        <v>2529.9193651970513</v>
      </c>
      <c r="AL19">
        <f t="shared" si="9"/>
        <v>3097.6740588101443</v>
      </c>
      <c r="AN19">
        <f t="shared" si="10"/>
        <v>4928.9948947316452</v>
      </c>
      <c r="AO19">
        <f t="shared" si="11"/>
        <v>-246.44974473658229</v>
      </c>
      <c r="AP19">
        <f t="shared" si="12"/>
        <v>-8.3830869357418774</v>
      </c>
      <c r="AQ19">
        <f t="shared" si="13"/>
        <v>-5457.492545848766</v>
      </c>
      <c r="AR19">
        <f t="shared" si="14"/>
        <v>-783.33048278944489</v>
      </c>
      <c r="AS19">
        <f t="shared" si="15"/>
        <v>969.60361064358892</v>
      </c>
      <c r="AT19">
        <f t="shared" si="16"/>
        <v>830.03451785670552</v>
      </c>
      <c r="AU19">
        <f t="shared" si="17"/>
        <v>1016.3076457108496</v>
      </c>
      <c r="AW19">
        <v>16</v>
      </c>
      <c r="AX19">
        <f>(R19*SUMPRODUCT(K20:$K$23, X20:$X$23)-$AZ$3*SUMPRODUCT(K19:$K$22, W20:$W$23))/Z19</f>
        <v>24143.348112286472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29398.447925647361</v>
      </c>
      <c r="P20">
        <f t="shared" si="30"/>
        <v>1469.922396282368</v>
      </c>
      <c r="Q20" s="5">
        <f t="shared" si="31"/>
        <v>50</v>
      </c>
      <c r="R20">
        <f t="shared" si="0"/>
        <v>500000</v>
      </c>
      <c r="S20">
        <f t="shared" si="1"/>
        <v>19699.222192333229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12337.921081285976</v>
      </c>
      <c r="AC20">
        <f t="shared" si="2"/>
        <v>9289.4985983681472</v>
      </c>
      <c r="AE20">
        <f t="shared" si="3"/>
        <v>13863.331157602106</v>
      </c>
      <c r="AF20">
        <f t="shared" si="4"/>
        <v>-693.1665578801053</v>
      </c>
      <c r="AG20">
        <f t="shared" si="5"/>
        <v>-23.578338544715592</v>
      </c>
      <c r="AH20">
        <f t="shared" si="6"/>
        <v>-17175.355272346358</v>
      </c>
      <c r="AI20">
        <f t="shared" si="7"/>
        <v>-4028.7690111690736</v>
      </c>
      <c r="AJ20">
        <f t="shared" si="8"/>
        <v>3048.4224829178293</v>
      </c>
      <c r="AK20">
        <f t="shared" si="32"/>
        <v>2182.726891723853</v>
      </c>
      <c r="AL20">
        <f t="shared" si="9"/>
        <v>1202.3803634726087</v>
      </c>
      <c r="AN20">
        <f t="shared" si="10"/>
        <v>4189.8573643419768</v>
      </c>
      <c r="AO20">
        <f t="shared" si="11"/>
        <v>-209.49286821709882</v>
      </c>
      <c r="AP20">
        <f t="shared" si="12"/>
        <v>-7.1259839548990662</v>
      </c>
      <c r="AQ20">
        <f t="shared" si="13"/>
        <v>-5190.8367444262403</v>
      </c>
      <c r="AR20">
        <f t="shared" si="14"/>
        <v>-1217.5982322562622</v>
      </c>
      <c r="AS20">
        <f t="shared" si="15"/>
        <v>921.31214673285842</v>
      </c>
      <c r="AT20">
        <f t="shared" si="16"/>
        <v>659.67654077292434</v>
      </c>
      <c r="AU20">
        <f t="shared" si="17"/>
        <v>363.39045524952053</v>
      </c>
      <c r="AW20">
        <v>17</v>
      </c>
      <c r="AX20">
        <f>(R20*SUMPRODUCT(K21:$K$23, X21:$X$23)-$AZ$3*SUMPRODUCT(K20:$K$22, W21:$W$23))/Z20</f>
        <v>19699.222192333229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29398.447925647361</v>
      </c>
      <c r="P21">
        <f t="shared" si="30"/>
        <v>1469.922396282368</v>
      </c>
      <c r="Q21" s="5">
        <f t="shared" si="31"/>
        <v>50</v>
      </c>
      <c r="R21">
        <f t="shared" si="0"/>
        <v>500000</v>
      </c>
      <c r="S21">
        <f t="shared" si="1"/>
        <v>14345.409441756399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9289.4985983681472</v>
      </c>
      <c r="AC21">
        <f t="shared" si="2"/>
        <v>6190.0817289690858</v>
      </c>
      <c r="AE21">
        <f t="shared" si="3"/>
        <v>12685.507242121494</v>
      </c>
      <c r="AF21">
        <f t="shared" si="4"/>
        <v>-634.27536210607468</v>
      </c>
      <c r="AG21">
        <f t="shared" si="5"/>
        <v>-21.575130895013324</v>
      </c>
      <c r="AH21">
        <f t="shared" si="6"/>
        <v>-17674.24264255114</v>
      </c>
      <c r="AI21">
        <f t="shared" si="7"/>
        <v>-5644.5858934307344</v>
      </c>
      <c r="AJ21">
        <f t="shared" si="8"/>
        <v>3099.4168693990614</v>
      </c>
      <c r="AK21">
        <f t="shared" si="32"/>
        <v>1826.1263070352818</v>
      </c>
      <c r="AL21">
        <f t="shared" si="9"/>
        <v>-719.04271699639116</v>
      </c>
      <c r="AN21">
        <f t="shared" si="10"/>
        <v>3531.6824369033125</v>
      </c>
      <c r="AO21">
        <f t="shared" si="11"/>
        <v>-176.58412184516564</v>
      </c>
      <c r="AP21">
        <f t="shared" si="12"/>
        <v>-6.0065797450181959</v>
      </c>
      <c r="AQ21">
        <f t="shared" si="13"/>
        <v>-4920.5610098904108</v>
      </c>
      <c r="AR21">
        <f t="shared" si="14"/>
        <v>-1571.4692745772818</v>
      </c>
      <c r="AS21">
        <f t="shared" si="15"/>
        <v>862.88675047635741</v>
      </c>
      <c r="AT21">
        <f t="shared" si="16"/>
        <v>508.39892193739712</v>
      </c>
      <c r="AU21">
        <f t="shared" si="17"/>
        <v>-200.18360216352733</v>
      </c>
      <c r="AW21">
        <v>18</v>
      </c>
      <c r="AX21">
        <f>(R21*SUMPRODUCT(K22:$K$23, X22:$X$23)-$AZ$3*SUMPRODUCT(K21:$K$22, W22:$W$23))/Z21</f>
        <v>14345.409441756399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29398.447925647361</v>
      </c>
      <c r="P22">
        <f t="shared" si="30"/>
        <v>1469.922396282368</v>
      </c>
      <c r="Q22" s="5">
        <f t="shared" si="31"/>
        <v>50</v>
      </c>
      <c r="R22">
        <f t="shared" si="0"/>
        <v>500000</v>
      </c>
      <c r="S22">
        <f t="shared" si="1"/>
        <v>7887.0724061365136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6190.0817289690858</v>
      </c>
      <c r="AC22">
        <f t="shared" si="2"/>
        <v>3083.7794100633591</v>
      </c>
      <c r="AE22">
        <f t="shared" si="3"/>
        <v>11494.547499068825</v>
      </c>
      <c r="AF22">
        <f t="shared" si="4"/>
        <v>-574.7273749534412</v>
      </c>
      <c r="AG22">
        <f t="shared" si="5"/>
        <v>-19.549582223082126</v>
      </c>
      <c r="AH22">
        <f t="shared" si="6"/>
        <v>-18097.973629810647</v>
      </c>
      <c r="AI22">
        <f t="shared" si="7"/>
        <v>-7197.7030879183458</v>
      </c>
      <c r="AJ22">
        <f t="shared" si="8"/>
        <v>3106.3023189057267</v>
      </c>
      <c r="AK22">
        <f t="shared" si="32"/>
        <v>1464.0943015684386</v>
      </c>
      <c r="AL22">
        <f t="shared" si="9"/>
        <v>-2627.3064674441803</v>
      </c>
      <c r="AN22">
        <f t="shared" si="10"/>
        <v>2947.8667889020476</v>
      </c>
      <c r="AO22">
        <f t="shared" si="11"/>
        <v>-147.39333944510236</v>
      </c>
      <c r="AP22">
        <f t="shared" si="12"/>
        <v>-5.0136435711803564</v>
      </c>
      <c r="AQ22">
        <f t="shared" si="13"/>
        <v>-4641.3671711797069</v>
      </c>
      <c r="AR22">
        <f t="shared" si="14"/>
        <v>-1845.9073652939419</v>
      </c>
      <c r="AS22">
        <f t="shared" si="15"/>
        <v>796.63557377386235</v>
      </c>
      <c r="AT22">
        <f t="shared" si="16"/>
        <v>375.47845774389771</v>
      </c>
      <c r="AU22">
        <f t="shared" si="17"/>
        <v>-673.79333377618184</v>
      </c>
      <c r="AW22">
        <v>19</v>
      </c>
      <c r="AX22">
        <f>(R22*SUMPRODUCT(K23:$K$23, X23:$X$23)-$AZ$3*SUMPRODUCT(K22:$K$22, W23:$W$23))/Z22</f>
        <v>7887.0724061365136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29398.447925647361</v>
      </c>
      <c r="P23">
        <f t="shared" si="30"/>
        <v>1469.922396282368</v>
      </c>
      <c r="Q23" s="5">
        <f t="shared" si="31"/>
        <v>50</v>
      </c>
      <c r="R23">
        <f t="shared" si="0"/>
        <v>500000</v>
      </c>
      <c r="S23">
        <f t="shared" si="1"/>
        <v>8807.5908793563776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3083.7794100633591</v>
      </c>
      <c r="AC23">
        <f t="shared" si="2"/>
        <v>3083.7794100633591</v>
      </c>
      <c r="AE23">
        <f t="shared" si="3"/>
        <v>10293.203855939792</v>
      </c>
      <c r="AF23">
        <f t="shared" si="4"/>
        <v>-514.66019279698958</v>
      </c>
      <c r="AG23">
        <f t="shared" si="5"/>
        <v>-17.506372924809995</v>
      </c>
      <c r="AH23">
        <f t="shared" si="6"/>
        <v>-18477.134760413086</v>
      </c>
      <c r="AI23">
        <f t="shared" si="7"/>
        <v>-8716.0974701950945</v>
      </c>
      <c r="AJ23">
        <f t="shared" si="8"/>
        <v>0</v>
      </c>
      <c r="AK23">
        <f t="shared" si="32"/>
        <v>1100.6289853742512</v>
      </c>
      <c r="AL23">
        <f t="shared" si="9"/>
        <v>-7615.4684848208435</v>
      </c>
      <c r="AN23">
        <f t="shared" si="10"/>
        <v>2431.6928403435791</v>
      </c>
      <c r="AO23">
        <f t="shared" si="11"/>
        <v>-121.58464201717895</v>
      </c>
      <c r="AP23">
        <f t="shared" si="12"/>
        <v>-4.1357503744647639</v>
      </c>
      <c r="AQ23">
        <f t="shared" si="13"/>
        <v>-4365.0856366778626</v>
      </c>
      <c r="AR23">
        <f t="shared" si="14"/>
        <v>-2059.1131887259271</v>
      </c>
      <c r="AS23">
        <f t="shared" si="15"/>
        <v>0</v>
      </c>
      <c r="AT23">
        <f t="shared" si="16"/>
        <v>260.01541027138478</v>
      </c>
      <c r="AU23">
        <f t="shared" si="17"/>
        <v>-1799.0977784545425</v>
      </c>
      <c r="AW23">
        <v>20</v>
      </c>
      <c r="AX23">
        <f>(R23*SUMPRODUCT(K$23:$K24, X$23:$X24)-$AZ$3*SUMPRODUCT(K$22:$K23, W$23:$W24))/Z23</f>
        <v>8807.5908793563776</v>
      </c>
    </row>
    <row r="25" spans="5:50" x14ac:dyDescent="0.25">
      <c r="AN25" s="6">
        <f t="shared" ref="AN25:AU25" si="33">SUM(AN3:AN23)</f>
        <v>250055.35237794017</v>
      </c>
      <c r="AO25" s="6">
        <f t="shared" si="33"/>
        <v>-34551.603563132529</v>
      </c>
      <c r="AP25" s="6">
        <f t="shared" si="33"/>
        <v>-2895.1948603064216</v>
      </c>
      <c r="AQ25" s="6">
        <f t="shared" si="33"/>
        <v>-119526.73835561718</v>
      </c>
      <c r="AR25" s="6">
        <f t="shared" si="33"/>
        <v>93081.815598884059</v>
      </c>
      <c r="AS25" s="6">
        <f t="shared" si="33"/>
        <v>-15121.279938967333</v>
      </c>
      <c r="AT25" s="6">
        <f t="shared" si="33"/>
        <v>28889.002011405766</v>
      </c>
      <c r="AU25" s="7">
        <f t="shared" si="33"/>
        <v>106849.5376713225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1778.1551343523574</v>
      </c>
      <c r="K3">
        <v>1</v>
      </c>
      <c r="L3" s="2">
        <v>0</v>
      </c>
      <c r="O3">
        <f>$C$3</f>
        <v>1778.1551343523574</v>
      </c>
      <c r="P3">
        <f>O3*B5</f>
        <v>1422.5241074818859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1778.1551343523574</v>
      </c>
      <c r="AF3">
        <f t="shared" ref="AF3:AF23" si="4">-$Z3*P3</f>
        <v>-1422.5241074818859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-2164.2771771295284</v>
      </c>
      <c r="AJ3">
        <f t="shared" ref="AJ3:AJ23" si="8">AB3-AC3</f>
        <v>0</v>
      </c>
      <c r="AL3">
        <f t="shared" ref="AL3:AL23" si="9">SUM(AI3:AK3)</f>
        <v>-2164.2771771295284</v>
      </c>
      <c r="AN3">
        <f t="shared" ref="AN3:AN23" si="10">AE3*$K3</f>
        <v>1778.1551343523574</v>
      </c>
      <c r="AO3">
        <f t="shared" ref="AO3:AO23" si="11">AF3*$K3</f>
        <v>-1422.5241074818859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-2164.2771771295284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-2164.2771771295284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137.95016272767279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136.4116939544765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-136.4116939544765</v>
      </c>
      <c r="AK4">
        <f>G4*MAX(0, SUM(AB4, AE4:AF4))</f>
        <v>0</v>
      </c>
      <c r="AL4">
        <f t="shared" si="9"/>
        <v>-1288.7636939544764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-1096.0167395853146</v>
      </c>
      <c r="AR4">
        <f t="shared" si="14"/>
        <v>-1096.0167395853146</v>
      </c>
      <c r="AS4">
        <f t="shared" si="15"/>
        <v>-129.74290845965047</v>
      </c>
      <c r="AT4">
        <f t="shared" si="16"/>
        <v>0</v>
      </c>
      <c r="AU4">
        <f t="shared" si="17"/>
        <v>-1225.7596480449649</v>
      </c>
      <c r="AW4">
        <v>1</v>
      </c>
      <c r="AX4">
        <f>(R4*SUMPRODUCT(K5:$K$23, X5:$X$23)-$AZ$3*SUMPRODUCT(K4:$K$22, W5:$W$23))/Z4</f>
        <v>137.95016272767279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1778.1551343523574</v>
      </c>
      <c r="P5">
        <f t="shared" ref="P5:P23" si="30">O5*$C$5</f>
        <v>88.907756717617872</v>
      </c>
      <c r="Q5" s="5">
        <f t="shared" ref="Q5:Q23" si="31">$C$8</f>
        <v>50</v>
      </c>
      <c r="R5">
        <f t="shared" si="0"/>
        <v>1000000</v>
      </c>
      <c r="S5">
        <f t="shared" si="1"/>
        <v>264.20471127398804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136.4116939544765</v>
      </c>
      <c r="AC5">
        <f t="shared" si="2"/>
        <v>258.34256077605096</v>
      </c>
      <c r="AE5">
        <f t="shared" si="3"/>
        <v>1738.7015873054875</v>
      </c>
      <c r="AF5">
        <f t="shared" si="4"/>
        <v>-86.935079365274376</v>
      </c>
      <c r="AG5">
        <f t="shared" si="5"/>
        <v>-48.890604473010733</v>
      </c>
      <c r="AH5">
        <f t="shared" si="6"/>
        <v>-1147.0820597853119</v>
      </c>
      <c r="AI5">
        <f t="shared" si="7"/>
        <v>455.79384368189062</v>
      </c>
      <c r="AJ5">
        <f t="shared" si="8"/>
        <v>-121.93086682157445</v>
      </c>
      <c r="AK5">
        <f>G5*SUM(AB5, AE5:AF5)</f>
        <v>7.3315306277682284</v>
      </c>
      <c r="AL5">
        <f t="shared" si="9"/>
        <v>341.19450748808441</v>
      </c>
      <c r="AN5">
        <f t="shared" si="10"/>
        <v>1572.1088872575958</v>
      </c>
      <c r="AO5">
        <f t="shared" si="11"/>
        <v>-78.605444362879794</v>
      </c>
      <c r="AP5">
        <f t="shared" si="12"/>
        <v>-44.20617911468652</v>
      </c>
      <c r="AQ5">
        <f t="shared" si="13"/>
        <v>-1037.1750470400841</v>
      </c>
      <c r="AR5">
        <f t="shared" si="14"/>
        <v>412.12221673994566</v>
      </c>
      <c r="AS5">
        <f t="shared" si="15"/>
        <v>-110.24813042143965</v>
      </c>
      <c r="AT5">
        <f t="shared" si="16"/>
        <v>6.6290642058812344</v>
      </c>
      <c r="AU5">
        <f t="shared" si="17"/>
        <v>308.50315052438725</v>
      </c>
      <c r="AW5">
        <v>2</v>
      </c>
      <c r="AX5">
        <f>(R5*SUMPRODUCT(K6:$K$23, X6:$X$23)-$AZ$3*SUMPRODUCT(K5:$K$22, W6:$W$23))/Z5</f>
        <v>264.20471127398804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1778.1551343523574</v>
      </c>
      <c r="P6">
        <f t="shared" si="30"/>
        <v>88.907756717617872</v>
      </c>
      <c r="Q6" s="5">
        <f t="shared" si="31"/>
        <v>50</v>
      </c>
      <c r="R6">
        <f t="shared" si="0"/>
        <v>1000000</v>
      </c>
      <c r="S6">
        <f t="shared" si="1"/>
        <v>380.20215232565744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258.34256077605096</v>
      </c>
      <c r="AC6">
        <f t="shared" si="2"/>
        <v>367.61382182020316</v>
      </c>
      <c r="AE6">
        <f t="shared" si="3"/>
        <v>1719.2811790517962</v>
      </c>
      <c r="AF6">
        <f t="shared" si="4"/>
        <v>-85.964058952589809</v>
      </c>
      <c r="AG6">
        <f t="shared" si="5"/>
        <v>-48.344521404146093</v>
      </c>
      <c r="AH6">
        <f t="shared" si="6"/>
        <v>-1143.540482690737</v>
      </c>
      <c r="AI6">
        <f t="shared" si="7"/>
        <v>441.43211600432346</v>
      </c>
      <c r="AJ6">
        <f t="shared" si="8"/>
        <v>-109.2712610441522</v>
      </c>
      <c r="AK6">
        <f>G6*SUM(AB6, AE6:AF6)</f>
        <v>13.430783734214328</v>
      </c>
      <c r="AL6">
        <f t="shared" si="9"/>
        <v>345.59163869438561</v>
      </c>
      <c r="AN6">
        <f t="shared" si="10"/>
        <v>1473.925508992671</v>
      </c>
      <c r="AO6">
        <f t="shared" si="11"/>
        <v>-73.696275449633546</v>
      </c>
      <c r="AP6">
        <f t="shared" si="12"/>
        <v>-41.44535762144023</v>
      </c>
      <c r="AQ6">
        <f t="shared" si="13"/>
        <v>-980.34778053770049</v>
      </c>
      <c r="AR6">
        <f t="shared" si="14"/>
        <v>378.43609538389688</v>
      </c>
      <c r="AS6">
        <f t="shared" si="15"/>
        <v>-93.677346681360319</v>
      </c>
      <c r="AT6">
        <f t="shared" si="16"/>
        <v>11.514099609082008</v>
      </c>
      <c r="AU6">
        <f t="shared" si="17"/>
        <v>296.27284831161859</v>
      </c>
      <c r="AW6">
        <v>3</v>
      </c>
      <c r="AX6">
        <f>(R6*SUMPRODUCT(K7:$K$23, X7:$X$23)-$AZ$3*SUMPRODUCT(K6:$K$22, W7:$W$23))/Z6</f>
        <v>380.20215232565744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1778.1551343523574</v>
      </c>
      <c r="P7">
        <f t="shared" si="30"/>
        <v>88.907756717617872</v>
      </c>
      <c r="Q7" s="5">
        <f t="shared" si="31"/>
        <v>50</v>
      </c>
      <c r="R7">
        <f t="shared" si="0"/>
        <v>1000000</v>
      </c>
      <c r="S7">
        <f t="shared" si="1"/>
        <v>489.88960825431542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367.61382182020316</v>
      </c>
      <c r="AC7">
        <f t="shared" si="2"/>
        <v>468.37422620319921</v>
      </c>
      <c r="AE7">
        <f t="shared" si="3"/>
        <v>1700.0606281266116</v>
      </c>
      <c r="AF7">
        <f t="shared" si="4"/>
        <v>-85.003031406330578</v>
      </c>
      <c r="AG7">
        <f t="shared" si="5"/>
        <v>-47.804058129770844</v>
      </c>
      <c r="AH7">
        <f t="shared" si="6"/>
        <v>-1140.3612066757069</v>
      </c>
      <c r="AI7">
        <f t="shared" si="7"/>
        <v>426.89233191480344</v>
      </c>
      <c r="AJ7">
        <f t="shared" si="8"/>
        <v>-100.76040438299606</v>
      </c>
      <c r="AK7">
        <f>G7*SUM(AB7, AE7:AF7)</f>
        <v>27.360865575858686</v>
      </c>
      <c r="AL7">
        <f t="shared" si="9"/>
        <v>353.49279310766605</v>
      </c>
      <c r="AN7">
        <f t="shared" si="10"/>
        <v>1372.7492605672578</v>
      </c>
      <c r="AO7">
        <f t="shared" si="11"/>
        <v>-68.637463028362887</v>
      </c>
      <c r="AP7">
        <f t="shared" si="12"/>
        <v>-38.600379518270849</v>
      </c>
      <c r="AQ7">
        <f t="shared" si="13"/>
        <v>-920.80833903476378</v>
      </c>
      <c r="AR7">
        <f t="shared" si="14"/>
        <v>344.70307898586037</v>
      </c>
      <c r="AS7">
        <f t="shared" si="15"/>
        <v>-81.361081083112083</v>
      </c>
      <c r="AT7">
        <f t="shared" si="16"/>
        <v>22.093099132075722</v>
      </c>
      <c r="AU7">
        <f t="shared" si="17"/>
        <v>285.43509703482397</v>
      </c>
      <c r="AW7">
        <v>4</v>
      </c>
      <c r="AX7">
        <f>(R7*SUMPRODUCT(K8:$K$23, X8:$X$23)-$AZ$3*SUMPRODUCT(K7:$K$22, W8:$W$23))/Z7</f>
        <v>489.88960825431542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1778.1551343523574</v>
      </c>
      <c r="P8">
        <f t="shared" si="30"/>
        <v>88.907756717617872</v>
      </c>
      <c r="Q8" s="5">
        <f t="shared" si="31"/>
        <v>50</v>
      </c>
      <c r="R8">
        <f t="shared" si="0"/>
        <v>1000000</v>
      </c>
      <c r="S8">
        <f t="shared" si="1"/>
        <v>592.18439700421027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468.37422620319921</v>
      </c>
      <c r="AC8">
        <f t="shared" si="2"/>
        <v>559.83967900485095</v>
      </c>
      <c r="AE8">
        <f t="shared" si="3"/>
        <v>1681.0334832742542</v>
      </c>
      <c r="AF8">
        <f t="shared" si="4"/>
        <v>-84.051674163712704</v>
      </c>
      <c r="AG8">
        <f t="shared" si="5"/>
        <v>-47.269033246824179</v>
      </c>
      <c r="AH8">
        <f t="shared" si="6"/>
        <v>-1139.6860329790779</v>
      </c>
      <c r="AI8">
        <f t="shared" si="7"/>
        <v>410.02674288463936</v>
      </c>
      <c r="AJ8">
        <f t="shared" si="8"/>
        <v>-91.465452801651736</v>
      </c>
      <c r="AK8">
        <f t="shared" ref="AK8:AK23" si="32">G8*SUM(AB8:AB8, AE8:AF8)</f>
        <v>44.611690362776805</v>
      </c>
      <c r="AL8">
        <f t="shared" si="9"/>
        <v>363.17298044576444</v>
      </c>
      <c r="AN8">
        <f t="shared" si="10"/>
        <v>1268.4659352450872</v>
      </c>
      <c r="AO8">
        <f t="shared" si="11"/>
        <v>-63.42329676225436</v>
      </c>
      <c r="AP8">
        <f t="shared" si="12"/>
        <v>-35.668033422378805</v>
      </c>
      <c r="AQ8">
        <f t="shared" si="13"/>
        <v>-859.97865247322784</v>
      </c>
      <c r="AR8">
        <f t="shared" si="14"/>
        <v>309.3959525872263</v>
      </c>
      <c r="AS8">
        <f t="shared" si="15"/>
        <v>-69.017549195201966</v>
      </c>
      <c r="AT8">
        <f t="shared" si="16"/>
        <v>33.662868766101639</v>
      </c>
      <c r="AU8">
        <f t="shared" si="17"/>
        <v>274.04127215812593</v>
      </c>
      <c r="AW8">
        <v>5</v>
      </c>
      <c r="AX8">
        <f>(R8*SUMPRODUCT(K9:$K$23, X9:$X$23)-$AZ$3*SUMPRODUCT(K8:$K$22, W9:$W$23))/Z8</f>
        <v>592.18439700421027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1778.1551343523574</v>
      </c>
      <c r="P9">
        <f t="shared" si="30"/>
        <v>88.907756717617872</v>
      </c>
      <c r="Q9" s="5">
        <f t="shared" si="31"/>
        <v>50</v>
      </c>
      <c r="R9">
        <f t="shared" si="0"/>
        <v>1000000</v>
      </c>
      <c r="S9">
        <f t="shared" si="1"/>
        <v>677.81912118104594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559.83967900485095</v>
      </c>
      <c r="AC9">
        <f t="shared" si="2"/>
        <v>633.61255011308458</v>
      </c>
      <c r="AE9">
        <f t="shared" si="3"/>
        <v>1662.1859342217344</v>
      </c>
      <c r="AF9">
        <f t="shared" si="4"/>
        <v>-83.109296711086714</v>
      </c>
      <c r="AG9">
        <f t="shared" si="5"/>
        <v>-46.739058423806718</v>
      </c>
      <c r="AH9">
        <f t="shared" si="6"/>
        <v>-1145.6898109845556</v>
      </c>
      <c r="AI9">
        <f t="shared" si="7"/>
        <v>386.64776810228545</v>
      </c>
      <c r="AJ9">
        <f t="shared" si="8"/>
        <v>-73.77287110823363</v>
      </c>
      <c r="AK9">
        <f t="shared" si="32"/>
        <v>47.697833858295624</v>
      </c>
      <c r="AL9">
        <f t="shared" si="9"/>
        <v>360.57273085234743</v>
      </c>
      <c r="AN9">
        <f t="shared" si="10"/>
        <v>1168.4777760928823</v>
      </c>
      <c r="AO9">
        <f t="shared" si="11"/>
        <v>-58.423888804644115</v>
      </c>
      <c r="AP9">
        <f t="shared" si="12"/>
        <v>-32.856463238750742</v>
      </c>
      <c r="AQ9">
        <f t="shared" si="13"/>
        <v>-805.3931000555109</v>
      </c>
      <c r="AR9">
        <f t="shared" si="14"/>
        <v>271.8043239939766</v>
      </c>
      <c r="AS9">
        <f t="shared" si="15"/>
        <v>-51.860600305763633</v>
      </c>
      <c r="AT9">
        <f t="shared" si="16"/>
        <v>33.530459910482072</v>
      </c>
      <c r="AU9">
        <f t="shared" si="17"/>
        <v>253.47418359869505</v>
      </c>
      <c r="AW9">
        <v>6</v>
      </c>
      <c r="AX9">
        <f>(R9*SUMPRODUCT(K10:$K$23, X10:$X$23)-$AZ$3*SUMPRODUCT(K9:$K$22, W10:$W$23))/Z9</f>
        <v>677.81912118104594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1778.1551343523574</v>
      </c>
      <c r="P10">
        <f t="shared" si="30"/>
        <v>88.907756717617872</v>
      </c>
      <c r="Q10" s="5">
        <f t="shared" si="31"/>
        <v>50</v>
      </c>
      <c r="R10">
        <f t="shared" si="0"/>
        <v>1000000</v>
      </c>
      <c r="S10">
        <f t="shared" si="1"/>
        <v>728.69040578673162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633.61255011308458</v>
      </c>
      <c r="AC10">
        <f t="shared" si="2"/>
        <v>673.51294136539309</v>
      </c>
      <c r="AE10">
        <f t="shared" si="3"/>
        <v>1643.5107217428369</v>
      </c>
      <c r="AF10">
        <f t="shared" si="4"/>
        <v>-82.17553608714185</v>
      </c>
      <c r="AG10">
        <f t="shared" si="5"/>
        <v>-46.21392953830879</v>
      </c>
      <c r="AH10">
        <f t="shared" si="6"/>
        <v>-1154.7660251971286</v>
      </c>
      <c r="AI10">
        <f t="shared" si="7"/>
        <v>360.35523092025778</v>
      </c>
      <c r="AJ10">
        <f t="shared" si="8"/>
        <v>-39.900391252308509</v>
      </c>
      <c r="AK10">
        <f t="shared" si="32"/>
        <v>9.4382752638057514</v>
      </c>
      <c r="AL10">
        <f t="shared" si="9"/>
        <v>329.89311493175501</v>
      </c>
      <c r="AN10">
        <f t="shared" si="10"/>
        <v>1095.8451476575731</v>
      </c>
      <c r="AO10">
        <f t="shared" si="11"/>
        <v>-54.792257382878653</v>
      </c>
      <c r="AP10">
        <f t="shared" si="12"/>
        <v>-30.814104081438977</v>
      </c>
      <c r="AQ10">
        <f t="shared" si="13"/>
        <v>-769.96439916751717</v>
      </c>
      <c r="AR10">
        <f t="shared" si="14"/>
        <v>240.27438702573818</v>
      </c>
      <c r="AS10">
        <f t="shared" si="15"/>
        <v>-26.604420381945417</v>
      </c>
      <c r="AT10">
        <f t="shared" si="16"/>
        <v>6.2931674331458378</v>
      </c>
      <c r="AU10">
        <f t="shared" si="17"/>
        <v>219.96313407693859</v>
      </c>
      <c r="AW10">
        <v>7</v>
      </c>
      <c r="AX10">
        <f>(R10*SUMPRODUCT(K11:$K$23, X11:$X$23)-$AZ$3*SUMPRODUCT(K10:$K$22, W11:$W$23))/Z10</f>
        <v>728.69040578673162</v>
      </c>
    </row>
    <row r="11" spans="1:52" x14ac:dyDescent="0.25">
      <c r="A11" t="s">
        <v>33</v>
      </c>
      <c r="C11" s="24">
        <f>AU25</f>
        <v>-332.64835968829124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1778.1551343523574</v>
      </c>
      <c r="P11">
        <f t="shared" si="30"/>
        <v>88.907756717617872</v>
      </c>
      <c r="Q11" s="5">
        <f t="shared" si="31"/>
        <v>50</v>
      </c>
      <c r="R11">
        <f t="shared" si="0"/>
        <v>1000000</v>
      </c>
      <c r="S11">
        <f t="shared" si="1"/>
        <v>760.92553699790278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673.51294136539309</v>
      </c>
      <c r="AC11">
        <f t="shared" si="2"/>
        <v>695.38911584344169</v>
      </c>
      <c r="AE11">
        <f t="shared" si="3"/>
        <v>1625.0075291048749</v>
      </c>
      <c r="AF11">
        <f t="shared" si="4"/>
        <v>-81.250376455243739</v>
      </c>
      <c r="AG11">
        <f t="shared" si="5"/>
        <v>-45.693637684114044</v>
      </c>
      <c r="AH11">
        <f t="shared" si="6"/>
        <v>-1163.0511762331651</v>
      </c>
      <c r="AI11">
        <f t="shared" si="7"/>
        <v>335.01233873235219</v>
      </c>
      <c r="AJ11">
        <f t="shared" si="8"/>
        <v>-21.876174478048597</v>
      </c>
      <c r="AK11">
        <f t="shared" si="32"/>
        <v>3.5476321504240391</v>
      </c>
      <c r="AL11">
        <f t="shared" si="9"/>
        <v>316.68379640472762</v>
      </c>
      <c r="AN11">
        <f t="shared" si="10"/>
        <v>1030.6361238209499</v>
      </c>
      <c r="AO11">
        <f t="shared" si="11"/>
        <v>-51.531806191047494</v>
      </c>
      <c r="AP11">
        <f t="shared" si="12"/>
        <v>-28.980489494701203</v>
      </c>
      <c r="AQ11">
        <f t="shared" si="13"/>
        <v>-737.6473860023483</v>
      </c>
      <c r="AR11">
        <f t="shared" si="14"/>
        <v>212.47644213285312</v>
      </c>
      <c r="AS11">
        <f t="shared" si="15"/>
        <v>-13.87462843357183</v>
      </c>
      <c r="AT11">
        <f t="shared" si="16"/>
        <v>2.2500313277130921</v>
      </c>
      <c r="AU11">
        <f t="shared" si="17"/>
        <v>200.85184502699437</v>
      </c>
      <c r="AW11">
        <v>8</v>
      </c>
      <c r="AX11">
        <f>(R11*SUMPRODUCT(K12:$K$23, X12:$X$23)-$AZ$3*SUMPRODUCT(K11:$K$22, W12:$W$23))/Z11</f>
        <v>760.92553699790278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1778.1551343523574</v>
      </c>
      <c r="P12">
        <f t="shared" si="30"/>
        <v>88.907756717617872</v>
      </c>
      <c r="Q12" s="5">
        <f t="shared" si="31"/>
        <v>50</v>
      </c>
      <c r="R12">
        <f t="shared" si="0"/>
        <v>1000000</v>
      </c>
      <c r="S12">
        <f t="shared" si="1"/>
        <v>788.2276853700472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695.38911584344169</v>
      </c>
      <c r="AC12">
        <f t="shared" si="2"/>
        <v>712.2088631944689</v>
      </c>
      <c r="AE12">
        <f t="shared" si="3"/>
        <v>1606.6650161189893</v>
      </c>
      <c r="AF12">
        <f t="shared" si="4"/>
        <v>-80.333250805949476</v>
      </c>
      <c r="AG12">
        <f t="shared" si="5"/>
        <v>-45.177863986096227</v>
      </c>
      <c r="AH12">
        <f t="shared" si="6"/>
        <v>-1176.7464235334814</v>
      </c>
      <c r="AI12">
        <f t="shared" si="7"/>
        <v>304.40747779346202</v>
      </c>
      <c r="AJ12">
        <f t="shared" si="8"/>
        <v>-16.819747351027218</v>
      </c>
      <c r="AK12">
        <f t="shared" si="32"/>
        <v>46.656138504286112</v>
      </c>
      <c r="AL12">
        <f t="shared" si="9"/>
        <v>334.24386894672091</v>
      </c>
      <c r="AN12">
        <f t="shared" si="10"/>
        <v>952.33894022352786</v>
      </c>
      <c r="AO12">
        <f t="shared" si="11"/>
        <v>-47.616947011176393</v>
      </c>
      <c r="AP12">
        <f t="shared" si="12"/>
        <v>-26.778848533100298</v>
      </c>
      <c r="AQ12">
        <f t="shared" si="13"/>
        <v>-697.50783807239281</v>
      </c>
      <c r="AR12">
        <f t="shared" si="14"/>
        <v>180.43530660685826</v>
      </c>
      <c r="AS12">
        <f t="shared" si="15"/>
        <v>-9.9697822547960744</v>
      </c>
      <c r="AT12">
        <f t="shared" si="16"/>
        <v>27.65508494447937</v>
      </c>
      <c r="AU12">
        <f t="shared" si="17"/>
        <v>198.12060929654155</v>
      </c>
      <c r="AW12">
        <v>9</v>
      </c>
      <c r="AX12">
        <f>(R12*SUMPRODUCT(K13:$K$23, X13:$X$23)-$AZ$3*SUMPRODUCT(K12:$K$22, W13:$W$23))/Z12</f>
        <v>788.2276853700472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1778.1551343523574</v>
      </c>
      <c r="P13">
        <f t="shared" si="30"/>
        <v>88.907756717617872</v>
      </c>
      <c r="Q13" s="5">
        <f t="shared" si="31"/>
        <v>50</v>
      </c>
      <c r="R13">
        <f t="shared" si="0"/>
        <v>1000000</v>
      </c>
      <c r="S13">
        <f t="shared" si="1"/>
        <v>820.3943876595639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712.2088631944689</v>
      </c>
      <c r="AC13">
        <f t="shared" si="2"/>
        <v>732.8836905764947</v>
      </c>
      <c r="AE13">
        <f t="shared" si="3"/>
        <v>1588.4809999729969</v>
      </c>
      <c r="AF13">
        <f t="shared" si="4"/>
        <v>-79.424049998649835</v>
      </c>
      <c r="AG13">
        <f t="shared" si="5"/>
        <v>-44.666547065691091</v>
      </c>
      <c r="AH13">
        <f t="shared" si="6"/>
        <v>-1190.7656108834544</v>
      </c>
      <c r="AI13">
        <f t="shared" si="7"/>
        <v>273.62479202520149</v>
      </c>
      <c r="AJ13">
        <f t="shared" si="8"/>
        <v>-20.674827382025796</v>
      </c>
      <c r="AK13">
        <f t="shared" si="32"/>
        <v>155.48860692181714</v>
      </c>
      <c r="AL13">
        <f t="shared" si="9"/>
        <v>408.4385715649928</v>
      </c>
      <c r="AN13">
        <f t="shared" si="10"/>
        <v>852.94002864043273</v>
      </c>
      <c r="AO13">
        <f t="shared" si="11"/>
        <v>-42.647001432021632</v>
      </c>
      <c r="AP13">
        <f t="shared" si="12"/>
        <v>-23.983847420351541</v>
      </c>
      <c r="AQ13">
        <f t="shared" si="13"/>
        <v>-639.38545961093735</v>
      </c>
      <c r="AR13">
        <f t="shared" si="14"/>
        <v>146.92372017712216</v>
      </c>
      <c r="AS13">
        <f t="shared" si="15"/>
        <v>-11.101415666703511</v>
      </c>
      <c r="AT13">
        <f t="shared" si="16"/>
        <v>83.490112153315138</v>
      </c>
      <c r="AU13">
        <f t="shared" si="17"/>
        <v>219.31241666373379</v>
      </c>
      <c r="AW13">
        <v>10</v>
      </c>
      <c r="AX13">
        <f>(R13*SUMPRODUCT(K14:$K$23, X14:$X$23)-$AZ$3*SUMPRODUCT(K13:$K$22, W14:$W$23))/Z13</f>
        <v>820.3943876595639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1778.1551343523574</v>
      </c>
      <c r="P14">
        <f t="shared" si="30"/>
        <v>88.907756717617872</v>
      </c>
      <c r="Q14" s="5">
        <f t="shared" si="31"/>
        <v>50</v>
      </c>
      <c r="R14">
        <f t="shared" si="0"/>
        <v>1000000</v>
      </c>
      <c r="S14">
        <f t="shared" si="1"/>
        <v>822.00855177648918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732.8836905764947</v>
      </c>
      <c r="AC14">
        <f t="shared" si="2"/>
        <v>725.98851266899555</v>
      </c>
      <c r="AE14">
        <f t="shared" si="3"/>
        <v>1570.4461936476514</v>
      </c>
      <c r="AF14">
        <f t="shared" si="4"/>
        <v>-78.52230968238257</v>
      </c>
      <c r="AG14">
        <f t="shared" si="5"/>
        <v>-44.159425780913146</v>
      </c>
      <c r="AH14">
        <f t="shared" si="6"/>
        <v>-1209.1162824207272</v>
      </c>
      <c r="AI14">
        <f t="shared" si="7"/>
        <v>238.64817576362861</v>
      </c>
      <c r="AJ14">
        <f t="shared" si="8"/>
        <v>6.8951779074991464</v>
      </c>
      <c r="AK14">
        <f t="shared" si="32"/>
        <v>155.73653021792347</v>
      </c>
      <c r="AL14">
        <f t="shared" si="9"/>
        <v>401.27988388905123</v>
      </c>
      <c r="AN14">
        <f t="shared" si="10"/>
        <v>776.78655531083564</v>
      </c>
      <c r="AO14">
        <f t="shared" si="11"/>
        <v>-38.839327765541782</v>
      </c>
      <c r="AP14">
        <f t="shared" si="12"/>
        <v>-21.842485515015486</v>
      </c>
      <c r="AQ14">
        <f t="shared" si="13"/>
        <v>-598.06268803792375</v>
      </c>
      <c r="AR14">
        <f t="shared" si="14"/>
        <v>118.04205399235465</v>
      </c>
      <c r="AS14">
        <f t="shared" si="15"/>
        <v>3.4105475989477543</v>
      </c>
      <c r="AT14">
        <f t="shared" si="16"/>
        <v>77.031638099652483</v>
      </c>
      <c r="AU14">
        <f t="shared" si="17"/>
        <v>198.48423969095489</v>
      </c>
      <c r="AW14">
        <v>11</v>
      </c>
      <c r="AX14">
        <f>(R14*SUMPRODUCT(K15:$K$23, X15:$X$23)-$AZ$3*SUMPRODUCT(K14:$K$22, W15:$W$23))/Z14</f>
        <v>822.00855177648918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1778.1551343523574</v>
      </c>
      <c r="P15">
        <f t="shared" si="30"/>
        <v>88.907756717617872</v>
      </c>
      <c r="Q15" s="5">
        <f t="shared" si="31"/>
        <v>50</v>
      </c>
      <c r="R15">
        <f t="shared" si="0"/>
        <v>1000000</v>
      </c>
      <c r="S15">
        <f t="shared" si="1"/>
        <v>801.64145314407961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725.98851266899555</v>
      </c>
      <c r="AC15">
        <f t="shared" si="2"/>
        <v>699.92744358130767</v>
      </c>
      <c r="AE15">
        <f t="shared" si="3"/>
        <v>1552.5389469281013</v>
      </c>
      <c r="AF15">
        <f t="shared" si="4"/>
        <v>-77.626947346405061</v>
      </c>
      <c r="AG15">
        <f t="shared" si="5"/>
        <v>-43.655891348691846</v>
      </c>
      <c r="AH15">
        <f t="shared" si="6"/>
        <v>-1238.8034882434408</v>
      </c>
      <c r="AI15">
        <f t="shared" si="7"/>
        <v>192.45261998956357</v>
      </c>
      <c r="AJ15">
        <f t="shared" si="8"/>
        <v>26.061069087687883</v>
      </c>
      <c r="AK15">
        <f t="shared" si="32"/>
        <v>154.06303585754844</v>
      </c>
      <c r="AL15">
        <f t="shared" si="9"/>
        <v>372.57672493479993</v>
      </c>
      <c r="AN15">
        <f t="shared" si="10"/>
        <v>707.3971562153589</v>
      </c>
      <c r="AO15">
        <f t="shared" si="11"/>
        <v>-35.36985781076794</v>
      </c>
      <c r="AP15">
        <f t="shared" si="12"/>
        <v>-19.89132282524405</v>
      </c>
      <c r="AQ15">
        <f t="shared" si="13"/>
        <v>-564.44707324540946</v>
      </c>
      <c r="AR15">
        <f t="shared" si="14"/>
        <v>87.688902333937463</v>
      </c>
      <c r="AS15">
        <f t="shared" si="15"/>
        <v>11.874437157946648</v>
      </c>
      <c r="AT15">
        <f t="shared" si="16"/>
        <v>70.197113997798937</v>
      </c>
      <c r="AU15">
        <f t="shared" si="17"/>
        <v>169.76045348968307</v>
      </c>
      <c r="AW15">
        <v>12</v>
      </c>
      <c r="AX15">
        <f>(R15*SUMPRODUCT(K16:$K$23, X16:$X$23)-$AZ$3*SUMPRODUCT(K15:$K$22, W16:$W$23))/Z15</f>
        <v>801.64145314407961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1778.1551343523574</v>
      </c>
      <c r="P16">
        <f t="shared" si="30"/>
        <v>88.907756717617872</v>
      </c>
      <c r="Q16" s="5">
        <f t="shared" si="31"/>
        <v>50</v>
      </c>
      <c r="R16">
        <f t="shared" si="0"/>
        <v>1000000</v>
      </c>
      <c r="S16">
        <f t="shared" si="1"/>
        <v>759.50114539793776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699.92744358130767</v>
      </c>
      <c r="AC16">
        <f t="shared" si="2"/>
        <v>655.53512201446074</v>
      </c>
      <c r="AE16">
        <f t="shared" si="3"/>
        <v>1534.7483674268565</v>
      </c>
      <c r="AF16">
        <f t="shared" si="4"/>
        <v>-76.737418371342827</v>
      </c>
      <c r="AG16">
        <f t="shared" si="5"/>
        <v>-43.155637485641684</v>
      </c>
      <c r="AH16">
        <f t="shared" si="6"/>
        <v>-1273.8989912648485</v>
      </c>
      <c r="AI16">
        <f t="shared" si="7"/>
        <v>140.95632030502361</v>
      </c>
      <c r="AJ16">
        <f t="shared" si="8"/>
        <v>44.392321566846931</v>
      </c>
      <c r="AK16">
        <f t="shared" si="32"/>
        <v>151.0556874845775</v>
      </c>
      <c r="AL16">
        <f t="shared" si="9"/>
        <v>336.40432935644805</v>
      </c>
      <c r="AN16">
        <f t="shared" si="10"/>
        <v>644.16949246216507</v>
      </c>
      <c r="AO16">
        <f t="shared" si="11"/>
        <v>-32.208474623108252</v>
      </c>
      <c r="AP16">
        <f t="shared" si="12"/>
        <v>-18.113422164843495</v>
      </c>
      <c r="AQ16">
        <f t="shared" si="13"/>
        <v>-534.68495817784299</v>
      </c>
      <c r="AR16">
        <f t="shared" si="14"/>
        <v>59.162637496370422</v>
      </c>
      <c r="AS16">
        <f t="shared" si="15"/>
        <v>18.632487161968495</v>
      </c>
      <c r="AT16">
        <f t="shared" si="16"/>
        <v>63.401576183856811</v>
      </c>
      <c r="AU16">
        <f t="shared" si="17"/>
        <v>141.19670084219572</v>
      </c>
      <c r="AW16">
        <v>13</v>
      </c>
      <c r="AX16">
        <f>(R16*SUMPRODUCT(K17:$K$23, X17:$X$23)-$AZ$3*SUMPRODUCT(K16:$K$22, W17:$W$23))/Z16</f>
        <v>759.50114539793776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1778.1551343523574</v>
      </c>
      <c r="P17">
        <f t="shared" si="30"/>
        <v>88.907756717617872</v>
      </c>
      <c r="Q17" s="5">
        <f t="shared" si="31"/>
        <v>50</v>
      </c>
      <c r="R17">
        <f t="shared" si="0"/>
        <v>1000000</v>
      </c>
      <c r="S17">
        <f t="shared" si="1"/>
        <v>698.38950926219343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655.53512201446074</v>
      </c>
      <c r="AC17">
        <f t="shared" si="2"/>
        <v>595.84672136711083</v>
      </c>
      <c r="AE17">
        <f t="shared" si="3"/>
        <v>1517.0730557010415</v>
      </c>
      <c r="AF17">
        <f t="shared" si="4"/>
        <v>-75.853652785052077</v>
      </c>
      <c r="AG17">
        <f t="shared" si="5"/>
        <v>-42.658624840784562</v>
      </c>
      <c r="AH17">
        <f t="shared" si="6"/>
        <v>-1309.1254000141907</v>
      </c>
      <c r="AI17">
        <f t="shared" si="7"/>
        <v>89.435378061014262</v>
      </c>
      <c r="AJ17">
        <f t="shared" si="8"/>
        <v>59.688400647349908</v>
      </c>
      <c r="AK17">
        <f t="shared" si="32"/>
        <v>146.77281674513154</v>
      </c>
      <c r="AL17">
        <f t="shared" si="9"/>
        <v>295.89659545349571</v>
      </c>
      <c r="AN17">
        <f t="shared" si="10"/>
        <v>586.5589083191511</v>
      </c>
      <c r="AO17">
        <f t="shared" si="11"/>
        <v>-29.327945415957554</v>
      </c>
      <c r="AP17">
        <f t="shared" si="12"/>
        <v>-16.493468342198067</v>
      </c>
      <c r="AQ17">
        <f t="shared" si="13"/>
        <v>-506.15833074061004</v>
      </c>
      <c r="AR17">
        <f t="shared" si="14"/>
        <v>34.579163820385467</v>
      </c>
      <c r="AS17">
        <f t="shared" si="15"/>
        <v>23.077835962782395</v>
      </c>
      <c r="AT17">
        <f t="shared" si="16"/>
        <v>56.748027286773251</v>
      </c>
      <c r="AU17">
        <f t="shared" si="17"/>
        <v>114.40502706994111</v>
      </c>
      <c r="AW17">
        <v>14</v>
      </c>
      <c r="AX17">
        <f>(R17*SUMPRODUCT(K18:$K$23, X18:$X$23)-$AZ$3*SUMPRODUCT(K17:$K$22, W18:$W$23))/Z17</f>
        <v>698.38950926219343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1778.1551343523574</v>
      </c>
      <c r="P18">
        <f t="shared" si="30"/>
        <v>88.907756717617872</v>
      </c>
      <c r="Q18" s="5">
        <f t="shared" si="31"/>
        <v>50</v>
      </c>
      <c r="R18">
        <f t="shared" si="0"/>
        <v>1000000</v>
      </c>
      <c r="S18">
        <f t="shared" si="1"/>
        <v>620.18186106191808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595.84672136711083</v>
      </c>
      <c r="AC18">
        <f t="shared" si="2"/>
        <v>522.99612584545434</v>
      </c>
      <c r="AE18">
        <f t="shared" si="3"/>
        <v>1499.5089421450195</v>
      </c>
      <c r="AF18">
        <f t="shared" si="4"/>
        <v>-74.975447107250972</v>
      </c>
      <c r="AG18">
        <f t="shared" si="5"/>
        <v>-42.164738980751899</v>
      </c>
      <c r="AH18">
        <f t="shared" si="6"/>
        <v>-1345.9922324963327</v>
      </c>
      <c r="AI18">
        <f t="shared" si="7"/>
        <v>36.376523560683836</v>
      </c>
      <c r="AJ18">
        <f t="shared" si="8"/>
        <v>72.850595521656487</v>
      </c>
      <c r="AK18">
        <f t="shared" si="32"/>
        <v>141.42661514834157</v>
      </c>
      <c r="AL18">
        <f t="shared" si="9"/>
        <v>250.65373423068189</v>
      </c>
      <c r="AN18">
        <f t="shared" si="10"/>
        <v>534.06776636450002</v>
      </c>
      <c r="AO18">
        <f t="shared" si="11"/>
        <v>-26.703388318224999</v>
      </c>
      <c r="AP18">
        <f t="shared" si="12"/>
        <v>-15.017468275033805</v>
      </c>
      <c r="AQ18">
        <f t="shared" si="13"/>
        <v>-479.39098257392197</v>
      </c>
      <c r="AR18">
        <f t="shared" si="14"/>
        <v>12.955927197319216</v>
      </c>
      <c r="AS18">
        <f t="shared" si="15"/>
        <v>25.946597406027315</v>
      </c>
      <c r="AT18">
        <f t="shared" si="16"/>
        <v>50.37075427420946</v>
      </c>
      <c r="AU18">
        <f t="shared" si="17"/>
        <v>89.273278877555995</v>
      </c>
      <c r="AW18">
        <v>15</v>
      </c>
      <c r="AX18">
        <f>(R18*SUMPRODUCT(K19:$K$23, X19:$X$23)-$AZ$3*SUMPRODUCT(K18:$K$22, W19:$W$23))/Z18</f>
        <v>620.18186106191808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1778.1551343523574</v>
      </c>
      <c r="P19">
        <f t="shared" si="30"/>
        <v>88.907756717617872</v>
      </c>
      <c r="Q19" s="5">
        <f t="shared" si="31"/>
        <v>50</v>
      </c>
      <c r="R19">
        <f t="shared" si="0"/>
        <v>1000000</v>
      </c>
      <c r="S19">
        <f t="shared" si="1"/>
        <v>524.40292143741374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522.99612584545434</v>
      </c>
      <c r="AC19">
        <f t="shared" si="2"/>
        <v>437.07500149603402</v>
      </c>
      <c r="AE19">
        <f t="shared" si="3"/>
        <v>1482.0420067015066</v>
      </c>
      <c r="AF19">
        <f t="shared" si="4"/>
        <v>-74.102100335075335</v>
      </c>
      <c r="AG19">
        <f t="shared" si="5"/>
        <v>-41.673585675113166</v>
      </c>
      <c r="AH19">
        <f t="shared" si="6"/>
        <v>-1390.1183166242745</v>
      </c>
      <c r="AI19">
        <f t="shared" si="7"/>
        <v>-23.85199593295647</v>
      </c>
      <c r="AJ19">
        <f t="shared" si="8"/>
        <v>85.921124349420325</v>
      </c>
      <c r="AK19">
        <f t="shared" si="32"/>
        <v>135.16552225483198</v>
      </c>
      <c r="AL19">
        <f t="shared" si="9"/>
        <v>197.23465067129584</v>
      </c>
      <c r="AN19">
        <f t="shared" si="10"/>
        <v>486.23922145441787</v>
      </c>
      <c r="AO19">
        <f t="shared" si="11"/>
        <v>-24.311961072720898</v>
      </c>
      <c r="AP19">
        <f t="shared" si="12"/>
        <v>-13.67257592042206</v>
      </c>
      <c r="AQ19">
        <f t="shared" si="13"/>
        <v>-456.08022238808928</v>
      </c>
      <c r="AR19">
        <f t="shared" si="14"/>
        <v>-7.8255379268143557</v>
      </c>
      <c r="AS19">
        <f t="shared" si="15"/>
        <v>28.189633236600145</v>
      </c>
      <c r="AT19">
        <f t="shared" si="16"/>
        <v>44.34609681202263</v>
      </c>
      <c r="AU19">
        <f t="shared" si="17"/>
        <v>64.710192121808419</v>
      </c>
      <c r="AW19">
        <v>16</v>
      </c>
      <c r="AX19">
        <f>(R19*SUMPRODUCT(K20:$K$23, X20:$X$23)-$AZ$3*SUMPRODUCT(K19:$K$22, W20:$W$23))/Z19</f>
        <v>524.40292143741374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1778.1551343523574</v>
      </c>
      <c r="P20">
        <f t="shared" si="30"/>
        <v>88.907756717617872</v>
      </c>
      <c r="Q20" s="5">
        <f t="shared" si="31"/>
        <v>50</v>
      </c>
      <c r="R20">
        <f t="shared" si="0"/>
        <v>1000000</v>
      </c>
      <c r="S20">
        <f t="shared" si="1"/>
        <v>414.41262746882461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437.07500149603402</v>
      </c>
      <c r="AC20">
        <f t="shared" si="2"/>
        <v>341.35382975955406</v>
      </c>
      <c r="AE20">
        <f t="shared" si="3"/>
        <v>1464.6756029736412</v>
      </c>
      <c r="AF20">
        <f t="shared" si="4"/>
        <v>-73.233780148682058</v>
      </c>
      <c r="AG20">
        <f t="shared" si="5"/>
        <v>-41.1852592239402</v>
      </c>
      <c r="AH20">
        <f t="shared" si="6"/>
        <v>-1431.8118884366897</v>
      </c>
      <c r="AI20">
        <f t="shared" si="7"/>
        <v>-81.555324835670717</v>
      </c>
      <c r="AJ20">
        <f t="shared" si="8"/>
        <v>95.72117173647996</v>
      </c>
      <c r="AK20">
        <f t="shared" si="32"/>
        <v>127.99617770246954</v>
      </c>
      <c r="AL20">
        <f t="shared" si="9"/>
        <v>142.16202460327878</v>
      </c>
      <c r="AN20">
        <f t="shared" si="10"/>
        <v>442.66286303966456</v>
      </c>
      <c r="AO20">
        <f t="shared" si="11"/>
        <v>-22.133143151983226</v>
      </c>
      <c r="AP20">
        <f t="shared" si="12"/>
        <v>-12.447250931254992</v>
      </c>
      <c r="AQ20">
        <f t="shared" si="13"/>
        <v>-432.73059821767248</v>
      </c>
      <c r="AR20">
        <f t="shared" si="14"/>
        <v>-24.648129261246087</v>
      </c>
      <c r="AS20">
        <f t="shared" si="15"/>
        <v>28.929414710230674</v>
      </c>
      <c r="AT20">
        <f t="shared" si="16"/>
        <v>38.683756570313065</v>
      </c>
      <c r="AU20">
        <f t="shared" si="17"/>
        <v>42.965042019297655</v>
      </c>
      <c r="AW20">
        <v>17</v>
      </c>
      <c r="AX20">
        <f>(R20*SUMPRODUCT(K21:$K$23, X21:$X$23)-$AZ$3*SUMPRODUCT(K20:$K$22, W21:$W$23))/Z20</f>
        <v>414.41262746882461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1778.1551343523574</v>
      </c>
      <c r="P21">
        <f t="shared" si="30"/>
        <v>88.907756717617872</v>
      </c>
      <c r="Q21" s="5">
        <f t="shared" si="31"/>
        <v>50</v>
      </c>
      <c r="R21">
        <f t="shared" si="0"/>
        <v>1000000</v>
      </c>
      <c r="S21">
        <f t="shared" si="1"/>
        <v>289.68775889260792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341.35382975955406</v>
      </c>
      <c r="AC21">
        <f t="shared" si="2"/>
        <v>235.80206249786602</v>
      </c>
      <c r="AE21">
        <f t="shared" si="3"/>
        <v>1447.3951185382834</v>
      </c>
      <c r="AF21">
        <f t="shared" si="4"/>
        <v>-72.369755926914181</v>
      </c>
      <c r="AG21">
        <f t="shared" si="5"/>
        <v>-40.699348740048379</v>
      </c>
      <c r="AH21">
        <f t="shared" si="6"/>
        <v>-1481.1578330483287</v>
      </c>
      <c r="AI21">
        <f t="shared" si="7"/>
        <v>-146.8318191770079</v>
      </c>
      <c r="AJ21">
        <f t="shared" si="8"/>
        <v>105.55176726168804</v>
      </c>
      <c r="AK21">
        <f t="shared" si="32"/>
        <v>120.14654346596465</v>
      </c>
      <c r="AL21">
        <f t="shared" si="9"/>
        <v>78.866491550644795</v>
      </c>
      <c r="AN21">
        <f t="shared" si="10"/>
        <v>402.9590478201776</v>
      </c>
      <c r="AO21">
        <f t="shared" si="11"/>
        <v>-20.147952391008882</v>
      </c>
      <c r="AP21">
        <f t="shared" si="12"/>
        <v>-11.330818105669502</v>
      </c>
      <c r="AQ21">
        <f t="shared" si="13"/>
        <v>-412.35868660335376</v>
      </c>
      <c r="AR21">
        <f t="shared" si="14"/>
        <v>-40.878409279854587</v>
      </c>
      <c r="AS21">
        <f t="shared" si="15"/>
        <v>29.385921706341456</v>
      </c>
      <c r="AT21">
        <f t="shared" si="16"/>
        <v>33.449150224317371</v>
      </c>
      <c r="AU21">
        <f t="shared" si="17"/>
        <v>21.956662650804244</v>
      </c>
      <c r="AW21">
        <v>18</v>
      </c>
      <c r="AX21">
        <f>(R21*SUMPRODUCT(K22:$K$23, X22:$X$23)-$AZ$3*SUMPRODUCT(K21:$K$22, W22:$W$23))/Z21</f>
        <v>289.68775889260792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1778.1551343523574</v>
      </c>
      <c r="P22">
        <f t="shared" si="30"/>
        <v>88.907756717617872</v>
      </c>
      <c r="Q22" s="5">
        <f t="shared" si="31"/>
        <v>50</v>
      </c>
      <c r="R22">
        <f t="shared" si="0"/>
        <v>1000000</v>
      </c>
      <c r="S22">
        <f t="shared" si="1"/>
        <v>151.35391502719906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235.80206249786602</v>
      </c>
      <c r="AC22">
        <f t="shared" si="2"/>
        <v>121.73596791601864</v>
      </c>
      <c r="AE22">
        <f t="shared" si="3"/>
        <v>1430.1938363888537</v>
      </c>
      <c r="AF22">
        <f t="shared" si="4"/>
        <v>-71.509691819442679</v>
      </c>
      <c r="AG22">
        <f t="shared" si="5"/>
        <v>-40.215665347718975</v>
      </c>
      <c r="AH22">
        <f t="shared" si="6"/>
        <v>-1533.7980985783877</v>
      </c>
      <c r="AI22">
        <f t="shared" si="7"/>
        <v>-215.3296193566955</v>
      </c>
      <c r="AJ22">
        <f t="shared" si="8"/>
        <v>114.06609458184738</v>
      </c>
      <c r="AK22">
        <f t="shared" si="32"/>
        <v>111.6140344947094</v>
      </c>
      <c r="AL22">
        <f t="shared" si="9"/>
        <v>10.350509719861279</v>
      </c>
      <c r="AN22">
        <f t="shared" si="10"/>
        <v>366.78441777065609</v>
      </c>
      <c r="AO22">
        <f t="shared" si="11"/>
        <v>-18.339220888532804</v>
      </c>
      <c r="AP22">
        <f t="shared" si="12"/>
        <v>-10.313622548581705</v>
      </c>
      <c r="AQ22">
        <f t="shared" si="13"/>
        <v>-393.35454275573869</v>
      </c>
      <c r="AR22">
        <f t="shared" si="14"/>
        <v>-55.222968422197077</v>
      </c>
      <c r="AS22">
        <f t="shared" si="15"/>
        <v>29.25314389146919</v>
      </c>
      <c r="AT22">
        <f t="shared" si="16"/>
        <v>28.624293865328372</v>
      </c>
      <c r="AU22">
        <f t="shared" si="17"/>
        <v>2.6544693346004853</v>
      </c>
      <c r="AW22">
        <v>19</v>
      </c>
      <c r="AX22">
        <f>(R22*SUMPRODUCT(K23:$K$23, X23:$X$23)-$AZ$3*SUMPRODUCT(K22:$K$22, W23:$W$23))/Z22</f>
        <v>151.35391502719906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1778.1551343523574</v>
      </c>
      <c r="P23">
        <f t="shared" si="30"/>
        <v>88.907756717617872</v>
      </c>
      <c r="Q23" s="5">
        <f t="shared" si="31"/>
        <v>50</v>
      </c>
      <c r="R23">
        <f t="shared" si="0"/>
        <v>1000000</v>
      </c>
      <c r="S23">
        <f t="shared" si="1"/>
        <v>153.18889727130838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121.73596791601864</v>
      </c>
      <c r="AC23">
        <f t="shared" si="2"/>
        <v>121.73596791601864</v>
      </c>
      <c r="AE23">
        <f t="shared" si="3"/>
        <v>1413.0621751382334</v>
      </c>
      <c r="AF23">
        <f t="shared" si="4"/>
        <v>-70.653108756911664</v>
      </c>
      <c r="AG23">
        <f t="shared" si="5"/>
        <v>-39.733939627627066</v>
      </c>
      <c r="AH23">
        <f t="shared" si="6"/>
        <v>-1591.3813322943502</v>
      </c>
      <c r="AI23">
        <f t="shared" si="7"/>
        <v>-288.70620554065545</v>
      </c>
      <c r="AJ23">
        <f t="shared" si="8"/>
        <v>0</v>
      </c>
      <c r="AK23">
        <f t="shared" si="32"/>
        <v>102.49015240081383</v>
      </c>
      <c r="AL23">
        <f t="shared" si="9"/>
        <v>-186.21605313984162</v>
      </c>
      <c r="AN23">
        <f t="shared" si="10"/>
        <v>333.82542717844973</v>
      </c>
      <c r="AO23">
        <f t="shared" si="11"/>
        <v>-16.691271358922485</v>
      </c>
      <c r="AP23">
        <f t="shared" si="12"/>
        <v>-9.3868476582622851</v>
      </c>
      <c r="AQ23">
        <f t="shared" si="13"/>
        <v>-375.95200154940301</v>
      </c>
      <c r="AR23">
        <f t="shared" si="14"/>
        <v>-68.204693388138026</v>
      </c>
      <c r="AS23">
        <f t="shared" si="15"/>
        <v>0</v>
      </c>
      <c r="AT23">
        <f t="shared" si="16"/>
        <v>24.212536085639055</v>
      </c>
      <c r="AU23">
        <f t="shared" si="17"/>
        <v>-43.992157302498974</v>
      </c>
      <c r="AW23">
        <v>20</v>
      </c>
      <c r="AX23">
        <f>(R23*SUMPRODUCT(K$23:$K24, X$23:$X24)-$AZ$3*SUMPRODUCT(K$22:$K23, W$23:$W24))/Z23</f>
        <v>153.18889727130838</v>
      </c>
    </row>
    <row r="25" spans="5:50" x14ac:dyDescent="0.25">
      <c r="AN25" s="6">
        <f t="shared" ref="AN25:AU25" si="33">SUM(AN3:AN23)</f>
        <v>17847.093598785716</v>
      </c>
      <c r="AO25" s="6">
        <f t="shared" si="33"/>
        <v>-2225.9710307035534</v>
      </c>
      <c r="AP25" s="6">
        <f t="shared" si="33"/>
        <v>-2971.7511887316446</v>
      </c>
      <c r="AQ25" s="6">
        <f t="shared" si="33"/>
        <v>-13297.444825869765</v>
      </c>
      <c r="AR25" s="6">
        <f t="shared" si="33"/>
        <v>-648.07344651924836</v>
      </c>
      <c r="AS25" s="6">
        <f t="shared" si="33"/>
        <v>-398.75784405123096</v>
      </c>
      <c r="AT25" s="6">
        <f t="shared" si="33"/>
        <v>714.18293088218763</v>
      </c>
      <c r="AU25" s="7">
        <f t="shared" si="33"/>
        <v>-332.64835968829124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4358.3525356636974</v>
      </c>
      <c r="K3">
        <v>1</v>
      </c>
      <c r="L3" s="2">
        <v>0</v>
      </c>
      <c r="O3">
        <f>$C$3</f>
        <v>4358.3525356636974</v>
      </c>
      <c r="P3">
        <f>O3*B5</f>
        <v>3486.6820285309582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4358.3525356636974</v>
      </c>
      <c r="AF3">
        <f t="shared" ref="AF3:AF23" si="4">-$Z3*P3</f>
        <v>-3486.6820285309582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-1648.2376968672606</v>
      </c>
      <c r="AJ3">
        <f t="shared" ref="AJ3:AJ23" si="8">AB3-AC3</f>
        <v>0</v>
      </c>
      <c r="AL3">
        <f t="shared" ref="AL3:AL23" si="9">SUM(AI3:AK3)</f>
        <v>-1648.2376968672606</v>
      </c>
      <c r="AN3">
        <f t="shared" ref="AN3:AN23" si="10">AE3*$K3</f>
        <v>4358.3525356636974</v>
      </c>
      <c r="AO3">
        <f t="shared" ref="AO3:AO23" si="11">AF3*$K3</f>
        <v>-3486.6820285309582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-1648.2376968672606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-1648.2376968672606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2228.7027608882013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986.42971659988984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975.26543922185374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-975.26543922185374</v>
      </c>
      <c r="AK4">
        <f>G4*MAX(0, SUM(AB4, AE4:AF4))</f>
        <v>0</v>
      </c>
      <c r="AL4">
        <f t="shared" si="9"/>
        <v>-2293.1294392218538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-1253.4373216663496</v>
      </c>
      <c r="AR4">
        <f t="shared" si="14"/>
        <v>-1253.4373216663496</v>
      </c>
      <c r="AS4">
        <f t="shared" si="15"/>
        <v>-927.58744457090893</v>
      </c>
      <c r="AT4">
        <f t="shared" si="16"/>
        <v>0</v>
      </c>
      <c r="AU4">
        <f t="shared" si="17"/>
        <v>-2181.0247662372585</v>
      </c>
      <c r="AW4">
        <v>1</v>
      </c>
      <c r="AX4">
        <f>(R4*SUMPRODUCT(K5:$K$23, X5:$X$23)-$AZ$3*SUMPRODUCT(K4:$K$22, W5:$W$23))/Z4</f>
        <v>986.42971659988984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4358.3525356636974</v>
      </c>
      <c r="P5">
        <f t="shared" ref="P5:P23" si="30">O5*$C$5</f>
        <v>217.91762678318489</v>
      </c>
      <c r="Q5" s="5">
        <f t="shared" ref="Q5:Q23" si="31">$C$8</f>
        <v>50</v>
      </c>
      <c r="R5">
        <f t="shared" si="0"/>
        <v>1000000</v>
      </c>
      <c r="S5">
        <f t="shared" si="1"/>
        <v>1903.9864020059101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975.26543922185374</v>
      </c>
      <c r="AC5">
        <f t="shared" si="2"/>
        <v>1861.0651055376075</v>
      </c>
      <c r="AE5">
        <f t="shared" si="3"/>
        <v>4260.1028101932216</v>
      </c>
      <c r="AF5">
        <f t="shared" si="4"/>
        <v>-213.00514050966109</v>
      </c>
      <c r="AG5">
        <f t="shared" si="5"/>
        <v>-48.872857063919056</v>
      </c>
      <c r="AH5">
        <f t="shared" si="6"/>
        <v>-1338.1733616189119</v>
      </c>
      <c r="AI5">
        <f t="shared" si="7"/>
        <v>2660.0514510007297</v>
      </c>
      <c r="AJ5">
        <f t="shared" si="8"/>
        <v>-885.79966631575371</v>
      </c>
      <c r="AK5">
        <f>G5*SUM(AB5, AE5:AF5)</f>
        <v>20.591688746512201</v>
      </c>
      <c r="AL5">
        <f t="shared" si="9"/>
        <v>1794.8434734314881</v>
      </c>
      <c r="AN5">
        <f t="shared" si="10"/>
        <v>3851.9234913191049</v>
      </c>
      <c r="AO5">
        <f t="shared" si="11"/>
        <v>-192.59617456595527</v>
      </c>
      <c r="AP5">
        <f t="shared" si="12"/>
        <v>-44.190132163465833</v>
      </c>
      <c r="AQ5">
        <f t="shared" si="13"/>
        <v>-1209.9570448731852</v>
      </c>
      <c r="AR5">
        <f t="shared" si="14"/>
        <v>2405.1801397164986</v>
      </c>
      <c r="AS5">
        <f t="shared" si="15"/>
        <v>-800.92727694745929</v>
      </c>
      <c r="AT5">
        <f t="shared" si="16"/>
        <v>18.618707844054136</v>
      </c>
      <c r="AU5">
        <f t="shared" si="17"/>
        <v>1622.8715706130934</v>
      </c>
      <c r="AW5">
        <v>2</v>
      </c>
      <c r="AX5">
        <f>(R5*SUMPRODUCT(K6:$K$23, X6:$X$23)-$AZ$3*SUMPRODUCT(K5:$K$22, W6:$W$23))/Z5</f>
        <v>1903.9864020059101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4358.3525356636974</v>
      </c>
      <c r="P6">
        <f t="shared" si="30"/>
        <v>217.91762678318489</v>
      </c>
      <c r="Q6" s="5">
        <f t="shared" si="31"/>
        <v>50</v>
      </c>
      <c r="R6">
        <f t="shared" si="0"/>
        <v>1000000</v>
      </c>
      <c r="S6">
        <f t="shared" si="1"/>
        <v>2748.0024217058026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1861.0651055376075</v>
      </c>
      <c r="AC6">
        <f t="shared" si="2"/>
        <v>2655.426453646658</v>
      </c>
      <c r="AE6">
        <f t="shared" si="3"/>
        <v>4211.5263531446744</v>
      </c>
      <c r="AF6">
        <f t="shared" si="4"/>
        <v>-210.57631765723372</v>
      </c>
      <c r="AG6">
        <f t="shared" si="5"/>
        <v>-48.315577029192013</v>
      </c>
      <c r="AH6">
        <f t="shared" si="6"/>
        <v>-1371.0292817569798</v>
      </c>
      <c r="AI6">
        <f t="shared" si="7"/>
        <v>2581.6051767012691</v>
      </c>
      <c r="AJ6">
        <f t="shared" si="8"/>
        <v>-794.3613481090506</v>
      </c>
      <c r="AK6">
        <f>G6*SUM(AB6, AE6:AF6)</f>
        <v>41.620307501277843</v>
      </c>
      <c r="AL6">
        <f t="shared" si="9"/>
        <v>1828.8641360934964</v>
      </c>
      <c r="AN6">
        <f t="shared" si="10"/>
        <v>3610.5066462242712</v>
      </c>
      <c r="AO6">
        <f t="shared" si="11"/>
        <v>-180.52533231121356</v>
      </c>
      <c r="AP6">
        <f t="shared" si="12"/>
        <v>-41.420543848622572</v>
      </c>
      <c r="AQ6">
        <f t="shared" si="13"/>
        <v>-1175.3720430255653</v>
      </c>
      <c r="AR6">
        <f t="shared" si="14"/>
        <v>2213.1887270388697</v>
      </c>
      <c r="AS6">
        <f t="shared" si="15"/>
        <v>-680.99940172756556</v>
      </c>
      <c r="AT6">
        <f t="shared" si="16"/>
        <v>35.680744758739834</v>
      </c>
      <c r="AU6">
        <f t="shared" si="17"/>
        <v>1567.8700700700442</v>
      </c>
      <c r="AW6">
        <v>3</v>
      </c>
      <c r="AX6">
        <f>(R6*SUMPRODUCT(K7:$K$23, X7:$X$23)-$AZ$3*SUMPRODUCT(K6:$K$22, W7:$W$23))/Z6</f>
        <v>2748.0024217058026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4358.3525356636974</v>
      </c>
      <c r="P7">
        <f t="shared" si="30"/>
        <v>217.91762678318489</v>
      </c>
      <c r="Q7" s="5">
        <f t="shared" si="31"/>
        <v>50</v>
      </c>
      <c r="R7">
        <f t="shared" si="0"/>
        <v>1000000</v>
      </c>
      <c r="S7">
        <f t="shared" si="1"/>
        <v>3520.8782345212385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2655.426453646658</v>
      </c>
      <c r="AC7">
        <f t="shared" si="2"/>
        <v>3363.2786350157439</v>
      </c>
      <c r="AE7">
        <f t="shared" si="3"/>
        <v>4163.266375798883</v>
      </c>
      <c r="AF7">
        <f t="shared" si="4"/>
        <v>-208.16331878994419</v>
      </c>
      <c r="AG7">
        <f t="shared" si="5"/>
        <v>-47.761927720756233</v>
      </c>
      <c r="AH7">
        <f t="shared" si="6"/>
        <v>-1409.8707628772565</v>
      </c>
      <c r="AI7">
        <f t="shared" si="7"/>
        <v>2497.4703664109256</v>
      </c>
      <c r="AJ7">
        <f t="shared" si="8"/>
        <v>-707.85218136908588</v>
      </c>
      <c r="AK7">
        <f>G7*SUM(AB7, AE7:AF7)</f>
        <v>91.22530724704724</v>
      </c>
      <c r="AL7">
        <f t="shared" si="9"/>
        <v>1880.8434922888871</v>
      </c>
      <c r="AN7">
        <f t="shared" si="10"/>
        <v>3361.7158966973097</v>
      </c>
      <c r="AO7">
        <f t="shared" si="11"/>
        <v>-168.08579483486551</v>
      </c>
      <c r="AP7">
        <f t="shared" si="12"/>
        <v>-38.566360444559379</v>
      </c>
      <c r="AQ7">
        <f t="shared" si="13"/>
        <v>-1138.4294272892314</v>
      </c>
      <c r="AR7">
        <f t="shared" si="14"/>
        <v>2016.6343141286529</v>
      </c>
      <c r="AS7">
        <f t="shared" si="15"/>
        <v>-571.5699443237537</v>
      </c>
      <c r="AT7">
        <f t="shared" si="16"/>
        <v>73.661768878444121</v>
      </c>
      <c r="AU7">
        <f t="shared" si="17"/>
        <v>1518.7261386833436</v>
      </c>
      <c r="AW7">
        <v>4</v>
      </c>
      <c r="AX7">
        <f>(R7*SUMPRODUCT(K8:$K$23, X8:$X$23)-$AZ$3*SUMPRODUCT(K7:$K$22, W8:$W$23))/Z7</f>
        <v>3520.8782345212385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4358.3525356636974</v>
      </c>
      <c r="P8">
        <f t="shared" si="30"/>
        <v>217.91762678318489</v>
      </c>
      <c r="Q8" s="5">
        <f t="shared" si="31"/>
        <v>50</v>
      </c>
      <c r="R8">
        <f t="shared" si="0"/>
        <v>1000000</v>
      </c>
      <c r="S8">
        <f t="shared" si="1"/>
        <v>4224.6437636874834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3363.2786350157439</v>
      </c>
      <c r="AC8">
        <f t="shared" si="2"/>
        <v>3989.0662705206137</v>
      </c>
      <c r="AE8">
        <f t="shared" si="3"/>
        <v>4115.3190819286674</v>
      </c>
      <c r="AF8">
        <f t="shared" si="4"/>
        <v>-205.7659540964334</v>
      </c>
      <c r="AG8">
        <f t="shared" si="5"/>
        <v>-47.211865587440137</v>
      </c>
      <c r="AH8">
        <f t="shared" si="6"/>
        <v>-1448.8571221705856</v>
      </c>
      <c r="AI8">
        <f t="shared" si="7"/>
        <v>2413.4841400742084</v>
      </c>
      <c r="AJ8">
        <f t="shared" si="8"/>
        <v>-625.78763550486974</v>
      </c>
      <c r="AK8">
        <f t="shared" ref="AK8:AK23" si="32">G8*SUM(AB8:AB8, AE8:AF8)</f>
        <v>157.09316607751634</v>
      </c>
      <c r="AL8">
        <f t="shared" si="9"/>
        <v>1944.789670646855</v>
      </c>
      <c r="AN8">
        <f t="shared" si="10"/>
        <v>3105.3171278438804</v>
      </c>
      <c r="AO8">
        <f t="shared" si="11"/>
        <v>-155.26585639219405</v>
      </c>
      <c r="AP8">
        <f t="shared" si="12"/>
        <v>-35.624896132581867</v>
      </c>
      <c r="AQ8">
        <f t="shared" si="13"/>
        <v>-1093.271444499112</v>
      </c>
      <c r="AR8">
        <f t="shared" si="14"/>
        <v>1821.1549308199928</v>
      </c>
      <c r="AS8">
        <f t="shared" si="15"/>
        <v>-472.20374027849897</v>
      </c>
      <c r="AT8">
        <f t="shared" si="16"/>
        <v>118.53858463366424</v>
      </c>
      <c r="AU8">
        <f t="shared" si="17"/>
        <v>1467.4897751751582</v>
      </c>
      <c r="AW8">
        <v>5</v>
      </c>
      <c r="AX8">
        <f>(R8*SUMPRODUCT(K9:$K$23, X9:$X$23)-$AZ$3*SUMPRODUCT(K8:$K$22, W9:$W$23))/Z8</f>
        <v>4224.6437636874834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4358.3525356636974</v>
      </c>
      <c r="P9">
        <f t="shared" si="30"/>
        <v>217.91762678318489</v>
      </c>
      <c r="Q9" s="5">
        <f t="shared" si="31"/>
        <v>50</v>
      </c>
      <c r="R9">
        <f t="shared" si="0"/>
        <v>1000000</v>
      </c>
      <c r="S9">
        <f t="shared" si="1"/>
        <v>4853.5212165001121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3989.0662705206137</v>
      </c>
      <c r="AC9">
        <f t="shared" si="2"/>
        <v>4529.8169761689078</v>
      </c>
      <c r="AE9">
        <f t="shared" si="3"/>
        <v>4067.6734320355195</v>
      </c>
      <c r="AF9">
        <f t="shared" si="4"/>
        <v>-203.383671601776</v>
      </c>
      <c r="AG9">
        <f t="shared" si="5"/>
        <v>-46.665263981635292</v>
      </c>
      <c r="AH9">
        <f t="shared" si="6"/>
        <v>-1489.6589986088873</v>
      </c>
      <c r="AI9">
        <f t="shared" si="7"/>
        <v>2327.9654978432209</v>
      </c>
      <c r="AJ9">
        <f t="shared" si="8"/>
        <v>-540.75070564829412</v>
      </c>
      <c r="AK9">
        <f t="shared" si="32"/>
        <v>175.12983949028217</v>
      </c>
      <c r="AL9">
        <f t="shared" si="9"/>
        <v>1962.3446316852089</v>
      </c>
      <c r="AN9">
        <f t="shared" si="10"/>
        <v>2859.4791400171484</v>
      </c>
      <c r="AO9">
        <f t="shared" si="11"/>
        <v>-142.97395700085744</v>
      </c>
      <c r="AP9">
        <f t="shared" si="12"/>
        <v>-32.804587474492841</v>
      </c>
      <c r="AQ9">
        <f t="shared" si="13"/>
        <v>-1047.1953816925172</v>
      </c>
      <c r="AR9">
        <f t="shared" si="14"/>
        <v>1636.5052138492811</v>
      </c>
      <c r="AS9">
        <f t="shared" si="15"/>
        <v>-380.13507932397562</v>
      </c>
      <c r="AT9">
        <f t="shared" si="16"/>
        <v>123.11217485480788</v>
      </c>
      <c r="AU9">
        <f t="shared" si="17"/>
        <v>1379.4823093801133</v>
      </c>
      <c r="AW9">
        <v>6</v>
      </c>
      <c r="AX9">
        <f>(R9*SUMPRODUCT(K10:$K$23, X10:$X$23)-$AZ$3*SUMPRODUCT(K9:$K$22, W10:$W$23))/Z9</f>
        <v>4853.5212165001121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4358.3525356636974</v>
      </c>
      <c r="P10">
        <f t="shared" si="30"/>
        <v>217.91762678318489</v>
      </c>
      <c r="Q10" s="5">
        <f t="shared" si="31"/>
        <v>50</v>
      </c>
      <c r="R10">
        <f t="shared" si="0"/>
        <v>1000000</v>
      </c>
      <c r="S10">
        <f t="shared" si="1"/>
        <v>5383.8304141166409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4529.8169761689078</v>
      </c>
      <c r="AC10">
        <f t="shared" si="2"/>
        <v>4966.2267807087792</v>
      </c>
      <c r="AE10">
        <f t="shared" si="3"/>
        <v>4020.29139432588</v>
      </c>
      <c r="AF10">
        <f t="shared" si="4"/>
        <v>-201.01456971629401</v>
      </c>
      <c r="AG10">
        <f t="shared" si="5"/>
        <v>-46.12168659405684</v>
      </c>
      <c r="AH10">
        <f t="shared" si="6"/>
        <v>-1538.4949552418987</v>
      </c>
      <c r="AI10">
        <f t="shared" si="7"/>
        <v>2234.6601827736304</v>
      </c>
      <c r="AJ10">
        <f t="shared" si="8"/>
        <v>-436.4098045398714</v>
      </c>
      <c r="AK10">
        <f t="shared" si="32"/>
        <v>35.901103343347529</v>
      </c>
      <c r="AL10">
        <f t="shared" si="9"/>
        <v>1834.1514815771066</v>
      </c>
      <c r="AN10">
        <f t="shared" si="10"/>
        <v>2680.6133713381814</v>
      </c>
      <c r="AO10">
        <f t="shared" si="11"/>
        <v>-134.03066856690907</v>
      </c>
      <c r="AP10">
        <f t="shared" si="12"/>
        <v>-30.752599169102929</v>
      </c>
      <c r="AQ10">
        <f t="shared" si="13"/>
        <v>-1025.8236889441441</v>
      </c>
      <c r="AR10">
        <f t="shared" si="14"/>
        <v>1490.0064146580253</v>
      </c>
      <c r="AS10">
        <f t="shared" si="15"/>
        <v>-290.9853646638021</v>
      </c>
      <c r="AT10">
        <f t="shared" si="16"/>
        <v>23.937811523761013</v>
      </c>
      <c r="AU10">
        <f t="shared" si="17"/>
        <v>1222.9588615179844</v>
      </c>
      <c r="AW10">
        <v>7</v>
      </c>
      <c r="AX10">
        <f>(R10*SUMPRODUCT(K11:$K$23, X11:$X$23)-$AZ$3*SUMPRODUCT(K10:$K$22, W11:$W$23))/Z10</f>
        <v>5383.8304141166409</v>
      </c>
    </row>
    <row r="11" spans="1:52" x14ac:dyDescent="0.25">
      <c r="A11" t="s">
        <v>33</v>
      </c>
      <c r="C11" s="24">
        <f>AU25</f>
        <v>10774.551702433779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4358.3525356636974</v>
      </c>
      <c r="P11">
        <f t="shared" si="30"/>
        <v>217.91762678318489</v>
      </c>
      <c r="Q11" s="5">
        <f t="shared" si="31"/>
        <v>50</v>
      </c>
      <c r="R11">
        <f t="shared" si="0"/>
        <v>1000000</v>
      </c>
      <c r="S11">
        <f t="shared" si="1"/>
        <v>5848.8560658638462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4966.2267807087792</v>
      </c>
      <c r="AC11">
        <f t="shared" si="2"/>
        <v>5331.9619827588995</v>
      </c>
      <c r="AE11">
        <f t="shared" si="3"/>
        <v>3973.182066019514</v>
      </c>
      <c r="AF11">
        <f t="shared" si="4"/>
        <v>-198.65910330097572</v>
      </c>
      <c r="AG11">
        <f t="shared" si="5"/>
        <v>-45.5812377900549</v>
      </c>
      <c r="AH11">
        <f t="shared" si="6"/>
        <v>-1584.6387612275544</v>
      </c>
      <c r="AI11">
        <f t="shared" si="7"/>
        <v>2144.302963700929</v>
      </c>
      <c r="AJ11">
        <f t="shared" si="8"/>
        <v>-365.73520205012028</v>
      </c>
      <c r="AK11">
        <f t="shared" si="32"/>
        <v>13.985199589483708</v>
      </c>
      <c r="AL11">
        <f t="shared" si="9"/>
        <v>1792.5529612402925</v>
      </c>
      <c r="AN11">
        <f t="shared" si="10"/>
        <v>2519.9298405792115</v>
      </c>
      <c r="AO11">
        <f t="shared" si="11"/>
        <v>-125.99649202896059</v>
      </c>
      <c r="AP11">
        <f t="shared" si="12"/>
        <v>-28.909201584303144</v>
      </c>
      <c r="AQ11">
        <f t="shared" si="13"/>
        <v>-1005.0328514032354</v>
      </c>
      <c r="AR11">
        <f t="shared" si="14"/>
        <v>1359.9912955627124</v>
      </c>
      <c r="AS11">
        <f t="shared" si="15"/>
        <v>-231.96194739691015</v>
      </c>
      <c r="AT11">
        <f t="shared" si="16"/>
        <v>8.8698985313055747</v>
      </c>
      <c r="AU11">
        <f t="shared" si="17"/>
        <v>1136.8992466971076</v>
      </c>
      <c r="AW11">
        <v>8</v>
      </c>
      <c r="AX11">
        <f>(R11*SUMPRODUCT(K12:$K$23, X12:$X$23)-$AZ$3*SUMPRODUCT(K11:$K$22, W12:$W$23))/Z11</f>
        <v>5848.8560658638462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4358.3525356636974</v>
      </c>
      <c r="P12">
        <f t="shared" si="30"/>
        <v>217.91762678318489</v>
      </c>
      <c r="Q12" s="5">
        <f t="shared" si="31"/>
        <v>50</v>
      </c>
      <c r="R12">
        <f t="shared" si="0"/>
        <v>1000000</v>
      </c>
      <c r="S12">
        <f t="shared" si="1"/>
        <v>6270.5079717360622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5331.9619827588995</v>
      </c>
      <c r="AC12">
        <f t="shared" si="2"/>
        <v>5648.9078544634267</v>
      </c>
      <c r="AE12">
        <f t="shared" si="3"/>
        <v>3926.3058084295744</v>
      </c>
      <c r="AF12">
        <f t="shared" si="4"/>
        <v>-196.31529042147875</v>
      </c>
      <c r="AG12">
        <f t="shared" si="5"/>
        <v>-45.043462825703593</v>
      </c>
      <c r="AH12">
        <f t="shared" si="6"/>
        <v>-1639.2517290150811</v>
      </c>
      <c r="AI12">
        <f t="shared" si="7"/>
        <v>2045.6953261673109</v>
      </c>
      <c r="AJ12">
        <f t="shared" si="8"/>
        <v>-316.94587170452724</v>
      </c>
      <c r="AK12">
        <f t="shared" si="32"/>
        <v>190.30100251610693</v>
      </c>
      <c r="AL12">
        <f t="shared" si="9"/>
        <v>1919.0504569788907</v>
      </c>
      <c r="AN12">
        <f t="shared" si="10"/>
        <v>2327.2890584407796</v>
      </c>
      <c r="AO12">
        <f t="shared" si="11"/>
        <v>-116.36445292203899</v>
      </c>
      <c r="AP12">
        <f t="shared" si="12"/>
        <v>-26.699183228031096</v>
      </c>
      <c r="AQ12">
        <f t="shared" si="13"/>
        <v>-971.65447601567212</v>
      </c>
      <c r="AR12">
        <f t="shared" si="14"/>
        <v>1212.5709462750372</v>
      </c>
      <c r="AS12">
        <f t="shared" si="15"/>
        <v>-187.86734791576333</v>
      </c>
      <c r="AT12">
        <f t="shared" si="16"/>
        <v>112.79952774315106</v>
      </c>
      <c r="AU12">
        <f t="shared" si="17"/>
        <v>1137.5031261024251</v>
      </c>
      <c r="AW12">
        <v>9</v>
      </c>
      <c r="AX12">
        <f>(R12*SUMPRODUCT(K13:$K$23, X13:$X$23)-$AZ$3*SUMPRODUCT(K12:$K$22, W13:$W$23))/Z12</f>
        <v>6270.5079717360622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4358.3525356636974</v>
      </c>
      <c r="P13">
        <f t="shared" si="30"/>
        <v>217.91762678318489</v>
      </c>
      <c r="Q13" s="5">
        <f t="shared" si="31"/>
        <v>50</v>
      </c>
      <c r="R13">
        <f t="shared" si="0"/>
        <v>1000000</v>
      </c>
      <c r="S13">
        <f t="shared" si="1"/>
        <v>6658.9091186916512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5648.9078544634267</v>
      </c>
      <c r="AC13">
        <f t="shared" si="2"/>
        <v>5927.5148727835494</v>
      </c>
      <c r="AE13">
        <f t="shared" si="3"/>
        <v>3879.6444005315379</v>
      </c>
      <c r="AF13">
        <f t="shared" si="4"/>
        <v>-193.9822200265769</v>
      </c>
      <c r="AG13">
        <f t="shared" si="5"/>
        <v>-44.508152665313695</v>
      </c>
      <c r="AH13">
        <f t="shared" si="6"/>
        <v>-1697.5106426572349</v>
      </c>
      <c r="AI13">
        <f t="shared" si="7"/>
        <v>1943.643385182412</v>
      </c>
      <c r="AJ13">
        <f t="shared" si="8"/>
        <v>-278.60701832012273</v>
      </c>
      <c r="AK13">
        <f t="shared" si="32"/>
        <v>653.41990244778708</v>
      </c>
      <c r="AL13">
        <f t="shared" si="9"/>
        <v>2318.4562693100761</v>
      </c>
      <c r="AN13">
        <f t="shared" si="10"/>
        <v>2083.1876529592214</v>
      </c>
      <c r="AO13">
        <f t="shared" si="11"/>
        <v>-104.15938264796108</v>
      </c>
      <c r="AP13">
        <f t="shared" si="12"/>
        <v>-23.898797032970968</v>
      </c>
      <c r="AQ13">
        <f t="shared" si="13"/>
        <v>-911.48384915533416</v>
      </c>
      <c r="AR13">
        <f t="shared" si="14"/>
        <v>1043.645624122955</v>
      </c>
      <c r="AS13">
        <f t="shared" si="15"/>
        <v>-149.59894275690468</v>
      </c>
      <c r="AT13">
        <f t="shared" si="16"/>
        <v>350.85593741286078</v>
      </c>
      <c r="AU13">
        <f t="shared" si="17"/>
        <v>1244.9026187789111</v>
      </c>
      <c r="AW13">
        <v>10</v>
      </c>
      <c r="AX13">
        <f>(R13*SUMPRODUCT(K14:$K$23, X14:$X$23)-$AZ$3*SUMPRODUCT(K13:$K$22, W14:$W$23))/Z13</f>
        <v>6658.9091186916512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4358.3525356636974</v>
      </c>
      <c r="P14">
        <f t="shared" si="30"/>
        <v>217.91762678318489</v>
      </c>
      <c r="Q14" s="5">
        <f t="shared" si="31"/>
        <v>50</v>
      </c>
      <c r="R14">
        <f t="shared" si="0"/>
        <v>1000000</v>
      </c>
      <c r="S14">
        <f t="shared" si="1"/>
        <v>6960.3426252902764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5927.5148727835494</v>
      </c>
      <c r="AC14">
        <f t="shared" si="2"/>
        <v>6121.6226102676465</v>
      </c>
      <c r="AE14">
        <f t="shared" si="3"/>
        <v>3833.1718511807512</v>
      </c>
      <c r="AF14">
        <f t="shared" si="4"/>
        <v>-191.65859255903757</v>
      </c>
      <c r="AG14">
        <f t="shared" si="5"/>
        <v>-43.975009132631229</v>
      </c>
      <c r="AH14">
        <f t="shared" si="6"/>
        <v>-1761.2401205866079</v>
      </c>
      <c r="AI14">
        <f t="shared" si="7"/>
        <v>1836.2981289024744</v>
      </c>
      <c r="AJ14">
        <f t="shared" si="8"/>
        <v>-194.10773748409702</v>
      </c>
      <c r="AK14">
        <f t="shared" si="32"/>
        <v>669.83196919836848</v>
      </c>
      <c r="AL14">
        <f t="shared" si="9"/>
        <v>2312.022360616746</v>
      </c>
      <c r="AN14">
        <f t="shared" si="10"/>
        <v>1895.9938711922566</v>
      </c>
      <c r="AO14">
        <f t="shared" si="11"/>
        <v>-94.799693559612834</v>
      </c>
      <c r="AP14">
        <f t="shared" si="12"/>
        <v>-21.751267889387606</v>
      </c>
      <c r="AQ14">
        <f t="shared" si="13"/>
        <v>-871.15856110168863</v>
      </c>
      <c r="AR14">
        <f t="shared" si="14"/>
        <v>908.28434864156748</v>
      </c>
      <c r="AS14">
        <f t="shared" si="15"/>
        <v>-96.011109052540434</v>
      </c>
      <c r="AT14">
        <f t="shared" si="16"/>
        <v>331.31760266306435</v>
      </c>
      <c r="AU14">
        <f t="shared" si="17"/>
        <v>1143.5908422520915</v>
      </c>
      <c r="AW14">
        <v>11</v>
      </c>
      <c r="AX14">
        <f>(R14*SUMPRODUCT(K15:$K$23, X15:$X$23)-$AZ$3*SUMPRODUCT(K14:$K$22, W15:$W$23))/Z14</f>
        <v>6960.3426252902764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4358.3525356636974</v>
      </c>
      <c r="P15">
        <f t="shared" si="30"/>
        <v>217.91762678318489</v>
      </c>
      <c r="Q15" s="5">
        <f t="shared" si="31"/>
        <v>50</v>
      </c>
      <c r="R15">
        <f t="shared" si="0"/>
        <v>1000000</v>
      </c>
      <c r="S15">
        <f t="shared" si="1"/>
        <v>7202.7971970635745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6121.6226102676465</v>
      </c>
      <c r="AC15">
        <f t="shared" si="2"/>
        <v>6258.3475558154169</v>
      </c>
      <c r="AE15">
        <f t="shared" si="3"/>
        <v>3786.8739314321797</v>
      </c>
      <c r="AF15">
        <f t="shared" si="4"/>
        <v>-189.343696571609</v>
      </c>
      <c r="AG15">
        <f t="shared" si="5"/>
        <v>-43.443868990000233</v>
      </c>
      <c r="AH15">
        <f t="shared" si="6"/>
        <v>-1827.8010260936162</v>
      </c>
      <c r="AI15">
        <f t="shared" si="7"/>
        <v>1726.2853397769541</v>
      </c>
      <c r="AJ15">
        <f t="shared" si="8"/>
        <v>-136.7249455477704</v>
      </c>
      <c r="AK15">
        <f t="shared" si="32"/>
        <v>680.34069915897533</v>
      </c>
      <c r="AL15">
        <f t="shared" si="9"/>
        <v>2269.9010933881591</v>
      </c>
      <c r="AN15">
        <f t="shared" si="10"/>
        <v>1725.4471170218296</v>
      </c>
      <c r="AO15">
        <f t="shared" si="11"/>
        <v>-86.27235585109149</v>
      </c>
      <c r="AP15">
        <f t="shared" si="12"/>
        <v>-19.794717188464833</v>
      </c>
      <c r="AQ15">
        <f t="shared" si="13"/>
        <v>-832.8172704101687</v>
      </c>
      <c r="AR15">
        <f t="shared" si="14"/>
        <v>786.56277357210456</v>
      </c>
      <c r="AS15">
        <f t="shared" si="15"/>
        <v>-62.297205397367506</v>
      </c>
      <c r="AT15">
        <f t="shared" si="16"/>
        <v>309.98969577857298</v>
      </c>
      <c r="AU15">
        <f t="shared" si="17"/>
        <v>1034.2552639533101</v>
      </c>
      <c r="AW15">
        <v>12</v>
      </c>
      <c r="AX15">
        <f>(R15*SUMPRODUCT(K16:$K$23, X16:$X$23)-$AZ$3*SUMPRODUCT(K15:$K$22, W16:$W$23))/Z15</f>
        <v>7202.7971970635745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4358.3525356636974</v>
      </c>
      <c r="P16">
        <f t="shared" si="30"/>
        <v>217.91762678318489</v>
      </c>
      <c r="Q16" s="5">
        <f t="shared" si="31"/>
        <v>50</v>
      </c>
      <c r="R16">
        <f t="shared" si="0"/>
        <v>1000000</v>
      </c>
      <c r="S16">
        <f t="shared" si="1"/>
        <v>7164.2956706500563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6258.3475558154169</v>
      </c>
      <c r="AC16">
        <f t="shared" si="2"/>
        <v>6145.6614665547577</v>
      </c>
      <c r="AE16">
        <f t="shared" si="3"/>
        <v>3738.6730625620953</v>
      </c>
      <c r="AF16">
        <f t="shared" si="4"/>
        <v>-186.93365312810477</v>
      </c>
      <c r="AG16">
        <f t="shared" si="5"/>
        <v>-42.890897787284707</v>
      </c>
      <c r="AH16">
        <f t="shared" si="6"/>
        <v>-2370.6502563106119</v>
      </c>
      <c r="AI16">
        <f t="shared" si="7"/>
        <v>1138.198255336094</v>
      </c>
      <c r="AJ16">
        <f t="shared" si="8"/>
        <v>112.68608926065917</v>
      </c>
      <c r="AK16">
        <f t="shared" si="32"/>
        <v>686.70608756745855</v>
      </c>
      <c r="AL16">
        <f t="shared" si="9"/>
        <v>1937.5904321642117</v>
      </c>
      <c r="AN16">
        <f t="shared" si="10"/>
        <v>1569.2078130243526</v>
      </c>
      <c r="AO16">
        <f t="shared" si="11"/>
        <v>-78.460390651217637</v>
      </c>
      <c r="AP16">
        <f t="shared" si="12"/>
        <v>-18.002304772087363</v>
      </c>
      <c r="AQ16">
        <f t="shared" si="13"/>
        <v>-995.01690623931381</v>
      </c>
      <c r="AR16">
        <f t="shared" si="14"/>
        <v>477.72821136173394</v>
      </c>
      <c r="AS16">
        <f t="shared" si="15"/>
        <v>47.296965722326803</v>
      </c>
      <c r="AT16">
        <f t="shared" si="16"/>
        <v>288.226474963226</v>
      </c>
      <c r="AU16">
        <f t="shared" si="17"/>
        <v>813.25165204728671</v>
      </c>
      <c r="AW16">
        <v>13</v>
      </c>
      <c r="AX16">
        <f>(R16*SUMPRODUCT(K17:$K$23, X17:$X$23)-$AZ$3*SUMPRODUCT(K16:$K$22, W17:$W$23))/Z16</f>
        <v>7164.2956706500563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4358.3525356636974</v>
      </c>
      <c r="P17">
        <f t="shared" si="30"/>
        <v>217.91762678318489</v>
      </c>
      <c r="Q17" s="5">
        <f t="shared" si="31"/>
        <v>50</v>
      </c>
      <c r="R17">
        <f t="shared" si="0"/>
        <v>1000000</v>
      </c>
      <c r="S17">
        <f t="shared" si="1"/>
        <v>6849.4353003191973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6145.6614665547577</v>
      </c>
      <c r="AC17">
        <f t="shared" si="2"/>
        <v>5796.410371451333</v>
      </c>
      <c r="AE17">
        <f t="shared" si="3"/>
        <v>3688.3040327404765</v>
      </c>
      <c r="AF17">
        <f t="shared" si="4"/>
        <v>-184.41520163702384</v>
      </c>
      <c r="AG17">
        <f t="shared" si="5"/>
        <v>-42.313052954753864</v>
      </c>
      <c r="AH17">
        <f t="shared" si="6"/>
        <v>-2978.7170931597989</v>
      </c>
      <c r="AI17">
        <f t="shared" si="7"/>
        <v>482.85868498889977</v>
      </c>
      <c r="AJ17">
        <f t="shared" si="8"/>
        <v>349.25109510342463</v>
      </c>
      <c r="AK17">
        <f t="shared" si="32"/>
        <v>675.46852083607473</v>
      </c>
      <c r="AL17">
        <f t="shared" si="9"/>
        <v>1507.5783009283991</v>
      </c>
      <c r="AN17">
        <f t="shared" si="10"/>
        <v>1426.0404789759205</v>
      </c>
      <c r="AO17">
        <f t="shared" si="11"/>
        <v>-71.302023948796034</v>
      </c>
      <c r="AP17">
        <f t="shared" si="12"/>
        <v>-16.359856933403854</v>
      </c>
      <c r="AQ17">
        <f t="shared" si="13"/>
        <v>-1151.686822061464</v>
      </c>
      <c r="AR17">
        <f t="shared" si="14"/>
        <v>186.69177603225657</v>
      </c>
      <c r="AS17">
        <f t="shared" si="15"/>
        <v>135.03393281114492</v>
      </c>
      <c r="AT17">
        <f t="shared" si="16"/>
        <v>261.16216137163826</v>
      </c>
      <c r="AU17">
        <f t="shared" si="17"/>
        <v>582.88787021503981</v>
      </c>
      <c r="AW17">
        <v>14</v>
      </c>
      <c r="AX17">
        <f>(R17*SUMPRODUCT(K18:$K$23, X18:$X$23)-$AZ$3*SUMPRODUCT(K17:$K$22, W18:$W$23))/Z17</f>
        <v>6849.4353003191973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4358.3525356636974</v>
      </c>
      <c r="P18">
        <f t="shared" si="30"/>
        <v>217.91762678318489</v>
      </c>
      <c r="Q18" s="5">
        <f t="shared" si="31"/>
        <v>50</v>
      </c>
      <c r="R18">
        <f t="shared" si="0"/>
        <v>1000000</v>
      </c>
      <c r="S18">
        <f t="shared" si="1"/>
        <v>6283.7296186478725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5796.410371451333</v>
      </c>
      <c r="AC18">
        <f t="shared" si="2"/>
        <v>5241.8492003947395</v>
      </c>
      <c r="AE18">
        <f t="shared" si="3"/>
        <v>3635.7112957739073</v>
      </c>
      <c r="AF18">
        <f t="shared" si="4"/>
        <v>-181.78556478869538</v>
      </c>
      <c r="AG18">
        <f t="shared" si="5"/>
        <v>-41.709697253990662</v>
      </c>
      <c r="AH18">
        <f t="shared" si="6"/>
        <v>-3604.5034243133173</v>
      </c>
      <c r="AI18">
        <f t="shared" si="7"/>
        <v>-192.28739058209612</v>
      </c>
      <c r="AJ18">
        <f t="shared" si="8"/>
        <v>554.56117105659359</v>
      </c>
      <c r="AK18">
        <f t="shared" si="32"/>
        <v>647.52352717055828</v>
      </c>
      <c r="AL18">
        <f t="shared" si="9"/>
        <v>1009.7973076450558</v>
      </c>
      <c r="AN18">
        <f t="shared" si="10"/>
        <v>1294.9013882521861</v>
      </c>
      <c r="AO18">
        <f t="shared" si="11"/>
        <v>-64.745069412609311</v>
      </c>
      <c r="AP18">
        <f t="shared" si="12"/>
        <v>-14.85539980596127</v>
      </c>
      <c r="AQ18">
        <f t="shared" si="13"/>
        <v>-1283.7863373608552</v>
      </c>
      <c r="AR18">
        <f t="shared" si="14"/>
        <v>-68.485418327239657</v>
      </c>
      <c r="AS18">
        <f t="shared" si="15"/>
        <v>197.51349099326214</v>
      </c>
      <c r="AT18">
        <f t="shared" si="16"/>
        <v>230.62312874890335</v>
      </c>
      <c r="AU18">
        <f t="shared" si="17"/>
        <v>359.65120141492582</v>
      </c>
      <c r="AW18">
        <v>15</v>
      </c>
      <c r="AX18">
        <f>(R18*SUMPRODUCT(K19:$K$23, X19:$X$23)-$AZ$3*SUMPRODUCT(K18:$K$22, W19:$W$23))/Z18</f>
        <v>6283.7296186478725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4358.3525356636974</v>
      </c>
      <c r="P19">
        <f t="shared" si="30"/>
        <v>217.91762678318489</v>
      </c>
      <c r="Q19" s="5">
        <f t="shared" si="31"/>
        <v>50</v>
      </c>
      <c r="R19">
        <f t="shared" si="0"/>
        <v>1000000</v>
      </c>
      <c r="S19">
        <f t="shared" si="1"/>
        <v>5479.4614966967947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5241.8492003947395</v>
      </c>
      <c r="AC19">
        <f t="shared" si="2"/>
        <v>4501.8056552956168</v>
      </c>
      <c r="AE19">
        <f t="shared" si="3"/>
        <v>3580.7270668204715</v>
      </c>
      <c r="AF19">
        <f t="shared" si="4"/>
        <v>-179.03635334102358</v>
      </c>
      <c r="AG19">
        <f t="shared" si="5"/>
        <v>-41.078905819572398</v>
      </c>
      <c r="AH19">
        <f t="shared" si="6"/>
        <v>-4273.889237567234</v>
      </c>
      <c r="AI19">
        <f t="shared" si="7"/>
        <v>-913.27742990735851</v>
      </c>
      <c r="AJ19">
        <f t="shared" si="8"/>
        <v>740.04354509912264</v>
      </c>
      <c r="AK19">
        <f t="shared" si="32"/>
        <v>605.04779397119319</v>
      </c>
      <c r="AL19">
        <f t="shared" si="9"/>
        <v>431.81390916295732</v>
      </c>
      <c r="AN19">
        <f t="shared" si="10"/>
        <v>1174.791222744481</v>
      </c>
      <c r="AO19">
        <f t="shared" si="11"/>
        <v>-58.739561137224058</v>
      </c>
      <c r="AP19">
        <f t="shared" si="12"/>
        <v>-13.477468987780975</v>
      </c>
      <c r="AQ19">
        <f t="shared" si="13"/>
        <v>-1402.2089563320035</v>
      </c>
      <c r="AR19">
        <f t="shared" si="14"/>
        <v>-299.63476371252727</v>
      </c>
      <c r="AS19">
        <f t="shared" si="15"/>
        <v>242.79891904834426</v>
      </c>
      <c r="AT19">
        <f t="shared" si="16"/>
        <v>198.50852199395149</v>
      </c>
      <c r="AU19">
        <f t="shared" si="17"/>
        <v>141.67267732976848</v>
      </c>
      <c r="AW19">
        <v>16</v>
      </c>
      <c r="AX19">
        <f>(R19*SUMPRODUCT(K20:$K$23, X20:$X$23)-$AZ$3*SUMPRODUCT(K19:$K$22, W20:$W$23))/Z19</f>
        <v>5479.4614966967947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4358.3525356636974</v>
      </c>
      <c r="P20">
        <f t="shared" si="30"/>
        <v>217.91762678318489</v>
      </c>
      <c r="Q20" s="5">
        <f t="shared" si="31"/>
        <v>50</v>
      </c>
      <c r="R20">
        <f t="shared" si="0"/>
        <v>1000000</v>
      </c>
      <c r="S20">
        <f t="shared" si="1"/>
        <v>4453.506627097081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4501.8056552956168</v>
      </c>
      <c r="AC20">
        <f t="shared" si="2"/>
        <v>3600.1760174005899</v>
      </c>
      <c r="AE20">
        <f t="shared" si="3"/>
        <v>3523.2542776075793</v>
      </c>
      <c r="AF20">
        <f t="shared" si="4"/>
        <v>-176.16271388037899</v>
      </c>
      <c r="AG20">
        <f t="shared" si="5"/>
        <v>-40.419565062456016</v>
      </c>
      <c r="AH20">
        <f t="shared" si="6"/>
        <v>-4971.0339784131638</v>
      </c>
      <c r="AI20">
        <f t="shared" si="7"/>
        <v>-1664.3619797484198</v>
      </c>
      <c r="AJ20">
        <f t="shared" si="8"/>
        <v>901.62963789502692</v>
      </c>
      <c r="AK20">
        <f t="shared" si="32"/>
        <v>549.42280533159726</v>
      </c>
      <c r="AL20">
        <f t="shared" si="9"/>
        <v>-213.30953652179562</v>
      </c>
      <c r="AN20">
        <f t="shared" si="10"/>
        <v>1064.8186004983818</v>
      </c>
      <c r="AO20">
        <f t="shared" si="11"/>
        <v>-53.240930024919102</v>
      </c>
      <c r="AP20">
        <f t="shared" si="12"/>
        <v>-12.215838344708725</v>
      </c>
      <c r="AQ20">
        <f t="shared" si="13"/>
        <v>-1502.375084752078</v>
      </c>
      <c r="AR20">
        <f t="shared" si="14"/>
        <v>-503.01325262332409</v>
      </c>
      <c r="AS20">
        <f t="shared" si="15"/>
        <v>272.49580460118534</v>
      </c>
      <c r="AT20">
        <f t="shared" si="16"/>
        <v>166.04978708841509</v>
      </c>
      <c r="AU20">
        <f t="shared" si="17"/>
        <v>-64.46766093372365</v>
      </c>
      <c r="AW20">
        <v>17</v>
      </c>
      <c r="AX20">
        <f>(R20*SUMPRODUCT(K21:$K$23, X21:$X$23)-$AZ$3*SUMPRODUCT(K20:$K$22, W21:$W$23))/Z20</f>
        <v>4453.506627097081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4358.3525356636974</v>
      </c>
      <c r="P21">
        <f t="shared" si="30"/>
        <v>217.91762678318489</v>
      </c>
      <c r="Q21" s="5">
        <f t="shared" si="31"/>
        <v>50</v>
      </c>
      <c r="R21">
        <f t="shared" si="0"/>
        <v>1000000</v>
      </c>
      <c r="S21">
        <f t="shared" si="1"/>
        <v>3200.1503013596734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3600.1760174005899</v>
      </c>
      <c r="AC21">
        <f t="shared" si="2"/>
        <v>2542.6895121954844</v>
      </c>
      <c r="AE21">
        <f t="shared" si="3"/>
        <v>3462.9427493371822</v>
      </c>
      <c r="AF21">
        <f t="shared" si="4"/>
        <v>-173.14713746685914</v>
      </c>
      <c r="AG21">
        <f t="shared" si="5"/>
        <v>-39.727657652753869</v>
      </c>
      <c r="AH21">
        <f t="shared" si="6"/>
        <v>-5754.2351815517013</v>
      </c>
      <c r="AI21">
        <f t="shared" si="7"/>
        <v>-2504.1672273341319</v>
      </c>
      <c r="AJ21">
        <f t="shared" si="8"/>
        <v>1057.4865052051055</v>
      </c>
      <c r="AK21">
        <f t="shared" si="32"/>
        <v>482.29801404896398</v>
      </c>
      <c r="AL21">
        <f t="shared" si="9"/>
        <v>-964.38270808006246</v>
      </c>
      <c r="AN21">
        <f t="shared" si="10"/>
        <v>964.09342207670989</v>
      </c>
      <c r="AO21">
        <f t="shared" si="11"/>
        <v>-48.204671103835501</v>
      </c>
      <c r="AP21">
        <f t="shared" si="12"/>
        <v>-11.060296455916411</v>
      </c>
      <c r="AQ21">
        <f t="shared" si="13"/>
        <v>-1601.9959581134308</v>
      </c>
      <c r="AR21">
        <f t="shared" si="14"/>
        <v>-697.1675035964729</v>
      </c>
      <c r="AS21">
        <f t="shared" si="15"/>
        <v>294.40734583275133</v>
      </c>
      <c r="AT21">
        <f t="shared" si="16"/>
        <v>134.27318222753334</v>
      </c>
      <c r="AU21">
        <f t="shared" si="17"/>
        <v>-268.48697553618814</v>
      </c>
      <c r="AW21">
        <v>18</v>
      </c>
      <c r="AX21">
        <f>(R21*SUMPRODUCT(K22:$K$23, X22:$X$23)-$AZ$3*SUMPRODUCT(K21:$K$22, W22:$W$23))/Z21</f>
        <v>3200.1503013596734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4358.3525356636974</v>
      </c>
      <c r="P22">
        <f t="shared" si="30"/>
        <v>217.91762678318489</v>
      </c>
      <c r="Q22" s="5">
        <f t="shared" si="31"/>
        <v>50</v>
      </c>
      <c r="R22">
        <f t="shared" si="0"/>
        <v>1000000</v>
      </c>
      <c r="S22">
        <f t="shared" si="1"/>
        <v>1714.9504600850642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2542.6895121954844</v>
      </c>
      <c r="AC22">
        <f t="shared" si="2"/>
        <v>1337.638105613478</v>
      </c>
      <c r="AE22">
        <f t="shared" si="3"/>
        <v>3399.4558823067778</v>
      </c>
      <c r="AF22">
        <f t="shared" si="4"/>
        <v>-169.9727941153389</v>
      </c>
      <c r="AG22">
        <f t="shared" si="5"/>
        <v>-38.99932204301485</v>
      </c>
      <c r="AH22">
        <f t="shared" si="6"/>
        <v>-6621.1806642295614</v>
      </c>
      <c r="AI22">
        <f t="shared" si="7"/>
        <v>-3430.6968980811371</v>
      </c>
      <c r="AJ22">
        <f t="shared" si="8"/>
        <v>1205.0514065820064</v>
      </c>
      <c r="AK22">
        <f t="shared" si="32"/>
        <v>404.05208202708468</v>
      </c>
      <c r="AL22">
        <f t="shared" si="9"/>
        <v>-1821.5934094720462</v>
      </c>
      <c r="AN22">
        <f t="shared" si="10"/>
        <v>871.81710255246423</v>
      </c>
      <c r="AO22">
        <f t="shared" si="11"/>
        <v>-43.590855127623215</v>
      </c>
      <c r="AP22">
        <f t="shared" si="12"/>
        <v>-10.00168177560816</v>
      </c>
      <c r="AQ22">
        <f t="shared" si="13"/>
        <v>-1698.0536715328644</v>
      </c>
      <c r="AR22">
        <f t="shared" si="14"/>
        <v>-879.82910588363143</v>
      </c>
      <c r="AS22">
        <f t="shared" si="15"/>
        <v>309.04487720552459</v>
      </c>
      <c r="AT22">
        <f t="shared" si="16"/>
        <v>103.62232299191066</v>
      </c>
      <c r="AU22">
        <f t="shared" si="17"/>
        <v>-467.16190568619623</v>
      </c>
      <c r="AW22">
        <v>19</v>
      </c>
      <c r="AX22">
        <f>(R22*SUMPRODUCT(K23:$K$23, X23:$X$23)-$AZ$3*SUMPRODUCT(K22:$K$22, W23:$W$23))/Z22</f>
        <v>1714.9504600850642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4358.3525356636974</v>
      </c>
      <c r="P23">
        <f t="shared" si="30"/>
        <v>217.91762678318489</v>
      </c>
      <c r="Q23" s="5">
        <f t="shared" si="31"/>
        <v>50</v>
      </c>
      <c r="R23">
        <f t="shared" si="0"/>
        <v>1000000</v>
      </c>
      <c r="S23">
        <f t="shared" si="1"/>
        <v>1749.3758876203965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1337.638105613478</v>
      </c>
      <c r="AC23">
        <f t="shared" si="2"/>
        <v>1337.638105613478</v>
      </c>
      <c r="AE23">
        <f t="shared" si="3"/>
        <v>3332.5590404307309</v>
      </c>
      <c r="AF23">
        <f t="shared" si="4"/>
        <v>-166.62795202153657</v>
      </c>
      <c r="AG23">
        <f t="shared" si="5"/>
        <v>-38.231866435320875</v>
      </c>
      <c r="AH23">
        <f t="shared" si="6"/>
        <v>-7549.2477452765888</v>
      </c>
      <c r="AI23">
        <f t="shared" si="7"/>
        <v>-4421.5485233027157</v>
      </c>
      <c r="AJ23">
        <f t="shared" si="8"/>
        <v>0</v>
      </c>
      <c r="AK23">
        <f t="shared" si="32"/>
        <v>315.24984358158713</v>
      </c>
      <c r="AL23">
        <f t="shared" si="9"/>
        <v>-4106.2986797211288</v>
      </c>
      <c r="AN23">
        <f t="shared" si="10"/>
        <v>787.29228256383203</v>
      </c>
      <c r="AO23">
        <f t="shared" si="11"/>
        <v>-39.364614128191612</v>
      </c>
      <c r="AP23">
        <f t="shared" si="12"/>
        <v>-9.031994040426353</v>
      </c>
      <c r="AQ23">
        <f t="shared" si="13"/>
        <v>-1783.45362134994</v>
      </c>
      <c r="AR23">
        <f t="shared" si="14"/>
        <v>-1044.557946954726</v>
      </c>
      <c r="AS23">
        <f t="shared" si="15"/>
        <v>0</v>
      </c>
      <c r="AT23">
        <f t="shared" si="16"/>
        <v>74.475430418529029</v>
      </c>
      <c r="AU23">
        <f t="shared" si="17"/>
        <v>-970.08251653619709</v>
      </c>
      <c r="AW23">
        <v>20</v>
      </c>
      <c r="AX23">
        <f>(R23*SUMPRODUCT(K$23:$K24, X$23:$X24)-$AZ$3*SUMPRODUCT(K$22:$K23, W$23:$W24))/Z23</f>
        <v>1749.3758876203965</v>
      </c>
    </row>
    <row r="25" spans="5:50" x14ac:dyDescent="0.25">
      <c r="AN25" s="6">
        <f t="shared" ref="AN25:AU25" si="33">SUM(AN3:AN23)</f>
        <v>43532.718059985214</v>
      </c>
      <c r="AO25" s="6">
        <f t="shared" si="33"/>
        <v>-5445.4003047470351</v>
      </c>
      <c r="AP25" s="6">
        <f t="shared" si="33"/>
        <v>-2969.3253312718757</v>
      </c>
      <c r="AQ25" s="6">
        <f t="shared" si="33"/>
        <v>-23954.210717818158</v>
      </c>
      <c r="AR25" s="6">
        <f t="shared" si="33"/>
        <v>11163.781706148155</v>
      </c>
      <c r="AS25" s="6">
        <f t="shared" si="33"/>
        <v>-3353.5534681409122</v>
      </c>
      <c r="AT25" s="6">
        <f t="shared" si="33"/>
        <v>2964.3234644265326</v>
      </c>
      <c r="AU25" s="7">
        <f t="shared" si="33"/>
        <v>10774.551702433779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17278.922350760975</v>
      </c>
      <c r="K3">
        <v>1</v>
      </c>
      <c r="L3" s="2">
        <v>0</v>
      </c>
      <c r="O3">
        <f>$C$3</f>
        <v>17278.922350760975</v>
      </c>
      <c r="P3">
        <f>O3*B5</f>
        <v>13823.137880608781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17278.922350760975</v>
      </c>
      <c r="AF3">
        <f t="shared" ref="AF3:AF23" si="4">-$Z3*P3</f>
        <v>-13823.137880608781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935.87626615219369</v>
      </c>
      <c r="AJ3">
        <f t="shared" ref="AJ3:AJ23" si="8">AB3-AC3</f>
        <v>0</v>
      </c>
      <c r="AL3">
        <f t="shared" ref="AL3:AL23" si="9">SUM(AI3:AK3)</f>
        <v>935.87626615219369</v>
      </c>
      <c r="AN3">
        <f t="shared" ref="AN3:AN23" si="10">AE3*$K3</f>
        <v>17278.922350760975</v>
      </c>
      <c r="AO3">
        <f t="shared" ref="AO3:AO23" si="11">AF3*$K3</f>
        <v>-13823.137880608781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935.87626615219369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935.87626615219369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7987.6303093978013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6179.8228881030827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6105.7975150283892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-6105.7975150283892</v>
      </c>
      <c r="AK4">
        <f>H4*SUM(AB4, AE4:AF4)</f>
        <v>0</v>
      </c>
      <c r="AL4">
        <f t="shared" si="9"/>
        <v>-8084.3565150283894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-1881.8327943694119</v>
      </c>
      <c r="AR4">
        <f t="shared" si="14"/>
        <v>-1881.8327943694119</v>
      </c>
      <c r="AS4">
        <f t="shared" si="15"/>
        <v>-5807.3021828308811</v>
      </c>
      <c r="AT4">
        <f t="shared" si="16"/>
        <v>0</v>
      </c>
      <c r="AU4">
        <f t="shared" si="17"/>
        <v>-7689.1349772002932</v>
      </c>
      <c r="AW4">
        <v>1</v>
      </c>
      <c r="AX4">
        <f>(R4*SUMPRODUCT(K5:$K$23, X5:$X$23)-$AZ$3*SUMPRODUCT(K4:$K$22, W5:$W$23))/Z4</f>
        <v>6179.8228881030827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17278.922350760975</v>
      </c>
      <c r="P5">
        <f t="shared" ref="P5:P23" si="30">O5*$C$5</f>
        <v>863.94611753804884</v>
      </c>
      <c r="Q5" s="5">
        <f t="shared" ref="Q5:Q23" si="31">$C$8</f>
        <v>50</v>
      </c>
      <c r="R5">
        <f t="shared" si="0"/>
        <v>1000000</v>
      </c>
      <c r="S5">
        <f t="shared" si="1"/>
        <v>12043.319412181912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6105.7975150283892</v>
      </c>
      <c r="AC5">
        <f t="shared" si="2"/>
        <v>11755.338278852156</v>
      </c>
      <c r="AE5">
        <f t="shared" si="3"/>
        <v>16865.746923705894</v>
      </c>
      <c r="AF5">
        <f t="shared" si="4"/>
        <v>-843.28734618529472</v>
      </c>
      <c r="AG5">
        <f t="shared" si="5"/>
        <v>-48.804394687736746</v>
      </c>
      <c r="AH5">
        <f t="shared" si="6"/>
        <v>-2053.3328352651074</v>
      </c>
      <c r="AI5">
        <f t="shared" si="7"/>
        <v>13920.322347567755</v>
      </c>
      <c r="AJ5">
        <f t="shared" si="8"/>
        <v>-5649.5407638237666</v>
      </c>
      <c r="AK5">
        <f>H5*SUM(AB5, AE5:AF5)</f>
        <v>1148.4565431032925</v>
      </c>
      <c r="AL5">
        <f t="shared" si="9"/>
        <v>9419.2381268472818</v>
      </c>
      <c r="AN5">
        <f t="shared" si="10"/>
        <v>15249.765010041876</v>
      </c>
      <c r="AO5">
        <f t="shared" si="11"/>
        <v>-762.48825050209382</v>
      </c>
      <c r="AP5">
        <f t="shared" si="12"/>
        <v>-44.128229470775608</v>
      </c>
      <c r="AQ5">
        <f t="shared" si="13"/>
        <v>-1856.5939218015715</v>
      </c>
      <c r="AR5">
        <f t="shared" si="14"/>
        <v>12586.554608267435</v>
      </c>
      <c r="AS5">
        <f t="shared" si="15"/>
        <v>-5108.2332405847792</v>
      </c>
      <c r="AT5">
        <f t="shared" si="16"/>
        <v>1038.4178350235777</v>
      </c>
      <c r="AU5">
        <f t="shared" si="17"/>
        <v>8516.7392027062342</v>
      </c>
      <c r="AW5">
        <v>2</v>
      </c>
      <c r="AX5">
        <f>(R5*SUMPRODUCT(K6:$K$23, X6:$X$23)-$AZ$3*SUMPRODUCT(K5:$K$22, W6:$W$23))/Z5</f>
        <v>12043.319412181912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17278.922350760975</v>
      </c>
      <c r="P6">
        <f t="shared" si="30"/>
        <v>863.94611753804884</v>
      </c>
      <c r="Q6" s="5">
        <f t="shared" si="31"/>
        <v>50</v>
      </c>
      <c r="R6">
        <f t="shared" si="0"/>
        <v>1000000</v>
      </c>
      <c r="S6">
        <f t="shared" si="1"/>
        <v>17144.805674170071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11755.338278852156</v>
      </c>
      <c r="AC6">
        <f t="shared" si="2"/>
        <v>16521.829456354149</v>
      </c>
      <c r="AE6">
        <f t="shared" si="3"/>
        <v>16651.072849367712</v>
      </c>
      <c r="AF6">
        <f t="shared" si="4"/>
        <v>-832.55364246838576</v>
      </c>
      <c r="AG6">
        <f t="shared" si="5"/>
        <v>-48.183192537566988</v>
      </c>
      <c r="AH6">
        <f t="shared" si="6"/>
        <v>-2663.1640658477813</v>
      </c>
      <c r="AI6">
        <f t="shared" si="7"/>
        <v>13107.17194851398</v>
      </c>
      <c r="AJ6">
        <f t="shared" si="8"/>
        <v>-4766.4911775019937</v>
      </c>
      <c r="AK6">
        <f>H6*SUM(AB6, AE6:AF6)</f>
        <v>1508.2900044706064</v>
      </c>
      <c r="AL6">
        <f t="shared" si="9"/>
        <v>9848.9707754825922</v>
      </c>
      <c r="AN6">
        <f t="shared" si="10"/>
        <v>14274.826784478495</v>
      </c>
      <c r="AO6">
        <f t="shared" si="11"/>
        <v>-713.74133922392491</v>
      </c>
      <c r="AP6">
        <f t="shared" si="12"/>
        <v>-41.30705172087837</v>
      </c>
      <c r="AQ6">
        <f t="shared" si="13"/>
        <v>-2283.108486914592</v>
      </c>
      <c r="AR6">
        <f t="shared" si="14"/>
        <v>11236.669906619101</v>
      </c>
      <c r="AS6">
        <f t="shared" si="15"/>
        <v>-4086.2733917574328</v>
      </c>
      <c r="AT6">
        <f t="shared" si="16"/>
        <v>1293.0445232780169</v>
      </c>
      <c r="AU6">
        <f t="shared" si="17"/>
        <v>8443.4410381396847</v>
      </c>
      <c r="AW6">
        <v>3</v>
      </c>
      <c r="AX6">
        <f>(R6*SUMPRODUCT(K7:$K$23, X7:$X$23)-$AZ$3*SUMPRODUCT(K6:$K$22, W7:$W$23))/Z6</f>
        <v>17144.805674170071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17278.922350760975</v>
      </c>
      <c r="P7">
        <f t="shared" si="30"/>
        <v>863.94611753804884</v>
      </c>
      <c r="Q7" s="5">
        <f t="shared" si="31"/>
        <v>50</v>
      </c>
      <c r="R7">
        <f t="shared" si="0"/>
        <v>1000000</v>
      </c>
      <c r="S7">
        <f t="shared" si="1"/>
        <v>21478.006241335504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16521.829456354149</v>
      </c>
      <c r="AC7">
        <f t="shared" si="2"/>
        <v>20418.731424016471</v>
      </c>
      <c r="AE7">
        <f t="shared" si="3"/>
        <v>16426.742352724341</v>
      </c>
      <c r="AF7">
        <f t="shared" si="4"/>
        <v>-821.33711763621716</v>
      </c>
      <c r="AG7">
        <f t="shared" si="5"/>
        <v>-47.534047608012131</v>
      </c>
      <c r="AH7">
        <f t="shared" si="6"/>
        <v>-3346.2600835837284</v>
      </c>
      <c r="AI7">
        <f t="shared" si="7"/>
        <v>12211.611103896383</v>
      </c>
      <c r="AJ7">
        <f t="shared" si="8"/>
        <v>-3896.9019676623211</v>
      </c>
      <c r="AK7">
        <f>H7*SUM(AB7, AE7:AF7)</f>
        <v>1982.2503804619887</v>
      </c>
      <c r="AL7">
        <f t="shared" si="9"/>
        <v>10296.95951669605</v>
      </c>
      <c r="AN7">
        <f t="shared" si="10"/>
        <v>13264.114258725016</v>
      </c>
      <c r="AO7">
        <f t="shared" si="11"/>
        <v>-663.20571293625085</v>
      </c>
      <c r="AP7">
        <f t="shared" si="12"/>
        <v>-38.382353914973336</v>
      </c>
      <c r="AQ7">
        <f t="shared" si="13"/>
        <v>-2702.0071986886737</v>
      </c>
      <c r="AR7">
        <f t="shared" si="14"/>
        <v>9860.5189931851164</v>
      </c>
      <c r="AS7">
        <f t="shared" si="15"/>
        <v>-3146.6344235654769</v>
      </c>
      <c r="AT7">
        <f t="shared" si="16"/>
        <v>1600.609236528772</v>
      </c>
      <c r="AU7">
        <f t="shared" si="17"/>
        <v>8314.4938061484117</v>
      </c>
      <c r="AW7">
        <v>4</v>
      </c>
      <c r="AX7">
        <f>(R7*SUMPRODUCT(K8:$K$23, X8:$X$23)-$AZ$3*SUMPRODUCT(K7:$K$22, W8:$W$23))/Z7</f>
        <v>21478.006241335504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17278.922350760975</v>
      </c>
      <c r="P8">
        <f t="shared" si="30"/>
        <v>863.94611753804884</v>
      </c>
      <c r="Q8" s="5">
        <f t="shared" si="31"/>
        <v>50</v>
      </c>
      <c r="R8">
        <f t="shared" si="0"/>
        <v>1000000</v>
      </c>
      <c r="S8">
        <f t="shared" si="1"/>
        <v>25071.301465221626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20418.731424016471</v>
      </c>
      <c r="AC8">
        <f t="shared" si="2"/>
        <v>23494.94039308621</v>
      </c>
      <c r="AE8">
        <f t="shared" si="3"/>
        <v>16192.508045545354</v>
      </c>
      <c r="AF8">
        <f t="shared" si="4"/>
        <v>-809.62540227726777</v>
      </c>
      <c r="AG8">
        <f t="shared" si="5"/>
        <v>-46.856244032001868</v>
      </c>
      <c r="AH8">
        <f t="shared" si="6"/>
        <v>-4049.2619986027812</v>
      </c>
      <c r="AI8">
        <f t="shared" si="7"/>
        <v>11286.764400633303</v>
      </c>
      <c r="AJ8">
        <f t="shared" si="8"/>
        <v>-3076.2089690697394</v>
      </c>
      <c r="AK8">
        <f t="shared" ref="AK8:AK23" si="32">H8*SUM(AB8:AB8, AE8:AF8)</f>
        <v>2509.6931461166473</v>
      </c>
      <c r="AL8">
        <f t="shared" si="9"/>
        <v>10720.248577680211</v>
      </c>
      <c r="AN8">
        <f t="shared" si="10"/>
        <v>12218.462669732155</v>
      </c>
      <c r="AO8">
        <f t="shared" si="11"/>
        <v>-610.92313348660775</v>
      </c>
      <c r="AP8">
        <f t="shared" si="12"/>
        <v>-35.356552977373745</v>
      </c>
      <c r="AQ8">
        <f t="shared" si="13"/>
        <v>-3055.4721004757598</v>
      </c>
      <c r="AR8">
        <f t="shared" si="14"/>
        <v>8516.710882792413</v>
      </c>
      <c r="AS8">
        <f t="shared" si="15"/>
        <v>-2321.2305559554197</v>
      </c>
      <c r="AT8">
        <f t="shared" si="16"/>
        <v>1893.7518469688143</v>
      </c>
      <c r="AU8">
        <f t="shared" si="17"/>
        <v>8089.232173805809</v>
      </c>
      <c r="AW8">
        <v>5</v>
      </c>
      <c r="AX8">
        <f>(R8*SUMPRODUCT(K9:$K$23, X9:$X$23)-$AZ$3*SUMPRODUCT(K8:$K$22, W9:$W$23))/Z8</f>
        <v>25071.301465221626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17278.922350760975</v>
      </c>
      <c r="P9">
        <f t="shared" si="30"/>
        <v>863.94611753804884</v>
      </c>
      <c r="Q9" s="5">
        <f t="shared" si="31"/>
        <v>50</v>
      </c>
      <c r="R9">
        <f t="shared" si="0"/>
        <v>1000000</v>
      </c>
      <c r="S9">
        <f t="shared" si="1"/>
        <v>27919.187103511213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23494.94039308621</v>
      </c>
      <c r="AC9">
        <f t="shared" si="2"/>
        <v>25768.080428059569</v>
      </c>
      <c r="AE9">
        <f t="shared" si="3"/>
        <v>15947.622657989546</v>
      </c>
      <c r="AF9">
        <f t="shared" si="4"/>
        <v>-797.38113289947739</v>
      </c>
      <c r="AG9">
        <f t="shared" si="5"/>
        <v>-46.147619435558148</v>
      </c>
      <c r="AH9">
        <f t="shared" si="6"/>
        <v>-4801.2431224740321</v>
      </c>
      <c r="AI9">
        <f t="shared" si="7"/>
        <v>10302.850783180478</v>
      </c>
      <c r="AJ9">
        <f t="shared" si="8"/>
        <v>-2273.1400349733594</v>
      </c>
      <c r="AK9">
        <f t="shared" si="32"/>
        <v>2836.556352794139</v>
      </c>
      <c r="AL9">
        <f t="shared" si="9"/>
        <v>10866.267101001258</v>
      </c>
      <c r="AN9">
        <f t="shared" si="10"/>
        <v>11210.805165488944</v>
      </c>
      <c r="AO9">
        <f t="shared" si="11"/>
        <v>-560.5402582744473</v>
      </c>
      <c r="AP9">
        <f t="shared" si="12"/>
        <v>-32.440695484100061</v>
      </c>
      <c r="AQ9">
        <f t="shared" si="13"/>
        <v>-3375.161448984632</v>
      </c>
      <c r="AR9">
        <f t="shared" si="14"/>
        <v>7242.6627627457647</v>
      </c>
      <c r="AS9">
        <f t="shared" si="15"/>
        <v>-1597.9641977039159</v>
      </c>
      <c r="AT9">
        <f t="shared" si="16"/>
        <v>1994.0326714573721</v>
      </c>
      <c r="AU9">
        <f t="shared" si="17"/>
        <v>7638.7312364992213</v>
      </c>
      <c r="AW9">
        <v>6</v>
      </c>
      <c r="AX9">
        <f>(R9*SUMPRODUCT(K10:$K$23, X10:$X$23)-$AZ$3*SUMPRODUCT(K9:$K$22, W10:$W$23))/Z9</f>
        <v>27919.187103511213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17278.922350760975</v>
      </c>
      <c r="P10">
        <f t="shared" si="30"/>
        <v>863.94611753804884</v>
      </c>
      <c r="Q10" s="5">
        <f t="shared" si="31"/>
        <v>50</v>
      </c>
      <c r="R10">
        <f t="shared" si="0"/>
        <v>1000000</v>
      </c>
      <c r="S10">
        <f t="shared" si="1"/>
        <v>29981.160720391563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25768.080428059569</v>
      </c>
      <c r="AC10">
        <f t="shared" si="2"/>
        <v>27227.045020231155</v>
      </c>
      <c r="AE10">
        <f t="shared" si="3"/>
        <v>15691.653873336199</v>
      </c>
      <c r="AF10">
        <f t="shared" si="4"/>
        <v>-784.58269366681009</v>
      </c>
      <c r="AG10">
        <f t="shared" si="5"/>
        <v>-45.40692282422674</v>
      </c>
      <c r="AH10">
        <f t="shared" si="6"/>
        <v>-5584.4083395166526</v>
      </c>
      <c r="AI10">
        <f t="shared" si="7"/>
        <v>9277.2559173285099</v>
      </c>
      <c r="AJ10">
        <f t="shared" si="8"/>
        <v>-1458.9645921715855</v>
      </c>
      <c r="AK10">
        <f t="shared" si="32"/>
        <v>2208.6607322996829</v>
      </c>
      <c r="AL10">
        <f t="shared" si="9"/>
        <v>10026.952057456607</v>
      </c>
      <c r="AN10">
        <f t="shared" si="10"/>
        <v>10462.738410116843</v>
      </c>
      <c r="AO10">
        <f t="shared" si="11"/>
        <v>-523.13692050584223</v>
      </c>
      <c r="AP10">
        <f t="shared" si="12"/>
        <v>-30.27601547632413</v>
      </c>
      <c r="AQ10">
        <f t="shared" si="13"/>
        <v>-3723.5210579632349</v>
      </c>
      <c r="AR10">
        <f t="shared" si="14"/>
        <v>6185.8044161714415</v>
      </c>
      <c r="AS10">
        <f t="shared" si="15"/>
        <v>-972.79515599388276</v>
      </c>
      <c r="AT10">
        <f t="shared" si="16"/>
        <v>1472.6707372774572</v>
      </c>
      <c r="AU10">
        <f t="shared" si="17"/>
        <v>6685.6799974550158</v>
      </c>
      <c r="AW10">
        <v>7</v>
      </c>
      <c r="AX10">
        <f>(R10*SUMPRODUCT(K11:$K$23, X11:$X$23)-$AZ$3*SUMPRODUCT(K10:$K$22, W11:$W$23))/Z10</f>
        <v>29981.160720391563</v>
      </c>
    </row>
    <row r="11" spans="1:52" x14ac:dyDescent="0.25">
      <c r="A11" t="s">
        <v>33</v>
      </c>
      <c r="C11" s="24">
        <f>AU25</f>
        <v>68148.694501449878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17278.922350760975</v>
      </c>
      <c r="P11">
        <f t="shared" si="30"/>
        <v>863.94611753804884</v>
      </c>
      <c r="Q11" s="5">
        <f t="shared" si="31"/>
        <v>50</v>
      </c>
      <c r="R11">
        <f t="shared" si="0"/>
        <v>1000000</v>
      </c>
      <c r="S11">
        <f t="shared" si="1"/>
        <v>31328.805375564174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27227.045020231155</v>
      </c>
      <c r="AC11">
        <f t="shared" si="2"/>
        <v>27963.866844559732</v>
      </c>
      <c r="AE11">
        <f t="shared" si="3"/>
        <v>15423.042086725774</v>
      </c>
      <c r="AF11">
        <f t="shared" si="4"/>
        <v>-771.15210433628874</v>
      </c>
      <c r="AG11">
        <f t="shared" si="5"/>
        <v>-44.629641171014732</v>
      </c>
      <c r="AH11">
        <f t="shared" si="6"/>
        <v>-6464.2484993947173</v>
      </c>
      <c r="AI11">
        <f t="shared" si="7"/>
        <v>8143.0118418237535</v>
      </c>
      <c r="AJ11">
        <f t="shared" si="8"/>
        <v>-736.82182432857735</v>
      </c>
      <c r="AK11">
        <f t="shared" si="32"/>
        <v>2148.3893656344389</v>
      </c>
      <c r="AL11">
        <f t="shared" si="9"/>
        <v>9554.5793831296141</v>
      </c>
      <c r="AN11">
        <f t="shared" si="10"/>
        <v>9781.8281017727895</v>
      </c>
      <c r="AO11">
        <f t="shared" si="11"/>
        <v>-489.09140508863948</v>
      </c>
      <c r="AP11">
        <f t="shared" si="12"/>
        <v>-28.305666010884035</v>
      </c>
      <c r="AQ11">
        <f t="shared" si="13"/>
        <v>-4099.8505530010952</v>
      </c>
      <c r="AR11">
        <f t="shared" si="14"/>
        <v>5164.5804776721707</v>
      </c>
      <c r="AS11">
        <f t="shared" si="15"/>
        <v>-467.31795106881378</v>
      </c>
      <c r="AT11">
        <f t="shared" si="16"/>
        <v>1362.5830333692732</v>
      </c>
      <c r="AU11">
        <f t="shared" si="17"/>
        <v>6059.8455599726294</v>
      </c>
      <c r="AW11">
        <v>8</v>
      </c>
      <c r="AX11">
        <f>(R11*SUMPRODUCT(K12:$K$23, X12:$X$23)-$AZ$3*SUMPRODUCT(K11:$K$22, W12:$W$23))/Z11</f>
        <v>31328.805375564174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17278.922350760975</v>
      </c>
      <c r="P12">
        <f t="shared" si="30"/>
        <v>863.94611753804884</v>
      </c>
      <c r="Q12" s="5">
        <f t="shared" si="31"/>
        <v>50</v>
      </c>
      <c r="R12">
        <f t="shared" si="0"/>
        <v>1000000</v>
      </c>
      <c r="S12">
        <f t="shared" si="1"/>
        <v>32042.834535477548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27963.866844559732</v>
      </c>
      <c r="AC12">
        <f t="shared" si="2"/>
        <v>28076.852180701924</v>
      </c>
      <c r="AE12">
        <f t="shared" si="3"/>
        <v>15140.288171041866</v>
      </c>
      <c r="AF12">
        <f t="shared" si="4"/>
        <v>-757.01440855209341</v>
      </c>
      <c r="AG12">
        <f t="shared" si="5"/>
        <v>-43.81143645331295</v>
      </c>
      <c r="AH12">
        <f t="shared" si="6"/>
        <v>-7438.1661198327047</v>
      </c>
      <c r="AI12">
        <f t="shared" si="7"/>
        <v>6901.2962062037559</v>
      </c>
      <c r="AJ12">
        <f t="shared" si="8"/>
        <v>-112.98533614219195</v>
      </c>
      <c r="AK12">
        <f t="shared" si="32"/>
        <v>2964.2998424934658</v>
      </c>
      <c r="AL12">
        <f t="shared" si="9"/>
        <v>9752.6107125550297</v>
      </c>
      <c r="AN12">
        <f t="shared" si="10"/>
        <v>8974.2951062183201</v>
      </c>
      <c r="AO12">
        <f t="shared" si="11"/>
        <v>-448.71475531091608</v>
      </c>
      <c r="AP12">
        <f t="shared" si="12"/>
        <v>-25.968908604485645</v>
      </c>
      <c r="AQ12">
        <f t="shared" si="13"/>
        <v>-4408.9185789823741</v>
      </c>
      <c r="AR12">
        <f t="shared" si="14"/>
        <v>4090.6928633205448</v>
      </c>
      <c r="AS12">
        <f t="shared" si="15"/>
        <v>-66.971231839210773</v>
      </c>
      <c r="AT12">
        <f t="shared" si="16"/>
        <v>1757.0670564074355</v>
      </c>
      <c r="AU12">
        <f t="shared" si="17"/>
        <v>5780.7886878887693</v>
      </c>
      <c r="AW12">
        <v>9</v>
      </c>
      <c r="AX12">
        <f>(R12*SUMPRODUCT(K13:$K$23, X13:$X$23)-$AZ$3*SUMPRODUCT(K12:$K$22, W13:$W$23))/Z12</f>
        <v>32042.834535477548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17278.922350760975</v>
      </c>
      <c r="P13">
        <f t="shared" si="30"/>
        <v>863.94611753804884</v>
      </c>
      <c r="Q13" s="5">
        <f t="shared" si="31"/>
        <v>50</v>
      </c>
      <c r="R13">
        <f t="shared" si="0"/>
        <v>1000000</v>
      </c>
      <c r="S13">
        <f t="shared" si="1"/>
        <v>32214.376203756212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28076.852180701924</v>
      </c>
      <c r="AC13">
        <f t="shared" si="2"/>
        <v>27671.688321474976</v>
      </c>
      <c r="AE13">
        <f t="shared" si="3"/>
        <v>14842.347118472977</v>
      </c>
      <c r="AF13">
        <f t="shared" si="4"/>
        <v>-742.11735592364892</v>
      </c>
      <c r="AG13">
        <f t="shared" si="5"/>
        <v>-42.949284733082067</v>
      </c>
      <c r="AH13">
        <f t="shared" si="6"/>
        <v>-8480.7471139550398</v>
      </c>
      <c r="AI13">
        <f t="shared" si="7"/>
        <v>5576.5333638612065</v>
      </c>
      <c r="AJ13">
        <f t="shared" si="8"/>
        <v>405.16385922694826</v>
      </c>
      <c r="AK13">
        <f t="shared" si="32"/>
        <v>4382.1988139038049</v>
      </c>
      <c r="AL13">
        <f t="shared" si="9"/>
        <v>10363.896036991959</v>
      </c>
      <c r="AN13">
        <f t="shared" si="10"/>
        <v>7969.6464588098888</v>
      </c>
      <c r="AO13">
        <f t="shared" si="11"/>
        <v>-398.4823229404945</v>
      </c>
      <c r="AP13">
        <f t="shared" si="12"/>
        <v>-23.06175783716888</v>
      </c>
      <c r="AQ13">
        <f t="shared" si="13"/>
        <v>-4553.7646886503808</v>
      </c>
      <c r="AR13">
        <f t="shared" si="14"/>
        <v>2994.3376893818449</v>
      </c>
      <c r="AS13">
        <f t="shared" si="15"/>
        <v>217.55404924514437</v>
      </c>
      <c r="AT13">
        <f t="shared" si="16"/>
        <v>2353.0358763515087</v>
      </c>
      <c r="AU13">
        <f t="shared" si="17"/>
        <v>5564.9276149784982</v>
      </c>
      <c r="AW13">
        <v>10</v>
      </c>
      <c r="AX13">
        <f>(R13*SUMPRODUCT(K14:$K$23, X14:$X$23)-$AZ$3*SUMPRODUCT(K13:$K$22, W14:$W$23))/Z13</f>
        <v>32214.376203756212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17278.922350760975</v>
      </c>
      <c r="P14">
        <f t="shared" si="30"/>
        <v>863.94611753804884</v>
      </c>
      <c r="Q14" s="5">
        <f t="shared" si="31"/>
        <v>50</v>
      </c>
      <c r="R14">
        <f t="shared" si="0"/>
        <v>1000000</v>
      </c>
      <c r="S14">
        <f t="shared" si="1"/>
        <v>31631.332244381942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27671.688321474976</v>
      </c>
      <c r="AC14">
        <f t="shared" si="2"/>
        <v>26594.676522028116</v>
      </c>
      <c r="AE14">
        <f t="shared" si="3"/>
        <v>14527.600260951598</v>
      </c>
      <c r="AF14">
        <f t="shared" si="4"/>
        <v>-726.38001304757995</v>
      </c>
      <c r="AG14">
        <f t="shared" si="5"/>
        <v>-42.038502072184478</v>
      </c>
      <c r="AH14">
        <f t="shared" si="6"/>
        <v>-9625.7962713354373</v>
      </c>
      <c r="AI14">
        <f t="shared" si="7"/>
        <v>4133.3854744963974</v>
      </c>
      <c r="AJ14">
        <f t="shared" si="8"/>
        <v>1077.0117994468601</v>
      </c>
      <c r="AK14">
        <f t="shared" si="32"/>
        <v>3548.8367862817609</v>
      </c>
      <c r="AL14">
        <f t="shared" si="9"/>
        <v>8759.2340602250188</v>
      </c>
      <c r="AN14">
        <f t="shared" si="10"/>
        <v>7185.7568946225738</v>
      </c>
      <c r="AO14">
        <f t="shared" si="11"/>
        <v>-359.2878447311287</v>
      </c>
      <c r="AP14">
        <f t="shared" si="12"/>
        <v>-20.793417404026094</v>
      </c>
      <c r="AQ14">
        <f t="shared" si="13"/>
        <v>-4761.1877172100922</v>
      </c>
      <c r="AR14">
        <f t="shared" si="14"/>
        <v>2044.4879152773271</v>
      </c>
      <c r="AS14">
        <f t="shared" si="15"/>
        <v>532.72012062907663</v>
      </c>
      <c r="AT14">
        <f t="shared" si="16"/>
        <v>1755.3538056425011</v>
      </c>
      <c r="AU14">
        <f t="shared" si="17"/>
        <v>4332.5618415489052</v>
      </c>
      <c r="AW14">
        <v>11</v>
      </c>
      <c r="AX14">
        <f>(R14*SUMPRODUCT(K15:$K$23, X15:$X$23)-$AZ$3*SUMPRODUCT(K14:$K$22, W15:$W$23))/Z14</f>
        <v>31631.332244381942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17278.922350760975</v>
      </c>
      <c r="P15">
        <f t="shared" si="30"/>
        <v>863.94611753804884</v>
      </c>
      <c r="Q15" s="5">
        <f t="shared" si="31"/>
        <v>50</v>
      </c>
      <c r="R15">
        <f t="shared" si="0"/>
        <v>1000000</v>
      </c>
      <c r="S15">
        <f t="shared" si="1"/>
        <v>30384.25895820991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26594.676522028116</v>
      </c>
      <c r="AC15">
        <f t="shared" si="2"/>
        <v>24960.203943034714</v>
      </c>
      <c r="AE15">
        <f t="shared" si="3"/>
        <v>14194.370393697565</v>
      </c>
      <c r="AF15">
        <f t="shared" si="4"/>
        <v>-709.71851968487829</v>
      </c>
      <c r="AG15">
        <f t="shared" si="5"/>
        <v>-41.074235144856807</v>
      </c>
      <c r="AH15">
        <f t="shared" si="6"/>
        <v>-10877.638132116395</v>
      </c>
      <c r="AI15">
        <f t="shared" si="7"/>
        <v>2565.9395067514342</v>
      </c>
      <c r="AJ15">
        <f t="shared" si="8"/>
        <v>1634.4725789934018</v>
      </c>
      <c r="AK15">
        <f t="shared" si="32"/>
        <v>3429.5881308492117</v>
      </c>
      <c r="AL15">
        <f t="shared" si="9"/>
        <v>7630.0002165940477</v>
      </c>
      <c r="AN15">
        <f t="shared" si="10"/>
        <v>6467.5074790469307</v>
      </c>
      <c r="AO15">
        <f t="shared" si="11"/>
        <v>-323.37537395234659</v>
      </c>
      <c r="AP15">
        <f t="shared" si="12"/>
        <v>-18.715019802036721</v>
      </c>
      <c r="AQ15">
        <f t="shared" si="13"/>
        <v>-4956.2752008405723</v>
      </c>
      <c r="AR15">
        <f t="shared" si="14"/>
        <v>1169.1418844519751</v>
      </c>
      <c r="AS15">
        <f t="shared" si="15"/>
        <v>744.72930716466021</v>
      </c>
      <c r="AT15">
        <f t="shared" si="16"/>
        <v>1562.6538036633442</v>
      </c>
      <c r="AU15">
        <f t="shared" si="17"/>
        <v>3476.5249952799795</v>
      </c>
      <c r="AW15">
        <v>12</v>
      </c>
      <c r="AX15">
        <f>(R15*SUMPRODUCT(K16:$K$23, X16:$X$23)-$AZ$3*SUMPRODUCT(K15:$K$22, W16:$W$23))/Z15</f>
        <v>30384.25895820991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17278.922350760975</v>
      </c>
      <c r="P16">
        <f t="shared" si="30"/>
        <v>863.94611753804884</v>
      </c>
      <c r="Q16" s="5">
        <f t="shared" si="31"/>
        <v>50</v>
      </c>
      <c r="R16">
        <f t="shared" si="0"/>
        <v>1000000</v>
      </c>
      <c r="S16">
        <f t="shared" si="1"/>
        <v>28541.985018449206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24960.203943034714</v>
      </c>
      <c r="AC16">
        <f t="shared" si="2"/>
        <v>22866.660747422364</v>
      </c>
      <c r="AE16">
        <f t="shared" si="3"/>
        <v>13843.159654821122</v>
      </c>
      <c r="AF16">
        <f t="shared" si="4"/>
        <v>-692.15798274105612</v>
      </c>
      <c r="AG16">
        <f t="shared" si="5"/>
        <v>-40.057936987637021</v>
      </c>
      <c r="AH16">
        <f t="shared" si="6"/>
        <v>-12111.116115424362</v>
      </c>
      <c r="AI16">
        <f t="shared" si="7"/>
        <v>999.82761966806538</v>
      </c>
      <c r="AJ16">
        <f t="shared" si="8"/>
        <v>2093.5431956123502</v>
      </c>
      <c r="AK16">
        <f t="shared" si="32"/>
        <v>3261.1758644853726</v>
      </c>
      <c r="AL16">
        <f t="shared" si="9"/>
        <v>6354.5466797657882</v>
      </c>
      <c r="AN16">
        <f t="shared" si="10"/>
        <v>5810.295236781757</v>
      </c>
      <c r="AO16">
        <f t="shared" si="11"/>
        <v>-290.51476183908784</v>
      </c>
      <c r="AP16">
        <f t="shared" si="12"/>
        <v>-16.813245406261888</v>
      </c>
      <c r="AQ16">
        <f t="shared" si="13"/>
        <v>-5083.3163838469245</v>
      </c>
      <c r="AR16">
        <f t="shared" si="14"/>
        <v>419.65084568948208</v>
      </c>
      <c r="AS16">
        <f t="shared" si="15"/>
        <v>878.70864461401595</v>
      </c>
      <c r="AT16">
        <f t="shared" si="16"/>
        <v>1368.7911621482947</v>
      </c>
      <c r="AU16">
        <f t="shared" si="17"/>
        <v>2667.1506524517927</v>
      </c>
      <c r="AW16">
        <v>13</v>
      </c>
      <c r="AX16">
        <f>(R16*SUMPRODUCT(K17:$K$23, X17:$X$23)-$AZ$3*SUMPRODUCT(K16:$K$22, W17:$W$23))/Z16</f>
        <v>28541.985018449206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17278.922350760975</v>
      </c>
      <c r="P17">
        <f t="shared" si="30"/>
        <v>863.94611753804884</v>
      </c>
      <c r="Q17" s="5">
        <f t="shared" si="31"/>
        <v>50</v>
      </c>
      <c r="R17">
        <f t="shared" si="0"/>
        <v>1000000</v>
      </c>
      <c r="S17">
        <f t="shared" si="1"/>
        <v>26145.128316539387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22866.660747422364</v>
      </c>
      <c r="AC17">
        <f t="shared" si="2"/>
        <v>20387.671820239055</v>
      </c>
      <c r="AE17">
        <f t="shared" si="3"/>
        <v>13473.905885245098</v>
      </c>
      <c r="AF17">
        <f t="shared" si="4"/>
        <v>-673.69529426225495</v>
      </c>
      <c r="AG17">
        <f t="shared" si="5"/>
        <v>-38.989427730866844</v>
      </c>
      <c r="AH17">
        <f t="shared" si="6"/>
        <v>-13358.597737876209</v>
      </c>
      <c r="AI17">
        <f t="shared" si="7"/>
        <v>-597.3765746242334</v>
      </c>
      <c r="AJ17">
        <f t="shared" si="8"/>
        <v>2478.988927183309</v>
      </c>
      <c r="AK17">
        <f t="shared" si="32"/>
        <v>3052.0141804273339</v>
      </c>
      <c r="AL17">
        <f t="shared" si="9"/>
        <v>4933.6265329864091</v>
      </c>
      <c r="AN17">
        <f t="shared" si="10"/>
        <v>5209.531272831322</v>
      </c>
      <c r="AO17">
        <f t="shared" si="11"/>
        <v>-260.47656364156614</v>
      </c>
      <c r="AP17">
        <f t="shared" si="12"/>
        <v>-15.074815335928315</v>
      </c>
      <c r="AQ17">
        <f t="shared" si="13"/>
        <v>-5164.9486993113242</v>
      </c>
      <c r="AR17">
        <f t="shared" si="14"/>
        <v>-230.96880545749693</v>
      </c>
      <c r="AS17">
        <f t="shared" si="15"/>
        <v>958.4726545630831</v>
      </c>
      <c r="AT17">
        <f t="shared" si="16"/>
        <v>1180.0263007233875</v>
      </c>
      <c r="AU17">
        <f t="shared" si="17"/>
        <v>1907.5301498289737</v>
      </c>
      <c r="AW17">
        <v>14</v>
      </c>
      <c r="AX17">
        <f>(R17*SUMPRODUCT(K18:$K$23, X18:$X$23)-$AZ$3*SUMPRODUCT(K17:$K$22, W18:$W$23))/Z17</f>
        <v>26145.128316539387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17278.922350760975</v>
      </c>
      <c r="P18">
        <f t="shared" si="30"/>
        <v>863.94611753804884</v>
      </c>
      <c r="Q18" s="5">
        <f t="shared" si="31"/>
        <v>50</v>
      </c>
      <c r="R18">
        <f t="shared" si="0"/>
        <v>1000000</v>
      </c>
      <c r="S18">
        <f t="shared" si="1"/>
        <v>23204.964026194812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20387.671820239055</v>
      </c>
      <c r="AC18">
        <f t="shared" si="2"/>
        <v>17573.778640214266</v>
      </c>
      <c r="AE18">
        <f t="shared" si="3"/>
        <v>13085.818887327019</v>
      </c>
      <c r="AF18">
        <f t="shared" si="4"/>
        <v>-654.29094436635103</v>
      </c>
      <c r="AG18">
        <f t="shared" si="5"/>
        <v>-37.866420780433423</v>
      </c>
      <c r="AH18">
        <f t="shared" si="6"/>
        <v>-14662.253462495028</v>
      </c>
      <c r="AI18">
        <f t="shared" si="7"/>
        <v>-2268.5919403147927</v>
      </c>
      <c r="AJ18">
        <f t="shared" si="8"/>
        <v>2813.8931800247883</v>
      </c>
      <c r="AK18">
        <f t="shared" si="32"/>
        <v>2808.3389237370006</v>
      </c>
      <c r="AL18">
        <f t="shared" si="9"/>
        <v>3353.6401634469962</v>
      </c>
      <c r="AN18">
        <f t="shared" si="10"/>
        <v>4660.66848138158</v>
      </c>
      <c r="AO18">
        <f t="shared" si="11"/>
        <v>-233.03342406907905</v>
      </c>
      <c r="AP18">
        <f t="shared" si="12"/>
        <v>-13.486571635575181</v>
      </c>
      <c r="AQ18">
        <f t="shared" si="13"/>
        <v>-5222.1342177415063</v>
      </c>
      <c r="AR18">
        <f t="shared" si="14"/>
        <v>-807.98573206458059</v>
      </c>
      <c r="AS18">
        <f t="shared" si="15"/>
        <v>1002.201189473667</v>
      </c>
      <c r="AT18">
        <f t="shared" si="16"/>
        <v>1000.2229756957674</v>
      </c>
      <c r="AU18">
        <f t="shared" si="17"/>
        <v>1194.4384331048539</v>
      </c>
      <c r="AW18">
        <v>15</v>
      </c>
      <c r="AX18">
        <f>(R18*SUMPRODUCT(K19:$K$23, X19:$X$23)-$AZ$3*SUMPRODUCT(K18:$K$22, W19:$W$23))/Z18</f>
        <v>23204.964026194812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17278.922350760975</v>
      </c>
      <c r="P19">
        <f t="shared" si="30"/>
        <v>863.94611753804884</v>
      </c>
      <c r="Q19" s="5">
        <f t="shared" si="31"/>
        <v>50</v>
      </c>
      <c r="R19">
        <f t="shared" si="0"/>
        <v>1000000</v>
      </c>
      <c r="S19">
        <f t="shared" si="1"/>
        <v>19661.903456857475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17573.778640214266</v>
      </c>
      <c r="AC19">
        <f t="shared" si="2"/>
        <v>14423.71565070625</v>
      </c>
      <c r="AE19">
        <f t="shared" si="3"/>
        <v>12675.591825830401</v>
      </c>
      <c r="AF19">
        <f t="shared" si="4"/>
        <v>-633.77959129152009</v>
      </c>
      <c r="AG19">
        <f t="shared" si="5"/>
        <v>-36.679347150582451</v>
      </c>
      <c r="AH19">
        <f t="shared" si="6"/>
        <v>-16168.188440932734</v>
      </c>
      <c r="AI19">
        <f t="shared" si="7"/>
        <v>-4163.0555535444364</v>
      </c>
      <c r="AJ19">
        <f t="shared" si="8"/>
        <v>3150.0629895080165</v>
      </c>
      <c r="AK19">
        <f t="shared" si="32"/>
        <v>2534.2061111526268</v>
      </c>
      <c r="AL19">
        <f t="shared" si="9"/>
        <v>1521.2135471162069</v>
      </c>
      <c r="AN19">
        <f t="shared" si="10"/>
        <v>4158.7012196659707</v>
      </c>
      <c r="AO19">
        <f t="shared" si="11"/>
        <v>-207.93506098329854</v>
      </c>
      <c r="AP19">
        <f t="shared" si="12"/>
        <v>-12.034029481829398</v>
      </c>
      <c r="AQ19">
        <f t="shared" si="13"/>
        <v>-5304.5779568317139</v>
      </c>
      <c r="AR19">
        <f t="shared" si="14"/>
        <v>-1365.845827630872</v>
      </c>
      <c r="AS19">
        <f t="shared" si="15"/>
        <v>1033.495790689316</v>
      </c>
      <c r="AT19">
        <f t="shared" si="16"/>
        <v>831.44094493946477</v>
      </c>
      <c r="AU19">
        <f t="shared" si="17"/>
        <v>499.09090799790886</v>
      </c>
      <c r="AW19">
        <v>16</v>
      </c>
      <c r="AX19">
        <f>(R19*SUMPRODUCT(K20:$K$23, X20:$X$23)-$AZ$3*SUMPRODUCT(K19:$K$22, W20:$W$23))/Z19</f>
        <v>19661.903456857475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17278.922350760975</v>
      </c>
      <c r="P20">
        <f t="shared" si="30"/>
        <v>863.94611753804884</v>
      </c>
      <c r="Q20" s="5">
        <f t="shared" si="31"/>
        <v>50</v>
      </c>
      <c r="R20">
        <f t="shared" si="0"/>
        <v>1000000</v>
      </c>
      <c r="S20">
        <f t="shared" si="1"/>
        <v>15539.283161831436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14423.71565070625</v>
      </c>
      <c r="AC20">
        <f t="shared" si="2"/>
        <v>11011.112413289953</v>
      </c>
      <c r="AE20">
        <f t="shared" si="3"/>
        <v>12243.818096581594</v>
      </c>
      <c r="AF20">
        <f t="shared" si="4"/>
        <v>-612.19090482907973</v>
      </c>
      <c r="AG20">
        <f t="shared" si="5"/>
        <v>-35.429923950212</v>
      </c>
      <c r="AH20">
        <f t="shared" si="6"/>
        <v>-17652.594577292632</v>
      </c>
      <c r="AI20">
        <f t="shared" si="7"/>
        <v>-6056.3973094903304</v>
      </c>
      <c r="AJ20">
        <f t="shared" si="8"/>
        <v>3412.6032374162969</v>
      </c>
      <c r="AK20">
        <f t="shared" si="32"/>
        <v>2229.5556870291966</v>
      </c>
      <c r="AL20">
        <f t="shared" si="9"/>
        <v>-414.23838504483683</v>
      </c>
      <c r="AN20">
        <f t="shared" si="10"/>
        <v>3700.3986153425417</v>
      </c>
      <c r="AO20">
        <f t="shared" si="11"/>
        <v>-185.01993076712711</v>
      </c>
      <c r="AP20">
        <f t="shared" si="12"/>
        <v>-10.707839702687171</v>
      </c>
      <c r="AQ20">
        <f t="shared" si="13"/>
        <v>-5335.0708100812408</v>
      </c>
      <c r="AR20">
        <f t="shared" si="14"/>
        <v>-1830.3999652085133</v>
      </c>
      <c r="AS20">
        <f t="shared" si="15"/>
        <v>1031.3769932578798</v>
      </c>
      <c r="AT20">
        <f t="shared" si="16"/>
        <v>673.82941432422547</v>
      </c>
      <c r="AU20">
        <f t="shared" si="17"/>
        <v>-125.19355762640801</v>
      </c>
      <c r="AW20">
        <v>17</v>
      </c>
      <c r="AX20">
        <f>(R20*SUMPRODUCT(K21:$K$23, X21:$X$23)-$AZ$3*SUMPRODUCT(K20:$K$22, W21:$W$23))/Z20</f>
        <v>15539.283161831436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17278.922350760975</v>
      </c>
      <c r="P21">
        <f t="shared" si="30"/>
        <v>863.94611753804884</v>
      </c>
      <c r="Q21" s="5">
        <f t="shared" si="31"/>
        <v>50</v>
      </c>
      <c r="R21">
        <f t="shared" si="0"/>
        <v>1000000</v>
      </c>
      <c r="S21">
        <f t="shared" si="1"/>
        <v>10901.933411745325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11011.112413289953</v>
      </c>
      <c r="AC21">
        <f t="shared" si="2"/>
        <v>7441.0580404306356</v>
      </c>
      <c r="AE21">
        <f t="shared" si="3"/>
        <v>11793.638727382655</v>
      </c>
      <c r="AF21">
        <f t="shared" si="4"/>
        <v>-589.68193636913281</v>
      </c>
      <c r="AG21">
        <f t="shared" si="5"/>
        <v>-34.127240368272318</v>
      </c>
      <c r="AH21">
        <f t="shared" si="6"/>
        <v>-18967.686848751284</v>
      </c>
      <c r="AI21">
        <f t="shared" si="7"/>
        <v>-7797.8572981060333</v>
      </c>
      <c r="AJ21">
        <f t="shared" si="8"/>
        <v>3570.0543728593175</v>
      </c>
      <c r="AK21">
        <f t="shared" si="32"/>
        <v>1900.9434718122486</v>
      </c>
      <c r="AL21">
        <f t="shared" si="9"/>
        <v>-2326.8594534344675</v>
      </c>
      <c r="AN21">
        <f t="shared" si="10"/>
        <v>3283.3836255580727</v>
      </c>
      <c r="AO21">
        <f t="shared" si="11"/>
        <v>-164.16918127790365</v>
      </c>
      <c r="AP21">
        <f t="shared" si="12"/>
        <v>-9.50112385166622</v>
      </c>
      <c r="AQ21">
        <f t="shared" si="13"/>
        <v>-5280.659672006459</v>
      </c>
      <c r="AR21">
        <f t="shared" si="14"/>
        <v>-2170.9463515779562</v>
      </c>
      <c r="AS21">
        <f t="shared" si="15"/>
        <v>993.91361234275257</v>
      </c>
      <c r="AT21">
        <f t="shared" si="16"/>
        <v>529.22824013323191</v>
      </c>
      <c r="AU21">
        <f t="shared" si="17"/>
        <v>-647.80449910197183</v>
      </c>
      <c r="AW21">
        <v>18</v>
      </c>
      <c r="AX21">
        <f>(R21*SUMPRODUCT(K22:$K$23, X22:$X$23)-$AZ$3*SUMPRODUCT(K21:$K$22, W22:$W$23))/Z21</f>
        <v>10901.933411745325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17278.922350760975</v>
      </c>
      <c r="P22">
        <f t="shared" si="30"/>
        <v>863.94611753804884</v>
      </c>
      <c r="Q22" s="5">
        <f t="shared" si="31"/>
        <v>50</v>
      </c>
      <c r="R22">
        <f t="shared" si="0"/>
        <v>1000000</v>
      </c>
      <c r="S22">
        <f t="shared" si="1"/>
        <v>5725.5241927017487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7441.0580404306356</v>
      </c>
      <c r="AC22">
        <f t="shared" si="2"/>
        <v>3752.6154281269105</v>
      </c>
      <c r="AE22">
        <f t="shared" si="3"/>
        <v>11324.928235832924</v>
      </c>
      <c r="AF22">
        <f t="shared" si="4"/>
        <v>-566.24641179164621</v>
      </c>
      <c r="AG22">
        <f t="shared" si="5"/>
        <v>-32.770933296468471</v>
      </c>
      <c r="AH22">
        <f t="shared" si="6"/>
        <v>-20300.693362422317</v>
      </c>
      <c r="AI22">
        <f t="shared" si="7"/>
        <v>-9574.7824716775067</v>
      </c>
      <c r="AJ22">
        <f t="shared" si="8"/>
        <v>3688.4426123037251</v>
      </c>
      <c r="AK22">
        <f t="shared" si="32"/>
        <v>1557.3517402028617</v>
      </c>
      <c r="AL22">
        <f t="shared" si="9"/>
        <v>-4328.9881191709201</v>
      </c>
      <c r="AN22">
        <f t="shared" si="10"/>
        <v>2904.3665995390775</v>
      </c>
      <c r="AO22">
        <f t="shared" si="11"/>
        <v>-145.21832997695387</v>
      </c>
      <c r="AP22">
        <f t="shared" si="12"/>
        <v>-8.404362669675308</v>
      </c>
      <c r="AQ22">
        <f t="shared" si="13"/>
        <v>-5206.2719093219575</v>
      </c>
      <c r="AR22">
        <f t="shared" si="14"/>
        <v>-2455.5280024295089</v>
      </c>
      <c r="AS22">
        <f t="shared" si="15"/>
        <v>945.93001424911142</v>
      </c>
      <c r="AT22">
        <f t="shared" si="16"/>
        <v>399.39505874021853</v>
      </c>
      <c r="AU22">
        <f t="shared" si="17"/>
        <v>-1110.2029294401791</v>
      </c>
      <c r="AW22">
        <v>19</v>
      </c>
      <c r="AX22">
        <f>(R22*SUMPRODUCT(K23:$K$23, X23:$X$23)-$AZ$3*SUMPRODUCT(K22:$K$22, W23:$W$23))/Z22</f>
        <v>5725.5241927017487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17278.922350760975</v>
      </c>
      <c r="P23">
        <f t="shared" si="30"/>
        <v>863.94611753804884</v>
      </c>
      <c r="Q23" s="5">
        <f t="shared" si="31"/>
        <v>50</v>
      </c>
      <c r="R23">
        <f t="shared" si="0"/>
        <v>1000000</v>
      </c>
      <c r="S23">
        <f t="shared" si="1"/>
        <v>5982.2020453197138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3752.6154281269105</v>
      </c>
      <c r="AC23">
        <f t="shared" si="2"/>
        <v>3752.61542812691</v>
      </c>
      <c r="AE23">
        <f t="shared" si="3"/>
        <v>10839.010468662154</v>
      </c>
      <c r="AF23">
        <f t="shared" si="4"/>
        <v>-541.95052343310772</v>
      </c>
      <c r="AG23">
        <f t="shared" si="5"/>
        <v>-31.364833548733429</v>
      </c>
      <c r="AH23">
        <f t="shared" si="6"/>
        <v>-21567.808295407154</v>
      </c>
      <c r="AI23">
        <f t="shared" si="7"/>
        <v>-11302.113183726842</v>
      </c>
      <c r="AJ23">
        <f t="shared" si="8"/>
        <v>0</v>
      </c>
      <c r="AK23">
        <f t="shared" si="32"/>
        <v>1202.2307216980694</v>
      </c>
      <c r="AL23">
        <f t="shared" si="9"/>
        <v>-10099.882462028772</v>
      </c>
      <c r="AN23">
        <f t="shared" si="10"/>
        <v>2560.6355923714868</v>
      </c>
      <c r="AO23">
        <f t="shared" si="11"/>
        <v>-128.03177961857435</v>
      </c>
      <c r="AP23">
        <f t="shared" si="12"/>
        <v>-7.4097086044799401</v>
      </c>
      <c r="AQ23">
        <f t="shared" si="13"/>
        <v>-5095.234267956308</v>
      </c>
      <c r="AR23">
        <f t="shared" si="14"/>
        <v>-2670.0401638078756</v>
      </c>
      <c r="AS23">
        <f t="shared" si="15"/>
        <v>0</v>
      </c>
      <c r="AT23">
        <f t="shared" si="16"/>
        <v>284.01806466771581</v>
      </c>
      <c r="AU23">
        <f t="shared" si="17"/>
        <v>-2386.0220991401598</v>
      </c>
      <c r="AW23">
        <v>20</v>
      </c>
      <c r="AX23">
        <f>(R23*SUMPRODUCT(K$23:$K24, X$23:$X24)-$AZ$3*SUMPRODUCT(K$22:$K23, W$23:$W24))/Z23</f>
        <v>5982.2020453197138</v>
      </c>
    </row>
    <row r="25" spans="5:50" x14ac:dyDescent="0.25">
      <c r="AN25" s="6">
        <f t="shared" ref="AN25:AU25" si="33">SUM(AN3:AN23)</f>
        <v>166626.64933328662</v>
      </c>
      <c r="AO25" s="6">
        <f t="shared" si="33"/>
        <v>-21290.524229735063</v>
      </c>
      <c r="AP25" s="6">
        <f t="shared" si="33"/>
        <v>-2952.0755693911301</v>
      </c>
      <c r="AQ25" s="6">
        <f t="shared" si="33"/>
        <v>-83349.907664979837</v>
      </c>
      <c r="AR25" s="6">
        <f t="shared" si="33"/>
        <v>59034.141869180596</v>
      </c>
      <c r="AS25" s="6">
        <f t="shared" si="33"/>
        <v>-15235.619955071103</v>
      </c>
      <c r="AT25" s="6">
        <f t="shared" si="33"/>
        <v>24350.172587340378</v>
      </c>
      <c r="AU25" s="7">
        <f t="shared" si="33"/>
        <v>68148.694501449878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58688.509697186411</v>
      </c>
      <c r="K3">
        <v>1</v>
      </c>
      <c r="L3" s="2">
        <v>0</v>
      </c>
      <c r="O3">
        <f>$C$3</f>
        <v>58688.509697186411</v>
      </c>
      <c r="P3">
        <f>O3*B5</f>
        <v>46950.807757749135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58688.509697186411</v>
      </c>
      <c r="AF3">
        <f t="shared" ref="AF3:AF23" si="4">-$Z3*P3</f>
        <v>-46950.807757749135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9217.7937354372771</v>
      </c>
      <c r="AJ3">
        <f t="shared" ref="AJ3:AJ23" si="8">AB3-AC3</f>
        <v>0</v>
      </c>
      <c r="AL3">
        <f t="shared" ref="AL3:AL23" si="9">SUM(AI3:AK3)</f>
        <v>9217.7937354372771</v>
      </c>
      <c r="AN3">
        <f t="shared" ref="AN3:AN23" si="10">AE3*$K3</f>
        <v>58688.509697186411</v>
      </c>
      <c r="AO3">
        <f t="shared" ref="AO3:AO23" si="11">AF3*$K3</f>
        <v>-46950.807757749135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9217.7937354372771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9217.7937354372771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25556.388451300445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15220.991939729929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14898.215538993041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-14898.215538993041</v>
      </c>
      <c r="AK4">
        <f>H4*SUM(AB4, AE4:AF4)</f>
        <v>0</v>
      </c>
      <c r="AL4">
        <f t="shared" si="9"/>
        <v>-26104.218538993042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-10658.172912307398</v>
      </c>
      <c r="AR4">
        <f t="shared" si="14"/>
        <v>-10658.172912307398</v>
      </c>
      <c r="AS4">
        <f t="shared" si="15"/>
        <v>-14169.883525768537</v>
      </c>
      <c r="AT4">
        <f t="shared" si="16"/>
        <v>0</v>
      </c>
      <c r="AU4">
        <f t="shared" si="17"/>
        <v>-24828.056438075935</v>
      </c>
      <c r="AW4">
        <v>1</v>
      </c>
      <c r="AX4">
        <f>(R4*SUMPRODUCT(K5:$K$23, X5:$X$23)-$AZ$3*SUMPRODUCT(K4:$K$22, W5:$W$23))/Z4</f>
        <v>15220.991939729929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58688.509697186411</v>
      </c>
      <c r="P5">
        <f t="shared" ref="P5:P23" si="30">O5*$C$5</f>
        <v>2934.4254848593209</v>
      </c>
      <c r="Q5" s="5">
        <f t="shared" ref="Q5:Q23" si="31">$C$8</f>
        <v>50</v>
      </c>
      <c r="R5">
        <f t="shared" si="0"/>
        <v>1000000</v>
      </c>
      <c r="S5">
        <f t="shared" si="1"/>
        <v>28483.250890727049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14898.215538993041</v>
      </c>
      <c r="AC5">
        <f t="shared" si="2"/>
        <v>27239.749207616667</v>
      </c>
      <c r="AE5">
        <f t="shared" si="3"/>
        <v>56126.328123612933</v>
      </c>
      <c r="AF5">
        <f t="shared" si="4"/>
        <v>-2806.3164061806469</v>
      </c>
      <c r="AG5">
        <f t="shared" si="5"/>
        <v>-47.817135256293355</v>
      </c>
      <c r="AH5">
        <f t="shared" si="6"/>
        <v>-12663.351904132875</v>
      </c>
      <c r="AI5">
        <f t="shared" si="7"/>
        <v>40608.842678043118</v>
      </c>
      <c r="AJ5">
        <f t="shared" si="8"/>
        <v>-12341.533668623626</v>
      </c>
      <c r="AK5">
        <f>H5*SUM(AB5, AE5:AF5)</f>
        <v>3540.5259946084752</v>
      </c>
      <c r="AL5">
        <f t="shared" si="9"/>
        <v>31807.835004027969</v>
      </c>
      <c r="AN5">
        <f t="shared" si="10"/>
        <v>50748.616034227365</v>
      </c>
      <c r="AO5">
        <f t="shared" si="11"/>
        <v>-2537.4308017113685</v>
      </c>
      <c r="AP5">
        <f t="shared" si="12"/>
        <v>-43.235563738177795</v>
      </c>
      <c r="AQ5">
        <f t="shared" si="13"/>
        <v>-11450.020070327257</v>
      </c>
      <c r="AR5">
        <f t="shared" si="14"/>
        <v>36717.929598450566</v>
      </c>
      <c r="AS5">
        <f t="shared" si="15"/>
        <v>-11159.036665343021</v>
      </c>
      <c r="AT5">
        <f t="shared" si="16"/>
        <v>3201.2925175483651</v>
      </c>
      <c r="AU5">
        <f t="shared" si="17"/>
        <v>28760.18545065591</v>
      </c>
      <c r="AW5">
        <v>2</v>
      </c>
      <c r="AX5">
        <f>(R5*SUMPRODUCT(K6:$K$23, X6:$X$23)-$AZ$3*SUMPRODUCT(K5:$K$22, W6:$W$23))/Z5</f>
        <v>28483.250890727049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58688.509697186411</v>
      </c>
      <c r="P6">
        <f t="shared" si="30"/>
        <v>2934.4254848593209</v>
      </c>
      <c r="Q6" s="5">
        <f t="shared" si="31"/>
        <v>50</v>
      </c>
      <c r="R6">
        <f t="shared" si="0"/>
        <v>1000000</v>
      </c>
      <c r="S6">
        <f t="shared" si="1"/>
        <v>39940.189636870993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27239.749207616667</v>
      </c>
      <c r="AC6">
        <f t="shared" si="2"/>
        <v>37251.414306224702</v>
      </c>
      <c r="AE6">
        <f t="shared" si="3"/>
        <v>54737.596631903507</v>
      </c>
      <c r="AF6">
        <f t="shared" si="4"/>
        <v>-2736.8798315951758</v>
      </c>
      <c r="AG6">
        <f t="shared" si="5"/>
        <v>-46.633997791332298</v>
      </c>
      <c r="AH6">
        <f t="shared" si="6"/>
        <v>-14099.322247962451</v>
      </c>
      <c r="AI6">
        <f t="shared" si="7"/>
        <v>37854.760554554545</v>
      </c>
      <c r="AJ6">
        <f t="shared" si="8"/>
        <v>-10011.665098608035</v>
      </c>
      <c r="AK6">
        <f>H6*SUM(AB6, AE6:AF6)</f>
        <v>4334.4534906334984</v>
      </c>
      <c r="AL6">
        <f t="shared" si="9"/>
        <v>32177.548946580009</v>
      </c>
      <c r="AN6">
        <f t="shared" si="10"/>
        <v>46926.088041753232</v>
      </c>
      <c r="AO6">
        <f t="shared" si="11"/>
        <v>-2346.3044020876619</v>
      </c>
      <c r="AP6">
        <f t="shared" si="12"/>
        <v>-39.978939901418997</v>
      </c>
      <c r="AQ6">
        <f t="shared" si="13"/>
        <v>-12087.232137468582</v>
      </c>
      <c r="AR6">
        <f t="shared" si="14"/>
        <v>32452.572562295565</v>
      </c>
      <c r="AS6">
        <f t="shared" si="15"/>
        <v>-8582.9175332846735</v>
      </c>
      <c r="AT6">
        <f t="shared" si="16"/>
        <v>3715.8910626302909</v>
      </c>
      <c r="AU6">
        <f t="shared" si="17"/>
        <v>27585.546091641183</v>
      </c>
      <c r="AW6">
        <v>3</v>
      </c>
      <c r="AX6">
        <f>(R6*SUMPRODUCT(K7:$K$23, X7:$X$23)-$AZ$3*SUMPRODUCT(K6:$K$22, W7:$W$23))/Z6</f>
        <v>39940.189636870993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58688.509697186411</v>
      </c>
      <c r="P7">
        <f t="shared" si="30"/>
        <v>2934.4254848593209</v>
      </c>
      <c r="Q7" s="5">
        <f t="shared" si="31"/>
        <v>50</v>
      </c>
      <c r="R7">
        <f t="shared" si="0"/>
        <v>1000000</v>
      </c>
      <c r="S7">
        <f t="shared" si="1"/>
        <v>49711.637593544256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37251.414306224702</v>
      </c>
      <c r="AC7">
        <f t="shared" si="2"/>
        <v>45128.302214625699</v>
      </c>
      <c r="AE7">
        <f t="shared" si="3"/>
        <v>53277.520724534836</v>
      </c>
      <c r="AF7">
        <f t="shared" si="4"/>
        <v>-2663.8760362267421</v>
      </c>
      <c r="AG7">
        <f t="shared" si="5"/>
        <v>-45.390078057382517</v>
      </c>
      <c r="AH7">
        <f t="shared" si="6"/>
        <v>-15551.595120729255</v>
      </c>
      <c r="AI7">
        <f t="shared" si="7"/>
        <v>35016.659489521458</v>
      </c>
      <c r="AJ7">
        <f t="shared" si="8"/>
        <v>-7876.8879084009968</v>
      </c>
      <c r="AK7">
        <f>H7*SUM(AB7, AE7:AF7)</f>
        <v>5421.2741399626739</v>
      </c>
      <c r="AL7">
        <f t="shared" si="9"/>
        <v>32561.045721083137</v>
      </c>
      <c r="AN7">
        <f t="shared" si="10"/>
        <v>43020.040561762311</v>
      </c>
      <c r="AO7">
        <f t="shared" si="11"/>
        <v>-2151.0020280881158</v>
      </c>
      <c r="AP7">
        <f t="shared" si="12"/>
        <v>-36.651161175953952</v>
      </c>
      <c r="AQ7">
        <f t="shared" si="13"/>
        <v>-12557.458451436203</v>
      </c>
      <c r="AR7">
        <f t="shared" si="14"/>
        <v>28274.928921062041</v>
      </c>
      <c r="AS7">
        <f t="shared" si="15"/>
        <v>-6360.3567266563077</v>
      </c>
      <c r="AT7">
        <f t="shared" si="16"/>
        <v>4377.5203918268217</v>
      </c>
      <c r="AU7">
        <f t="shared" si="17"/>
        <v>26292.092586232557</v>
      </c>
      <c r="AW7">
        <v>4</v>
      </c>
      <c r="AX7">
        <f>(R7*SUMPRODUCT(K8:$K$23, X8:$X$23)-$AZ$3*SUMPRODUCT(K7:$K$22, W8:$W$23))/Z7</f>
        <v>49711.637593544256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58688.509697186411</v>
      </c>
      <c r="P8">
        <f t="shared" si="30"/>
        <v>2934.4254848593209</v>
      </c>
      <c r="Q8" s="5">
        <f t="shared" si="31"/>
        <v>50</v>
      </c>
      <c r="R8">
        <f t="shared" si="0"/>
        <v>1000000</v>
      </c>
      <c r="S8">
        <f t="shared" si="1"/>
        <v>57825.032770739934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45128.302214625699</v>
      </c>
      <c r="AC8">
        <f t="shared" si="2"/>
        <v>50981.687731172176</v>
      </c>
      <c r="AE8">
        <f t="shared" si="3"/>
        <v>51742.975860514009</v>
      </c>
      <c r="AF8">
        <f t="shared" si="4"/>
        <v>-2587.1487930257008</v>
      </c>
      <c r="AG8">
        <f t="shared" si="5"/>
        <v>-44.08271408448681</v>
      </c>
      <c r="AH8">
        <f t="shared" si="6"/>
        <v>-17069.263846437585</v>
      </c>
      <c r="AI8">
        <f t="shared" si="7"/>
        <v>32042.48050696624</v>
      </c>
      <c r="AJ8">
        <f t="shared" si="8"/>
        <v>-5853.3855165464774</v>
      </c>
      <c r="AK8">
        <f t="shared" ref="AK8:AK23" si="32">H8*SUM(AB8:AB8, AE8:AF8)</f>
        <v>6609.317462676192</v>
      </c>
      <c r="AL8">
        <f t="shared" si="9"/>
        <v>32798.412453095953</v>
      </c>
      <c r="AN8">
        <f t="shared" si="10"/>
        <v>39043.958921883597</v>
      </c>
      <c r="AO8">
        <f t="shared" si="11"/>
        <v>-1952.19794609418</v>
      </c>
      <c r="AP8">
        <f t="shared" si="12"/>
        <v>-33.263716461141797</v>
      </c>
      <c r="AQ8">
        <f t="shared" si="13"/>
        <v>-12880.040727531541</v>
      </c>
      <c r="AR8">
        <f t="shared" si="14"/>
        <v>24178.456531796735</v>
      </c>
      <c r="AS8">
        <f t="shared" si="15"/>
        <v>-4416.8187055586714</v>
      </c>
      <c r="AT8">
        <f t="shared" si="16"/>
        <v>4987.2260963510362</v>
      </c>
      <c r="AU8">
        <f t="shared" si="17"/>
        <v>24748.863922589098</v>
      </c>
      <c r="AW8">
        <v>5</v>
      </c>
      <c r="AX8">
        <f>(R8*SUMPRODUCT(K9:$K$23, X9:$X$23)-$AZ$3*SUMPRODUCT(K8:$K$22, W9:$W$23))/Z8</f>
        <v>57825.032770739934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58688.509697186411</v>
      </c>
      <c r="P9">
        <f t="shared" si="30"/>
        <v>2934.4254848593209</v>
      </c>
      <c r="Q9" s="5">
        <f t="shared" si="31"/>
        <v>50</v>
      </c>
      <c r="R9">
        <f t="shared" si="0"/>
        <v>1000000</v>
      </c>
      <c r="S9">
        <f t="shared" si="1"/>
        <v>64111.235654273987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50981.687731172176</v>
      </c>
      <c r="AC9">
        <f t="shared" si="2"/>
        <v>54751.977441072639</v>
      </c>
      <c r="AE9">
        <f t="shared" si="3"/>
        <v>50120.886396865244</v>
      </c>
      <c r="AF9">
        <f t="shared" si="4"/>
        <v>-2506.0443198432627</v>
      </c>
      <c r="AG9">
        <f t="shared" si="5"/>
        <v>-42.70076600638923</v>
      </c>
      <c r="AH9">
        <f t="shared" si="6"/>
        <v>-18822.418745054267</v>
      </c>
      <c r="AI9">
        <f t="shared" si="7"/>
        <v>28749.722565961325</v>
      </c>
      <c r="AJ9">
        <f t="shared" si="8"/>
        <v>-3770.2897099004622</v>
      </c>
      <c r="AK9">
        <f t="shared" si="32"/>
        <v>7236.9852879214523</v>
      </c>
      <c r="AL9">
        <f t="shared" si="9"/>
        <v>32216.418143982315</v>
      </c>
      <c r="AN9">
        <f t="shared" si="10"/>
        <v>35233.809086607609</v>
      </c>
      <c r="AO9">
        <f t="shared" si="11"/>
        <v>-1761.6904543303806</v>
      </c>
      <c r="AP9">
        <f t="shared" si="12"/>
        <v>-30.017638263778192</v>
      </c>
      <c r="AQ9">
        <f t="shared" si="13"/>
        <v>-13231.719474396697</v>
      </c>
      <c r="AR9">
        <f t="shared" si="14"/>
        <v>20210.381519616749</v>
      </c>
      <c r="AS9">
        <f t="shared" si="15"/>
        <v>-2650.425349383735</v>
      </c>
      <c r="AT9">
        <f t="shared" si="16"/>
        <v>5087.4311355586933</v>
      </c>
      <c r="AU9">
        <f t="shared" si="17"/>
        <v>22647.387305791708</v>
      </c>
      <c r="AW9">
        <v>6</v>
      </c>
      <c r="AX9">
        <f>(R9*SUMPRODUCT(K10:$K$23, X10:$X$23)-$AZ$3*SUMPRODUCT(K9:$K$22, W10:$W$23))/Z9</f>
        <v>64111.235654273987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58688.509697186411</v>
      </c>
      <c r="P10">
        <f t="shared" si="30"/>
        <v>2934.4254848593209</v>
      </c>
      <c r="Q10" s="5">
        <f t="shared" si="31"/>
        <v>50</v>
      </c>
      <c r="R10">
        <f t="shared" si="0"/>
        <v>1000000</v>
      </c>
      <c r="S10">
        <f t="shared" si="1"/>
        <v>68360.598465035713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54751.977441072639</v>
      </c>
      <c r="AC10">
        <f t="shared" si="2"/>
        <v>56392.343198712668</v>
      </c>
      <c r="AE10">
        <f t="shared" si="3"/>
        <v>48413.598695416033</v>
      </c>
      <c r="AF10">
        <f t="shared" si="4"/>
        <v>-2420.679934770802</v>
      </c>
      <c r="AG10">
        <f t="shared" si="5"/>
        <v>-41.246232819008725</v>
      </c>
      <c r="AH10">
        <f t="shared" si="6"/>
        <v>-20550.510546332291</v>
      </c>
      <c r="AI10">
        <f t="shared" si="7"/>
        <v>25401.161981493933</v>
      </c>
      <c r="AJ10">
        <f t="shared" si="8"/>
        <v>-1640.3657576400292</v>
      </c>
      <c r="AK10">
        <f t="shared" si="32"/>
        <v>5470.4478637532802</v>
      </c>
      <c r="AL10">
        <f t="shared" si="9"/>
        <v>29231.244087607185</v>
      </c>
      <c r="AN10">
        <f t="shared" si="10"/>
        <v>32280.779497898577</v>
      </c>
      <c r="AO10">
        <f t="shared" si="11"/>
        <v>-1614.0389748949292</v>
      </c>
      <c r="AP10">
        <f t="shared" si="12"/>
        <v>-27.501788394744462</v>
      </c>
      <c r="AQ10">
        <f t="shared" si="13"/>
        <v>-13702.482719554653</v>
      </c>
      <c r="AR10">
        <f t="shared" si="14"/>
        <v>16936.756015054252</v>
      </c>
      <c r="AS10">
        <f t="shared" si="15"/>
        <v>-1093.7481770652762</v>
      </c>
      <c r="AT10">
        <f t="shared" si="16"/>
        <v>3647.5355272709803</v>
      </c>
      <c r="AU10">
        <f t="shared" si="17"/>
        <v>19490.543365259957</v>
      </c>
      <c r="AW10">
        <v>7</v>
      </c>
      <c r="AX10">
        <f>(R10*SUMPRODUCT(K11:$K$23, X11:$X$23)-$AZ$3*SUMPRODUCT(K10:$K$22, W11:$W$23))/Z10</f>
        <v>68360.598465035713</v>
      </c>
    </row>
    <row r="11" spans="1:52" x14ac:dyDescent="0.25">
      <c r="A11" t="s">
        <v>33</v>
      </c>
      <c r="C11" s="24">
        <f>AU25</f>
        <v>215746.30657866891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58688.509697186411</v>
      </c>
      <c r="P11">
        <f t="shared" si="30"/>
        <v>2934.4254848593209</v>
      </c>
      <c r="Q11" s="5">
        <f t="shared" si="31"/>
        <v>50</v>
      </c>
      <c r="R11">
        <f t="shared" si="0"/>
        <v>1000000</v>
      </c>
      <c r="S11">
        <f t="shared" si="1"/>
        <v>71035.55794995332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56392.343198712668</v>
      </c>
      <c r="AC11">
        <f t="shared" si="2"/>
        <v>56444.422204430703</v>
      </c>
      <c r="AE11">
        <f t="shared" si="3"/>
        <v>46633.532775665233</v>
      </c>
      <c r="AF11">
        <f t="shared" si="4"/>
        <v>-2331.6766387832622</v>
      </c>
      <c r="AG11">
        <f t="shared" si="5"/>
        <v>-39.729695826558789</v>
      </c>
      <c r="AH11">
        <f t="shared" si="6"/>
        <v>-22081.493285196964</v>
      </c>
      <c r="AI11">
        <f t="shared" si="7"/>
        <v>22180.63315585845</v>
      </c>
      <c r="AJ11">
        <f t="shared" si="8"/>
        <v>-52.07900571803475</v>
      </c>
      <c r="AK11">
        <f t="shared" si="32"/>
        <v>5165.612425916006</v>
      </c>
      <c r="AL11">
        <f t="shared" si="9"/>
        <v>27294.166576056421</v>
      </c>
      <c r="AN11">
        <f t="shared" si="10"/>
        <v>29576.603553623903</v>
      </c>
      <c r="AO11">
        <f t="shared" si="11"/>
        <v>-1478.8301776811957</v>
      </c>
      <c r="AP11">
        <f t="shared" si="12"/>
        <v>-25.197950762619076</v>
      </c>
      <c r="AQ11">
        <f t="shared" si="13"/>
        <v>-14004.848740713112</v>
      </c>
      <c r="AR11">
        <f t="shared" si="14"/>
        <v>14067.726684466978</v>
      </c>
      <c r="AS11">
        <f t="shared" si="15"/>
        <v>-33.030311321234734</v>
      </c>
      <c r="AT11">
        <f t="shared" si="16"/>
        <v>3276.2105236152506</v>
      </c>
      <c r="AU11">
        <f t="shared" si="17"/>
        <v>17310.906896760993</v>
      </c>
      <c r="AW11">
        <v>8</v>
      </c>
      <c r="AX11">
        <f>(R11*SUMPRODUCT(K12:$K$23, X12:$X$23)-$AZ$3*SUMPRODUCT(K11:$K$22, W12:$W$23))/Z11</f>
        <v>71035.55794995332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58688.509697186411</v>
      </c>
      <c r="P12">
        <f t="shared" si="30"/>
        <v>2934.4254848593209</v>
      </c>
      <c r="Q12" s="5">
        <f t="shared" si="31"/>
        <v>50</v>
      </c>
      <c r="R12">
        <f t="shared" si="0"/>
        <v>1000000</v>
      </c>
      <c r="S12">
        <f t="shared" si="1"/>
        <v>72495.738599050979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56444.422204430703</v>
      </c>
      <c r="AC12">
        <f t="shared" si="2"/>
        <v>55315.310340378492</v>
      </c>
      <c r="AE12">
        <f t="shared" si="3"/>
        <v>44780.192464397849</v>
      </c>
      <c r="AF12">
        <f t="shared" si="4"/>
        <v>-2239.0096232198925</v>
      </c>
      <c r="AG12">
        <f t="shared" si="5"/>
        <v>-38.150732311528316</v>
      </c>
      <c r="AH12">
        <f t="shared" si="6"/>
        <v>-23633.331135297725</v>
      </c>
      <c r="AI12">
        <f t="shared" si="7"/>
        <v>18869.700973568702</v>
      </c>
      <c r="AJ12">
        <f t="shared" si="8"/>
        <v>1129.1118640522109</v>
      </c>
      <c r="AK12">
        <f t="shared" si="32"/>
        <v>6928.9923531926061</v>
      </c>
      <c r="AL12">
        <f t="shared" si="9"/>
        <v>26927.80519081352</v>
      </c>
      <c r="AN12">
        <f t="shared" si="10"/>
        <v>26543.13164642399</v>
      </c>
      <c r="AO12">
        <f t="shared" si="11"/>
        <v>-1327.1565823211995</v>
      </c>
      <c r="AP12">
        <f t="shared" si="12"/>
        <v>-22.613567616027311</v>
      </c>
      <c r="AQ12">
        <f t="shared" si="13"/>
        <v>-14008.484221376908</v>
      </c>
      <c r="AR12">
        <f t="shared" si="14"/>
        <v>11184.877275109853</v>
      </c>
      <c r="AS12">
        <f t="shared" si="15"/>
        <v>669.2728012481092</v>
      </c>
      <c r="AT12">
        <f t="shared" si="16"/>
        <v>4107.1095519314349</v>
      </c>
      <c r="AU12">
        <f t="shared" si="17"/>
        <v>15961.259628289397</v>
      </c>
      <c r="AW12">
        <v>9</v>
      </c>
      <c r="AX12">
        <f>(R12*SUMPRODUCT(K13:$K$23, X13:$X$23)-$AZ$3*SUMPRODUCT(K12:$K$22, W13:$W$23))/Z12</f>
        <v>72495.738599050979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58688.509697186411</v>
      </c>
      <c r="P13">
        <f t="shared" si="30"/>
        <v>2934.4254848593209</v>
      </c>
      <c r="Q13" s="5">
        <f t="shared" si="31"/>
        <v>50</v>
      </c>
      <c r="R13">
        <f t="shared" si="0"/>
        <v>1000000</v>
      </c>
      <c r="S13">
        <f t="shared" si="1"/>
        <v>73111.618789666871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55315.310340378492</v>
      </c>
      <c r="AC13">
        <f t="shared" si="2"/>
        <v>53391.663401789941</v>
      </c>
      <c r="AE13">
        <f t="shared" si="3"/>
        <v>42858.812418303714</v>
      </c>
      <c r="AF13">
        <f t="shared" si="4"/>
        <v>-2142.9406209151862</v>
      </c>
      <c r="AG13">
        <f t="shared" si="5"/>
        <v>-36.513801968597619</v>
      </c>
      <c r="AH13">
        <f t="shared" si="6"/>
        <v>-25108.460396308252</v>
      </c>
      <c r="AI13">
        <f t="shared" si="7"/>
        <v>15570.897599111679</v>
      </c>
      <c r="AJ13">
        <f t="shared" si="8"/>
        <v>1923.6469385885503</v>
      </c>
      <c r="AK13">
        <f t="shared" si="32"/>
        <v>9977.6398241139941</v>
      </c>
      <c r="AL13">
        <f t="shared" si="9"/>
        <v>27472.184361814223</v>
      </c>
      <c r="AN13">
        <f t="shared" si="10"/>
        <v>23013.178434104237</v>
      </c>
      <c r="AO13">
        <f t="shared" si="11"/>
        <v>-1150.6589217052122</v>
      </c>
      <c r="AP13">
        <f t="shared" si="12"/>
        <v>-19.606204479245374</v>
      </c>
      <c r="AQ13">
        <f t="shared" si="13"/>
        <v>-13482.069303887418</v>
      </c>
      <c r="AR13">
        <f t="shared" si="14"/>
        <v>8360.8440040323621</v>
      </c>
      <c r="AS13">
        <f t="shared" si="15"/>
        <v>1032.908467222265</v>
      </c>
      <c r="AT13">
        <f t="shared" si="16"/>
        <v>5357.5260878086565</v>
      </c>
      <c r="AU13">
        <f t="shared" si="17"/>
        <v>14751.278559063283</v>
      </c>
      <c r="AW13">
        <v>10</v>
      </c>
      <c r="AX13">
        <f>(R13*SUMPRODUCT(K14:$K$23, X14:$X$23)-$AZ$3*SUMPRODUCT(K13:$K$22, W14:$W$23))/Z13</f>
        <v>73111.618789666871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58688.509697186411</v>
      </c>
      <c r="P14">
        <f t="shared" si="30"/>
        <v>2934.4254848593209</v>
      </c>
      <c r="Q14" s="5">
        <f t="shared" si="31"/>
        <v>50</v>
      </c>
      <c r="R14">
        <f t="shared" si="0"/>
        <v>1000000</v>
      </c>
      <c r="S14">
        <f t="shared" si="1"/>
        <v>72165.805077982412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53391.663401789941</v>
      </c>
      <c r="AC14">
        <f t="shared" si="2"/>
        <v>50254.082486723244</v>
      </c>
      <c r="AE14">
        <f t="shared" si="3"/>
        <v>40868.90188723326</v>
      </c>
      <c r="AF14">
        <f t="shared" si="4"/>
        <v>-2043.4450943616635</v>
      </c>
      <c r="AG14">
        <f t="shared" si="5"/>
        <v>-34.818486700466138</v>
      </c>
      <c r="AH14">
        <f t="shared" si="6"/>
        <v>-26603.544968910061</v>
      </c>
      <c r="AI14">
        <f t="shared" si="7"/>
        <v>12187.093337261071</v>
      </c>
      <c r="AJ14">
        <f t="shared" si="8"/>
        <v>3137.5809150666973</v>
      </c>
      <c r="AK14">
        <f t="shared" si="32"/>
        <v>7891.0189750571881</v>
      </c>
      <c r="AL14">
        <f t="shared" si="9"/>
        <v>23215.693227384956</v>
      </c>
      <c r="AN14">
        <f t="shared" si="10"/>
        <v>20214.900481616325</v>
      </c>
      <c r="AO14">
        <f t="shared" si="11"/>
        <v>-1010.7450240808165</v>
      </c>
      <c r="AP14">
        <f t="shared" si="12"/>
        <v>-17.222196121454292</v>
      </c>
      <c r="AQ14">
        <f t="shared" si="13"/>
        <v>-13158.856469611123</v>
      </c>
      <c r="AR14">
        <f t="shared" si="14"/>
        <v>6028.0767918029342</v>
      </c>
      <c r="AS14">
        <f t="shared" si="15"/>
        <v>1551.9351639566594</v>
      </c>
      <c r="AT14">
        <f t="shared" si="16"/>
        <v>3903.1184082084969</v>
      </c>
      <c r="AU14">
        <f t="shared" si="17"/>
        <v>11483.13036396809</v>
      </c>
      <c r="AW14">
        <v>11</v>
      </c>
      <c r="AX14">
        <f>(R14*SUMPRODUCT(K15:$K$23, X15:$X$23)-$AZ$3*SUMPRODUCT(K14:$K$22, W15:$W$23))/Z14</f>
        <v>72165.805077982412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58688.509697186411</v>
      </c>
      <c r="P15">
        <f t="shared" si="30"/>
        <v>2934.4254848593209</v>
      </c>
      <c r="Q15" s="5">
        <f t="shared" si="31"/>
        <v>50</v>
      </c>
      <c r="R15">
        <f t="shared" si="0"/>
        <v>1000000</v>
      </c>
      <c r="S15">
        <f t="shared" si="1"/>
        <v>69885.260279658571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50254.082486723244</v>
      </c>
      <c r="AC15">
        <f t="shared" si="2"/>
        <v>46208.69150361183</v>
      </c>
      <c r="AE15">
        <f t="shared" si="3"/>
        <v>38805.3107128997</v>
      </c>
      <c r="AF15">
        <f t="shared" si="4"/>
        <v>-1940.265535644985</v>
      </c>
      <c r="AG15">
        <f t="shared" si="5"/>
        <v>-33.060398801334756</v>
      </c>
      <c r="AH15">
        <f t="shared" si="6"/>
        <v>-28198.060642534405</v>
      </c>
      <c r="AI15">
        <f t="shared" si="7"/>
        <v>8633.92413591898</v>
      </c>
      <c r="AJ15">
        <f t="shared" si="8"/>
        <v>4045.3909831114142</v>
      </c>
      <c r="AK15">
        <f t="shared" si="32"/>
        <v>7454.7837542065954</v>
      </c>
      <c r="AL15">
        <f t="shared" si="9"/>
        <v>20134.098873236988</v>
      </c>
      <c r="AN15">
        <f t="shared" si="10"/>
        <v>17681.209543034995</v>
      </c>
      <c r="AO15">
        <f t="shared" si="11"/>
        <v>-884.06047715174986</v>
      </c>
      <c r="AP15">
        <f t="shared" si="12"/>
        <v>-15.06360413159601</v>
      </c>
      <c r="AQ15">
        <f t="shared" si="13"/>
        <v>-12848.133664398718</v>
      </c>
      <c r="AR15">
        <f t="shared" si="14"/>
        <v>3933.9517973529346</v>
      </c>
      <c r="AS15">
        <f t="shared" si="15"/>
        <v>1843.2375451157011</v>
      </c>
      <c r="AT15">
        <f t="shared" si="16"/>
        <v>3396.6895570384813</v>
      </c>
      <c r="AU15">
        <f t="shared" si="17"/>
        <v>9173.8788995071154</v>
      </c>
      <c r="AW15">
        <v>12</v>
      </c>
      <c r="AX15">
        <f>(R15*SUMPRODUCT(K16:$K$23, X16:$X$23)-$AZ$3*SUMPRODUCT(K15:$K$22, W16:$W$23))/Z15</f>
        <v>69885.260279658571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58688.509697186411</v>
      </c>
      <c r="P16">
        <f t="shared" si="30"/>
        <v>2934.4254848593209</v>
      </c>
      <c r="Q16" s="5">
        <f t="shared" si="31"/>
        <v>50</v>
      </c>
      <c r="R16">
        <f t="shared" si="0"/>
        <v>1000000</v>
      </c>
      <c r="S16">
        <f t="shared" si="1"/>
        <v>66348.959549943524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46208.69150361183</v>
      </c>
      <c r="AC16">
        <f t="shared" si="2"/>
        <v>41464.73247232243</v>
      </c>
      <c r="AE16">
        <f t="shared" si="3"/>
        <v>36677.34008641597</v>
      </c>
      <c r="AF16">
        <f t="shared" si="4"/>
        <v>-1833.8670043207987</v>
      </c>
      <c r="AG16">
        <f t="shared" si="5"/>
        <v>-31.247462472346882</v>
      </c>
      <c r="AH16">
        <f t="shared" si="6"/>
        <v>-29646.646819490579</v>
      </c>
      <c r="AI16">
        <f t="shared" si="7"/>
        <v>5165.5788001322471</v>
      </c>
      <c r="AJ16">
        <f t="shared" si="8"/>
        <v>4743.9590312893997</v>
      </c>
      <c r="AK16">
        <f t="shared" si="32"/>
        <v>6935.6337235989486</v>
      </c>
      <c r="AL16">
        <f t="shared" si="9"/>
        <v>16845.171555020595</v>
      </c>
      <c r="AN16">
        <f t="shared" si="10"/>
        <v>15394.330464700619</v>
      </c>
      <c r="AO16">
        <f t="shared" si="11"/>
        <v>-769.7165232350311</v>
      </c>
      <c r="AP16">
        <f t="shared" si="12"/>
        <v>-13.115284869329916</v>
      </c>
      <c r="AQ16">
        <f t="shared" si="13"/>
        <v>-12443.385404563045</v>
      </c>
      <c r="AR16">
        <f t="shared" si="14"/>
        <v>2168.1132520332148</v>
      </c>
      <c r="AS16">
        <f t="shared" si="15"/>
        <v>1991.1496544352158</v>
      </c>
      <c r="AT16">
        <f t="shared" si="16"/>
        <v>2911.0463646394037</v>
      </c>
      <c r="AU16">
        <f t="shared" si="17"/>
        <v>7070.3092711078343</v>
      </c>
      <c r="AW16">
        <v>13</v>
      </c>
      <c r="AX16">
        <f>(R16*SUMPRODUCT(K17:$K$23, X17:$X$23)-$AZ$3*SUMPRODUCT(K16:$K$22, W17:$W$23))/Z16</f>
        <v>66348.959549943524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58688.509697186411</v>
      </c>
      <c r="P17">
        <f t="shared" si="30"/>
        <v>2934.4254848593209</v>
      </c>
      <c r="Q17" s="5">
        <f t="shared" si="31"/>
        <v>50</v>
      </c>
      <c r="R17">
        <f t="shared" si="0"/>
        <v>1000000</v>
      </c>
      <c r="S17">
        <f t="shared" si="1"/>
        <v>61619.051510544508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41464.73247232243</v>
      </c>
      <c r="AC17">
        <f t="shared" si="2"/>
        <v>36219.3744892088</v>
      </c>
      <c r="AE17">
        <f t="shared" si="3"/>
        <v>34496.816468721605</v>
      </c>
      <c r="AF17">
        <f t="shared" si="4"/>
        <v>-1724.8408234360807</v>
      </c>
      <c r="AG17">
        <f t="shared" si="5"/>
        <v>-29.389753332222902</v>
      </c>
      <c r="AH17">
        <f t="shared" si="6"/>
        <v>-30904.690308010224</v>
      </c>
      <c r="AI17">
        <f t="shared" si="7"/>
        <v>1837.8955839430746</v>
      </c>
      <c r="AJ17">
        <f t="shared" si="8"/>
        <v>5245.3579831136303</v>
      </c>
      <c r="AK17">
        <f t="shared" si="32"/>
        <v>6352.4351136237128</v>
      </c>
      <c r="AL17">
        <f t="shared" si="9"/>
        <v>13435.688680680418</v>
      </c>
      <c r="AN17">
        <f t="shared" si="10"/>
        <v>13337.798685659938</v>
      </c>
      <c r="AO17">
        <f t="shared" si="11"/>
        <v>-666.88993428299705</v>
      </c>
      <c r="AP17">
        <f t="shared" si="12"/>
        <v>-11.363211261010576</v>
      </c>
      <c r="AQ17">
        <f t="shared" si="13"/>
        <v>-11948.944278514802</v>
      </c>
      <c r="AR17">
        <f t="shared" si="14"/>
        <v>710.60126160112816</v>
      </c>
      <c r="AS17">
        <f t="shared" si="15"/>
        <v>2028.0575419596539</v>
      </c>
      <c r="AT17">
        <f t="shared" si="16"/>
        <v>2456.0962251706082</v>
      </c>
      <c r="AU17">
        <f t="shared" si="17"/>
        <v>5194.7550287313898</v>
      </c>
      <c r="AW17">
        <v>14</v>
      </c>
      <c r="AX17">
        <f>(R17*SUMPRODUCT(K18:$K$23, X18:$X$23)-$AZ$3*SUMPRODUCT(K17:$K$22, W18:$W$23))/Z17</f>
        <v>61619.051510544508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58688.509697186411</v>
      </c>
      <c r="P18">
        <f t="shared" si="30"/>
        <v>2934.4254848593209</v>
      </c>
      <c r="Q18" s="5">
        <f t="shared" si="31"/>
        <v>50</v>
      </c>
      <c r="R18">
        <f t="shared" si="0"/>
        <v>1000000</v>
      </c>
      <c r="S18">
        <f t="shared" si="1"/>
        <v>55632.604679130949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36219.3744892088</v>
      </c>
      <c r="AC18">
        <f t="shared" si="2"/>
        <v>30586.485390919424</v>
      </c>
      <c r="AE18">
        <f t="shared" si="3"/>
        <v>32266.604355866129</v>
      </c>
      <c r="AF18">
        <f t="shared" si="4"/>
        <v>-1613.3302177933067</v>
      </c>
      <c r="AG18">
        <f t="shared" si="5"/>
        <v>-27.489711804194123</v>
      </c>
      <c r="AH18">
        <f t="shared" si="6"/>
        <v>-32122.879894130972</v>
      </c>
      <c r="AI18">
        <f t="shared" si="7"/>
        <v>-1497.0954678623457</v>
      </c>
      <c r="AJ18">
        <f t="shared" si="8"/>
        <v>5632.8890982893754</v>
      </c>
      <c r="AK18">
        <f t="shared" si="32"/>
        <v>5722.2925430364894</v>
      </c>
      <c r="AL18">
        <f t="shared" si="9"/>
        <v>9858.0861734635182</v>
      </c>
      <c r="AN18">
        <f t="shared" si="10"/>
        <v>11492.13107849402</v>
      </c>
      <c r="AO18">
        <f t="shared" si="11"/>
        <v>-574.60655392470107</v>
      </c>
      <c r="AP18">
        <f t="shared" si="12"/>
        <v>-9.7907845486192038</v>
      </c>
      <c r="AQ18">
        <f t="shared" si="13"/>
        <v>-11440.941919100924</v>
      </c>
      <c r="AR18">
        <f t="shared" si="14"/>
        <v>-533.20817908022423</v>
      </c>
      <c r="AS18">
        <f t="shared" si="15"/>
        <v>2006.2197792558468</v>
      </c>
      <c r="AT18">
        <f t="shared" si="16"/>
        <v>2038.061868822236</v>
      </c>
      <c r="AU18">
        <f t="shared" si="17"/>
        <v>3511.0734689978581</v>
      </c>
      <c r="AW18">
        <v>15</v>
      </c>
      <c r="AX18">
        <f>(R18*SUMPRODUCT(K19:$K$23, X19:$X$23)-$AZ$3*SUMPRODUCT(K18:$K$22, W19:$W$23))/Z18</f>
        <v>55632.604679130949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58688.509697186411</v>
      </c>
      <c r="P19">
        <f t="shared" si="30"/>
        <v>2934.4254848593209</v>
      </c>
      <c r="Q19" s="5">
        <f t="shared" si="31"/>
        <v>50</v>
      </c>
      <c r="R19">
        <f t="shared" si="0"/>
        <v>1000000</v>
      </c>
      <c r="S19">
        <f t="shared" si="1"/>
        <v>48286.696224572945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30586.485390919424</v>
      </c>
      <c r="AC19">
        <f t="shared" si="2"/>
        <v>24675.842162571953</v>
      </c>
      <c r="AE19">
        <f t="shared" si="3"/>
        <v>29991.457591322371</v>
      </c>
      <c r="AF19">
        <f t="shared" si="4"/>
        <v>-1499.5728795661187</v>
      </c>
      <c r="AG19">
        <f t="shared" si="5"/>
        <v>-25.551387951464875</v>
      </c>
      <c r="AH19">
        <f t="shared" si="6"/>
        <v>-33268.534693746187</v>
      </c>
      <c r="AI19">
        <f t="shared" si="7"/>
        <v>-4802.2013699414019</v>
      </c>
      <c r="AJ19">
        <f t="shared" si="8"/>
        <v>5910.6432283474714</v>
      </c>
      <c r="AK19">
        <f t="shared" si="32"/>
        <v>5055.3361296859575</v>
      </c>
      <c r="AL19">
        <f t="shared" si="9"/>
        <v>6163.777988092027</v>
      </c>
      <c r="AN19">
        <f t="shared" si="10"/>
        <v>9839.817578412878</v>
      </c>
      <c r="AO19">
        <f t="shared" si="11"/>
        <v>-491.99087892064392</v>
      </c>
      <c r="AP19">
        <f t="shared" si="12"/>
        <v>-8.3830869357418774</v>
      </c>
      <c r="AQ19">
        <f t="shared" si="13"/>
        <v>-10914.985091697532</v>
      </c>
      <c r="AR19">
        <f t="shared" si="14"/>
        <v>-1575.5414791410396</v>
      </c>
      <c r="AS19">
        <f t="shared" si="15"/>
        <v>1939.2072212871778</v>
      </c>
      <c r="AT19">
        <f t="shared" si="16"/>
        <v>1658.5917894188062</v>
      </c>
      <c r="AU19">
        <f t="shared" si="17"/>
        <v>2022.2575315649444</v>
      </c>
      <c r="AW19">
        <v>16</v>
      </c>
      <c r="AX19">
        <f>(R19*SUMPRODUCT(K20:$K$23, X20:$X$23)-$AZ$3*SUMPRODUCT(K19:$K$22, W20:$W$23))/Z19</f>
        <v>48286.696224572945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58688.509697186411</v>
      </c>
      <c r="P20">
        <f t="shared" si="30"/>
        <v>2934.4254848593209</v>
      </c>
      <c r="Q20" s="5">
        <f t="shared" si="31"/>
        <v>50</v>
      </c>
      <c r="R20">
        <f t="shared" si="0"/>
        <v>1000000</v>
      </c>
      <c r="S20">
        <f t="shared" si="1"/>
        <v>39398.444384666458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24675.842162571953</v>
      </c>
      <c r="AC20">
        <f t="shared" si="2"/>
        <v>18578.997196736294</v>
      </c>
      <c r="AE20">
        <f t="shared" si="3"/>
        <v>27675.551006501701</v>
      </c>
      <c r="AF20">
        <f t="shared" si="4"/>
        <v>-1383.7775503250853</v>
      </c>
      <c r="AG20">
        <f t="shared" si="5"/>
        <v>-23.578338544715592</v>
      </c>
      <c r="AH20">
        <f t="shared" si="6"/>
        <v>-34350.710544692716</v>
      </c>
      <c r="AI20">
        <f t="shared" si="7"/>
        <v>-8082.5154270608145</v>
      </c>
      <c r="AJ20">
        <f t="shared" si="8"/>
        <v>6096.8449658356585</v>
      </c>
      <c r="AK20">
        <f t="shared" si="32"/>
        <v>4361.2988684963148</v>
      </c>
      <c r="AL20">
        <f t="shared" si="9"/>
        <v>2375.6284072711587</v>
      </c>
      <c r="AN20">
        <f t="shared" si="10"/>
        <v>8364.2675687817718</v>
      </c>
      <c r="AO20">
        <f t="shared" si="11"/>
        <v>-418.21337843908867</v>
      </c>
      <c r="AP20">
        <f t="shared" si="12"/>
        <v>-7.1259839548990662</v>
      </c>
      <c r="AQ20">
        <f t="shared" si="13"/>
        <v>-10381.673488852481</v>
      </c>
      <c r="AR20">
        <f t="shared" si="14"/>
        <v>-2442.7452824646966</v>
      </c>
      <c r="AS20">
        <f t="shared" si="15"/>
        <v>1842.6242934657168</v>
      </c>
      <c r="AT20">
        <f t="shared" si="16"/>
        <v>1318.0973587466601</v>
      </c>
      <c r="AU20">
        <f t="shared" si="17"/>
        <v>717.97636974768011</v>
      </c>
      <c r="AW20">
        <v>17</v>
      </c>
      <c r="AX20">
        <f>(R20*SUMPRODUCT(K21:$K$23, X21:$X$23)-$AZ$3*SUMPRODUCT(K20:$K$22, W21:$W$23))/Z20</f>
        <v>39398.444384666458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58688.509697186411</v>
      </c>
      <c r="P21">
        <f t="shared" si="30"/>
        <v>2934.4254848593209</v>
      </c>
      <c r="Q21" s="5">
        <f t="shared" si="31"/>
        <v>50</v>
      </c>
      <c r="R21">
        <f t="shared" si="0"/>
        <v>1000000</v>
      </c>
      <c r="S21">
        <f t="shared" si="1"/>
        <v>28690.818883512798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18578.997196736294</v>
      </c>
      <c r="AC21">
        <f t="shared" si="2"/>
        <v>12380.163457938172</v>
      </c>
      <c r="AE21">
        <f t="shared" si="3"/>
        <v>25324.24557500111</v>
      </c>
      <c r="AF21">
        <f t="shared" si="4"/>
        <v>-1266.2122787500557</v>
      </c>
      <c r="AG21">
        <f t="shared" si="5"/>
        <v>-21.575130895013324</v>
      </c>
      <c r="AH21">
        <f t="shared" si="6"/>
        <v>-35348.485285102281</v>
      </c>
      <c r="AI21">
        <f t="shared" si="7"/>
        <v>-11312.027119746239</v>
      </c>
      <c r="AJ21">
        <f t="shared" si="8"/>
        <v>6198.8337387981228</v>
      </c>
      <c r="AK21">
        <f t="shared" si="32"/>
        <v>3648.4506992849283</v>
      </c>
      <c r="AL21">
        <f t="shared" si="9"/>
        <v>-1464.7426816631878</v>
      </c>
      <c r="AN21">
        <f t="shared" si="10"/>
        <v>7050.3442722484779</v>
      </c>
      <c r="AO21">
        <f t="shared" si="11"/>
        <v>-352.51721361242392</v>
      </c>
      <c r="AP21">
        <f t="shared" si="12"/>
        <v>-6.0065797450181959</v>
      </c>
      <c r="AQ21">
        <f t="shared" si="13"/>
        <v>-9841.1220197808216</v>
      </c>
      <c r="AR21">
        <f t="shared" si="14"/>
        <v>-3149.3015408897859</v>
      </c>
      <c r="AS21">
        <f t="shared" si="15"/>
        <v>1725.7735009527148</v>
      </c>
      <c r="AT21">
        <f t="shared" si="16"/>
        <v>1015.7393796432302</v>
      </c>
      <c r="AU21">
        <f t="shared" si="17"/>
        <v>-407.78866029384091</v>
      </c>
      <c r="AW21">
        <v>18</v>
      </c>
      <c r="AX21">
        <f>(R21*SUMPRODUCT(K22:$K$23, X22:$X$23)-$AZ$3*SUMPRODUCT(K21:$K$22, W22:$W$23))/Z21</f>
        <v>28690.818883512798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58688.509697186411</v>
      </c>
      <c r="P22">
        <f t="shared" si="30"/>
        <v>2934.4254848593209</v>
      </c>
      <c r="Q22" s="5">
        <f t="shared" si="31"/>
        <v>50</v>
      </c>
      <c r="R22">
        <f t="shared" si="0"/>
        <v>1000000</v>
      </c>
      <c r="S22">
        <f t="shared" si="1"/>
        <v>15774.144812273027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12380.163457938172</v>
      </c>
      <c r="AC22">
        <f t="shared" si="2"/>
        <v>6167.5588201267183</v>
      </c>
      <c r="AE22">
        <f t="shared" si="3"/>
        <v>22946.716917505968</v>
      </c>
      <c r="AF22">
        <f t="shared" si="4"/>
        <v>-1147.3358458752987</v>
      </c>
      <c r="AG22">
        <f t="shared" si="5"/>
        <v>-19.549582223082126</v>
      </c>
      <c r="AH22">
        <f t="shared" si="6"/>
        <v>-36195.947259621295</v>
      </c>
      <c r="AI22">
        <f t="shared" si="7"/>
        <v>-14416.115770213706</v>
      </c>
      <c r="AJ22">
        <f t="shared" si="8"/>
        <v>6212.6046378114534</v>
      </c>
      <c r="AK22">
        <f t="shared" si="32"/>
        <v>2924.743625395206</v>
      </c>
      <c r="AL22">
        <f t="shared" si="9"/>
        <v>-5278.7675070070472</v>
      </c>
      <c r="AN22">
        <f t="shared" si="10"/>
        <v>5884.8653869090931</v>
      </c>
      <c r="AO22">
        <f t="shared" si="11"/>
        <v>-294.24326934545468</v>
      </c>
      <c r="AP22">
        <f t="shared" si="12"/>
        <v>-5.0136435711803564</v>
      </c>
      <c r="AQ22">
        <f t="shared" si="13"/>
        <v>-9282.7343423594139</v>
      </c>
      <c r="AR22">
        <f t="shared" si="14"/>
        <v>-3697.1258683669553</v>
      </c>
      <c r="AS22">
        <f t="shared" si="15"/>
        <v>1593.2711475477247</v>
      </c>
      <c r="AT22">
        <f t="shared" si="16"/>
        <v>750.07342394765419</v>
      </c>
      <c r="AU22">
        <f t="shared" si="17"/>
        <v>-1353.7812968715766</v>
      </c>
      <c r="AW22">
        <v>19</v>
      </c>
      <c r="AX22">
        <f>(R22*SUMPRODUCT(K23:$K$23, X23:$X$23)-$AZ$3*SUMPRODUCT(K22:$K$22, W23:$W$23))/Z22</f>
        <v>15774.144812273027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58688.509697186411</v>
      </c>
      <c r="P23">
        <f t="shared" si="30"/>
        <v>2934.4254848593209</v>
      </c>
      <c r="Q23" s="5">
        <f t="shared" si="31"/>
        <v>50</v>
      </c>
      <c r="R23">
        <f t="shared" si="0"/>
        <v>1000000</v>
      </c>
      <c r="S23">
        <f t="shared" si="1"/>
        <v>17615.181758712755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6167.5588201267183</v>
      </c>
      <c r="AC23">
        <f t="shared" si="2"/>
        <v>6167.5588201267183</v>
      </c>
      <c r="AE23">
        <f t="shared" si="3"/>
        <v>20548.458743205461</v>
      </c>
      <c r="AF23">
        <f t="shared" si="4"/>
        <v>-1027.4229371602732</v>
      </c>
      <c r="AG23">
        <f t="shared" si="5"/>
        <v>-17.506372924809995</v>
      </c>
      <c r="AH23">
        <f t="shared" si="6"/>
        <v>-36954.269520826172</v>
      </c>
      <c r="AI23">
        <f t="shared" si="7"/>
        <v>-17450.740087705795</v>
      </c>
      <c r="AJ23">
        <f t="shared" si="8"/>
        <v>0</v>
      </c>
      <c r="AK23">
        <f t="shared" si="32"/>
        <v>2198.1730421615298</v>
      </c>
      <c r="AL23">
        <f t="shared" si="9"/>
        <v>-15252.567045544265</v>
      </c>
      <c r="AN23">
        <f t="shared" si="10"/>
        <v>4854.4205191383526</v>
      </c>
      <c r="AO23">
        <f t="shared" si="11"/>
        <v>-242.72102595691769</v>
      </c>
      <c r="AP23">
        <f t="shared" si="12"/>
        <v>-4.1357503744647639</v>
      </c>
      <c r="AQ23">
        <f t="shared" si="13"/>
        <v>-8730.1712733557251</v>
      </c>
      <c r="AR23">
        <f t="shared" si="14"/>
        <v>-4122.6075305487548</v>
      </c>
      <c r="AS23">
        <f t="shared" si="15"/>
        <v>0</v>
      </c>
      <c r="AT23">
        <f t="shared" si="16"/>
        <v>519.30202911272477</v>
      </c>
      <c r="AU23">
        <f t="shared" si="17"/>
        <v>-3603.3055014360298</v>
      </c>
      <c r="AW23">
        <v>20</v>
      </c>
      <c r="AX23">
        <f>(R23*SUMPRODUCT(K$23:$K24, X$23:$X24)-$AZ$3*SUMPRODUCT(K$22:$K23, W$23:$W24))/Z23</f>
        <v>17615.181758712755</v>
      </c>
    </row>
    <row r="25" spans="5:50" x14ac:dyDescent="0.25">
      <c r="AN25" s="6">
        <f t="shared" ref="AN25:AU25" si="33">SUM(AN3:AN23)</f>
        <v>499188.80105446785</v>
      </c>
      <c r="AO25" s="6">
        <f t="shared" si="33"/>
        <v>-68975.822325613204</v>
      </c>
      <c r="AP25" s="6">
        <f t="shared" si="33"/>
        <v>-2895.1948603064216</v>
      </c>
      <c r="AQ25" s="6">
        <f t="shared" si="33"/>
        <v>-239053.47671123437</v>
      </c>
      <c r="AR25" s="6">
        <f t="shared" si="33"/>
        <v>188264.30715731368</v>
      </c>
      <c r="AS25" s="6">
        <f t="shared" si="33"/>
        <v>-30242.559877934666</v>
      </c>
      <c r="AT25" s="6">
        <f t="shared" si="33"/>
        <v>57724.559299289824</v>
      </c>
      <c r="AU25" s="7">
        <f t="shared" si="33"/>
        <v>215746.30657866891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3462.406677456273</v>
      </c>
      <c r="K3">
        <v>1</v>
      </c>
      <c r="L3" s="2">
        <v>0</v>
      </c>
      <c r="O3">
        <f>$C$3</f>
        <v>3462.406677456273</v>
      </c>
      <c r="P3">
        <f>O3*B5</f>
        <v>2769.9253419650186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3462.406677456273</v>
      </c>
      <c r="AF3">
        <f t="shared" ref="AF3:AF23" si="4">-$Z3*P3</f>
        <v>-2769.9253419650186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-1827.4268685087454</v>
      </c>
      <c r="AJ3">
        <f t="shared" ref="AJ3:AJ23" si="8">AB3-AC3</f>
        <v>0</v>
      </c>
      <c r="AL3">
        <f t="shared" ref="AL3:AL23" si="9">SUM(AI3:AK3)</f>
        <v>-1827.4268685087454</v>
      </c>
      <c r="AN3">
        <f t="shared" ref="AN3:AN23" si="10">AE3*$K3</f>
        <v>3462.406677456273</v>
      </c>
      <c r="AO3">
        <f t="shared" ref="AO3:AO23" si="11">AF3*$K3</f>
        <v>-2769.9253419650186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-1827.4268685087454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-1827.4268685087454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2464.8568670795821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275.90032545534558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272.82338790895301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-272.82338790895301</v>
      </c>
      <c r="AK4">
        <f>G4*MAX(0, SUM(AB4, AE4:AF4))</f>
        <v>0</v>
      </c>
      <c r="AL4">
        <f t="shared" si="9"/>
        <v>-2577.5273879089527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-2192.0334791706291</v>
      </c>
      <c r="AR4">
        <f t="shared" si="14"/>
        <v>-2192.0334791706291</v>
      </c>
      <c r="AS4">
        <f t="shared" si="15"/>
        <v>-259.48581691930093</v>
      </c>
      <c r="AT4">
        <f t="shared" si="16"/>
        <v>0</v>
      </c>
      <c r="AU4">
        <f t="shared" si="17"/>
        <v>-2451.5192960899299</v>
      </c>
      <c r="AW4">
        <v>1</v>
      </c>
      <c r="AX4">
        <f>(R4*SUMPRODUCT(K5:$K$23, X5:$X$23)-$AZ$3*SUMPRODUCT(K4:$K$22, W5:$W$23))/Z4</f>
        <v>275.90032545534558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3462.406677456273</v>
      </c>
      <c r="P5">
        <f t="shared" ref="P5:P23" si="30">O5*$C$5</f>
        <v>173.12033387281366</v>
      </c>
      <c r="Q5" s="5">
        <f t="shared" ref="Q5:Q23" si="31">$C$8</f>
        <v>50</v>
      </c>
      <c r="R5">
        <f t="shared" si="0"/>
        <v>2000000</v>
      </c>
      <c r="S5">
        <f t="shared" si="1"/>
        <v>528.40942254797608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272.82338790895301</v>
      </c>
      <c r="AC5">
        <f t="shared" si="2"/>
        <v>516.68512155210192</v>
      </c>
      <c r="AE5">
        <f t="shared" si="3"/>
        <v>3385.5831078445181</v>
      </c>
      <c r="AF5">
        <f t="shared" si="4"/>
        <v>-169.2791553922259</v>
      </c>
      <c r="AG5">
        <f t="shared" si="5"/>
        <v>-48.890604473010733</v>
      </c>
      <c r="AH5">
        <f t="shared" si="6"/>
        <v>-2294.1641195706238</v>
      </c>
      <c r="AI5">
        <f t="shared" si="7"/>
        <v>873.24922840865747</v>
      </c>
      <c r="AJ5">
        <f t="shared" si="8"/>
        <v>-243.86173364314891</v>
      </c>
      <c r="AK5">
        <f>G5*SUM(AB5, AE5:AF5)</f>
        <v>14.305422095481106</v>
      </c>
      <c r="AL5">
        <f t="shared" si="9"/>
        <v>643.69291686098973</v>
      </c>
      <c r="AN5">
        <f t="shared" si="10"/>
        <v>3061.1953950303732</v>
      </c>
      <c r="AO5">
        <f t="shared" si="11"/>
        <v>-153.05976975151864</v>
      </c>
      <c r="AP5">
        <f t="shared" si="12"/>
        <v>-44.20617911468652</v>
      </c>
      <c r="AQ5">
        <f t="shared" si="13"/>
        <v>-2074.3500940801682</v>
      </c>
      <c r="AR5">
        <f t="shared" si="14"/>
        <v>789.57935208399977</v>
      </c>
      <c r="AS5">
        <f t="shared" si="15"/>
        <v>-220.49626084287931</v>
      </c>
      <c r="AT5">
        <f t="shared" si="16"/>
        <v>12.934756243669099</v>
      </c>
      <c r="AU5">
        <f t="shared" si="17"/>
        <v>582.01784748478951</v>
      </c>
      <c r="AW5">
        <v>2</v>
      </c>
      <c r="AX5">
        <f>(R5*SUMPRODUCT(K6:$K$23, X6:$X$23)-$AZ$3*SUMPRODUCT(K5:$K$22, W6:$W$23))/Z5</f>
        <v>528.40942254797608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3462.406677456273</v>
      </c>
      <c r="P6">
        <f t="shared" si="30"/>
        <v>173.12033387281366</v>
      </c>
      <c r="Q6" s="5">
        <f t="shared" si="31"/>
        <v>50</v>
      </c>
      <c r="R6">
        <f t="shared" si="0"/>
        <v>2000000</v>
      </c>
      <c r="S6">
        <f t="shared" si="1"/>
        <v>760.40430465131487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516.68512155210192</v>
      </c>
      <c r="AC6">
        <f t="shared" si="2"/>
        <v>735.22764364040631</v>
      </c>
      <c r="AE6">
        <f t="shared" si="3"/>
        <v>3347.7678745628627</v>
      </c>
      <c r="AF6">
        <f t="shared" si="4"/>
        <v>-167.38839372814314</v>
      </c>
      <c r="AG6">
        <f t="shared" si="5"/>
        <v>-48.344521404146093</v>
      </c>
      <c r="AH6">
        <f t="shared" si="6"/>
        <v>-2287.080965381474</v>
      </c>
      <c r="AI6">
        <f t="shared" si="7"/>
        <v>844.95399404909949</v>
      </c>
      <c r="AJ6">
        <f t="shared" si="8"/>
        <v>-218.54252208830439</v>
      </c>
      <c r="AK6">
        <f>G6*SUM(AB6, AE6:AF6)</f>
        <v>26.249158676946436</v>
      </c>
      <c r="AL6">
        <f t="shared" si="9"/>
        <v>652.66063063774152</v>
      </c>
      <c r="AN6">
        <f t="shared" si="10"/>
        <v>2870.0136595607573</v>
      </c>
      <c r="AO6">
        <f t="shared" si="11"/>
        <v>-143.50068297803787</v>
      </c>
      <c r="AP6">
        <f t="shared" si="12"/>
        <v>-41.44535762144023</v>
      </c>
      <c r="AQ6">
        <f t="shared" si="13"/>
        <v>-1960.695561075401</v>
      </c>
      <c r="AR6">
        <f t="shared" si="14"/>
        <v>724.37205788587858</v>
      </c>
      <c r="AS6">
        <f t="shared" si="15"/>
        <v>-187.35469336272064</v>
      </c>
      <c r="AT6">
        <f t="shared" si="16"/>
        <v>22.503186235590196</v>
      </c>
      <c r="AU6">
        <f t="shared" si="17"/>
        <v>559.52055075874807</v>
      </c>
      <c r="AW6">
        <v>3</v>
      </c>
      <c r="AX6">
        <f>(R6*SUMPRODUCT(K7:$K$23, X7:$X$23)-$AZ$3*SUMPRODUCT(K6:$K$22, W7:$W$23))/Z6</f>
        <v>760.40430465131487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3462.406677456273</v>
      </c>
      <c r="P7">
        <f t="shared" si="30"/>
        <v>173.12033387281366</v>
      </c>
      <c r="Q7" s="5">
        <f t="shared" si="31"/>
        <v>50</v>
      </c>
      <c r="R7">
        <f t="shared" si="0"/>
        <v>2000000</v>
      </c>
      <c r="S7">
        <f t="shared" si="1"/>
        <v>979.77921650863084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735.22764364040631</v>
      </c>
      <c r="AC7">
        <f t="shared" si="2"/>
        <v>936.74845240639843</v>
      </c>
      <c r="AE7">
        <f t="shared" si="3"/>
        <v>3310.341801560528</v>
      </c>
      <c r="AF7">
        <f t="shared" si="4"/>
        <v>-165.5170900780264</v>
      </c>
      <c r="AG7">
        <f t="shared" si="5"/>
        <v>-47.804058129770844</v>
      </c>
      <c r="AH7">
        <f t="shared" si="6"/>
        <v>-2280.7224133514137</v>
      </c>
      <c r="AI7">
        <f t="shared" si="7"/>
        <v>816.29824000131703</v>
      </c>
      <c r="AJ7">
        <f t="shared" si="8"/>
        <v>-201.52080876599211</v>
      </c>
      <c r="AK7">
        <f>G7*SUM(AB7, AE7:AF7)</f>
        <v>53.544722500696132</v>
      </c>
      <c r="AL7">
        <f t="shared" si="9"/>
        <v>668.32215373602105</v>
      </c>
      <c r="AN7">
        <f t="shared" si="10"/>
        <v>2673.004235928147</v>
      </c>
      <c r="AO7">
        <f t="shared" si="11"/>
        <v>-133.65021179640735</v>
      </c>
      <c r="AP7">
        <f t="shared" si="12"/>
        <v>-38.600379518270849</v>
      </c>
      <c r="AQ7">
        <f t="shared" si="13"/>
        <v>-1841.6166780695276</v>
      </c>
      <c r="AR7">
        <f t="shared" si="14"/>
        <v>659.13696654394107</v>
      </c>
      <c r="AS7">
        <f t="shared" si="15"/>
        <v>-162.72216216622417</v>
      </c>
      <c r="AT7">
        <f t="shared" si="16"/>
        <v>43.235798185095945</v>
      </c>
      <c r="AU7">
        <f t="shared" si="17"/>
        <v>539.65060256281288</v>
      </c>
      <c r="AW7">
        <v>4</v>
      </c>
      <c r="AX7">
        <f>(R7*SUMPRODUCT(K8:$K$23, X8:$X$23)-$AZ$3*SUMPRODUCT(K7:$K$22, W8:$W$23))/Z7</f>
        <v>979.77921650863084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3462.406677456273</v>
      </c>
      <c r="P8">
        <f t="shared" si="30"/>
        <v>173.12033387281366</v>
      </c>
      <c r="Q8" s="5">
        <f t="shared" si="31"/>
        <v>50</v>
      </c>
      <c r="R8">
        <f t="shared" si="0"/>
        <v>2000000</v>
      </c>
      <c r="S8">
        <f t="shared" si="1"/>
        <v>1184.3687940084205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936.74845240639843</v>
      </c>
      <c r="AC8">
        <f t="shared" si="2"/>
        <v>1119.6793580097019</v>
      </c>
      <c r="AE8">
        <f t="shared" si="3"/>
        <v>3273.2923270141323</v>
      </c>
      <c r="AF8">
        <f t="shared" si="4"/>
        <v>-163.66461635070664</v>
      </c>
      <c r="AG8">
        <f t="shared" si="5"/>
        <v>-47.269033246824179</v>
      </c>
      <c r="AH8">
        <f t="shared" si="6"/>
        <v>-2279.3720659581559</v>
      </c>
      <c r="AI8">
        <f t="shared" si="7"/>
        <v>782.98661145844562</v>
      </c>
      <c r="AJ8">
        <f t="shared" si="8"/>
        <v>-182.93090560330347</v>
      </c>
      <c r="AK8">
        <f t="shared" ref="AK8:AK23" si="32">G8*SUM(AB8:AB8, AE8:AF8)</f>
        <v>87.401725122308221</v>
      </c>
      <c r="AL8">
        <f t="shared" si="9"/>
        <v>687.45743097745037</v>
      </c>
      <c r="AN8">
        <f t="shared" si="10"/>
        <v>2469.9447418675577</v>
      </c>
      <c r="AO8">
        <f t="shared" si="11"/>
        <v>-123.4972370933779</v>
      </c>
      <c r="AP8">
        <f t="shared" si="12"/>
        <v>-35.668033422378805</v>
      </c>
      <c r="AQ8">
        <f t="shared" si="13"/>
        <v>-1719.9573049464557</v>
      </c>
      <c r="AR8">
        <f t="shared" si="14"/>
        <v>590.82216640534546</v>
      </c>
      <c r="AS8">
        <f t="shared" si="15"/>
        <v>-138.03509839040393</v>
      </c>
      <c r="AT8">
        <f t="shared" si="16"/>
        <v>65.951161652867185</v>
      </c>
      <c r="AU8">
        <f t="shared" si="17"/>
        <v>518.73822966780881</v>
      </c>
      <c r="AW8">
        <v>5</v>
      </c>
      <c r="AX8">
        <f>(R8*SUMPRODUCT(K9:$K$23, X9:$X$23)-$AZ$3*SUMPRODUCT(K8:$K$22, W9:$W$23))/Z8</f>
        <v>1184.3687940084205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3462.406677456273</v>
      </c>
      <c r="P9">
        <f t="shared" si="30"/>
        <v>173.12033387281366</v>
      </c>
      <c r="Q9" s="5">
        <f t="shared" si="31"/>
        <v>50</v>
      </c>
      <c r="R9">
        <f t="shared" si="0"/>
        <v>2000000</v>
      </c>
      <c r="S9">
        <f t="shared" si="1"/>
        <v>1355.6382423620919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1119.6793580097019</v>
      </c>
      <c r="AC9">
        <f t="shared" si="2"/>
        <v>1267.2251002261692</v>
      </c>
      <c r="AE9">
        <f t="shared" si="3"/>
        <v>3236.5925596921447</v>
      </c>
      <c r="AF9">
        <f t="shared" si="4"/>
        <v>-161.82962798460724</v>
      </c>
      <c r="AG9">
        <f t="shared" si="5"/>
        <v>-46.739058423806718</v>
      </c>
      <c r="AH9">
        <f t="shared" si="6"/>
        <v>-2291.3796219691112</v>
      </c>
      <c r="AI9">
        <f t="shared" si="7"/>
        <v>736.6442513146194</v>
      </c>
      <c r="AJ9">
        <f t="shared" si="8"/>
        <v>-147.54574221646726</v>
      </c>
      <c r="AK9">
        <f t="shared" si="32"/>
        <v>93.536063060694431</v>
      </c>
      <c r="AL9">
        <f t="shared" si="9"/>
        <v>682.63457215884659</v>
      </c>
      <c r="AN9">
        <f t="shared" si="10"/>
        <v>2275.2487543089424</v>
      </c>
      <c r="AO9">
        <f t="shared" si="11"/>
        <v>-113.76243771544712</v>
      </c>
      <c r="AP9">
        <f t="shared" si="12"/>
        <v>-32.856463238750742</v>
      </c>
      <c r="AQ9">
        <f t="shared" si="13"/>
        <v>-1610.7862001110218</v>
      </c>
      <c r="AR9">
        <f t="shared" si="14"/>
        <v>517.84365324372254</v>
      </c>
      <c r="AS9">
        <f t="shared" si="15"/>
        <v>-103.72120061152727</v>
      </c>
      <c r="AT9">
        <f t="shared" si="16"/>
        <v>65.753661307943659</v>
      </c>
      <c r="AU9">
        <f t="shared" si="17"/>
        <v>479.87611394013891</v>
      </c>
      <c r="AW9">
        <v>6</v>
      </c>
      <c r="AX9">
        <f>(R9*SUMPRODUCT(K10:$K$23, X10:$X$23)-$AZ$3*SUMPRODUCT(K9:$K$22, W10:$W$23))/Z9</f>
        <v>1355.6382423620919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3462.406677456273</v>
      </c>
      <c r="P10">
        <f t="shared" si="30"/>
        <v>173.12033387281366</v>
      </c>
      <c r="Q10" s="5">
        <f t="shared" si="31"/>
        <v>50</v>
      </c>
      <c r="R10">
        <f t="shared" si="0"/>
        <v>2000000</v>
      </c>
      <c r="S10">
        <f t="shared" si="1"/>
        <v>1457.3808115734632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1267.2251002261692</v>
      </c>
      <c r="AC10">
        <f t="shared" si="2"/>
        <v>1347.0258827307862</v>
      </c>
      <c r="AE10">
        <f t="shared" si="3"/>
        <v>3200.228364498681</v>
      </c>
      <c r="AF10">
        <f t="shared" si="4"/>
        <v>-160.01141822493406</v>
      </c>
      <c r="AG10">
        <f t="shared" si="5"/>
        <v>-46.21392953830879</v>
      </c>
      <c r="AH10">
        <f t="shared" si="6"/>
        <v>-2309.5320503942571</v>
      </c>
      <c r="AI10">
        <f t="shared" si="7"/>
        <v>684.47096634118088</v>
      </c>
      <c r="AJ10">
        <f t="shared" si="8"/>
        <v>-79.800782504617018</v>
      </c>
      <c r="AK10">
        <f t="shared" si="32"/>
        <v>18.522000799949637</v>
      </c>
      <c r="AL10">
        <f t="shared" si="9"/>
        <v>623.1921846365135</v>
      </c>
      <c r="AN10">
        <f t="shared" si="10"/>
        <v>2133.8191946281381</v>
      </c>
      <c r="AO10">
        <f t="shared" si="11"/>
        <v>-106.69095973140692</v>
      </c>
      <c r="AP10">
        <f t="shared" si="12"/>
        <v>-30.814104081438977</v>
      </c>
      <c r="AQ10">
        <f t="shared" si="13"/>
        <v>-1539.9287983350343</v>
      </c>
      <c r="AR10">
        <f t="shared" si="14"/>
        <v>456.38533248025777</v>
      </c>
      <c r="AS10">
        <f t="shared" si="15"/>
        <v>-53.208840763890834</v>
      </c>
      <c r="AT10">
        <f t="shared" si="16"/>
        <v>12.349931419985248</v>
      </c>
      <c r="AU10">
        <f t="shared" si="17"/>
        <v>415.52642313635221</v>
      </c>
      <c r="AW10">
        <v>7</v>
      </c>
      <c r="AX10">
        <f>(R10*SUMPRODUCT(K11:$K$23, X11:$X$23)-$AZ$3*SUMPRODUCT(K10:$K$22, W11:$W$23))/Z10</f>
        <v>1457.3808115734632</v>
      </c>
    </row>
    <row r="11" spans="1:52" x14ac:dyDescent="0.25">
      <c r="A11" t="s">
        <v>33</v>
      </c>
      <c r="C11" s="24">
        <f>AU25</f>
        <v>1454.163787571651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3462.406677456273</v>
      </c>
      <c r="P11">
        <f t="shared" si="30"/>
        <v>173.12033387281366</v>
      </c>
      <c r="Q11" s="5">
        <f t="shared" si="31"/>
        <v>50</v>
      </c>
      <c r="R11">
        <f t="shared" si="0"/>
        <v>2000000</v>
      </c>
      <c r="S11">
        <f t="shared" si="1"/>
        <v>1521.8510739958056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1347.0258827307862</v>
      </c>
      <c r="AC11">
        <f t="shared" si="2"/>
        <v>1390.7782316868834</v>
      </c>
      <c r="AE11">
        <f t="shared" si="3"/>
        <v>3164.199124694881</v>
      </c>
      <c r="AF11">
        <f t="shared" si="4"/>
        <v>-158.20995623474406</v>
      </c>
      <c r="AG11">
        <f t="shared" si="5"/>
        <v>-45.693637684114044</v>
      </c>
      <c r="AH11">
        <f t="shared" si="6"/>
        <v>-2326.1023524663301</v>
      </c>
      <c r="AI11">
        <f t="shared" si="7"/>
        <v>634.19317830969294</v>
      </c>
      <c r="AJ11">
        <f t="shared" si="8"/>
        <v>-43.752348956097194</v>
      </c>
      <c r="AK11">
        <f t="shared" si="32"/>
        <v>6.9648240819054772</v>
      </c>
      <c r="AL11">
        <f t="shared" si="9"/>
        <v>597.40565343550122</v>
      </c>
      <c r="AN11">
        <f t="shared" si="10"/>
        <v>2006.8448068480964</v>
      </c>
      <c r="AO11">
        <f t="shared" si="11"/>
        <v>-100.34224034240482</v>
      </c>
      <c r="AP11">
        <f t="shared" si="12"/>
        <v>-28.980489494701203</v>
      </c>
      <c r="AQ11">
        <f t="shared" si="13"/>
        <v>-1475.2947720046966</v>
      </c>
      <c r="AR11">
        <f t="shared" si="14"/>
        <v>402.22730500629388</v>
      </c>
      <c r="AS11">
        <f t="shared" si="15"/>
        <v>-27.749256867143661</v>
      </c>
      <c r="AT11">
        <f t="shared" si="16"/>
        <v>4.4173329454196031</v>
      </c>
      <c r="AU11">
        <f t="shared" si="17"/>
        <v>378.89538108456981</v>
      </c>
      <c r="AW11">
        <v>8</v>
      </c>
      <c r="AX11">
        <f>(R11*SUMPRODUCT(K12:$K$23, X12:$X$23)-$AZ$3*SUMPRODUCT(K11:$K$22, W12:$W$23))/Z11</f>
        <v>1521.8510739958056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3462.406677456273</v>
      </c>
      <c r="P12">
        <f t="shared" si="30"/>
        <v>173.12033387281366</v>
      </c>
      <c r="Q12" s="5">
        <f t="shared" si="31"/>
        <v>50</v>
      </c>
      <c r="R12">
        <f t="shared" si="0"/>
        <v>2000000</v>
      </c>
      <c r="S12">
        <f t="shared" si="1"/>
        <v>1576.4553707400944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1390.7782316868834</v>
      </c>
      <c r="AC12">
        <f t="shared" si="2"/>
        <v>1424.4177263889378</v>
      </c>
      <c r="AE12">
        <f t="shared" si="3"/>
        <v>3128.4827587734171</v>
      </c>
      <c r="AF12">
        <f t="shared" si="4"/>
        <v>-156.42413793867087</v>
      </c>
      <c r="AG12">
        <f t="shared" si="5"/>
        <v>-45.177863986096227</v>
      </c>
      <c r="AH12">
        <f t="shared" si="6"/>
        <v>-2353.4928470669629</v>
      </c>
      <c r="AI12">
        <f t="shared" si="7"/>
        <v>573.38790978168709</v>
      </c>
      <c r="AJ12">
        <f t="shared" si="8"/>
        <v>-33.639494702054435</v>
      </c>
      <c r="AK12">
        <f t="shared" si="32"/>
        <v>91.619573902954215</v>
      </c>
      <c r="AL12">
        <f t="shared" si="9"/>
        <v>631.36798898258689</v>
      </c>
      <c r="AN12">
        <f t="shared" si="10"/>
        <v>1854.3852795119319</v>
      </c>
      <c r="AO12">
        <f t="shared" si="11"/>
        <v>-92.719263975596604</v>
      </c>
      <c r="AP12">
        <f t="shared" si="12"/>
        <v>-26.778848533100298</v>
      </c>
      <c r="AQ12">
        <f t="shared" si="13"/>
        <v>-1395.0156761447856</v>
      </c>
      <c r="AR12">
        <f t="shared" si="14"/>
        <v>339.87149085844948</v>
      </c>
      <c r="AS12">
        <f t="shared" si="15"/>
        <v>-19.939564509592149</v>
      </c>
      <c r="AT12">
        <f t="shared" si="16"/>
        <v>54.306832500303017</v>
      </c>
      <c r="AU12">
        <f t="shared" si="17"/>
        <v>374.23875884916038</v>
      </c>
      <c r="AW12">
        <v>9</v>
      </c>
      <c r="AX12">
        <f>(R12*SUMPRODUCT(K13:$K$23, X13:$X$23)-$AZ$3*SUMPRODUCT(K12:$K$22, W13:$W$23))/Z12</f>
        <v>1576.4553707400944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3462.406677456273</v>
      </c>
      <c r="P13">
        <f t="shared" si="30"/>
        <v>173.12033387281366</v>
      </c>
      <c r="Q13" s="5">
        <f t="shared" si="31"/>
        <v>50</v>
      </c>
      <c r="R13">
        <f t="shared" si="0"/>
        <v>2000000</v>
      </c>
      <c r="S13">
        <f t="shared" si="1"/>
        <v>1640.7887753191278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1424.4177263889378</v>
      </c>
      <c r="AC13">
        <f t="shared" si="2"/>
        <v>1465.7673811529894</v>
      </c>
      <c r="AE13">
        <f t="shared" si="3"/>
        <v>3093.0750163832745</v>
      </c>
      <c r="AF13">
        <f t="shared" si="4"/>
        <v>-154.65375081916375</v>
      </c>
      <c r="AG13">
        <f t="shared" si="5"/>
        <v>-44.666547065691091</v>
      </c>
      <c r="AH13">
        <f t="shared" si="6"/>
        <v>-2381.5312217669089</v>
      </c>
      <c r="AI13">
        <f t="shared" si="7"/>
        <v>512.22349673151075</v>
      </c>
      <c r="AJ13">
        <f t="shared" si="8"/>
        <v>-41.349654764051593</v>
      </c>
      <c r="AK13">
        <f t="shared" si="32"/>
        <v>305.39872943671338</v>
      </c>
      <c r="AL13">
        <f t="shared" si="9"/>
        <v>776.2725714041726</v>
      </c>
      <c r="AN13">
        <f t="shared" si="10"/>
        <v>1660.8366691863516</v>
      </c>
      <c r="AO13">
        <f t="shared" si="11"/>
        <v>-83.041833459317587</v>
      </c>
      <c r="AP13">
        <f t="shared" si="12"/>
        <v>-23.983847420351541</v>
      </c>
      <c r="AQ13">
        <f t="shared" si="13"/>
        <v>-1278.7709192218747</v>
      </c>
      <c r="AR13">
        <f t="shared" si="14"/>
        <v>275.04006908480767</v>
      </c>
      <c r="AS13">
        <f t="shared" si="15"/>
        <v>-22.202831333407023</v>
      </c>
      <c r="AT13">
        <f t="shared" si="16"/>
        <v>163.98483899834508</v>
      </c>
      <c r="AU13">
        <f t="shared" si="17"/>
        <v>416.82207674974575</v>
      </c>
      <c r="AW13">
        <v>10</v>
      </c>
      <c r="AX13">
        <f>(R13*SUMPRODUCT(K14:$K$23, X14:$X$23)-$AZ$3*SUMPRODUCT(K13:$K$22, W14:$W$23))/Z13</f>
        <v>1640.7887753191278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3462.406677456273</v>
      </c>
      <c r="P14">
        <f t="shared" si="30"/>
        <v>173.12033387281366</v>
      </c>
      <c r="Q14" s="5">
        <f t="shared" si="31"/>
        <v>50</v>
      </c>
      <c r="R14">
        <f t="shared" si="0"/>
        <v>2000000</v>
      </c>
      <c r="S14">
        <f t="shared" si="1"/>
        <v>1644.0171035529784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1465.7673811529894</v>
      </c>
      <c r="AC14">
        <f t="shared" si="2"/>
        <v>1451.9770253379911</v>
      </c>
      <c r="AE14">
        <f t="shared" si="3"/>
        <v>3057.9578139293676</v>
      </c>
      <c r="AF14">
        <f t="shared" si="4"/>
        <v>-152.89789069646838</v>
      </c>
      <c r="AG14">
        <f t="shared" si="5"/>
        <v>-44.159425780913146</v>
      </c>
      <c r="AH14">
        <f t="shared" si="6"/>
        <v>-2418.2325648414544</v>
      </c>
      <c r="AI14">
        <f t="shared" si="7"/>
        <v>442.66793261053135</v>
      </c>
      <c r="AJ14">
        <f t="shared" si="8"/>
        <v>13.790355814998293</v>
      </c>
      <c r="AK14">
        <f t="shared" si="32"/>
        <v>305.95791130701224</v>
      </c>
      <c r="AL14">
        <f t="shared" si="9"/>
        <v>762.41619973254183</v>
      </c>
      <c r="AN14">
        <f t="shared" si="10"/>
        <v>1512.5513539886308</v>
      </c>
      <c r="AO14">
        <f t="shared" si="11"/>
        <v>-75.627567699431552</v>
      </c>
      <c r="AP14">
        <f t="shared" si="12"/>
        <v>-21.842485515015486</v>
      </c>
      <c r="AQ14">
        <f t="shared" si="13"/>
        <v>-1196.1253760758475</v>
      </c>
      <c r="AR14">
        <f t="shared" si="14"/>
        <v>218.95592469833613</v>
      </c>
      <c r="AS14">
        <f t="shared" si="15"/>
        <v>6.8210951978955086</v>
      </c>
      <c r="AT14">
        <f t="shared" si="16"/>
        <v>151.33532938320778</v>
      </c>
      <c r="AU14">
        <f t="shared" si="17"/>
        <v>377.1123492794394</v>
      </c>
      <c r="AW14">
        <v>11</v>
      </c>
      <c r="AX14">
        <f>(R14*SUMPRODUCT(K15:$K$23, X15:$X$23)-$AZ$3*SUMPRODUCT(K14:$K$22, W15:$W$23))/Z14</f>
        <v>1644.0171035529784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3462.406677456273</v>
      </c>
      <c r="P15">
        <f t="shared" si="30"/>
        <v>173.12033387281366</v>
      </c>
      <c r="Q15" s="5">
        <f t="shared" si="31"/>
        <v>50</v>
      </c>
      <c r="R15">
        <f t="shared" si="0"/>
        <v>2000000</v>
      </c>
      <c r="S15">
        <f t="shared" si="1"/>
        <v>1603.2829062881592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1451.9770253379911</v>
      </c>
      <c r="AC15">
        <f t="shared" si="2"/>
        <v>1399.8548871626153</v>
      </c>
      <c r="AE15">
        <f t="shared" si="3"/>
        <v>3023.0889943203238</v>
      </c>
      <c r="AF15">
        <f t="shared" si="4"/>
        <v>-151.15444971601619</v>
      </c>
      <c r="AG15">
        <f t="shared" si="5"/>
        <v>-43.655891348691846</v>
      </c>
      <c r="AH15">
        <f t="shared" si="6"/>
        <v>-2477.6069764868816</v>
      </c>
      <c r="AI15">
        <f t="shared" si="7"/>
        <v>350.67167676873396</v>
      </c>
      <c r="AJ15">
        <f t="shared" si="8"/>
        <v>52.122138175375767</v>
      </c>
      <c r="AK15">
        <f t="shared" si="32"/>
        <v>302.67380989596091</v>
      </c>
      <c r="AL15">
        <f t="shared" si="9"/>
        <v>705.46762484007058</v>
      </c>
      <c r="AN15">
        <f t="shared" si="10"/>
        <v>1377.4369794712675</v>
      </c>
      <c r="AO15">
        <f t="shared" si="11"/>
        <v>-68.871848973563374</v>
      </c>
      <c r="AP15">
        <f t="shared" si="12"/>
        <v>-19.89132282524405</v>
      </c>
      <c r="AQ15">
        <f t="shared" si="13"/>
        <v>-1128.8941464908189</v>
      </c>
      <c r="AR15">
        <f t="shared" si="14"/>
        <v>159.77966118164113</v>
      </c>
      <c r="AS15">
        <f t="shared" si="15"/>
        <v>23.748874315893296</v>
      </c>
      <c r="AT15">
        <f t="shared" si="16"/>
        <v>137.90996535379441</v>
      </c>
      <c r="AU15">
        <f t="shared" si="17"/>
        <v>321.4385008513288</v>
      </c>
      <c r="AW15">
        <v>12</v>
      </c>
      <c r="AX15">
        <f>(R15*SUMPRODUCT(K16:$K$23, X16:$X$23)-$AZ$3*SUMPRODUCT(K15:$K$22, W16:$W$23))/Z15</f>
        <v>1603.2829062881592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3462.406677456273</v>
      </c>
      <c r="P16">
        <f t="shared" si="30"/>
        <v>173.12033387281366</v>
      </c>
      <c r="Q16" s="5">
        <f t="shared" si="31"/>
        <v>50</v>
      </c>
      <c r="R16">
        <f t="shared" si="0"/>
        <v>2000000</v>
      </c>
      <c r="S16">
        <f t="shared" si="1"/>
        <v>1519.0022907958755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1399.8548871626153</v>
      </c>
      <c r="AC16">
        <f t="shared" si="2"/>
        <v>1311.0702440289215</v>
      </c>
      <c r="AE16">
        <f t="shared" si="3"/>
        <v>2988.4473480033603</v>
      </c>
      <c r="AF16">
        <f t="shared" si="4"/>
        <v>-149.42236740016801</v>
      </c>
      <c r="AG16">
        <f t="shared" si="5"/>
        <v>-43.155637485641684</v>
      </c>
      <c r="AH16">
        <f t="shared" si="6"/>
        <v>-2547.797982529697</v>
      </c>
      <c r="AI16">
        <f t="shared" si="7"/>
        <v>248.07136058785363</v>
      </c>
      <c r="AJ16">
        <f t="shared" si="8"/>
        <v>88.784643133693862</v>
      </c>
      <c r="AK16">
        <f t="shared" si="32"/>
        <v>296.72159074360655</v>
      </c>
      <c r="AL16">
        <f t="shared" si="9"/>
        <v>633.57759446515411</v>
      </c>
      <c r="AN16">
        <f t="shared" si="10"/>
        <v>1254.3206771027715</v>
      </c>
      <c r="AO16">
        <f t="shared" si="11"/>
        <v>-62.716033855138576</v>
      </c>
      <c r="AP16">
        <f t="shared" si="12"/>
        <v>-18.113422164843495</v>
      </c>
      <c r="AQ16">
        <f t="shared" si="13"/>
        <v>-1069.369916355686</v>
      </c>
      <c r="AR16">
        <f t="shared" si="14"/>
        <v>104.12130472710355</v>
      </c>
      <c r="AS16">
        <f t="shared" si="15"/>
        <v>37.26497432393699</v>
      </c>
      <c r="AT16">
        <f t="shared" si="16"/>
        <v>124.54093489757997</v>
      </c>
      <c r="AU16">
        <f t="shared" si="17"/>
        <v>265.92721394862053</v>
      </c>
      <c r="AW16">
        <v>13</v>
      </c>
      <c r="AX16">
        <f>(R16*SUMPRODUCT(K17:$K$23, X17:$X$23)-$AZ$3*SUMPRODUCT(K16:$K$22, W17:$W$23))/Z16</f>
        <v>1519.0022907958755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3462.406677456273</v>
      </c>
      <c r="P17">
        <f t="shared" si="30"/>
        <v>173.12033387281366</v>
      </c>
      <c r="Q17" s="5">
        <f t="shared" si="31"/>
        <v>50</v>
      </c>
      <c r="R17">
        <f t="shared" si="0"/>
        <v>2000000</v>
      </c>
      <c r="S17">
        <f t="shared" si="1"/>
        <v>1396.7790185243869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1311.0702440289215</v>
      </c>
      <c r="AC17">
        <f t="shared" si="2"/>
        <v>1191.6934427342217</v>
      </c>
      <c r="AE17">
        <f t="shared" si="3"/>
        <v>2954.0301499966899</v>
      </c>
      <c r="AF17">
        <f t="shared" si="4"/>
        <v>-147.70150749983452</v>
      </c>
      <c r="AG17">
        <f t="shared" si="5"/>
        <v>-42.658624840784562</v>
      </c>
      <c r="AH17">
        <f t="shared" si="6"/>
        <v>-2618.2508000283815</v>
      </c>
      <c r="AI17">
        <f t="shared" si="7"/>
        <v>145.4192176276897</v>
      </c>
      <c r="AJ17">
        <f t="shared" si="8"/>
        <v>119.37680129469982</v>
      </c>
      <c r="AK17">
        <f t="shared" si="32"/>
        <v>288.21792205680441</v>
      </c>
      <c r="AL17">
        <f t="shared" si="9"/>
        <v>553.01394097919388</v>
      </c>
      <c r="AN17">
        <f t="shared" si="10"/>
        <v>1142.1418984488046</v>
      </c>
      <c r="AO17">
        <f t="shared" si="11"/>
        <v>-57.10709492244024</v>
      </c>
      <c r="AP17">
        <f t="shared" si="12"/>
        <v>-16.493468342198067</v>
      </c>
      <c r="AQ17">
        <f t="shared" si="13"/>
        <v>-1012.3166614812201</v>
      </c>
      <c r="AR17">
        <f t="shared" si="14"/>
        <v>56.224673702946298</v>
      </c>
      <c r="AS17">
        <f t="shared" si="15"/>
        <v>46.155671925564789</v>
      </c>
      <c r="AT17">
        <f t="shared" si="16"/>
        <v>111.4361560139449</v>
      </c>
      <c r="AU17">
        <f t="shared" si="17"/>
        <v>213.81650164245596</v>
      </c>
      <c r="AW17">
        <v>14</v>
      </c>
      <c r="AX17">
        <f>(R17*SUMPRODUCT(K18:$K$23, X18:$X$23)-$AZ$3*SUMPRODUCT(K17:$K$22, W18:$W$23))/Z17</f>
        <v>1396.7790185243869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3462.406677456273</v>
      </c>
      <c r="P18">
        <f t="shared" si="30"/>
        <v>173.12033387281366</v>
      </c>
      <c r="Q18" s="5">
        <f t="shared" si="31"/>
        <v>50</v>
      </c>
      <c r="R18">
        <f t="shared" si="0"/>
        <v>2000000</v>
      </c>
      <c r="S18">
        <f t="shared" si="1"/>
        <v>1240.3637221238362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1191.6934427342217</v>
      </c>
      <c r="AC18">
        <f t="shared" si="2"/>
        <v>1045.9922516909087</v>
      </c>
      <c r="AE18">
        <f t="shared" si="3"/>
        <v>2919.8294760031235</v>
      </c>
      <c r="AF18">
        <f t="shared" si="4"/>
        <v>-145.9914738001562</v>
      </c>
      <c r="AG18">
        <f t="shared" si="5"/>
        <v>-42.164738980751899</v>
      </c>
      <c r="AH18">
        <f t="shared" si="6"/>
        <v>-2691.9844649926654</v>
      </c>
      <c r="AI18">
        <f t="shared" si="7"/>
        <v>39.68879822955023</v>
      </c>
      <c r="AJ18">
        <f t="shared" si="8"/>
        <v>145.70119104331297</v>
      </c>
      <c r="AK18">
        <f t="shared" si="32"/>
        <v>277.58720114560327</v>
      </c>
      <c r="AL18">
        <f t="shared" si="9"/>
        <v>462.97719041846648</v>
      </c>
      <c r="AN18">
        <f t="shared" si="10"/>
        <v>1039.9316486792957</v>
      </c>
      <c r="AO18">
        <f t="shared" si="11"/>
        <v>-51.99658243396479</v>
      </c>
      <c r="AP18">
        <f t="shared" si="12"/>
        <v>-15.017468275033805</v>
      </c>
      <c r="AQ18">
        <f t="shared" si="13"/>
        <v>-958.78196514784395</v>
      </c>
      <c r="AR18">
        <f t="shared" si="14"/>
        <v>14.1356328224532</v>
      </c>
      <c r="AS18">
        <f t="shared" si="15"/>
        <v>51.893194812054631</v>
      </c>
      <c r="AT18">
        <f t="shared" si="16"/>
        <v>98.865950259113575</v>
      </c>
      <c r="AU18">
        <f t="shared" si="17"/>
        <v>164.89477789362141</v>
      </c>
      <c r="AW18">
        <v>15</v>
      </c>
      <c r="AX18">
        <f>(R18*SUMPRODUCT(K19:$K$23, X19:$X$23)-$AZ$3*SUMPRODUCT(K18:$K$22, W19:$W$23))/Z18</f>
        <v>1240.3637221238362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3462.406677456273</v>
      </c>
      <c r="P19">
        <f t="shared" si="30"/>
        <v>173.12033387281366</v>
      </c>
      <c r="Q19" s="5">
        <f t="shared" si="31"/>
        <v>50</v>
      </c>
      <c r="R19">
        <f t="shared" si="0"/>
        <v>2000000</v>
      </c>
      <c r="S19">
        <f t="shared" si="1"/>
        <v>1048.8058428748275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1045.9922516909087</v>
      </c>
      <c r="AC19">
        <f t="shared" si="2"/>
        <v>874.15000299206804</v>
      </c>
      <c r="AE19">
        <f t="shared" si="3"/>
        <v>2885.8180263011582</v>
      </c>
      <c r="AF19">
        <f t="shared" si="4"/>
        <v>-144.29090131505794</v>
      </c>
      <c r="AG19">
        <f t="shared" si="5"/>
        <v>-41.673585675113166</v>
      </c>
      <c r="AH19">
        <f t="shared" si="6"/>
        <v>-2780.236633248549</v>
      </c>
      <c r="AI19">
        <f t="shared" si="7"/>
        <v>-80.38309393756208</v>
      </c>
      <c r="AJ19">
        <f t="shared" si="8"/>
        <v>171.84224869884065</v>
      </c>
      <c r="AK19">
        <f t="shared" si="32"/>
        <v>265.12635636739066</v>
      </c>
      <c r="AL19">
        <f t="shared" si="9"/>
        <v>356.58551112866922</v>
      </c>
      <c r="AN19">
        <f t="shared" si="10"/>
        <v>946.8003632979437</v>
      </c>
      <c r="AO19">
        <f t="shared" si="11"/>
        <v>-47.340018164897195</v>
      </c>
      <c r="AP19">
        <f t="shared" si="12"/>
        <v>-13.67257592042206</v>
      </c>
      <c r="AQ19">
        <f t="shared" si="13"/>
        <v>-912.16044477617857</v>
      </c>
      <c r="AR19">
        <f t="shared" si="14"/>
        <v>-26.372675563554115</v>
      </c>
      <c r="AS19">
        <f t="shared" si="15"/>
        <v>56.379266473200289</v>
      </c>
      <c r="AT19">
        <f t="shared" si="16"/>
        <v>86.984601329920949</v>
      </c>
      <c r="AU19">
        <f t="shared" si="17"/>
        <v>116.99119223956713</v>
      </c>
      <c r="AW19">
        <v>16</v>
      </c>
      <c r="AX19">
        <f>(R19*SUMPRODUCT(K20:$K$23, X20:$X$23)-$AZ$3*SUMPRODUCT(K19:$K$22, W20:$W$23))/Z19</f>
        <v>1048.8058428748275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3462.406677456273</v>
      </c>
      <c r="P20">
        <f t="shared" si="30"/>
        <v>173.12033387281366</v>
      </c>
      <c r="Q20" s="5">
        <f t="shared" si="31"/>
        <v>50</v>
      </c>
      <c r="R20">
        <f t="shared" si="0"/>
        <v>2000000</v>
      </c>
      <c r="S20">
        <f t="shared" si="1"/>
        <v>828.82525493764922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874.15000299206804</v>
      </c>
      <c r="AC20">
        <f t="shared" si="2"/>
        <v>682.70765951910812</v>
      </c>
      <c r="AE20">
        <f t="shared" si="3"/>
        <v>2852.0023309947624</v>
      </c>
      <c r="AF20">
        <f t="shared" si="4"/>
        <v>-142.60011654973812</v>
      </c>
      <c r="AG20">
        <f t="shared" si="5"/>
        <v>-41.1852592239402</v>
      </c>
      <c r="AH20">
        <f t="shared" si="6"/>
        <v>-2863.6237768733795</v>
      </c>
      <c r="AI20">
        <f t="shared" si="7"/>
        <v>-195.40682165229555</v>
      </c>
      <c r="AJ20">
        <f t="shared" si="8"/>
        <v>191.44234347295992</v>
      </c>
      <c r="AK20">
        <f t="shared" si="32"/>
        <v>250.84865522059647</v>
      </c>
      <c r="AL20">
        <f t="shared" si="9"/>
        <v>246.88417704126084</v>
      </c>
      <c r="AN20">
        <f t="shared" si="10"/>
        <v>861.94889480702204</v>
      </c>
      <c r="AO20">
        <f t="shared" si="11"/>
        <v>-43.097444740351101</v>
      </c>
      <c r="AP20">
        <f t="shared" si="12"/>
        <v>-12.447250931254992</v>
      </c>
      <c r="AQ20">
        <f t="shared" si="13"/>
        <v>-865.46119643534496</v>
      </c>
      <c r="AR20">
        <f t="shared" si="14"/>
        <v>-59.056997299929037</v>
      </c>
      <c r="AS20">
        <f t="shared" si="15"/>
        <v>57.858829420461348</v>
      </c>
      <c r="AT20">
        <f t="shared" si="16"/>
        <v>75.812953861017689</v>
      </c>
      <c r="AU20">
        <f t="shared" si="17"/>
        <v>74.61478598155</v>
      </c>
      <c r="AW20">
        <v>17</v>
      </c>
      <c r="AX20">
        <f>(R20*SUMPRODUCT(K21:$K$23, X21:$X$23)-$AZ$3*SUMPRODUCT(K20:$K$22, W21:$W$23))/Z20</f>
        <v>828.82525493764922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3462.406677456273</v>
      </c>
      <c r="P21">
        <f t="shared" si="30"/>
        <v>173.12033387281366</v>
      </c>
      <c r="Q21" s="5">
        <f t="shared" si="31"/>
        <v>50</v>
      </c>
      <c r="R21">
        <f t="shared" si="0"/>
        <v>2000000</v>
      </c>
      <c r="S21">
        <f t="shared" si="1"/>
        <v>579.37551778521583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682.70765951910812</v>
      </c>
      <c r="AC21">
        <f t="shared" si="2"/>
        <v>471.60412499573204</v>
      </c>
      <c r="AE21">
        <f t="shared" si="3"/>
        <v>2818.3539369133014</v>
      </c>
      <c r="AF21">
        <f t="shared" si="4"/>
        <v>-140.91769684566506</v>
      </c>
      <c r="AG21">
        <f t="shared" si="5"/>
        <v>-40.699348740048379</v>
      </c>
      <c r="AH21">
        <f t="shared" si="6"/>
        <v>-2962.3156660966574</v>
      </c>
      <c r="AI21">
        <f t="shared" si="7"/>
        <v>-325.57877476906924</v>
      </c>
      <c r="AJ21">
        <f t="shared" si="8"/>
        <v>211.10353452337608</v>
      </c>
      <c r="AK21">
        <f t="shared" si="32"/>
        <v>235.21007297107215</v>
      </c>
      <c r="AL21">
        <f t="shared" si="9"/>
        <v>120.73483272537899</v>
      </c>
      <c r="AN21">
        <f t="shared" si="10"/>
        <v>784.63800540225054</v>
      </c>
      <c r="AO21">
        <f t="shared" si="11"/>
        <v>-39.231900270112526</v>
      </c>
      <c r="AP21">
        <f t="shared" si="12"/>
        <v>-11.330818105669502</v>
      </c>
      <c r="AQ21">
        <f t="shared" si="13"/>
        <v>-824.71737320670752</v>
      </c>
      <c r="AR21">
        <f t="shared" si="14"/>
        <v>-90.642086180238906</v>
      </c>
      <c r="AS21">
        <f t="shared" si="15"/>
        <v>58.771843412682912</v>
      </c>
      <c r="AT21">
        <f t="shared" si="16"/>
        <v>65.483174447800792</v>
      </c>
      <c r="AU21">
        <f t="shared" si="17"/>
        <v>33.612931680244792</v>
      </c>
      <c r="AW21">
        <v>18</v>
      </c>
      <c r="AX21">
        <f>(R21*SUMPRODUCT(K22:$K$23, X22:$X$23)-$AZ$3*SUMPRODUCT(K21:$K$22, W22:$W$23))/Z21</f>
        <v>579.37551778521583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3462.406677456273</v>
      </c>
      <c r="P22">
        <f t="shared" si="30"/>
        <v>173.12033387281366</v>
      </c>
      <c r="Q22" s="5">
        <f t="shared" si="31"/>
        <v>50</v>
      </c>
      <c r="R22">
        <f t="shared" si="0"/>
        <v>2000000</v>
      </c>
      <c r="S22">
        <f t="shared" si="1"/>
        <v>302.70783005439813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471.60412499573204</v>
      </c>
      <c r="AC22">
        <f t="shared" si="2"/>
        <v>243.47193583203727</v>
      </c>
      <c r="AE22">
        <f t="shared" si="3"/>
        <v>2784.8597647657807</v>
      </c>
      <c r="AF22">
        <f t="shared" si="4"/>
        <v>-139.24298823828903</v>
      </c>
      <c r="AG22">
        <f t="shared" si="5"/>
        <v>-40.215665347718975</v>
      </c>
      <c r="AH22">
        <f t="shared" si="6"/>
        <v>-3067.5961971567754</v>
      </c>
      <c r="AI22">
        <f t="shared" si="7"/>
        <v>-462.19508597700269</v>
      </c>
      <c r="AJ22">
        <f t="shared" si="8"/>
        <v>228.13218916369476</v>
      </c>
      <c r="AK22">
        <f t="shared" si="32"/>
        <v>218.2054631066257</v>
      </c>
      <c r="AL22">
        <f t="shared" si="9"/>
        <v>-15.85743370668223</v>
      </c>
      <c r="AN22">
        <f t="shared" si="10"/>
        <v>714.19911161945765</v>
      </c>
      <c r="AO22">
        <f t="shared" si="11"/>
        <v>-35.709955580972881</v>
      </c>
      <c r="AP22">
        <f t="shared" si="12"/>
        <v>-10.313622548581705</v>
      </c>
      <c r="AQ22">
        <f t="shared" si="13"/>
        <v>-786.70908551147738</v>
      </c>
      <c r="AR22">
        <f t="shared" si="14"/>
        <v>-118.53355202157441</v>
      </c>
      <c r="AS22">
        <f t="shared" si="15"/>
        <v>58.506287782938379</v>
      </c>
      <c r="AT22">
        <f t="shared" si="16"/>
        <v>55.960501089853416</v>
      </c>
      <c r="AU22">
        <f t="shared" si="17"/>
        <v>-4.0667631487826119</v>
      </c>
      <c r="AW22">
        <v>19</v>
      </c>
      <c r="AX22">
        <f>(R22*SUMPRODUCT(K23:$K$23, X23:$X$23)-$AZ$3*SUMPRODUCT(K22:$K$22, W23:$W$23))/Z22</f>
        <v>302.70783005439813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3462.406677456273</v>
      </c>
      <c r="P23">
        <f t="shared" si="30"/>
        <v>173.12033387281366</v>
      </c>
      <c r="Q23" s="5">
        <f t="shared" si="31"/>
        <v>50</v>
      </c>
      <c r="R23">
        <f t="shared" si="0"/>
        <v>2000000</v>
      </c>
      <c r="S23">
        <f t="shared" si="1"/>
        <v>306.37779454261675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243.47193583203727</v>
      </c>
      <c r="AC23">
        <f t="shared" si="2"/>
        <v>243.47193583203727</v>
      </c>
      <c r="AE23">
        <f t="shared" si="3"/>
        <v>2751.5011577668074</v>
      </c>
      <c r="AF23">
        <f t="shared" si="4"/>
        <v>-137.57505788834038</v>
      </c>
      <c r="AG23">
        <f t="shared" si="5"/>
        <v>-39.733939627627066</v>
      </c>
      <c r="AH23">
        <f t="shared" si="6"/>
        <v>-3182.7626645887003</v>
      </c>
      <c r="AI23">
        <f t="shared" si="7"/>
        <v>-608.57050433786026</v>
      </c>
      <c r="AJ23">
        <f t="shared" si="8"/>
        <v>0</v>
      </c>
      <c r="AK23">
        <f t="shared" si="32"/>
        <v>200.01786249973532</v>
      </c>
      <c r="AL23">
        <f t="shared" si="9"/>
        <v>-408.55264183812494</v>
      </c>
      <c r="AN23">
        <f t="shared" si="10"/>
        <v>650.02168024464231</v>
      </c>
      <c r="AO23">
        <f t="shared" si="11"/>
        <v>-32.50108401223212</v>
      </c>
      <c r="AP23">
        <f t="shared" si="12"/>
        <v>-9.3868476582622851</v>
      </c>
      <c r="AQ23">
        <f t="shared" si="13"/>
        <v>-751.90400309880602</v>
      </c>
      <c r="AR23">
        <f t="shared" si="14"/>
        <v>-143.77025452465807</v>
      </c>
      <c r="AS23">
        <f t="shared" si="15"/>
        <v>0</v>
      </c>
      <c r="AT23">
        <f t="shared" si="16"/>
        <v>47.252732092813012</v>
      </c>
      <c r="AU23">
        <f t="shared" si="17"/>
        <v>-96.517522431845066</v>
      </c>
      <c r="AW23">
        <v>20</v>
      </c>
      <c r="AX23">
        <f>(R23*SUMPRODUCT(K$23:$K24, X$23:$X24)-$AZ$3*SUMPRODUCT(K$22:$K23, W$23:$W24))/Z23</f>
        <v>306.37779454261675</v>
      </c>
    </row>
    <row r="25" spans="5:50" x14ac:dyDescent="0.25">
      <c r="AN25" s="6">
        <f t="shared" ref="AN25:AU25" si="33">SUM(AN3:AN23)</f>
        <v>34751.690027388657</v>
      </c>
      <c r="AO25" s="6">
        <f t="shared" si="33"/>
        <v>-4334.3895094616382</v>
      </c>
      <c r="AP25" s="6">
        <f t="shared" si="33"/>
        <v>-2971.7511887316446</v>
      </c>
      <c r="AQ25" s="6">
        <f t="shared" si="33"/>
        <v>-26594.88965173953</v>
      </c>
      <c r="AR25" s="6">
        <f t="shared" si="33"/>
        <v>850.65967745584715</v>
      </c>
      <c r="AS25" s="6">
        <f t="shared" si="33"/>
        <v>-797.51568810246192</v>
      </c>
      <c r="AT25" s="6">
        <f t="shared" si="33"/>
        <v>1401.0197982182654</v>
      </c>
      <c r="AU25" s="7">
        <f t="shared" si="33"/>
        <v>1454.163787571651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8622.3702527841906</v>
      </c>
      <c r="K3">
        <v>1</v>
      </c>
      <c r="L3" s="2">
        <v>0</v>
      </c>
      <c r="O3">
        <f>$C$3</f>
        <v>8622.3702527841906</v>
      </c>
      <c r="P3">
        <f>O3*B5</f>
        <v>6897.8962022273527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8622.3702527841906</v>
      </c>
      <c r="AF3">
        <f t="shared" ref="AF3:AF23" si="4">-$Z3*P3</f>
        <v>-6897.8962022273527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-795.4341534431619</v>
      </c>
      <c r="AJ3">
        <f t="shared" ref="AJ3:AJ23" si="8">AB3-AC3</f>
        <v>0</v>
      </c>
      <c r="AL3">
        <f t="shared" ref="AL3:AL23" si="9">SUM(AI3:AK3)</f>
        <v>-795.4341534431619</v>
      </c>
      <c r="AN3">
        <f t="shared" ref="AN3:AN23" si="10">AE3*$K3</f>
        <v>8622.3702527841906</v>
      </c>
      <c r="AO3">
        <f t="shared" ref="AO3:AO23" si="11">AF3*$K3</f>
        <v>-6897.8962022273527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-795.4341534431619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-795.4341534431619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4457.4055217764026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1972.8594331997797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1950.5308784437075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-1950.5308784437075</v>
      </c>
      <c r="AK4">
        <f>G4*MAX(0, SUM(AB4, AE4:AF4))</f>
        <v>0</v>
      </c>
      <c r="AL4">
        <f t="shared" si="9"/>
        <v>-4586.2588784437075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-2506.8746433326992</v>
      </c>
      <c r="AR4">
        <f t="shared" si="14"/>
        <v>-2506.8746433326992</v>
      </c>
      <c r="AS4">
        <f t="shared" si="15"/>
        <v>-1855.1748891418179</v>
      </c>
      <c r="AT4">
        <f t="shared" si="16"/>
        <v>0</v>
      </c>
      <c r="AU4">
        <f t="shared" si="17"/>
        <v>-4362.049532474517</v>
      </c>
      <c r="AW4">
        <v>1</v>
      </c>
      <c r="AX4">
        <f>(R4*SUMPRODUCT(K5:$K$23, X5:$X$23)-$AZ$3*SUMPRODUCT(K4:$K$22, W5:$W$23))/Z4</f>
        <v>1972.8594331997797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8622.3702527841906</v>
      </c>
      <c r="P5">
        <f t="shared" ref="P5:P23" si="30">O5*$C$5</f>
        <v>431.11851263920954</v>
      </c>
      <c r="Q5" s="5">
        <f t="shared" ref="Q5:Q23" si="31">$C$8</f>
        <v>50</v>
      </c>
      <c r="R5">
        <f t="shared" si="0"/>
        <v>2000000</v>
      </c>
      <c r="S5">
        <f t="shared" si="1"/>
        <v>3807.9728040118202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1950.5308784437075</v>
      </c>
      <c r="AC5">
        <f t="shared" si="2"/>
        <v>3722.1302110752149</v>
      </c>
      <c r="AE5">
        <f t="shared" si="3"/>
        <v>8427.9973783301866</v>
      </c>
      <c r="AF5">
        <f t="shared" si="4"/>
        <v>-421.39986891650938</v>
      </c>
      <c r="AG5">
        <f t="shared" si="5"/>
        <v>-48.872857063919056</v>
      </c>
      <c r="AH5">
        <f t="shared" si="6"/>
        <v>-2676.3467232378239</v>
      </c>
      <c r="AI5">
        <f t="shared" si="7"/>
        <v>5281.3779291119354</v>
      </c>
      <c r="AJ5">
        <f t="shared" si="8"/>
        <v>-1771.5993326315074</v>
      </c>
      <c r="AK5">
        <f>G5*SUM(AB5, AE5:AF5)</f>
        <v>40.82422639021528</v>
      </c>
      <c r="AL5">
        <f t="shared" si="9"/>
        <v>3550.6028228706432</v>
      </c>
      <c r="AN5">
        <f t="shared" si="10"/>
        <v>7620.4736206573934</v>
      </c>
      <c r="AO5">
        <f t="shared" si="11"/>
        <v>-381.02368103286972</v>
      </c>
      <c r="AP5">
        <f t="shared" si="12"/>
        <v>-44.190132163465833</v>
      </c>
      <c r="AQ5">
        <f t="shared" si="13"/>
        <v>-2419.9140897463703</v>
      </c>
      <c r="AR5">
        <f t="shared" si="14"/>
        <v>4775.3457177146884</v>
      </c>
      <c r="AS5">
        <f t="shared" si="15"/>
        <v>-1601.8545538949186</v>
      </c>
      <c r="AT5">
        <f t="shared" si="16"/>
        <v>36.912676443192986</v>
      </c>
      <c r="AU5">
        <f t="shared" si="17"/>
        <v>3210.4038402629626</v>
      </c>
      <c r="AW5">
        <v>2</v>
      </c>
      <c r="AX5">
        <f>(R5*SUMPRODUCT(K6:$K$23, X6:$X$23)-$AZ$3*SUMPRODUCT(K5:$K$22, W6:$W$23))/Z5</f>
        <v>3807.9728040118202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8622.3702527841906</v>
      </c>
      <c r="P6">
        <f t="shared" si="30"/>
        <v>431.11851263920954</v>
      </c>
      <c r="Q6" s="5">
        <f t="shared" si="31"/>
        <v>50</v>
      </c>
      <c r="R6">
        <f t="shared" si="0"/>
        <v>2000000</v>
      </c>
      <c r="S6">
        <f t="shared" si="1"/>
        <v>5496.0048434116052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3722.1302110752149</v>
      </c>
      <c r="AC6">
        <f t="shared" si="2"/>
        <v>5310.8529072933161</v>
      </c>
      <c r="AE6">
        <f t="shared" si="3"/>
        <v>8331.8958824521669</v>
      </c>
      <c r="AF6">
        <f t="shared" si="4"/>
        <v>-416.59479412260839</v>
      </c>
      <c r="AG6">
        <f t="shared" si="5"/>
        <v>-48.315577029192013</v>
      </c>
      <c r="AH6">
        <f t="shared" si="6"/>
        <v>-2742.0585635139596</v>
      </c>
      <c r="AI6">
        <f t="shared" si="7"/>
        <v>5124.9269477864063</v>
      </c>
      <c r="AJ6">
        <f t="shared" si="8"/>
        <v>-1588.7226962181012</v>
      </c>
      <c r="AK6">
        <f>G6*SUM(AB6, AE6:AF6)</f>
        <v>82.625762225773897</v>
      </c>
      <c r="AL6">
        <f t="shared" si="9"/>
        <v>3618.8300137940792</v>
      </c>
      <c r="AN6">
        <f t="shared" si="10"/>
        <v>7142.8653026901284</v>
      </c>
      <c r="AO6">
        <f t="shared" si="11"/>
        <v>-357.14326513450646</v>
      </c>
      <c r="AP6">
        <f t="shared" si="12"/>
        <v>-41.420543848622572</v>
      </c>
      <c r="AQ6">
        <f t="shared" si="13"/>
        <v>-2350.7440860511306</v>
      </c>
      <c r="AR6">
        <f t="shared" si="14"/>
        <v>4393.5574076558687</v>
      </c>
      <c r="AS6">
        <f t="shared" si="15"/>
        <v>-1361.9988034551311</v>
      </c>
      <c r="AT6">
        <f t="shared" si="16"/>
        <v>70.834381326559182</v>
      </c>
      <c r="AU6">
        <f t="shared" si="17"/>
        <v>3102.3929855272963</v>
      </c>
      <c r="AW6">
        <v>3</v>
      </c>
      <c r="AX6">
        <f>(R6*SUMPRODUCT(K7:$K$23, X7:$X$23)-$AZ$3*SUMPRODUCT(K6:$K$22, W7:$W$23))/Z6</f>
        <v>5496.0048434116052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8622.3702527841906</v>
      </c>
      <c r="P7">
        <f t="shared" si="30"/>
        <v>431.11851263920954</v>
      </c>
      <c r="Q7" s="5">
        <f t="shared" si="31"/>
        <v>50</v>
      </c>
      <c r="R7">
        <f t="shared" si="0"/>
        <v>2000000</v>
      </c>
      <c r="S7">
        <f t="shared" si="1"/>
        <v>7041.756469042477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5310.8529072933161</v>
      </c>
      <c r="AC7">
        <f t="shared" si="2"/>
        <v>6726.5572700314879</v>
      </c>
      <c r="AE7">
        <f t="shared" si="3"/>
        <v>8236.4204959015424</v>
      </c>
      <c r="AF7">
        <f t="shared" si="4"/>
        <v>-411.82102479507716</v>
      </c>
      <c r="AG7">
        <f t="shared" si="5"/>
        <v>-47.761927720756233</v>
      </c>
      <c r="AH7">
        <f t="shared" si="6"/>
        <v>-2819.7415257545131</v>
      </c>
      <c r="AI7">
        <f t="shared" si="7"/>
        <v>4957.0960176311964</v>
      </c>
      <c r="AJ7">
        <f t="shared" si="8"/>
        <v>-1415.7043627381718</v>
      </c>
      <c r="AK7">
        <f>G7*SUM(AB7, AE7:AF7)</f>
        <v>181.26924282191698</v>
      </c>
      <c r="AL7">
        <f t="shared" si="9"/>
        <v>3722.6608977149417</v>
      </c>
      <c r="AN7">
        <f t="shared" si="10"/>
        <v>6650.668781106433</v>
      </c>
      <c r="AO7">
        <f t="shared" si="11"/>
        <v>-332.53343905532171</v>
      </c>
      <c r="AP7">
        <f t="shared" si="12"/>
        <v>-38.566360444559379</v>
      </c>
      <c r="AQ7">
        <f t="shared" si="13"/>
        <v>-2276.8588545784628</v>
      </c>
      <c r="AR7">
        <f t="shared" si="14"/>
        <v>4002.7101270280896</v>
      </c>
      <c r="AS7">
        <f t="shared" si="15"/>
        <v>-1143.1398886475074</v>
      </c>
      <c r="AT7">
        <f t="shared" si="16"/>
        <v>146.3696146657901</v>
      </c>
      <c r="AU7">
        <f t="shared" si="17"/>
        <v>3005.9398530463723</v>
      </c>
      <c r="AW7">
        <v>4</v>
      </c>
      <c r="AX7">
        <f>(R7*SUMPRODUCT(K8:$K$23, X8:$X$23)-$AZ$3*SUMPRODUCT(K7:$K$22, W8:$W$23))/Z7</f>
        <v>7041.756469042477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8622.3702527841906</v>
      </c>
      <c r="P8">
        <f t="shared" si="30"/>
        <v>431.11851263920954</v>
      </c>
      <c r="Q8" s="5">
        <f t="shared" si="31"/>
        <v>50</v>
      </c>
      <c r="R8">
        <f t="shared" si="0"/>
        <v>2000000</v>
      </c>
      <c r="S8">
        <f t="shared" si="1"/>
        <v>8449.2875273749669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6726.5572700314879</v>
      </c>
      <c r="AC8">
        <f t="shared" si="2"/>
        <v>7978.1325410412273</v>
      </c>
      <c r="AE8">
        <f t="shared" si="3"/>
        <v>8141.5637083917891</v>
      </c>
      <c r="AF8">
        <f t="shared" si="4"/>
        <v>-407.07818541958949</v>
      </c>
      <c r="AG8">
        <f t="shared" si="5"/>
        <v>-47.211865587440137</v>
      </c>
      <c r="AH8">
        <f t="shared" si="6"/>
        <v>-2897.7142443411713</v>
      </c>
      <c r="AI8">
        <f t="shared" si="7"/>
        <v>4789.5594130435884</v>
      </c>
      <c r="AJ8">
        <f t="shared" si="8"/>
        <v>-1251.5752710097395</v>
      </c>
      <c r="AK8">
        <f t="shared" ref="AK8:AK23" si="32">G8*SUM(AB8:AB8, AE8:AF8)</f>
        <v>312.3585243288797</v>
      </c>
      <c r="AL8">
        <f t="shared" si="9"/>
        <v>3850.3426663627288</v>
      </c>
      <c r="AN8">
        <f t="shared" si="10"/>
        <v>6143.4208934420094</v>
      </c>
      <c r="AO8">
        <f t="shared" si="11"/>
        <v>-307.17104467210049</v>
      </c>
      <c r="AP8">
        <f t="shared" si="12"/>
        <v>-35.624896132581867</v>
      </c>
      <c r="AQ8">
        <f t="shared" si="13"/>
        <v>-2186.542888998224</v>
      </c>
      <c r="AR8">
        <f t="shared" si="14"/>
        <v>3614.0820636391031</v>
      </c>
      <c r="AS8">
        <f t="shared" si="15"/>
        <v>-944.40748055699794</v>
      </c>
      <c r="AT8">
        <f t="shared" si="16"/>
        <v>235.69795107404568</v>
      </c>
      <c r="AU8">
        <f t="shared" si="17"/>
        <v>2905.3725341561512</v>
      </c>
      <c r="AW8">
        <v>5</v>
      </c>
      <c r="AX8">
        <f>(R8*SUMPRODUCT(K9:$K$23, X9:$X$23)-$AZ$3*SUMPRODUCT(K8:$K$22, W9:$W$23))/Z8</f>
        <v>8449.2875273749669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8622.3702527841906</v>
      </c>
      <c r="P9">
        <f t="shared" si="30"/>
        <v>431.11851263920954</v>
      </c>
      <c r="Q9" s="5">
        <f t="shared" si="31"/>
        <v>50</v>
      </c>
      <c r="R9">
        <f t="shared" si="0"/>
        <v>2000000</v>
      </c>
      <c r="S9">
        <f t="shared" si="1"/>
        <v>9707.0424330002243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7978.1325410412273</v>
      </c>
      <c r="AC9">
        <f t="shared" si="2"/>
        <v>9059.6339523378156</v>
      </c>
      <c r="AE9">
        <f t="shared" si="3"/>
        <v>8047.3036798714729</v>
      </c>
      <c r="AF9">
        <f t="shared" si="4"/>
        <v>-402.36518399357368</v>
      </c>
      <c r="AG9">
        <f t="shared" si="5"/>
        <v>-46.665263981635292</v>
      </c>
      <c r="AH9">
        <f t="shared" si="6"/>
        <v>-2979.3179972177745</v>
      </c>
      <c r="AI9">
        <f t="shared" si="7"/>
        <v>4618.9552346784894</v>
      </c>
      <c r="AJ9">
        <f t="shared" si="8"/>
        <v>-1081.5014112965882</v>
      </c>
      <c r="AK9">
        <f t="shared" si="32"/>
        <v>348.39448412329648</v>
      </c>
      <c r="AL9">
        <f t="shared" si="9"/>
        <v>3885.8483075051977</v>
      </c>
      <c r="AN9">
        <f t="shared" si="10"/>
        <v>5657.0659838984784</v>
      </c>
      <c r="AO9">
        <f t="shared" si="11"/>
        <v>-282.85329919492392</v>
      </c>
      <c r="AP9">
        <f t="shared" si="12"/>
        <v>-32.804587474492841</v>
      </c>
      <c r="AQ9">
        <f t="shared" si="13"/>
        <v>-2094.3907633850345</v>
      </c>
      <c r="AR9">
        <f t="shared" si="14"/>
        <v>3247.0173338440268</v>
      </c>
      <c r="AS9">
        <f t="shared" si="15"/>
        <v>-760.27015864795123</v>
      </c>
      <c r="AT9">
        <f t="shared" si="16"/>
        <v>244.91316141597838</v>
      </c>
      <c r="AU9">
        <f t="shared" si="17"/>
        <v>2731.6603366120539</v>
      </c>
      <c r="AW9">
        <v>6</v>
      </c>
      <c r="AX9">
        <f>(R9*SUMPRODUCT(K10:$K$23, X10:$X$23)-$AZ$3*SUMPRODUCT(K9:$K$22, W10:$W$23))/Z9</f>
        <v>9707.0424330002243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8622.3702527841906</v>
      </c>
      <c r="P10">
        <f t="shared" si="30"/>
        <v>431.11851263920954</v>
      </c>
      <c r="Q10" s="5">
        <f t="shared" si="31"/>
        <v>50</v>
      </c>
      <c r="R10">
        <f t="shared" si="0"/>
        <v>2000000</v>
      </c>
      <c r="S10">
        <f t="shared" si="1"/>
        <v>10767.660828233282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9059.6339523378156</v>
      </c>
      <c r="AC10">
        <f t="shared" si="2"/>
        <v>9932.4535614175584</v>
      </c>
      <c r="AE10">
        <f t="shared" si="3"/>
        <v>7953.5651699366226</v>
      </c>
      <c r="AF10">
        <f t="shared" si="4"/>
        <v>-397.67825849683112</v>
      </c>
      <c r="AG10">
        <f t="shared" si="5"/>
        <v>-46.12168659405684</v>
      </c>
      <c r="AH10">
        <f t="shared" si="6"/>
        <v>-3076.9899104837973</v>
      </c>
      <c r="AI10">
        <f t="shared" si="7"/>
        <v>4432.7753143619375</v>
      </c>
      <c r="AJ10">
        <f t="shared" si="8"/>
        <v>-872.8196090797428</v>
      </c>
      <c r="AK10">
        <f t="shared" si="32"/>
        <v>71.446739714243719</v>
      </c>
      <c r="AL10">
        <f t="shared" si="9"/>
        <v>3631.4024449964386</v>
      </c>
      <c r="AN10">
        <f t="shared" si="10"/>
        <v>5303.205925429379</v>
      </c>
      <c r="AO10">
        <f t="shared" si="11"/>
        <v>-265.16029627146895</v>
      </c>
      <c r="AP10">
        <f t="shared" si="12"/>
        <v>-30.752599169102929</v>
      </c>
      <c r="AQ10">
        <f t="shared" si="13"/>
        <v>-2051.6473778882882</v>
      </c>
      <c r="AR10">
        <f t="shared" si="14"/>
        <v>2955.6456521005189</v>
      </c>
      <c r="AS10">
        <f t="shared" si="15"/>
        <v>-581.9707293276042</v>
      </c>
      <c r="AT10">
        <f t="shared" si="16"/>
        <v>47.638608009068093</v>
      </c>
      <c r="AU10">
        <f t="shared" si="17"/>
        <v>2421.313530781983</v>
      </c>
      <c r="AW10">
        <v>7</v>
      </c>
      <c r="AX10">
        <f>(R10*SUMPRODUCT(K11:$K$23, X11:$X$23)-$AZ$3*SUMPRODUCT(K10:$K$22, W11:$W$23))/Z10</f>
        <v>10767.660828233282</v>
      </c>
    </row>
    <row r="11" spans="1:52" x14ac:dyDescent="0.25">
      <c r="A11" t="s">
        <v>33</v>
      </c>
      <c r="C11" s="24">
        <f>AU25</f>
        <v>23666.837234346625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8622.3702527841906</v>
      </c>
      <c r="P11">
        <f t="shared" si="30"/>
        <v>431.11851263920954</v>
      </c>
      <c r="Q11" s="5">
        <f t="shared" si="31"/>
        <v>50</v>
      </c>
      <c r="R11">
        <f t="shared" si="0"/>
        <v>2000000</v>
      </c>
      <c r="S11">
        <f t="shared" si="1"/>
        <v>11697.712131727692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9932.4535614175584</v>
      </c>
      <c r="AC11">
        <f t="shared" si="2"/>
        <v>10663.923965517799</v>
      </c>
      <c r="AE11">
        <f t="shared" si="3"/>
        <v>7860.3661761210387</v>
      </c>
      <c r="AF11">
        <f t="shared" si="4"/>
        <v>-393.01830880605195</v>
      </c>
      <c r="AG11">
        <f t="shared" si="5"/>
        <v>-45.5812377900549</v>
      </c>
      <c r="AH11">
        <f t="shared" si="6"/>
        <v>-3169.2775224551087</v>
      </c>
      <c r="AI11">
        <f t="shared" si="7"/>
        <v>4252.4891070698231</v>
      </c>
      <c r="AJ11">
        <f t="shared" si="8"/>
        <v>-731.47040410024056</v>
      </c>
      <c r="AK11">
        <f t="shared" si="32"/>
        <v>27.839682285972074</v>
      </c>
      <c r="AL11">
        <f t="shared" si="9"/>
        <v>3548.8583852555548</v>
      </c>
      <c r="AN11">
        <f t="shared" si="10"/>
        <v>4985.3167954447399</v>
      </c>
      <c r="AO11">
        <f t="shared" si="11"/>
        <v>-249.265839772237</v>
      </c>
      <c r="AP11">
        <f t="shared" si="12"/>
        <v>-28.909201584303144</v>
      </c>
      <c r="AQ11">
        <f t="shared" si="13"/>
        <v>-2010.0657028064709</v>
      </c>
      <c r="AR11">
        <f t="shared" si="14"/>
        <v>2697.0760512817292</v>
      </c>
      <c r="AS11">
        <f t="shared" si="15"/>
        <v>-463.9238947938203</v>
      </c>
      <c r="AT11">
        <f t="shared" si="16"/>
        <v>17.656891876326352</v>
      </c>
      <c r="AU11">
        <f t="shared" si="17"/>
        <v>2250.809048364235</v>
      </c>
      <c r="AW11">
        <v>8</v>
      </c>
      <c r="AX11">
        <f>(R11*SUMPRODUCT(K12:$K$23, X12:$X$23)-$AZ$3*SUMPRODUCT(K11:$K$22, W12:$W$23))/Z11</f>
        <v>11697.712131727692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8622.3702527841906</v>
      </c>
      <c r="P12">
        <f t="shared" si="30"/>
        <v>431.11851263920954</v>
      </c>
      <c r="Q12" s="5">
        <f t="shared" si="31"/>
        <v>50</v>
      </c>
      <c r="R12">
        <f t="shared" si="0"/>
        <v>2000000</v>
      </c>
      <c r="S12">
        <f t="shared" si="1"/>
        <v>12541.015943472124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10663.923965517799</v>
      </c>
      <c r="AC12">
        <f t="shared" si="2"/>
        <v>11297.815708926853</v>
      </c>
      <c r="AE12">
        <f t="shared" si="3"/>
        <v>7767.6282790147434</v>
      </c>
      <c r="AF12">
        <f t="shared" si="4"/>
        <v>-388.38141395073717</v>
      </c>
      <c r="AG12">
        <f t="shared" si="5"/>
        <v>-45.043462825703593</v>
      </c>
      <c r="AH12">
        <f t="shared" si="6"/>
        <v>-3278.5034580301622</v>
      </c>
      <c r="AI12">
        <f t="shared" si="7"/>
        <v>4055.6999442081401</v>
      </c>
      <c r="AJ12">
        <f t="shared" si="8"/>
        <v>-633.89174340905447</v>
      </c>
      <c r="AK12">
        <f t="shared" si="32"/>
        <v>378.90658744221787</v>
      </c>
      <c r="AL12">
        <f t="shared" si="9"/>
        <v>3800.7147882413037</v>
      </c>
      <c r="AN12">
        <f t="shared" si="10"/>
        <v>4604.2048647801976</v>
      </c>
      <c r="AO12">
        <f t="shared" si="11"/>
        <v>-230.21024323900988</v>
      </c>
      <c r="AP12">
        <f t="shared" si="12"/>
        <v>-26.699183228031096</v>
      </c>
      <c r="AQ12">
        <f t="shared" si="13"/>
        <v>-1943.3089520313442</v>
      </c>
      <c r="AR12">
        <f t="shared" si="14"/>
        <v>2403.9864862818126</v>
      </c>
      <c r="AS12">
        <f t="shared" si="15"/>
        <v>-375.73469583152666</v>
      </c>
      <c r="AT12">
        <f t="shared" si="16"/>
        <v>224.5941091068799</v>
      </c>
      <c r="AU12">
        <f t="shared" si="17"/>
        <v>2252.8458995571659</v>
      </c>
      <c r="AW12">
        <v>9</v>
      </c>
      <c r="AX12">
        <f>(R12*SUMPRODUCT(K13:$K$23, X13:$X$23)-$AZ$3*SUMPRODUCT(K12:$K$22, W13:$W$23))/Z12</f>
        <v>12541.015943472124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8622.3702527841906</v>
      </c>
      <c r="P13">
        <f t="shared" si="30"/>
        <v>431.11851263920954</v>
      </c>
      <c r="Q13" s="5">
        <f t="shared" si="31"/>
        <v>50</v>
      </c>
      <c r="R13">
        <f t="shared" si="0"/>
        <v>2000000</v>
      </c>
      <c r="S13">
        <f t="shared" si="1"/>
        <v>13317.818237383302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11297.815708926853</v>
      </c>
      <c r="AC13">
        <f t="shared" si="2"/>
        <v>11855.029745567099</v>
      </c>
      <c r="AE13">
        <f t="shared" si="3"/>
        <v>7675.3154309555639</v>
      </c>
      <c r="AF13">
        <f t="shared" si="4"/>
        <v>-383.76577154777817</v>
      </c>
      <c r="AG13">
        <f t="shared" si="5"/>
        <v>-44.508152665313695</v>
      </c>
      <c r="AH13">
        <f t="shared" si="6"/>
        <v>-3395.0212853144699</v>
      </c>
      <c r="AI13">
        <f t="shared" si="7"/>
        <v>3852.0202214280021</v>
      </c>
      <c r="AJ13">
        <f t="shared" si="8"/>
        <v>-557.21403664024547</v>
      </c>
      <c r="AK13">
        <f t="shared" si="32"/>
        <v>1301.2555757834248</v>
      </c>
      <c r="AL13">
        <f t="shared" si="9"/>
        <v>4596.0617605711814</v>
      </c>
      <c r="AN13">
        <f t="shared" si="10"/>
        <v>4121.2855322883197</v>
      </c>
      <c r="AO13">
        <f t="shared" si="11"/>
        <v>-206.06427661441595</v>
      </c>
      <c r="AP13">
        <f t="shared" si="12"/>
        <v>-23.898797032970968</v>
      </c>
      <c r="AQ13">
        <f t="shared" si="13"/>
        <v>-1822.9676983106683</v>
      </c>
      <c r="AR13">
        <f t="shared" si="14"/>
        <v>2068.3547603302641</v>
      </c>
      <c r="AS13">
        <f t="shared" si="15"/>
        <v>-299.19788551380935</v>
      </c>
      <c r="AT13">
        <f t="shared" si="16"/>
        <v>698.71340487931843</v>
      </c>
      <c r="AU13">
        <f t="shared" si="17"/>
        <v>2467.8702796957732</v>
      </c>
      <c r="AW13">
        <v>10</v>
      </c>
      <c r="AX13">
        <f>(R13*SUMPRODUCT(K14:$K$23, X14:$X$23)-$AZ$3*SUMPRODUCT(K13:$K$22, W14:$W$23))/Z13</f>
        <v>13317.818237383302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8622.3702527841906</v>
      </c>
      <c r="P14">
        <f t="shared" si="30"/>
        <v>431.11851263920954</v>
      </c>
      <c r="Q14" s="5">
        <f t="shared" si="31"/>
        <v>50</v>
      </c>
      <c r="R14">
        <f t="shared" si="0"/>
        <v>2000000</v>
      </c>
      <c r="S14">
        <f t="shared" si="1"/>
        <v>13920.685250580553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11855.029745567099</v>
      </c>
      <c r="AC14">
        <f t="shared" si="2"/>
        <v>12243.245220535293</v>
      </c>
      <c r="AE14">
        <f t="shared" si="3"/>
        <v>7583.3762122222515</v>
      </c>
      <c r="AF14">
        <f t="shared" si="4"/>
        <v>-379.16881061111263</v>
      </c>
      <c r="AG14">
        <f t="shared" si="5"/>
        <v>-43.975009132631229</v>
      </c>
      <c r="AH14">
        <f t="shared" si="6"/>
        <v>-3522.4802411732157</v>
      </c>
      <c r="AI14">
        <f t="shared" si="7"/>
        <v>3637.752151305292</v>
      </c>
      <c r="AJ14">
        <f t="shared" si="8"/>
        <v>-388.21547496819403</v>
      </c>
      <c r="AK14">
        <f t="shared" si="32"/>
        <v>1334.1466003024766</v>
      </c>
      <c r="AL14">
        <f t="shared" si="9"/>
        <v>4583.6832766395746</v>
      </c>
      <c r="AN14">
        <f t="shared" si="10"/>
        <v>3750.949704195913</v>
      </c>
      <c r="AO14">
        <f t="shared" si="11"/>
        <v>-187.54748520979567</v>
      </c>
      <c r="AP14">
        <f t="shared" si="12"/>
        <v>-21.751267889387606</v>
      </c>
      <c r="AQ14">
        <f t="shared" si="13"/>
        <v>-1742.3171222033773</v>
      </c>
      <c r="AR14">
        <f t="shared" si="14"/>
        <v>1799.3338288933523</v>
      </c>
      <c r="AS14">
        <f t="shared" si="15"/>
        <v>-192.02221810508087</v>
      </c>
      <c r="AT14">
        <f t="shared" si="16"/>
        <v>659.90617578658669</v>
      </c>
      <c r="AU14">
        <f t="shared" si="17"/>
        <v>2267.2177865748581</v>
      </c>
      <c r="AW14">
        <v>11</v>
      </c>
      <c r="AX14">
        <f>(R14*SUMPRODUCT(K15:$K$23, X15:$X$23)-$AZ$3*SUMPRODUCT(K14:$K$22, W15:$W$23))/Z14</f>
        <v>13920.685250580553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8622.3702527841906</v>
      </c>
      <c r="P15">
        <f t="shared" si="30"/>
        <v>431.11851263920954</v>
      </c>
      <c r="Q15" s="5">
        <f t="shared" si="31"/>
        <v>50</v>
      </c>
      <c r="R15">
        <f t="shared" si="0"/>
        <v>2000000</v>
      </c>
      <c r="S15">
        <f t="shared" si="1"/>
        <v>14405.594394127149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12243.245220535293</v>
      </c>
      <c r="AC15">
        <f t="shared" si="2"/>
        <v>12516.695111630834</v>
      </c>
      <c r="AE15">
        <f t="shared" si="3"/>
        <v>7491.7824729046315</v>
      </c>
      <c r="AF15">
        <f t="shared" si="4"/>
        <v>-374.58912364523161</v>
      </c>
      <c r="AG15">
        <f t="shared" si="5"/>
        <v>-43.443868990000233</v>
      </c>
      <c r="AH15">
        <f t="shared" si="6"/>
        <v>-3655.6020521872324</v>
      </c>
      <c r="AI15">
        <f t="shared" si="7"/>
        <v>3418.1474280821676</v>
      </c>
      <c r="AJ15">
        <f t="shared" si="8"/>
        <v>-273.44989109554081</v>
      </c>
      <c r="AK15">
        <f t="shared" si="32"/>
        <v>1355.2306998856286</v>
      </c>
      <c r="AL15">
        <f t="shared" si="9"/>
        <v>4499.9282368722552</v>
      </c>
      <c r="AN15">
        <f t="shared" si="10"/>
        <v>3413.5476129619019</v>
      </c>
      <c r="AO15">
        <f t="shared" si="11"/>
        <v>-170.67738064809512</v>
      </c>
      <c r="AP15">
        <f t="shared" si="12"/>
        <v>-19.794717188464833</v>
      </c>
      <c r="AQ15">
        <f t="shared" si="13"/>
        <v>-1665.6345408203374</v>
      </c>
      <c r="AR15">
        <f t="shared" si="14"/>
        <v>1557.4409743050048</v>
      </c>
      <c r="AS15">
        <f t="shared" si="15"/>
        <v>-124.59441079473501</v>
      </c>
      <c r="AT15">
        <f t="shared" si="16"/>
        <v>617.49584125520903</v>
      </c>
      <c r="AU15">
        <f t="shared" si="17"/>
        <v>2050.3424047654789</v>
      </c>
      <c r="AW15">
        <v>12</v>
      </c>
      <c r="AX15">
        <f>(R15*SUMPRODUCT(K16:$K$23, X16:$X$23)-$AZ$3*SUMPRODUCT(K15:$K$22, W16:$W$23))/Z15</f>
        <v>14405.594394127149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8622.3702527841906</v>
      </c>
      <c r="P16">
        <f t="shared" si="30"/>
        <v>431.11851263920954</v>
      </c>
      <c r="Q16" s="5">
        <f t="shared" si="31"/>
        <v>50</v>
      </c>
      <c r="R16">
        <f t="shared" si="0"/>
        <v>2000000</v>
      </c>
      <c r="S16">
        <f t="shared" si="1"/>
        <v>14328.591341300113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12516.695111630834</v>
      </c>
      <c r="AC16">
        <f t="shared" si="2"/>
        <v>12291.322933109515</v>
      </c>
      <c r="AE16">
        <f t="shared" si="3"/>
        <v>7396.4240239258179</v>
      </c>
      <c r="AF16">
        <f t="shared" si="4"/>
        <v>-369.82120119629093</v>
      </c>
      <c r="AG16">
        <f t="shared" si="5"/>
        <v>-42.890897787284707</v>
      </c>
      <c r="AH16">
        <f t="shared" si="6"/>
        <v>-4741.3005126212238</v>
      </c>
      <c r="AI16">
        <f t="shared" si="7"/>
        <v>2242.4114123210193</v>
      </c>
      <c r="AJ16">
        <f t="shared" si="8"/>
        <v>225.37217852131835</v>
      </c>
      <c r="AK16">
        <f t="shared" si="32"/>
        <v>1368.0308554052256</v>
      </c>
      <c r="AL16">
        <f t="shared" si="9"/>
        <v>3835.814446247563</v>
      </c>
      <c r="AN16">
        <f t="shared" si="10"/>
        <v>3104.4507429680189</v>
      </c>
      <c r="AO16">
        <f t="shared" si="11"/>
        <v>-155.22253714840096</v>
      </c>
      <c r="AP16">
        <f t="shared" si="12"/>
        <v>-18.002304772087363</v>
      </c>
      <c r="AQ16">
        <f t="shared" si="13"/>
        <v>-1990.0338124786276</v>
      </c>
      <c r="AR16">
        <f t="shared" si="14"/>
        <v>941.19208856890339</v>
      </c>
      <c r="AS16">
        <f t="shared" si="15"/>
        <v>94.593931444653606</v>
      </c>
      <c r="AT16">
        <f t="shared" si="16"/>
        <v>574.19428520158647</v>
      </c>
      <c r="AU16">
        <f t="shared" si="17"/>
        <v>1609.9803052151433</v>
      </c>
      <c r="AW16">
        <v>13</v>
      </c>
      <c r="AX16">
        <f>(R16*SUMPRODUCT(K17:$K$23, X17:$X$23)-$AZ$3*SUMPRODUCT(K16:$K$22, W17:$W$23))/Z16</f>
        <v>14328.591341300113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8622.3702527841906</v>
      </c>
      <c r="P17">
        <f t="shared" si="30"/>
        <v>431.11851263920954</v>
      </c>
      <c r="Q17" s="5">
        <f t="shared" si="31"/>
        <v>50</v>
      </c>
      <c r="R17">
        <f t="shared" si="0"/>
        <v>2000000</v>
      </c>
      <c r="S17">
        <f t="shared" si="1"/>
        <v>13698.870600638395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12291.322933109515</v>
      </c>
      <c r="AC17">
        <f t="shared" si="2"/>
        <v>11592.820742902666</v>
      </c>
      <c r="AE17">
        <f t="shared" si="3"/>
        <v>7296.7761820310388</v>
      </c>
      <c r="AF17">
        <f t="shared" si="4"/>
        <v>-364.83880910155193</v>
      </c>
      <c r="AG17">
        <f t="shared" si="5"/>
        <v>-42.313052954753864</v>
      </c>
      <c r="AH17">
        <f t="shared" si="6"/>
        <v>-5957.4341863195978</v>
      </c>
      <c r="AI17">
        <f t="shared" si="7"/>
        <v>932.19013365513456</v>
      </c>
      <c r="AJ17">
        <f t="shared" si="8"/>
        <v>698.50219020684926</v>
      </c>
      <c r="AK17">
        <f t="shared" si="32"/>
        <v>1345.6282214227303</v>
      </c>
      <c r="AL17">
        <f t="shared" si="9"/>
        <v>2976.3205452847142</v>
      </c>
      <c r="AN17">
        <f t="shared" si="10"/>
        <v>2821.2148752477319</v>
      </c>
      <c r="AO17">
        <f t="shared" si="11"/>
        <v>-141.06074376238661</v>
      </c>
      <c r="AP17">
        <f t="shared" si="12"/>
        <v>-16.359856933403854</v>
      </c>
      <c r="AQ17">
        <f t="shared" si="13"/>
        <v>-2303.373644122928</v>
      </c>
      <c r="AR17">
        <f t="shared" si="14"/>
        <v>360.4206304290135</v>
      </c>
      <c r="AS17">
        <f t="shared" si="15"/>
        <v>270.06786562228984</v>
      </c>
      <c r="AT17">
        <f t="shared" si="16"/>
        <v>520.27172824345337</v>
      </c>
      <c r="AU17">
        <f t="shared" si="17"/>
        <v>1150.7602242947567</v>
      </c>
      <c r="AW17">
        <v>14</v>
      </c>
      <c r="AX17">
        <f>(R17*SUMPRODUCT(K18:$K$23, X18:$X$23)-$AZ$3*SUMPRODUCT(K17:$K$22, W18:$W$23))/Z17</f>
        <v>13698.870600638395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8622.3702527841906</v>
      </c>
      <c r="P18">
        <f t="shared" si="30"/>
        <v>431.11851263920954</v>
      </c>
      <c r="Q18" s="5">
        <f t="shared" si="31"/>
        <v>50</v>
      </c>
      <c r="R18">
        <f t="shared" si="0"/>
        <v>2000000</v>
      </c>
      <c r="S18">
        <f t="shared" si="1"/>
        <v>12567.459237295745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11592.820742902666</v>
      </c>
      <c r="AC18">
        <f t="shared" si="2"/>
        <v>10483.698400789479</v>
      </c>
      <c r="AE18">
        <f t="shared" si="3"/>
        <v>7192.7290571088706</v>
      </c>
      <c r="AF18">
        <f t="shared" si="4"/>
        <v>-359.63645285544357</v>
      </c>
      <c r="AG18">
        <f t="shared" si="5"/>
        <v>-41.709697253990662</v>
      </c>
      <c r="AH18">
        <f t="shared" si="6"/>
        <v>-7209.0068486266346</v>
      </c>
      <c r="AI18">
        <f t="shared" si="7"/>
        <v>-417.62394162719738</v>
      </c>
      <c r="AJ18">
        <f t="shared" si="8"/>
        <v>1109.1223421131872</v>
      </c>
      <c r="AK18">
        <f t="shared" si="32"/>
        <v>1289.8139343009266</v>
      </c>
      <c r="AL18">
        <f t="shared" si="9"/>
        <v>1981.3123347869164</v>
      </c>
      <c r="AN18">
        <f t="shared" si="10"/>
        <v>2561.7751476027297</v>
      </c>
      <c r="AO18">
        <f t="shared" si="11"/>
        <v>-128.08875738013651</v>
      </c>
      <c r="AP18">
        <f t="shared" si="12"/>
        <v>-14.85539980596127</v>
      </c>
      <c r="AQ18">
        <f t="shared" si="13"/>
        <v>-2567.5726747217104</v>
      </c>
      <c r="AR18">
        <f t="shared" si="14"/>
        <v>-148.7416843050778</v>
      </c>
      <c r="AS18">
        <f t="shared" si="15"/>
        <v>395.02698198652428</v>
      </c>
      <c r="AT18">
        <f t="shared" si="16"/>
        <v>459.38242017584741</v>
      </c>
      <c r="AU18">
        <f t="shared" si="17"/>
        <v>705.66771785729395</v>
      </c>
      <c r="AW18">
        <v>15</v>
      </c>
      <c r="AX18">
        <f>(R18*SUMPRODUCT(K19:$K$23, X19:$X$23)-$AZ$3*SUMPRODUCT(K18:$K$22, W19:$W$23))/Z18</f>
        <v>12567.459237295745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8622.3702527841906</v>
      </c>
      <c r="P19">
        <f t="shared" si="30"/>
        <v>431.11851263920954</v>
      </c>
      <c r="Q19" s="5">
        <f t="shared" si="31"/>
        <v>50</v>
      </c>
      <c r="R19">
        <f t="shared" si="0"/>
        <v>2000000</v>
      </c>
      <c r="S19">
        <f t="shared" si="1"/>
        <v>10958.922993393589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10483.698400789479</v>
      </c>
      <c r="AC19">
        <f t="shared" si="2"/>
        <v>9003.6113105912336</v>
      </c>
      <c r="AE19">
        <f t="shared" si="3"/>
        <v>7083.9507111120884</v>
      </c>
      <c r="AF19">
        <f t="shared" si="4"/>
        <v>-354.19753555560442</v>
      </c>
      <c r="AG19">
        <f t="shared" si="5"/>
        <v>-41.078905819572398</v>
      </c>
      <c r="AH19">
        <f t="shared" si="6"/>
        <v>-8547.778475134468</v>
      </c>
      <c r="AI19">
        <f t="shared" si="7"/>
        <v>-1859.1042053975561</v>
      </c>
      <c r="AJ19">
        <f t="shared" si="8"/>
        <v>1480.0870901982453</v>
      </c>
      <c r="AK19">
        <f t="shared" si="32"/>
        <v>1204.9416103442175</v>
      </c>
      <c r="AL19">
        <f t="shared" si="9"/>
        <v>825.92449514490659</v>
      </c>
      <c r="AN19">
        <f t="shared" si="10"/>
        <v>2324.1545536612825</v>
      </c>
      <c r="AO19">
        <f t="shared" si="11"/>
        <v>-116.20772768306414</v>
      </c>
      <c r="AP19">
        <f t="shared" si="12"/>
        <v>-13.477468987780975</v>
      </c>
      <c r="AQ19">
        <f t="shared" si="13"/>
        <v>-2804.417912664007</v>
      </c>
      <c r="AR19">
        <f t="shared" si="14"/>
        <v>-609.9485556735691</v>
      </c>
      <c r="AS19">
        <f t="shared" si="15"/>
        <v>485.59783809668852</v>
      </c>
      <c r="AT19">
        <f t="shared" si="16"/>
        <v>395.32608918136225</v>
      </c>
      <c r="AU19">
        <f t="shared" si="17"/>
        <v>270.97537160448172</v>
      </c>
      <c r="AW19">
        <v>16</v>
      </c>
      <c r="AX19">
        <f>(R19*SUMPRODUCT(K20:$K$23, X20:$X$23)-$AZ$3*SUMPRODUCT(K19:$K$22, W20:$W$23))/Z19</f>
        <v>10958.922993393589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8622.3702527841906</v>
      </c>
      <c r="P20">
        <f t="shared" si="30"/>
        <v>431.11851263920954</v>
      </c>
      <c r="Q20" s="5">
        <f t="shared" si="31"/>
        <v>50</v>
      </c>
      <c r="R20">
        <f t="shared" si="0"/>
        <v>2000000</v>
      </c>
      <c r="S20">
        <f t="shared" si="1"/>
        <v>8907.0132541941621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9003.6113105912336</v>
      </c>
      <c r="AC20">
        <f t="shared" si="2"/>
        <v>7200.3520348011798</v>
      </c>
      <c r="AE20">
        <f t="shared" si="3"/>
        <v>6970.2491084999183</v>
      </c>
      <c r="AF20">
        <f t="shared" si="4"/>
        <v>-348.51245542499589</v>
      </c>
      <c r="AG20">
        <f t="shared" si="5"/>
        <v>-40.419565062456016</v>
      </c>
      <c r="AH20">
        <f t="shared" si="6"/>
        <v>-9942.0679568263276</v>
      </c>
      <c r="AI20">
        <f t="shared" si="7"/>
        <v>-3360.7508688138614</v>
      </c>
      <c r="AJ20">
        <f t="shared" si="8"/>
        <v>1803.2592757900538</v>
      </c>
      <c r="AK20">
        <f t="shared" si="32"/>
        <v>1093.7743574566309</v>
      </c>
      <c r="AL20">
        <f t="shared" si="9"/>
        <v>-463.71723556717666</v>
      </c>
      <c r="AN20">
        <f t="shared" si="10"/>
        <v>2106.5896231247393</v>
      </c>
      <c r="AO20">
        <f t="shared" si="11"/>
        <v>-105.32948115623697</v>
      </c>
      <c r="AP20">
        <f t="shared" si="12"/>
        <v>-12.215838344708725</v>
      </c>
      <c r="AQ20">
        <f t="shared" si="13"/>
        <v>-3004.750169504156</v>
      </c>
      <c r="AR20">
        <f t="shared" si="14"/>
        <v>-1015.7058658803624</v>
      </c>
      <c r="AS20">
        <f t="shared" si="15"/>
        <v>544.99160920237068</v>
      </c>
      <c r="AT20">
        <f t="shared" si="16"/>
        <v>330.56691024834055</v>
      </c>
      <c r="AU20">
        <f t="shared" si="17"/>
        <v>-140.14734642965109</v>
      </c>
      <c r="AW20">
        <v>17</v>
      </c>
      <c r="AX20">
        <f>(R20*SUMPRODUCT(K21:$K$23, X21:$X$23)-$AZ$3*SUMPRODUCT(K20:$K$22, W21:$W$23))/Z20</f>
        <v>8907.0132541941621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8622.3702527841906</v>
      </c>
      <c r="P21">
        <f t="shared" si="30"/>
        <v>431.11851263920954</v>
      </c>
      <c r="Q21" s="5">
        <f t="shared" si="31"/>
        <v>50</v>
      </c>
      <c r="R21">
        <f t="shared" si="0"/>
        <v>2000000</v>
      </c>
      <c r="S21">
        <f t="shared" si="1"/>
        <v>6400.3006027193469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7200.3520348011798</v>
      </c>
      <c r="AC21">
        <f t="shared" si="2"/>
        <v>5085.3790243909689</v>
      </c>
      <c r="AE21">
        <f t="shared" si="3"/>
        <v>6850.9314711579827</v>
      </c>
      <c r="AF21">
        <f t="shared" si="4"/>
        <v>-342.54657355789914</v>
      </c>
      <c r="AG21">
        <f t="shared" si="5"/>
        <v>-39.727657652753869</v>
      </c>
      <c r="AH21">
        <f t="shared" si="6"/>
        <v>-11508.470363103403</v>
      </c>
      <c r="AI21">
        <f t="shared" si="7"/>
        <v>-5039.8131231560728</v>
      </c>
      <c r="AJ21">
        <f t="shared" si="8"/>
        <v>2114.9730104102109</v>
      </c>
      <c r="AK21">
        <f t="shared" si="32"/>
        <v>959.61158526808867</v>
      </c>
      <c r="AL21">
        <f t="shared" si="9"/>
        <v>-1965.2285274777732</v>
      </c>
      <c r="AN21">
        <f t="shared" si="10"/>
        <v>1907.3194229693613</v>
      </c>
      <c r="AO21">
        <f t="shared" si="11"/>
        <v>-95.365971148468063</v>
      </c>
      <c r="AP21">
        <f t="shared" si="12"/>
        <v>-11.060296455916411</v>
      </c>
      <c r="AQ21">
        <f t="shared" si="13"/>
        <v>-3203.9919162268616</v>
      </c>
      <c r="AR21">
        <f t="shared" si="14"/>
        <v>-1403.0987608618848</v>
      </c>
      <c r="AS21">
        <f t="shared" si="15"/>
        <v>588.81469166550266</v>
      </c>
      <c r="AT21">
        <f t="shared" si="16"/>
        <v>267.1586809463268</v>
      </c>
      <c r="AU21">
        <f t="shared" si="17"/>
        <v>-547.12538825005538</v>
      </c>
      <c r="AW21">
        <v>18</v>
      </c>
      <c r="AX21">
        <f>(R21*SUMPRODUCT(K22:$K$23, X22:$X$23)-$AZ$3*SUMPRODUCT(K21:$K$22, W22:$W$23))/Z21</f>
        <v>6400.3006027193469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8622.3702527841906</v>
      </c>
      <c r="P22">
        <f t="shared" si="30"/>
        <v>431.11851263920954</v>
      </c>
      <c r="Q22" s="5">
        <f t="shared" si="31"/>
        <v>50</v>
      </c>
      <c r="R22">
        <f t="shared" si="0"/>
        <v>2000000</v>
      </c>
      <c r="S22">
        <f t="shared" si="1"/>
        <v>3429.9009201701283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5085.3790243909689</v>
      </c>
      <c r="AC22">
        <f t="shared" si="2"/>
        <v>2675.2762112269561</v>
      </c>
      <c r="AE22">
        <f t="shared" si="3"/>
        <v>6725.3318852488401</v>
      </c>
      <c r="AF22">
        <f t="shared" si="4"/>
        <v>-336.26659426244203</v>
      </c>
      <c r="AG22">
        <f t="shared" si="5"/>
        <v>-38.99932204301485</v>
      </c>
      <c r="AH22">
        <f t="shared" si="6"/>
        <v>-13242.361328459123</v>
      </c>
      <c r="AI22">
        <f t="shared" si="7"/>
        <v>-6892.2953595157396</v>
      </c>
      <c r="AJ22">
        <f t="shared" si="8"/>
        <v>2410.1028131640128</v>
      </c>
      <c r="AK22">
        <f t="shared" si="32"/>
        <v>803.21110207641573</v>
      </c>
      <c r="AL22">
        <f t="shared" si="9"/>
        <v>-3678.9814442753113</v>
      </c>
      <c r="AN22">
        <f t="shared" si="10"/>
        <v>1724.7640683963511</v>
      </c>
      <c r="AO22">
        <f t="shared" si="11"/>
        <v>-86.238203419817566</v>
      </c>
      <c r="AP22">
        <f t="shared" si="12"/>
        <v>-10.00168177560816</v>
      </c>
      <c r="AQ22">
        <f t="shared" si="13"/>
        <v>-3396.1073430657289</v>
      </c>
      <c r="AR22">
        <f t="shared" si="14"/>
        <v>-1767.5831598648033</v>
      </c>
      <c r="AS22">
        <f t="shared" si="15"/>
        <v>618.08975441104917</v>
      </c>
      <c r="AT22">
        <f t="shared" si="16"/>
        <v>205.98978189270093</v>
      </c>
      <c r="AU22">
        <f t="shared" si="17"/>
        <v>-943.50362356105325</v>
      </c>
      <c r="AW22">
        <v>19</v>
      </c>
      <c r="AX22">
        <f>(R22*SUMPRODUCT(K23:$K$23, X23:$X$23)-$AZ$3*SUMPRODUCT(K22:$K$22, W23:$W$23))/Z22</f>
        <v>3429.9009201701283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8622.3702527841906</v>
      </c>
      <c r="P23">
        <f t="shared" si="30"/>
        <v>431.11851263920954</v>
      </c>
      <c r="Q23" s="5">
        <f t="shared" si="31"/>
        <v>50</v>
      </c>
      <c r="R23">
        <f t="shared" si="0"/>
        <v>2000000</v>
      </c>
      <c r="S23">
        <f t="shared" si="1"/>
        <v>3498.751775240793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2675.2762112269561</v>
      </c>
      <c r="AC23">
        <f t="shared" si="2"/>
        <v>2675.2762112269561</v>
      </c>
      <c r="AE23">
        <f t="shared" si="3"/>
        <v>6592.986157206582</v>
      </c>
      <c r="AF23">
        <f t="shared" si="4"/>
        <v>-329.64930786032909</v>
      </c>
      <c r="AG23">
        <f t="shared" si="5"/>
        <v>-38.231866435320875</v>
      </c>
      <c r="AH23">
        <f t="shared" si="6"/>
        <v>-15098.495490553178</v>
      </c>
      <c r="AI23">
        <f t="shared" si="7"/>
        <v>-8873.3905076422452</v>
      </c>
      <c r="AJ23">
        <f t="shared" si="8"/>
        <v>0</v>
      </c>
      <c r="AK23">
        <f t="shared" si="32"/>
        <v>625.70291424012464</v>
      </c>
      <c r="AL23">
        <f t="shared" si="9"/>
        <v>-8247.6875934021209</v>
      </c>
      <c r="AN23">
        <f t="shared" si="10"/>
        <v>1557.5439347499259</v>
      </c>
      <c r="AO23">
        <f t="shared" si="11"/>
        <v>-77.877196737496291</v>
      </c>
      <c r="AP23">
        <f t="shared" si="12"/>
        <v>-9.031994040426353</v>
      </c>
      <c r="AQ23">
        <f t="shared" si="13"/>
        <v>-3566.90724269988</v>
      </c>
      <c r="AR23">
        <f t="shared" si="14"/>
        <v>-2096.2724987278771</v>
      </c>
      <c r="AS23">
        <f t="shared" si="15"/>
        <v>0</v>
      </c>
      <c r="AT23">
        <f t="shared" si="16"/>
        <v>147.81765891693843</v>
      </c>
      <c r="AU23">
        <f t="shared" si="17"/>
        <v>-1948.4548398109384</v>
      </c>
      <c r="AW23">
        <v>20</v>
      </c>
      <c r="AX23">
        <f>(R23*SUMPRODUCT(K$23:$K24, X$23:$X24)-$AZ$3*SUMPRODUCT(K$22:$K23, W$23:$W24))/Z23</f>
        <v>3498.751775240793</v>
      </c>
    </row>
    <row r="25" spans="5:50" x14ac:dyDescent="0.25">
      <c r="AN25" s="6">
        <f t="shared" ref="AN25:AU25" si="33">SUM(AN3:AN23)</f>
        <v>86123.187638399249</v>
      </c>
      <c r="AO25" s="6">
        <f t="shared" si="33"/>
        <v>-10772.937071508106</v>
      </c>
      <c r="AP25" s="6">
        <f t="shared" si="33"/>
        <v>-2969.3253312718757</v>
      </c>
      <c r="AQ25" s="6">
        <f t="shared" si="33"/>
        <v>-47908.421435636315</v>
      </c>
      <c r="AR25" s="6">
        <f t="shared" si="33"/>
        <v>24472.50379998294</v>
      </c>
      <c r="AS25" s="6">
        <f t="shared" si="33"/>
        <v>-6707.1069362818243</v>
      </c>
      <c r="AT25" s="6">
        <f t="shared" si="33"/>
        <v>5901.4403706455123</v>
      </c>
      <c r="AU25" s="7">
        <f t="shared" si="33"/>
        <v>23666.837234346625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34463.345470447915</v>
      </c>
      <c r="K3">
        <v>1</v>
      </c>
      <c r="L3" s="2">
        <v>0</v>
      </c>
      <c r="O3">
        <f>$C$3</f>
        <v>34463.345470447915</v>
      </c>
      <c r="P3">
        <f>O3*B5</f>
        <v>27570.676376358333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34463.345470447915</v>
      </c>
      <c r="AF3">
        <f t="shared" ref="AF3:AF23" si="4">-$Z3*P3</f>
        <v>-27570.676376358333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4372.760890089583</v>
      </c>
      <c r="AJ3">
        <f t="shared" ref="AJ3:AJ23" si="8">AB3-AC3</f>
        <v>0</v>
      </c>
      <c r="AL3">
        <f t="shared" ref="AL3:AL23" si="9">SUM(AI3:AK3)</f>
        <v>4372.760890089583</v>
      </c>
      <c r="AN3">
        <f t="shared" ref="AN3:AN23" si="10">AE3*$K3</f>
        <v>34463.345470447915</v>
      </c>
      <c r="AO3">
        <f t="shared" ref="AO3:AO23" si="11">AF3*$K3</f>
        <v>-27570.676376358333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4372.760890089583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4372.760890089583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15975.260618795603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12359.645776206165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12211.595030056778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-12211.595030056778</v>
      </c>
      <c r="AK4">
        <f>H4*SUM(AB4, AE4:AF4)</f>
        <v>0</v>
      </c>
      <c r="AL4">
        <f t="shared" si="9"/>
        <v>-16168.713030056779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-3763.6655887388238</v>
      </c>
      <c r="AR4">
        <f t="shared" si="14"/>
        <v>-3763.6655887388238</v>
      </c>
      <c r="AS4">
        <f t="shared" si="15"/>
        <v>-11614.604365661762</v>
      </c>
      <c r="AT4">
        <f t="shared" si="16"/>
        <v>0</v>
      </c>
      <c r="AU4">
        <f t="shared" si="17"/>
        <v>-15378.269954400586</v>
      </c>
      <c r="AW4">
        <v>1</v>
      </c>
      <c r="AX4">
        <f>(R4*SUMPRODUCT(K5:$K$23, X5:$X$23)-$AZ$3*SUMPRODUCT(K4:$K$22, W5:$W$23))/Z4</f>
        <v>12359.645776206165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34463.345470447915</v>
      </c>
      <c r="P5">
        <f t="shared" ref="P5:P23" si="30">O5*$C$5</f>
        <v>1723.1672735223958</v>
      </c>
      <c r="Q5" s="5">
        <f t="shared" ref="Q5:Q23" si="31">$C$8</f>
        <v>50</v>
      </c>
      <c r="R5">
        <f t="shared" si="0"/>
        <v>2000000</v>
      </c>
      <c r="S5">
        <f t="shared" si="1"/>
        <v>24086.638824363825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12211.595030056778</v>
      </c>
      <c r="AC5">
        <f t="shared" si="2"/>
        <v>23510.676557704312</v>
      </c>
      <c r="AE5">
        <f t="shared" si="3"/>
        <v>33639.254291991288</v>
      </c>
      <c r="AF5">
        <f t="shared" si="4"/>
        <v>-1681.9627145995646</v>
      </c>
      <c r="AG5">
        <f t="shared" si="5"/>
        <v>-48.804394687736746</v>
      </c>
      <c r="AH5">
        <f t="shared" si="6"/>
        <v>-4106.6656705302148</v>
      </c>
      <c r="AI5">
        <f t="shared" si="7"/>
        <v>27801.82151217377</v>
      </c>
      <c r="AJ5">
        <f t="shared" si="8"/>
        <v>-11299.081527647533</v>
      </c>
      <c r="AK5">
        <f>H5*SUM(AB5, AE5:AF5)</f>
        <v>2292.3652149265777</v>
      </c>
      <c r="AL5">
        <f t="shared" si="9"/>
        <v>18795.105199452813</v>
      </c>
      <c r="AN5">
        <f t="shared" si="10"/>
        <v>30416.128345010813</v>
      </c>
      <c r="AO5">
        <f t="shared" si="11"/>
        <v>-1520.8064172505408</v>
      </c>
      <c r="AP5">
        <f t="shared" si="12"/>
        <v>-44.128229470775608</v>
      </c>
      <c r="AQ5">
        <f t="shared" si="13"/>
        <v>-3713.1878436031429</v>
      </c>
      <c r="AR5">
        <f t="shared" si="14"/>
        <v>25138.005854686351</v>
      </c>
      <c r="AS5">
        <f t="shared" si="15"/>
        <v>-10216.466481169558</v>
      </c>
      <c r="AT5">
        <f t="shared" si="16"/>
        <v>2072.7235504576843</v>
      </c>
      <c r="AU5">
        <f t="shared" si="17"/>
        <v>16994.262923974478</v>
      </c>
      <c r="AW5">
        <v>2</v>
      </c>
      <c r="AX5">
        <f>(R5*SUMPRODUCT(K6:$K$23, X6:$X$23)-$AZ$3*SUMPRODUCT(K5:$K$22, W6:$W$23))/Z5</f>
        <v>24086.638824363825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34463.345470447915</v>
      </c>
      <c r="P6">
        <f t="shared" si="30"/>
        <v>1723.1672735223958</v>
      </c>
      <c r="Q6" s="5">
        <f t="shared" si="31"/>
        <v>50</v>
      </c>
      <c r="R6">
        <f t="shared" si="0"/>
        <v>2000000</v>
      </c>
      <c r="S6">
        <f t="shared" si="1"/>
        <v>34289.611348340142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23510.676557704312</v>
      </c>
      <c r="AC6">
        <f t="shared" si="2"/>
        <v>33043.658912708299</v>
      </c>
      <c r="AE6">
        <f t="shared" si="3"/>
        <v>33211.080205825579</v>
      </c>
      <c r="AF6">
        <f t="shared" si="4"/>
        <v>-1660.5540102912792</v>
      </c>
      <c r="AG6">
        <f t="shared" si="5"/>
        <v>-48.183192537566988</v>
      </c>
      <c r="AH6">
        <f t="shared" si="6"/>
        <v>-5326.3281316955627</v>
      </c>
      <c r="AI6">
        <f t="shared" si="7"/>
        <v>26176.014871301173</v>
      </c>
      <c r="AJ6">
        <f t="shared" si="8"/>
        <v>-9532.9823550039873</v>
      </c>
      <c r="AK6">
        <f>H6*SUM(AB6, AE6:AF6)</f>
        <v>3011.8477906021526</v>
      </c>
      <c r="AL6">
        <f t="shared" si="9"/>
        <v>19654.880306899337</v>
      </c>
      <c r="AN6">
        <f t="shared" si="10"/>
        <v>28471.583876445824</v>
      </c>
      <c r="AO6">
        <f t="shared" si="11"/>
        <v>-1423.5791938222912</v>
      </c>
      <c r="AP6">
        <f t="shared" si="12"/>
        <v>-41.30705172087837</v>
      </c>
      <c r="AQ6">
        <f t="shared" si="13"/>
        <v>-4566.2169738291841</v>
      </c>
      <c r="AR6">
        <f t="shared" si="14"/>
        <v>22440.480657073473</v>
      </c>
      <c r="AS6">
        <f t="shared" si="15"/>
        <v>-8172.5467835148656</v>
      </c>
      <c r="AT6">
        <f t="shared" si="16"/>
        <v>2582.0321549846908</v>
      </c>
      <c r="AU6">
        <f t="shared" si="17"/>
        <v>16849.966028543295</v>
      </c>
      <c r="AW6">
        <v>3</v>
      </c>
      <c r="AX6">
        <f>(R6*SUMPRODUCT(K7:$K$23, X7:$X$23)-$AZ$3*SUMPRODUCT(K6:$K$22, W7:$W$23))/Z6</f>
        <v>34289.611348340142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34463.345470447915</v>
      </c>
      <c r="P7">
        <f t="shared" si="30"/>
        <v>1723.1672735223958</v>
      </c>
      <c r="Q7" s="5">
        <f t="shared" si="31"/>
        <v>50</v>
      </c>
      <c r="R7">
        <f t="shared" si="0"/>
        <v>2000000</v>
      </c>
      <c r="S7">
        <f t="shared" si="1"/>
        <v>42956.012482671009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33043.658912708299</v>
      </c>
      <c r="AC7">
        <f t="shared" si="2"/>
        <v>40837.462848032941</v>
      </c>
      <c r="AE7">
        <f t="shared" si="3"/>
        <v>32763.646086472811</v>
      </c>
      <c r="AF7">
        <f t="shared" si="4"/>
        <v>-1638.1823043236404</v>
      </c>
      <c r="AG7">
        <f t="shared" si="5"/>
        <v>-47.534047608012131</v>
      </c>
      <c r="AH7">
        <f t="shared" si="6"/>
        <v>-6692.5201671674567</v>
      </c>
      <c r="AI7">
        <f t="shared" si="7"/>
        <v>24385.409567373703</v>
      </c>
      <c r="AJ7">
        <f t="shared" si="8"/>
        <v>-7793.8039353246422</v>
      </c>
      <c r="AK7">
        <f>H7*SUM(AB7, AE7:AF7)</f>
        <v>3959.2348702727063</v>
      </c>
      <c r="AL7">
        <f t="shared" si="9"/>
        <v>20550.840502321767</v>
      </c>
      <c r="AN7">
        <f t="shared" si="10"/>
        <v>26455.686458814504</v>
      </c>
      <c r="AO7">
        <f t="shared" si="11"/>
        <v>-1322.7843229407251</v>
      </c>
      <c r="AP7">
        <f t="shared" si="12"/>
        <v>-38.382353914973336</v>
      </c>
      <c r="AQ7">
        <f t="shared" si="13"/>
        <v>-5404.0143973773474</v>
      </c>
      <c r="AR7">
        <f t="shared" si="14"/>
        <v>19690.505384581458</v>
      </c>
      <c r="AS7">
        <f t="shared" si="15"/>
        <v>-6293.2688471309539</v>
      </c>
      <c r="AT7">
        <f t="shared" si="16"/>
        <v>3196.9664202906224</v>
      </c>
      <c r="AU7">
        <f t="shared" si="17"/>
        <v>16594.202957741127</v>
      </c>
      <c r="AW7">
        <v>4</v>
      </c>
      <c r="AX7">
        <f>(R7*SUMPRODUCT(K8:$K$23, X8:$X$23)-$AZ$3*SUMPRODUCT(K7:$K$22, W8:$W$23))/Z7</f>
        <v>42956.012482671009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34463.345470447915</v>
      </c>
      <c r="P8">
        <f t="shared" si="30"/>
        <v>1723.1672735223958</v>
      </c>
      <c r="Q8" s="5">
        <f t="shared" si="31"/>
        <v>50</v>
      </c>
      <c r="R8">
        <f t="shared" si="0"/>
        <v>2000000</v>
      </c>
      <c r="S8">
        <f t="shared" si="1"/>
        <v>50142.602930443252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40837.462848032941</v>
      </c>
      <c r="AC8">
        <f t="shared" si="2"/>
        <v>46989.88078617242</v>
      </c>
      <c r="AE8">
        <f t="shared" si="3"/>
        <v>32296.458510449876</v>
      </c>
      <c r="AF8">
        <f t="shared" si="4"/>
        <v>-1614.822925522494</v>
      </c>
      <c r="AG8">
        <f t="shared" si="5"/>
        <v>-46.856244032001868</v>
      </c>
      <c r="AH8">
        <f t="shared" si="6"/>
        <v>-8098.5239972055624</v>
      </c>
      <c r="AI8">
        <f t="shared" si="7"/>
        <v>22536.255343689816</v>
      </c>
      <c r="AJ8">
        <f t="shared" si="8"/>
        <v>-6152.4179381394788</v>
      </c>
      <c r="AK8">
        <f t="shared" ref="AK8:AK23" si="32">H8*SUM(AB8:AB8, AE8:AF8)</f>
        <v>5013.4888001505196</v>
      </c>
      <c r="AL8">
        <f t="shared" si="9"/>
        <v>21397.326205700858</v>
      </c>
      <c r="AN8">
        <f t="shared" si="10"/>
        <v>24370.101998068505</v>
      </c>
      <c r="AO8">
        <f t="shared" si="11"/>
        <v>-1218.5050999034254</v>
      </c>
      <c r="AP8">
        <f t="shared" si="12"/>
        <v>-35.356552977373745</v>
      </c>
      <c r="AQ8">
        <f t="shared" si="13"/>
        <v>-6110.9442009515196</v>
      </c>
      <c r="AR8">
        <f t="shared" si="14"/>
        <v>17005.296144236185</v>
      </c>
      <c r="AS8">
        <f t="shared" si="15"/>
        <v>-4642.4611119108395</v>
      </c>
      <c r="AT8">
        <f t="shared" si="16"/>
        <v>3783.0535935173762</v>
      </c>
      <c r="AU8">
        <f t="shared" si="17"/>
        <v>16145.888625842723</v>
      </c>
      <c r="AW8">
        <v>5</v>
      </c>
      <c r="AX8">
        <f>(R8*SUMPRODUCT(K9:$K$23, X9:$X$23)-$AZ$3*SUMPRODUCT(K8:$K$22, W9:$W$23))/Z8</f>
        <v>50142.602930443252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34463.345470447915</v>
      </c>
      <c r="P9">
        <f t="shared" si="30"/>
        <v>1723.1672735223958</v>
      </c>
      <c r="Q9" s="5">
        <f t="shared" si="31"/>
        <v>50</v>
      </c>
      <c r="R9">
        <f t="shared" si="0"/>
        <v>2000000</v>
      </c>
      <c r="S9">
        <f t="shared" si="1"/>
        <v>55838.374207022425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46989.88078617242</v>
      </c>
      <c r="AC9">
        <f t="shared" si="2"/>
        <v>51536.160856119139</v>
      </c>
      <c r="AE9">
        <f t="shared" si="3"/>
        <v>31808.027024927946</v>
      </c>
      <c r="AF9">
        <f t="shared" si="4"/>
        <v>-1590.4013512463973</v>
      </c>
      <c r="AG9">
        <f t="shared" si="5"/>
        <v>-46.147619435558148</v>
      </c>
      <c r="AH9">
        <f t="shared" si="6"/>
        <v>-9602.4862449480643</v>
      </c>
      <c r="AI9">
        <f t="shared" si="7"/>
        <v>20568.991809297928</v>
      </c>
      <c r="AJ9">
        <f t="shared" si="8"/>
        <v>-4546.2800699467189</v>
      </c>
      <c r="AK9">
        <f t="shared" si="32"/>
        <v>5667.030974153281</v>
      </c>
      <c r="AL9">
        <f t="shared" si="9"/>
        <v>21689.742713504489</v>
      </c>
      <c r="AN9">
        <f t="shared" si="10"/>
        <v>22360.297915402803</v>
      </c>
      <c r="AO9">
        <f t="shared" si="11"/>
        <v>-1118.0148957701401</v>
      </c>
      <c r="AP9">
        <f t="shared" si="12"/>
        <v>-32.440695484100061</v>
      </c>
      <c r="AQ9">
        <f t="shared" si="13"/>
        <v>-6750.322897969264</v>
      </c>
      <c r="AR9">
        <f t="shared" si="14"/>
        <v>14459.519426179299</v>
      </c>
      <c r="AS9">
        <f t="shared" si="15"/>
        <v>-3195.9283954078319</v>
      </c>
      <c r="AT9">
        <f t="shared" si="16"/>
        <v>3983.7900281766933</v>
      </c>
      <c r="AU9">
        <f t="shared" si="17"/>
        <v>15247.38105894816</v>
      </c>
      <c r="AW9">
        <v>6</v>
      </c>
      <c r="AX9">
        <f>(R9*SUMPRODUCT(K10:$K$23, X10:$X$23)-$AZ$3*SUMPRODUCT(K9:$K$22, W10:$W$23))/Z9</f>
        <v>55838.374207022425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34463.345470447915</v>
      </c>
      <c r="P10">
        <f t="shared" si="30"/>
        <v>1723.1672735223958</v>
      </c>
      <c r="Q10" s="5">
        <f t="shared" si="31"/>
        <v>50</v>
      </c>
      <c r="R10">
        <f t="shared" si="0"/>
        <v>2000000</v>
      </c>
      <c r="S10">
        <f t="shared" si="1"/>
        <v>59962.321440783126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51536.160856119139</v>
      </c>
      <c r="AC10">
        <f t="shared" si="2"/>
        <v>54454.09004046231</v>
      </c>
      <c r="AE10">
        <f t="shared" si="3"/>
        <v>31297.48936082585</v>
      </c>
      <c r="AF10">
        <f t="shared" si="4"/>
        <v>-1564.8744680412926</v>
      </c>
      <c r="AG10">
        <f t="shared" si="5"/>
        <v>-45.40692282422674</v>
      </c>
      <c r="AH10">
        <f t="shared" si="6"/>
        <v>-11168.816679033305</v>
      </c>
      <c r="AI10">
        <f t="shared" si="7"/>
        <v>18518.391290927026</v>
      </c>
      <c r="AJ10">
        <f t="shared" si="8"/>
        <v>-2917.9291843431711</v>
      </c>
      <c r="AK10">
        <f t="shared" si="32"/>
        <v>4412.8945231654707</v>
      </c>
      <c r="AL10">
        <f t="shared" si="9"/>
        <v>20013.356629749323</v>
      </c>
      <c r="AN10">
        <f t="shared" si="10"/>
        <v>20868.255616583723</v>
      </c>
      <c r="AO10">
        <f t="shared" si="11"/>
        <v>-1043.4127808291862</v>
      </c>
      <c r="AP10">
        <f t="shared" si="12"/>
        <v>-30.27601547632413</v>
      </c>
      <c r="AQ10">
        <f t="shared" si="13"/>
        <v>-7447.0421159264697</v>
      </c>
      <c r="AR10">
        <f t="shared" si="14"/>
        <v>12347.524704351741</v>
      </c>
      <c r="AS10">
        <f t="shared" si="15"/>
        <v>-1945.5903119877655</v>
      </c>
      <c r="AT10">
        <f t="shared" si="16"/>
        <v>2942.3897187646303</v>
      </c>
      <c r="AU10">
        <f t="shared" si="17"/>
        <v>13344.324111128606</v>
      </c>
      <c r="AW10">
        <v>7</v>
      </c>
      <c r="AX10">
        <f>(R10*SUMPRODUCT(K11:$K$23, X11:$X$23)-$AZ$3*SUMPRODUCT(K10:$K$22, W11:$W$23))/Z10</f>
        <v>59962.321440783126</v>
      </c>
    </row>
    <row r="11" spans="1:52" x14ac:dyDescent="0.25">
      <c r="A11" t="s">
        <v>33</v>
      </c>
      <c r="C11" s="24">
        <f>AU25</f>
        <v>138399.91816239108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34463.345470447915</v>
      </c>
      <c r="P11">
        <f t="shared" si="30"/>
        <v>1723.1672735223958</v>
      </c>
      <c r="Q11" s="5">
        <f t="shared" si="31"/>
        <v>50</v>
      </c>
      <c r="R11">
        <f t="shared" si="0"/>
        <v>2000000</v>
      </c>
      <c r="S11">
        <f t="shared" si="1"/>
        <v>62657.610751128348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54454.09004046231</v>
      </c>
      <c r="AC11">
        <f t="shared" si="2"/>
        <v>55927.733689119465</v>
      </c>
      <c r="AE11">
        <f t="shared" si="3"/>
        <v>30761.734837976128</v>
      </c>
      <c r="AF11">
        <f t="shared" si="4"/>
        <v>-1538.0867418988064</v>
      </c>
      <c r="AG11">
        <f t="shared" si="5"/>
        <v>-44.629641171014732</v>
      </c>
      <c r="AH11">
        <f t="shared" si="6"/>
        <v>-12928.496998789435</v>
      </c>
      <c r="AI11">
        <f t="shared" si="7"/>
        <v>16250.521456116874</v>
      </c>
      <c r="AJ11">
        <f t="shared" si="8"/>
        <v>-1473.6436486571547</v>
      </c>
      <c r="AK11">
        <f t="shared" si="32"/>
        <v>4292.6679664044832</v>
      </c>
      <c r="AL11">
        <f t="shared" si="9"/>
        <v>19069.545773864204</v>
      </c>
      <c r="AN11">
        <f t="shared" si="10"/>
        <v>19510.158930084239</v>
      </c>
      <c r="AO11">
        <f t="shared" si="11"/>
        <v>-975.50794650421187</v>
      </c>
      <c r="AP11">
        <f t="shared" si="12"/>
        <v>-28.305666010884035</v>
      </c>
      <c r="AQ11">
        <f t="shared" si="13"/>
        <v>-8199.7011060021905</v>
      </c>
      <c r="AR11">
        <f t="shared" si="14"/>
        <v>10306.644211566952</v>
      </c>
      <c r="AS11">
        <f t="shared" si="15"/>
        <v>-934.63590213762757</v>
      </c>
      <c r="AT11">
        <f t="shared" si="16"/>
        <v>2722.558877116408</v>
      </c>
      <c r="AU11">
        <f t="shared" si="17"/>
        <v>12094.567186545733</v>
      </c>
      <c r="AW11">
        <v>8</v>
      </c>
      <c r="AX11">
        <f>(R11*SUMPRODUCT(K12:$K$23, X12:$X$23)-$AZ$3*SUMPRODUCT(K11:$K$22, W12:$W$23))/Z11</f>
        <v>62657.610751128348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34463.345470447915</v>
      </c>
      <c r="P12">
        <f t="shared" si="30"/>
        <v>1723.1672735223958</v>
      </c>
      <c r="Q12" s="5">
        <f t="shared" si="31"/>
        <v>50</v>
      </c>
      <c r="R12">
        <f t="shared" si="0"/>
        <v>2000000</v>
      </c>
      <c r="S12">
        <f t="shared" si="1"/>
        <v>64085.669070955097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55927.733689119465</v>
      </c>
      <c r="AC12">
        <f t="shared" si="2"/>
        <v>56153.704361403848</v>
      </c>
      <c r="AE12">
        <f t="shared" si="3"/>
        <v>30197.773400941991</v>
      </c>
      <c r="AF12">
        <f t="shared" si="4"/>
        <v>-1509.8886700470996</v>
      </c>
      <c r="AG12">
        <f t="shared" si="5"/>
        <v>-43.81143645331295</v>
      </c>
      <c r="AH12">
        <f t="shared" si="6"/>
        <v>-14876.332239665409</v>
      </c>
      <c r="AI12">
        <f t="shared" si="7"/>
        <v>13767.741054776166</v>
      </c>
      <c r="AJ12">
        <f t="shared" si="8"/>
        <v>-225.97067228438391</v>
      </c>
      <c r="AK12">
        <f t="shared" si="32"/>
        <v>5923.0932894010048</v>
      </c>
      <c r="AL12">
        <f t="shared" si="9"/>
        <v>19464.863671892788</v>
      </c>
      <c r="AN12">
        <f t="shared" si="10"/>
        <v>17899.509374537523</v>
      </c>
      <c r="AO12">
        <f t="shared" si="11"/>
        <v>-894.97546872687622</v>
      </c>
      <c r="AP12">
        <f t="shared" si="12"/>
        <v>-25.968908604485645</v>
      </c>
      <c r="AQ12">
        <f t="shared" si="13"/>
        <v>-8817.8371579647483</v>
      </c>
      <c r="AR12">
        <f t="shared" si="14"/>
        <v>8160.7278392414128</v>
      </c>
      <c r="AS12">
        <f t="shared" si="15"/>
        <v>-133.94246367842155</v>
      </c>
      <c r="AT12">
        <f t="shared" si="16"/>
        <v>3510.8702370945794</v>
      </c>
      <c r="AU12">
        <f t="shared" si="17"/>
        <v>11537.655612657571</v>
      </c>
      <c r="AW12">
        <v>9</v>
      </c>
      <c r="AX12">
        <f>(R12*SUMPRODUCT(K13:$K$23, X13:$X$23)-$AZ$3*SUMPRODUCT(K12:$K$22, W13:$W$23))/Z12</f>
        <v>64085.669070955097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34463.345470447915</v>
      </c>
      <c r="P13">
        <f t="shared" si="30"/>
        <v>1723.1672735223958</v>
      </c>
      <c r="Q13" s="5">
        <f t="shared" si="31"/>
        <v>50</v>
      </c>
      <c r="R13">
        <f t="shared" si="0"/>
        <v>2000000</v>
      </c>
      <c r="S13">
        <f t="shared" si="1"/>
        <v>64428.752407512424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56153.704361403848</v>
      </c>
      <c r="AC13">
        <f t="shared" si="2"/>
        <v>55343.376642949952</v>
      </c>
      <c r="AE13">
        <f t="shared" si="3"/>
        <v>29603.520749296833</v>
      </c>
      <c r="AF13">
        <f t="shared" si="4"/>
        <v>-1480.1760374648416</v>
      </c>
      <c r="AG13">
        <f t="shared" si="5"/>
        <v>-42.949284733082067</v>
      </c>
      <c r="AH13">
        <f t="shared" si="6"/>
        <v>-16961.49422791008</v>
      </c>
      <c r="AI13">
        <f t="shared" si="7"/>
        <v>11118.901199188833</v>
      </c>
      <c r="AJ13">
        <f t="shared" si="8"/>
        <v>810.32771845389652</v>
      </c>
      <c r="AK13">
        <f t="shared" si="32"/>
        <v>8756.3853987092025</v>
      </c>
      <c r="AL13">
        <f t="shared" si="9"/>
        <v>20685.61431635193</v>
      </c>
      <c r="AN13">
        <f t="shared" si="10"/>
        <v>15895.706549963217</v>
      </c>
      <c r="AO13">
        <f t="shared" si="11"/>
        <v>-794.78532749816077</v>
      </c>
      <c r="AP13">
        <f t="shared" si="12"/>
        <v>-23.06175783716888</v>
      </c>
      <c r="AQ13">
        <f t="shared" si="13"/>
        <v>-9107.5293773007616</v>
      </c>
      <c r="AR13">
        <f t="shared" si="14"/>
        <v>5970.3300873271273</v>
      </c>
      <c r="AS13">
        <f t="shared" si="15"/>
        <v>435.10809849028874</v>
      </c>
      <c r="AT13">
        <f t="shared" si="16"/>
        <v>4701.7695602834765</v>
      </c>
      <c r="AU13">
        <f t="shared" si="17"/>
        <v>11107.207746100892</v>
      </c>
      <c r="AW13">
        <v>10</v>
      </c>
      <c r="AX13">
        <f>(R13*SUMPRODUCT(K14:$K$23, X14:$X$23)-$AZ$3*SUMPRODUCT(K13:$K$22, W14:$W$23))/Z13</f>
        <v>64428.752407512424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34463.345470447915</v>
      </c>
      <c r="P14">
        <f t="shared" si="30"/>
        <v>1723.1672735223958</v>
      </c>
      <c r="Q14" s="5">
        <f t="shared" si="31"/>
        <v>50</v>
      </c>
      <c r="R14">
        <f t="shared" si="0"/>
        <v>2000000</v>
      </c>
      <c r="S14">
        <f t="shared" si="1"/>
        <v>63262.664488763883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55343.376642949952</v>
      </c>
      <c r="AC14">
        <f t="shared" si="2"/>
        <v>53189.353044056232</v>
      </c>
      <c r="AE14">
        <f t="shared" si="3"/>
        <v>28975.748399476681</v>
      </c>
      <c r="AF14">
        <f t="shared" si="4"/>
        <v>-1448.7874199738342</v>
      </c>
      <c r="AG14">
        <f t="shared" si="5"/>
        <v>-42.038502072184478</v>
      </c>
      <c r="AH14">
        <f t="shared" si="6"/>
        <v>-19251.592542670875</v>
      </c>
      <c r="AI14">
        <f t="shared" si="7"/>
        <v>8233.3299347597895</v>
      </c>
      <c r="AJ14">
        <f t="shared" si="8"/>
        <v>2154.0235988937202</v>
      </c>
      <c r="AK14">
        <f t="shared" si="32"/>
        <v>7091.2147903532868</v>
      </c>
      <c r="AL14">
        <f t="shared" si="9"/>
        <v>17478.568324006796</v>
      </c>
      <c r="AN14">
        <f t="shared" si="10"/>
        <v>14332.214550123508</v>
      </c>
      <c r="AO14">
        <f t="shared" si="11"/>
        <v>-716.61072750617552</v>
      </c>
      <c r="AP14">
        <f t="shared" si="12"/>
        <v>-20.793417404026094</v>
      </c>
      <c r="AQ14">
        <f t="shared" si="13"/>
        <v>-9522.3754344201843</v>
      </c>
      <c r="AR14">
        <f t="shared" si="14"/>
        <v>4072.4349707931228</v>
      </c>
      <c r="AS14">
        <f t="shared" si="15"/>
        <v>1065.4402412581533</v>
      </c>
      <c r="AT14">
        <f t="shared" si="16"/>
        <v>3507.5129171879457</v>
      </c>
      <c r="AU14">
        <f t="shared" si="17"/>
        <v>8645.3881292392216</v>
      </c>
      <c r="AW14">
        <v>11</v>
      </c>
      <c r="AX14">
        <f>(R14*SUMPRODUCT(K15:$K$23, X15:$X$23)-$AZ$3*SUMPRODUCT(K14:$K$22, W15:$W$23))/Z14</f>
        <v>63262.664488763883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34463.345470447915</v>
      </c>
      <c r="P15">
        <f t="shared" si="30"/>
        <v>1723.1672735223958</v>
      </c>
      <c r="Q15" s="5">
        <f t="shared" si="31"/>
        <v>50</v>
      </c>
      <c r="R15">
        <f t="shared" si="0"/>
        <v>2000000</v>
      </c>
      <c r="S15">
        <f t="shared" si="1"/>
        <v>60768.51791641982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53189.353044056232</v>
      </c>
      <c r="AC15">
        <f t="shared" si="2"/>
        <v>49920.407886069428</v>
      </c>
      <c r="AE15">
        <f t="shared" si="3"/>
        <v>28311.111114632269</v>
      </c>
      <c r="AF15">
        <f t="shared" si="4"/>
        <v>-1415.5555557316134</v>
      </c>
      <c r="AG15">
        <f t="shared" si="5"/>
        <v>-41.074235144856807</v>
      </c>
      <c r="AH15">
        <f t="shared" si="6"/>
        <v>-21755.276264232791</v>
      </c>
      <c r="AI15">
        <f t="shared" si="7"/>
        <v>5099.2050595230066</v>
      </c>
      <c r="AJ15">
        <f t="shared" si="8"/>
        <v>3268.9451579868037</v>
      </c>
      <c r="AK15">
        <f t="shared" si="32"/>
        <v>6852.8656291550215</v>
      </c>
      <c r="AL15">
        <f t="shared" si="9"/>
        <v>15221.015846664832</v>
      </c>
      <c r="AN15">
        <f t="shared" si="10"/>
        <v>12899.643858477306</v>
      </c>
      <c r="AO15">
        <f t="shared" si="11"/>
        <v>-644.98219292386523</v>
      </c>
      <c r="AP15">
        <f t="shared" si="12"/>
        <v>-18.715019802036721</v>
      </c>
      <c r="AQ15">
        <f t="shared" si="13"/>
        <v>-9912.5504016811446</v>
      </c>
      <c r="AR15">
        <f t="shared" si="14"/>
        <v>2323.3962440702585</v>
      </c>
      <c r="AS15">
        <f t="shared" si="15"/>
        <v>1489.4586143293204</v>
      </c>
      <c r="AT15">
        <f t="shared" si="16"/>
        <v>3122.4322375822094</v>
      </c>
      <c r="AU15">
        <f t="shared" si="17"/>
        <v>6935.2870959817883</v>
      </c>
      <c r="AW15">
        <v>12</v>
      </c>
      <c r="AX15">
        <f>(R15*SUMPRODUCT(K16:$K$23, X16:$X$23)-$AZ$3*SUMPRODUCT(K15:$K$22, W16:$W$23))/Z15</f>
        <v>60768.51791641982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34463.345470447915</v>
      </c>
      <c r="P16">
        <f t="shared" si="30"/>
        <v>1723.1672735223958</v>
      </c>
      <c r="Q16" s="5">
        <f t="shared" si="31"/>
        <v>50</v>
      </c>
      <c r="R16">
        <f t="shared" si="0"/>
        <v>2000000</v>
      </c>
      <c r="S16">
        <f t="shared" si="1"/>
        <v>57083.970036898412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49920.407886069428</v>
      </c>
      <c r="AC16">
        <f t="shared" si="2"/>
        <v>45733.321494844728</v>
      </c>
      <c r="AE16">
        <f t="shared" si="3"/>
        <v>27610.610424767368</v>
      </c>
      <c r="AF16">
        <f t="shared" si="4"/>
        <v>-1380.5305212383685</v>
      </c>
      <c r="AG16">
        <f t="shared" si="5"/>
        <v>-40.057936987637021</v>
      </c>
      <c r="AH16">
        <f t="shared" si="6"/>
        <v>-24222.232230848724</v>
      </c>
      <c r="AI16">
        <f t="shared" si="7"/>
        <v>1967.7897356926405</v>
      </c>
      <c r="AJ16">
        <f t="shared" si="8"/>
        <v>4187.0863912247005</v>
      </c>
      <c r="AK16">
        <f t="shared" si="32"/>
        <v>6516.1972401559378</v>
      </c>
      <c r="AL16">
        <f t="shared" si="9"/>
        <v>12671.073367073279</v>
      </c>
      <c r="AN16">
        <f t="shared" si="10"/>
        <v>11588.813698308499</v>
      </c>
      <c r="AO16">
        <f t="shared" si="11"/>
        <v>-579.44068491542498</v>
      </c>
      <c r="AP16">
        <f t="shared" si="12"/>
        <v>-16.813245406261888</v>
      </c>
      <c r="AQ16">
        <f t="shared" si="13"/>
        <v>-10166.632767693849</v>
      </c>
      <c r="AR16">
        <f t="shared" si="14"/>
        <v>825.92700029296327</v>
      </c>
      <c r="AS16">
        <f t="shared" si="15"/>
        <v>1757.4172892280319</v>
      </c>
      <c r="AT16">
        <f t="shared" si="16"/>
        <v>2734.9991425709454</v>
      </c>
      <c r="AU16">
        <f t="shared" si="17"/>
        <v>5318.3434320919405</v>
      </c>
      <c r="AW16">
        <v>13</v>
      </c>
      <c r="AX16">
        <f>(R16*SUMPRODUCT(K17:$K$23, X17:$X$23)-$AZ$3*SUMPRODUCT(K16:$K$22, W17:$W$23))/Z16</f>
        <v>57083.970036898412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34463.345470447915</v>
      </c>
      <c r="P17">
        <f t="shared" si="30"/>
        <v>1723.1672735223958</v>
      </c>
      <c r="Q17" s="5">
        <f t="shared" si="31"/>
        <v>50</v>
      </c>
      <c r="R17">
        <f t="shared" si="0"/>
        <v>2000000</v>
      </c>
      <c r="S17">
        <f t="shared" si="1"/>
        <v>52290.256633078774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45733.321494844728</v>
      </c>
      <c r="AC17">
        <f t="shared" si="2"/>
        <v>40775.34364047811</v>
      </c>
      <c r="AE17">
        <f t="shared" si="3"/>
        <v>26874.122351678525</v>
      </c>
      <c r="AF17">
        <f t="shared" si="4"/>
        <v>-1343.7061175839262</v>
      </c>
      <c r="AG17">
        <f t="shared" si="5"/>
        <v>-38.989427730866844</v>
      </c>
      <c r="AH17">
        <f t="shared" si="6"/>
        <v>-26717.195475752418</v>
      </c>
      <c r="AI17">
        <f t="shared" si="7"/>
        <v>-1225.7686693886862</v>
      </c>
      <c r="AJ17">
        <f t="shared" si="8"/>
        <v>4957.977854366618</v>
      </c>
      <c r="AK17">
        <f t="shared" si="32"/>
        <v>6098.0380374653396</v>
      </c>
      <c r="AL17">
        <f t="shared" si="9"/>
        <v>9830.2472224432713</v>
      </c>
      <c r="AN17">
        <f t="shared" si="10"/>
        <v>10390.571376506079</v>
      </c>
      <c r="AO17">
        <f t="shared" si="11"/>
        <v>-519.52856882530386</v>
      </c>
      <c r="AP17">
        <f t="shared" si="12"/>
        <v>-15.074815335928315</v>
      </c>
      <c r="AQ17">
        <f t="shared" si="13"/>
        <v>-10329.897398622648</v>
      </c>
      <c r="AR17">
        <f t="shared" si="14"/>
        <v>-473.92940627780251</v>
      </c>
      <c r="AS17">
        <f t="shared" si="15"/>
        <v>1916.9453091261662</v>
      </c>
      <c r="AT17">
        <f t="shared" si="16"/>
        <v>2357.7365115692842</v>
      </c>
      <c r="AU17">
        <f t="shared" si="17"/>
        <v>3800.7524144176482</v>
      </c>
      <c r="AW17">
        <v>14</v>
      </c>
      <c r="AX17">
        <f>(R17*SUMPRODUCT(K18:$K$23, X18:$X$23)-$AZ$3*SUMPRODUCT(K17:$K$22, W18:$W$23))/Z17</f>
        <v>52290.256633078774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34463.345470447915</v>
      </c>
      <c r="P18">
        <f t="shared" si="30"/>
        <v>1723.1672735223958</v>
      </c>
      <c r="Q18" s="5">
        <f t="shared" si="31"/>
        <v>50</v>
      </c>
      <c r="R18">
        <f t="shared" si="0"/>
        <v>2000000</v>
      </c>
      <c r="S18">
        <f t="shared" si="1"/>
        <v>46409.928052389623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40775.34364047811</v>
      </c>
      <c r="AC18">
        <f t="shared" si="2"/>
        <v>35147.557280428533</v>
      </c>
      <c r="AE18">
        <f t="shared" si="3"/>
        <v>26100.070821708501</v>
      </c>
      <c r="AF18">
        <f t="shared" si="4"/>
        <v>-1305.003541085425</v>
      </c>
      <c r="AG18">
        <f t="shared" si="5"/>
        <v>-37.866420780433423</v>
      </c>
      <c r="AH18">
        <f t="shared" si="6"/>
        <v>-29324.506924990055</v>
      </c>
      <c r="AI18">
        <f t="shared" si="7"/>
        <v>-4567.3060651474116</v>
      </c>
      <c r="AJ18">
        <f t="shared" si="8"/>
        <v>5627.7863600495766</v>
      </c>
      <c r="AK18">
        <f t="shared" si="32"/>
        <v>5610.86006251863</v>
      </c>
      <c r="AL18">
        <f t="shared" si="9"/>
        <v>6671.340357420795</v>
      </c>
      <c r="AN18">
        <f t="shared" si="10"/>
        <v>9295.8475497754262</v>
      </c>
      <c r="AO18">
        <f t="shared" si="11"/>
        <v>-464.79237748877125</v>
      </c>
      <c r="AP18">
        <f t="shared" si="12"/>
        <v>-13.486571635575181</v>
      </c>
      <c r="AQ18">
        <f t="shared" si="13"/>
        <v>-10444.268435483013</v>
      </c>
      <c r="AR18">
        <f t="shared" si="14"/>
        <v>-1626.6998348319341</v>
      </c>
      <c r="AS18">
        <f t="shared" si="15"/>
        <v>2004.402378947334</v>
      </c>
      <c r="AT18">
        <f t="shared" si="16"/>
        <v>1998.3738787756429</v>
      </c>
      <c r="AU18">
        <f t="shared" si="17"/>
        <v>2376.0764228910425</v>
      </c>
      <c r="AW18">
        <v>15</v>
      </c>
      <c r="AX18">
        <f>(R18*SUMPRODUCT(K19:$K$23, X19:$X$23)-$AZ$3*SUMPRODUCT(K18:$K$22, W19:$W$23))/Z18</f>
        <v>46409.928052389623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34463.345470447915</v>
      </c>
      <c r="P19">
        <f t="shared" si="30"/>
        <v>1723.1672735223958</v>
      </c>
      <c r="Q19" s="5">
        <f t="shared" si="31"/>
        <v>50</v>
      </c>
      <c r="R19">
        <f t="shared" si="0"/>
        <v>2000000</v>
      </c>
      <c r="S19">
        <f t="shared" si="1"/>
        <v>39323.80691371495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35147.557280428533</v>
      </c>
      <c r="AC19">
        <f t="shared" si="2"/>
        <v>28847.4313014125</v>
      </c>
      <c r="AE19">
        <f t="shared" si="3"/>
        <v>25281.860249620247</v>
      </c>
      <c r="AF19">
        <f t="shared" si="4"/>
        <v>-1264.0930124810125</v>
      </c>
      <c r="AG19">
        <f t="shared" si="5"/>
        <v>-36.679347150582451</v>
      </c>
      <c r="AH19">
        <f t="shared" si="6"/>
        <v>-32336.376881865468</v>
      </c>
      <c r="AI19">
        <f t="shared" si="7"/>
        <v>-8355.2889918768124</v>
      </c>
      <c r="AJ19">
        <f t="shared" si="8"/>
        <v>6300.1259790160329</v>
      </c>
      <c r="AK19">
        <f t="shared" si="32"/>
        <v>5062.7768189682747</v>
      </c>
      <c r="AL19">
        <f t="shared" si="9"/>
        <v>3007.6138061074953</v>
      </c>
      <c r="AN19">
        <f t="shared" si="10"/>
        <v>8294.6583086768369</v>
      </c>
      <c r="AO19">
        <f t="shared" si="11"/>
        <v>-414.73291543384187</v>
      </c>
      <c r="AP19">
        <f t="shared" si="12"/>
        <v>-12.034029481829398</v>
      </c>
      <c r="AQ19">
        <f t="shared" si="13"/>
        <v>-10609.155913663428</v>
      </c>
      <c r="AR19">
        <f t="shared" si="14"/>
        <v>-2741.264549902261</v>
      </c>
      <c r="AS19">
        <f t="shared" si="15"/>
        <v>2066.991581378632</v>
      </c>
      <c r="AT19">
        <f t="shared" si="16"/>
        <v>1661.0329853817805</v>
      </c>
      <c r="AU19">
        <f t="shared" si="17"/>
        <v>986.76001685815129</v>
      </c>
      <c r="AW19">
        <v>16</v>
      </c>
      <c r="AX19">
        <f>(R19*SUMPRODUCT(K20:$K$23, X20:$X$23)-$AZ$3*SUMPRODUCT(K19:$K$22, W20:$W$23))/Z19</f>
        <v>39323.80691371495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34463.345470447915</v>
      </c>
      <c r="P20">
        <f t="shared" si="30"/>
        <v>1723.1672735223958</v>
      </c>
      <c r="Q20" s="5">
        <f t="shared" si="31"/>
        <v>50</v>
      </c>
      <c r="R20">
        <f t="shared" si="0"/>
        <v>2000000</v>
      </c>
      <c r="S20">
        <f t="shared" si="1"/>
        <v>31078.566323662872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28847.4313014125</v>
      </c>
      <c r="AC20">
        <f t="shared" si="2"/>
        <v>22022.224826579906</v>
      </c>
      <c r="AE20">
        <f t="shared" si="3"/>
        <v>24420.674181757058</v>
      </c>
      <c r="AF20">
        <f t="shared" si="4"/>
        <v>-1221.0337090878529</v>
      </c>
      <c r="AG20">
        <f t="shared" si="5"/>
        <v>-35.429923950212</v>
      </c>
      <c r="AH20">
        <f t="shared" si="6"/>
        <v>-35305.189154585263</v>
      </c>
      <c r="AI20">
        <f t="shared" si="7"/>
        <v>-12140.978605866268</v>
      </c>
      <c r="AJ20">
        <f t="shared" si="8"/>
        <v>6825.2064748325938</v>
      </c>
      <c r="AK20">
        <f t="shared" si="32"/>
        <v>4453.6679317081716</v>
      </c>
      <c r="AL20">
        <f t="shared" si="9"/>
        <v>-862.10419932550303</v>
      </c>
      <c r="AN20">
        <f t="shared" si="10"/>
        <v>7380.559578317725</v>
      </c>
      <c r="AO20">
        <f t="shared" si="11"/>
        <v>-369.02797891588625</v>
      </c>
      <c r="AP20">
        <f t="shared" si="12"/>
        <v>-10.707839702687171</v>
      </c>
      <c r="AQ20">
        <f t="shared" si="13"/>
        <v>-10670.141620162482</v>
      </c>
      <c r="AR20">
        <f t="shared" si="14"/>
        <v>-3669.317860463329</v>
      </c>
      <c r="AS20">
        <f t="shared" si="15"/>
        <v>2062.7539865157596</v>
      </c>
      <c r="AT20">
        <f t="shared" si="16"/>
        <v>1346.0136795310298</v>
      </c>
      <c r="AU20">
        <f t="shared" si="17"/>
        <v>-260.5501944165398</v>
      </c>
      <c r="AW20">
        <v>17</v>
      </c>
      <c r="AX20">
        <f>(R20*SUMPRODUCT(K21:$K$23, X21:$X$23)-$AZ$3*SUMPRODUCT(K20:$K$22, W21:$W$23))/Z20</f>
        <v>31078.566323662872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34463.345470447915</v>
      </c>
      <c r="P21">
        <f t="shared" si="30"/>
        <v>1723.1672735223958</v>
      </c>
      <c r="Q21" s="5">
        <f t="shared" si="31"/>
        <v>50</v>
      </c>
      <c r="R21">
        <f t="shared" si="0"/>
        <v>2000000</v>
      </c>
      <c r="S21">
        <f t="shared" si="1"/>
        <v>21803.866823490651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22022.224826579906</v>
      </c>
      <c r="AC21">
        <f t="shared" si="2"/>
        <v>14882.116080861271</v>
      </c>
      <c r="AE21">
        <f t="shared" si="3"/>
        <v>23522.777495295701</v>
      </c>
      <c r="AF21">
        <f t="shared" si="4"/>
        <v>-1176.138874764785</v>
      </c>
      <c r="AG21">
        <f t="shared" si="5"/>
        <v>-34.127240368272318</v>
      </c>
      <c r="AH21">
        <f t="shared" si="6"/>
        <v>-37935.373697502568</v>
      </c>
      <c r="AI21">
        <f t="shared" si="7"/>
        <v>-15622.862317339921</v>
      </c>
      <c r="AJ21">
        <f t="shared" si="8"/>
        <v>7140.108745718635</v>
      </c>
      <c r="AK21">
        <f t="shared" si="32"/>
        <v>3796.6436451692734</v>
      </c>
      <c r="AL21">
        <f t="shared" si="9"/>
        <v>-4686.1099264520126</v>
      </c>
      <c r="AN21">
        <f t="shared" si="10"/>
        <v>6548.8102731497129</v>
      </c>
      <c r="AO21">
        <f t="shared" si="11"/>
        <v>-327.44051365748567</v>
      </c>
      <c r="AP21">
        <f t="shared" si="12"/>
        <v>-9.50112385166622</v>
      </c>
      <c r="AQ21">
        <f t="shared" si="13"/>
        <v>-10561.319344012918</v>
      </c>
      <c r="AR21">
        <f t="shared" si="14"/>
        <v>-4349.4507083723565</v>
      </c>
      <c r="AS21">
        <f t="shared" si="15"/>
        <v>1987.8272246855051</v>
      </c>
      <c r="AT21">
        <f t="shared" si="16"/>
        <v>1056.9967305921055</v>
      </c>
      <c r="AU21">
        <f t="shared" si="17"/>
        <v>-1304.6267530947457</v>
      </c>
      <c r="AW21">
        <v>18</v>
      </c>
      <c r="AX21">
        <f>(R21*SUMPRODUCT(K22:$K$23, X22:$X$23)-$AZ$3*SUMPRODUCT(K21:$K$22, W22:$W$23))/Z21</f>
        <v>21803.866823490651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34463.345470447915</v>
      </c>
      <c r="P22">
        <f t="shared" si="30"/>
        <v>1723.1672735223958</v>
      </c>
      <c r="Q22" s="5">
        <f t="shared" si="31"/>
        <v>50</v>
      </c>
      <c r="R22">
        <f t="shared" si="0"/>
        <v>2000000</v>
      </c>
      <c r="S22">
        <f t="shared" si="1"/>
        <v>11451.048385403497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14882.116080861271</v>
      </c>
      <c r="AC22">
        <f t="shared" si="2"/>
        <v>7505.230856253821</v>
      </c>
      <c r="AE22">
        <f t="shared" si="3"/>
        <v>22587.91991170395</v>
      </c>
      <c r="AF22">
        <f t="shared" si="4"/>
        <v>-1129.3959955851976</v>
      </c>
      <c r="AG22">
        <f t="shared" si="5"/>
        <v>-32.770933296468471</v>
      </c>
      <c r="AH22">
        <f t="shared" si="6"/>
        <v>-40601.386724844633</v>
      </c>
      <c r="AI22">
        <f t="shared" si="7"/>
        <v>-19175.63374202235</v>
      </c>
      <c r="AJ22">
        <f t="shared" si="8"/>
        <v>7376.8852246074503</v>
      </c>
      <c r="AK22">
        <f t="shared" si="32"/>
        <v>3109.668564541581</v>
      </c>
      <c r="AL22">
        <f t="shared" si="9"/>
        <v>-8689.0799528733187</v>
      </c>
      <c r="AN22">
        <f t="shared" si="10"/>
        <v>5792.8490828791209</v>
      </c>
      <c r="AO22">
        <f t="shared" si="11"/>
        <v>-289.64245414395612</v>
      </c>
      <c r="AP22">
        <f t="shared" si="12"/>
        <v>-8.404362669675308</v>
      </c>
      <c r="AQ22">
        <f t="shared" si="13"/>
        <v>-10412.543818643915</v>
      </c>
      <c r="AR22">
        <f t="shared" si="14"/>
        <v>-4917.7415525784254</v>
      </c>
      <c r="AS22">
        <f t="shared" si="15"/>
        <v>1891.8600284982228</v>
      </c>
      <c r="AT22">
        <f t="shared" si="16"/>
        <v>797.4988738484434</v>
      </c>
      <c r="AU22">
        <f t="shared" si="17"/>
        <v>-2228.3826502317588</v>
      </c>
      <c r="AW22">
        <v>19</v>
      </c>
      <c r="AX22">
        <f>(R22*SUMPRODUCT(K23:$K$23, X23:$X$23)-$AZ$3*SUMPRODUCT(K22:$K$22, W23:$W$23))/Z22</f>
        <v>11451.048385403497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34463.345470447915</v>
      </c>
      <c r="P23">
        <f t="shared" si="30"/>
        <v>1723.1672735223958</v>
      </c>
      <c r="Q23" s="5">
        <f t="shared" si="31"/>
        <v>50</v>
      </c>
      <c r="R23">
        <f t="shared" si="0"/>
        <v>2000000</v>
      </c>
      <c r="S23">
        <f t="shared" si="1"/>
        <v>11964.404090639428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7505.230856253821</v>
      </c>
      <c r="AC23">
        <f t="shared" si="2"/>
        <v>7505.2308562538201</v>
      </c>
      <c r="AE23">
        <f t="shared" si="3"/>
        <v>21618.741884261901</v>
      </c>
      <c r="AF23">
        <f t="shared" si="4"/>
        <v>-1080.937094213095</v>
      </c>
      <c r="AG23">
        <f t="shared" si="5"/>
        <v>-31.364833548733429</v>
      </c>
      <c r="AH23">
        <f t="shared" si="6"/>
        <v>-43135.616590814308</v>
      </c>
      <c r="AI23">
        <f t="shared" si="7"/>
        <v>-22629.176634314237</v>
      </c>
      <c r="AJ23">
        <f t="shared" si="8"/>
        <v>0</v>
      </c>
      <c r="AK23">
        <f t="shared" si="32"/>
        <v>2399.6425602541158</v>
      </c>
      <c r="AL23">
        <f t="shared" si="9"/>
        <v>-20229.53407406012</v>
      </c>
      <c r="AN23">
        <f t="shared" si="10"/>
        <v>5107.2669494308539</v>
      </c>
      <c r="AO23">
        <f t="shared" si="11"/>
        <v>-255.36334747154265</v>
      </c>
      <c r="AP23">
        <f t="shared" si="12"/>
        <v>-7.4097086044799401</v>
      </c>
      <c r="AQ23">
        <f t="shared" si="13"/>
        <v>-10190.468535912616</v>
      </c>
      <c r="AR23">
        <f t="shared" si="14"/>
        <v>-5345.974642557785</v>
      </c>
      <c r="AS23">
        <f t="shared" si="15"/>
        <v>0</v>
      </c>
      <c r="AT23">
        <f t="shared" si="16"/>
        <v>566.89770404055628</v>
      </c>
      <c r="AU23">
        <f t="shared" si="17"/>
        <v>-4779.076938517228</v>
      </c>
      <c r="AW23">
        <v>20</v>
      </c>
      <c r="AX23">
        <f>(R23*SUMPRODUCT(K$23:$K24, X$23:$X24)-$AZ$3*SUMPRODUCT(K$22:$K23, W$23:$W24))/Z23</f>
        <v>11964.404090639428</v>
      </c>
    </row>
    <row r="25" spans="5:50" x14ac:dyDescent="0.25">
      <c r="AN25" s="6">
        <f t="shared" ref="AN25:AU25" si="33">SUM(AN3:AN23)</f>
        <v>332342.00976100418</v>
      </c>
      <c r="AO25" s="6">
        <f t="shared" si="33"/>
        <v>-42464.609590886161</v>
      </c>
      <c r="AP25" s="6">
        <f t="shared" si="33"/>
        <v>-2952.0755693911301</v>
      </c>
      <c r="AQ25" s="6">
        <f t="shared" si="33"/>
        <v>-166699.81532995967</v>
      </c>
      <c r="AR25" s="6">
        <f t="shared" si="33"/>
        <v>120225.50927076717</v>
      </c>
      <c r="AS25" s="6">
        <f t="shared" si="33"/>
        <v>-30471.239910142205</v>
      </c>
      <c r="AT25" s="6">
        <f t="shared" si="33"/>
        <v>48645.64880176611</v>
      </c>
      <c r="AU25" s="7">
        <f t="shared" si="33"/>
        <v>138399.91816239108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117268.63324026451</v>
      </c>
      <c r="K3">
        <v>1</v>
      </c>
      <c r="L3" s="2">
        <v>0</v>
      </c>
      <c r="O3">
        <f>$C$3</f>
        <v>117268.63324026451</v>
      </c>
      <c r="P3">
        <f>O3*B5</f>
        <v>93814.906592211613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117268.63324026451</v>
      </c>
      <c r="AF3">
        <f t="shared" ref="AF3:AF23" si="4">-$Z3*P3</f>
        <v>-93814.906592211613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20933.818444052893</v>
      </c>
      <c r="AJ3">
        <f t="shared" ref="AJ3:AJ23" si="8">AB3-AC3</f>
        <v>0</v>
      </c>
      <c r="AL3">
        <f t="shared" ref="AL3:AL23" si="9">SUM(AI3:AK3)</f>
        <v>20933.818444052893</v>
      </c>
      <c r="AN3">
        <f t="shared" ref="AN3:AN23" si="10">AE3*$K3</f>
        <v>117268.63324026451</v>
      </c>
      <c r="AO3">
        <f t="shared" ref="AO3:AO23" si="11">AF3*$K3</f>
        <v>-93814.906592211613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20933.818444052893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20933.818444052893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51112.77690260089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30441.983879459858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29796.431077986083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-29796.431077986083</v>
      </c>
      <c r="AK4">
        <f>H4*SUM(AB4, AE4:AF4)</f>
        <v>0</v>
      </c>
      <c r="AL4">
        <f t="shared" si="9"/>
        <v>-52208.437077986084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-21316.345824614797</v>
      </c>
      <c r="AR4">
        <f t="shared" si="14"/>
        <v>-21316.345824614797</v>
      </c>
      <c r="AS4">
        <f t="shared" si="15"/>
        <v>-28339.767051537074</v>
      </c>
      <c r="AT4">
        <f t="shared" si="16"/>
        <v>0</v>
      </c>
      <c r="AU4">
        <f t="shared" si="17"/>
        <v>-49656.11287615187</v>
      </c>
      <c r="AW4">
        <v>1</v>
      </c>
      <c r="AX4">
        <f>(R4*SUMPRODUCT(K5:$K$23, X5:$X$23)-$AZ$3*SUMPRODUCT(K4:$K$22, W5:$W$23))/Z4</f>
        <v>30441.983879459858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117268.63324026451</v>
      </c>
      <c r="P5">
        <f t="shared" ref="P5:P23" si="30">O5*$C$5</f>
        <v>5863.4316620132258</v>
      </c>
      <c r="Q5" s="5">
        <f t="shared" ref="Q5:Q23" si="31">$C$8</f>
        <v>50</v>
      </c>
      <c r="R5">
        <f t="shared" si="0"/>
        <v>2000000</v>
      </c>
      <c r="S5">
        <f t="shared" si="1"/>
        <v>56966.501781454099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29796.431077986083</v>
      </c>
      <c r="AC5">
        <f t="shared" si="2"/>
        <v>54479.498415233335</v>
      </c>
      <c r="AE5">
        <f t="shared" si="3"/>
        <v>112149.00193940772</v>
      </c>
      <c r="AF5">
        <f t="shared" si="4"/>
        <v>-5607.4500969703868</v>
      </c>
      <c r="AG5">
        <f t="shared" si="5"/>
        <v>-47.817135256293355</v>
      </c>
      <c r="AH5">
        <f t="shared" si="6"/>
        <v>-25326.703808265749</v>
      </c>
      <c r="AI5">
        <f t="shared" si="7"/>
        <v>81167.030898915298</v>
      </c>
      <c r="AJ5">
        <f t="shared" si="8"/>
        <v>-24683.067337247252</v>
      </c>
      <c r="AK5">
        <f>H5*SUM(AB5, AE5:AF5)</f>
        <v>7075.9413135699751</v>
      </c>
      <c r="AL5">
        <f t="shared" si="9"/>
        <v>63559.904875238019</v>
      </c>
      <c r="AN5">
        <f t="shared" si="10"/>
        <v>101403.50933896902</v>
      </c>
      <c r="AO5">
        <f t="shared" si="11"/>
        <v>-5070.1754669484508</v>
      </c>
      <c r="AP5">
        <f t="shared" si="12"/>
        <v>-43.235563738177795</v>
      </c>
      <c r="AQ5">
        <f t="shared" si="13"/>
        <v>-22900.040140654513</v>
      </c>
      <c r="AR5">
        <f t="shared" si="14"/>
        <v>73390.058167627867</v>
      </c>
      <c r="AS5">
        <f t="shared" si="15"/>
        <v>-22318.073330686042</v>
      </c>
      <c r="AT5">
        <f t="shared" si="16"/>
        <v>6397.9640359194354</v>
      </c>
      <c r="AU5">
        <f t="shared" si="17"/>
        <v>57469.948872861263</v>
      </c>
      <c r="AW5">
        <v>2</v>
      </c>
      <c r="AX5">
        <f>(R5*SUMPRODUCT(K6:$K$23, X6:$X$23)-$AZ$3*SUMPRODUCT(K5:$K$22, W6:$W$23))/Z5</f>
        <v>56966.501781454099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117268.63324026451</v>
      </c>
      <c r="P6">
        <f t="shared" si="30"/>
        <v>5863.4316620132258</v>
      </c>
      <c r="Q6" s="5">
        <f t="shared" si="31"/>
        <v>50</v>
      </c>
      <c r="R6">
        <f t="shared" si="0"/>
        <v>2000000</v>
      </c>
      <c r="S6">
        <f t="shared" si="1"/>
        <v>79880.379273741986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54479.498415233335</v>
      </c>
      <c r="AC6">
        <f t="shared" si="2"/>
        <v>74502.828612449404</v>
      </c>
      <c r="AE6">
        <f t="shared" si="3"/>
        <v>109374.10367038105</v>
      </c>
      <c r="AF6">
        <f t="shared" si="4"/>
        <v>-5468.7051835190532</v>
      </c>
      <c r="AG6">
        <f t="shared" si="5"/>
        <v>-46.633997791332298</v>
      </c>
      <c r="AH6">
        <f t="shared" si="6"/>
        <v>-28198.644495924902</v>
      </c>
      <c r="AI6">
        <f t="shared" si="7"/>
        <v>75660.119993145767</v>
      </c>
      <c r="AJ6">
        <f t="shared" si="8"/>
        <v>-20023.33019721607</v>
      </c>
      <c r="AK6">
        <f>H6*SUM(AB6, AE6:AF6)</f>
        <v>8663.6538605446167</v>
      </c>
      <c r="AL6">
        <f t="shared" si="9"/>
        <v>64300.443656474316</v>
      </c>
      <c r="AN6">
        <f t="shared" si="10"/>
        <v>93765.512812681613</v>
      </c>
      <c r="AO6">
        <f t="shared" si="11"/>
        <v>-4688.2756406340814</v>
      </c>
      <c r="AP6">
        <f t="shared" si="12"/>
        <v>-39.978939901418997</v>
      </c>
      <c r="AQ6">
        <f t="shared" si="13"/>
        <v>-24174.464274937163</v>
      </c>
      <c r="AR6">
        <f t="shared" si="14"/>
        <v>64862.793957208953</v>
      </c>
      <c r="AS6">
        <f t="shared" si="15"/>
        <v>-17165.835066569347</v>
      </c>
      <c r="AT6">
        <f t="shared" si="16"/>
        <v>7427.2786683921686</v>
      </c>
      <c r="AU6">
        <f t="shared" si="17"/>
        <v>55124.237559031775</v>
      </c>
      <c r="AW6">
        <v>3</v>
      </c>
      <c r="AX6">
        <f>(R6*SUMPRODUCT(K7:$K$23, X7:$X$23)-$AZ$3*SUMPRODUCT(K6:$K$22, W7:$W$23))/Z6</f>
        <v>79880.379273741986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117268.63324026451</v>
      </c>
      <c r="P7">
        <f t="shared" si="30"/>
        <v>5863.4316620132258</v>
      </c>
      <c r="Q7" s="5">
        <f t="shared" si="31"/>
        <v>50</v>
      </c>
      <c r="R7">
        <f t="shared" si="0"/>
        <v>2000000</v>
      </c>
      <c r="S7">
        <f t="shared" si="1"/>
        <v>99423.275187088511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74502.828612449404</v>
      </c>
      <c r="AC7">
        <f t="shared" si="2"/>
        <v>90256.604429251398</v>
      </c>
      <c r="AE7">
        <f t="shared" si="3"/>
        <v>106456.64832916336</v>
      </c>
      <c r="AF7">
        <f t="shared" si="4"/>
        <v>-5322.8324164581682</v>
      </c>
      <c r="AG7">
        <f t="shared" si="5"/>
        <v>-45.390078057382517</v>
      </c>
      <c r="AH7">
        <f t="shared" si="6"/>
        <v>-31103.190241458509</v>
      </c>
      <c r="AI7">
        <f t="shared" si="7"/>
        <v>69985.235593189296</v>
      </c>
      <c r="AJ7">
        <f t="shared" si="8"/>
        <v>-15753.775816801994</v>
      </c>
      <c r="AK7">
        <f>H7*SUM(AB7, AE7:AF7)</f>
        <v>10836.780967202039</v>
      </c>
      <c r="AL7">
        <f t="shared" si="9"/>
        <v>65068.24074358934</v>
      </c>
      <c r="AN7">
        <f t="shared" si="10"/>
        <v>85960.631555455315</v>
      </c>
      <c r="AO7">
        <f t="shared" si="11"/>
        <v>-4298.0315777727656</v>
      </c>
      <c r="AP7">
        <f t="shared" si="12"/>
        <v>-36.651161175953952</v>
      </c>
      <c r="AQ7">
        <f t="shared" si="13"/>
        <v>-25114.916902872406</v>
      </c>
      <c r="AR7">
        <f t="shared" si="14"/>
        <v>56511.031913634193</v>
      </c>
      <c r="AS7">
        <f t="shared" si="15"/>
        <v>-12720.713453312615</v>
      </c>
      <c r="AT7">
        <f t="shared" si="16"/>
        <v>8750.383847221261</v>
      </c>
      <c r="AU7">
        <f t="shared" si="17"/>
        <v>52540.70230754283</v>
      </c>
      <c r="AW7">
        <v>4</v>
      </c>
      <c r="AX7">
        <f>(R7*SUMPRODUCT(K8:$K$23, X8:$X$23)-$AZ$3*SUMPRODUCT(K7:$K$22, W8:$W$23))/Z7</f>
        <v>99423.275187088511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117268.63324026451</v>
      </c>
      <c r="P8">
        <f t="shared" si="30"/>
        <v>5863.4316620132258</v>
      </c>
      <c r="Q8" s="5">
        <f t="shared" si="31"/>
        <v>50</v>
      </c>
      <c r="R8">
        <f t="shared" si="0"/>
        <v>2000000</v>
      </c>
      <c r="S8">
        <f t="shared" si="1"/>
        <v>115650.06554147987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90256.604429251398</v>
      </c>
      <c r="AC8">
        <f t="shared" si="2"/>
        <v>101963.37546234435</v>
      </c>
      <c r="AE8">
        <f t="shared" si="3"/>
        <v>103390.39260418253</v>
      </c>
      <c r="AF8">
        <f t="shared" si="4"/>
        <v>-5169.5196302091272</v>
      </c>
      <c r="AG8">
        <f t="shared" si="5"/>
        <v>-44.08271408448681</v>
      </c>
      <c r="AH8">
        <f t="shared" si="6"/>
        <v>-34138.52769287517</v>
      </c>
      <c r="AI8">
        <f t="shared" si="7"/>
        <v>64038.26256701375</v>
      </c>
      <c r="AJ8">
        <f t="shared" si="8"/>
        <v>-11706.771033092955</v>
      </c>
      <c r="AK8">
        <f t="shared" ref="AK8:AK23" si="32">H8*SUM(AB8:AB8, AE8:AF8)</f>
        <v>13212.271165966058</v>
      </c>
      <c r="AL8">
        <f t="shared" si="9"/>
        <v>65543.762699886851</v>
      </c>
      <c r="AN8">
        <f t="shared" si="10"/>
        <v>78015.811317795742</v>
      </c>
      <c r="AO8">
        <f t="shared" si="11"/>
        <v>-3900.7905658897871</v>
      </c>
      <c r="AP8">
        <f t="shared" si="12"/>
        <v>-33.263716461141797</v>
      </c>
      <c r="AQ8">
        <f t="shared" si="13"/>
        <v>-25760.081455063082</v>
      </c>
      <c r="AR8">
        <f t="shared" si="14"/>
        <v>48321.675580381721</v>
      </c>
      <c r="AS8">
        <f t="shared" si="15"/>
        <v>-8833.6374111173427</v>
      </c>
      <c r="AT8">
        <f t="shared" si="16"/>
        <v>9969.6502586050028</v>
      </c>
      <c r="AU8">
        <f t="shared" si="17"/>
        <v>49457.688427869383</v>
      </c>
      <c r="AW8">
        <v>5</v>
      </c>
      <c r="AX8">
        <f>(R8*SUMPRODUCT(K9:$K$23, X9:$X$23)-$AZ$3*SUMPRODUCT(K8:$K$22, W9:$W$23))/Z8</f>
        <v>115650.06554147987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117268.63324026451</v>
      </c>
      <c r="P9">
        <f t="shared" si="30"/>
        <v>5863.4316620132258</v>
      </c>
      <c r="Q9" s="5">
        <f t="shared" si="31"/>
        <v>50</v>
      </c>
      <c r="R9">
        <f t="shared" si="0"/>
        <v>2000000</v>
      </c>
      <c r="S9">
        <f t="shared" si="1"/>
        <v>128222.47130854797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101963.37546234435</v>
      </c>
      <c r="AC9">
        <f t="shared" si="2"/>
        <v>109503.95488214528</v>
      </c>
      <c r="AE9">
        <f t="shared" si="3"/>
        <v>100149.20935763225</v>
      </c>
      <c r="AF9">
        <f t="shared" si="4"/>
        <v>-5007.4604678816131</v>
      </c>
      <c r="AG9">
        <f t="shared" si="5"/>
        <v>-42.70076600638923</v>
      </c>
      <c r="AH9">
        <f t="shared" si="6"/>
        <v>-37644.837490108534</v>
      </c>
      <c r="AI9">
        <f t="shared" si="7"/>
        <v>57454.210633635725</v>
      </c>
      <c r="AJ9">
        <f t="shared" si="8"/>
        <v>-7540.5794198009244</v>
      </c>
      <c r="AK9">
        <f t="shared" si="32"/>
        <v>14467.516127443772</v>
      </c>
      <c r="AL9">
        <f t="shared" si="9"/>
        <v>64381.147341278571</v>
      </c>
      <c r="AN9">
        <f t="shared" si="10"/>
        <v>70402.548245878701</v>
      </c>
      <c r="AO9">
        <f t="shared" si="11"/>
        <v>-3520.1274122939353</v>
      </c>
      <c r="AP9">
        <f t="shared" si="12"/>
        <v>-30.017638263778192</v>
      </c>
      <c r="AQ9">
        <f t="shared" si="13"/>
        <v>-26463.438948793395</v>
      </c>
      <c r="AR9">
        <f t="shared" si="14"/>
        <v>40388.964246527597</v>
      </c>
      <c r="AS9">
        <f t="shared" si="15"/>
        <v>-5300.85069876747</v>
      </c>
      <c r="AT9">
        <f t="shared" si="16"/>
        <v>10170.32494508421</v>
      </c>
      <c r="AU9">
        <f t="shared" si="17"/>
        <v>45258.43849284434</v>
      </c>
      <c r="AW9">
        <v>6</v>
      </c>
      <c r="AX9">
        <f>(R9*SUMPRODUCT(K10:$K$23, X10:$X$23)-$AZ$3*SUMPRODUCT(K9:$K$22, W10:$W$23))/Z9</f>
        <v>128222.47130854797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117268.63324026451</v>
      </c>
      <c r="P10">
        <f t="shared" si="30"/>
        <v>5863.4316620132258</v>
      </c>
      <c r="Q10" s="5">
        <f t="shared" si="31"/>
        <v>50</v>
      </c>
      <c r="R10">
        <f t="shared" si="0"/>
        <v>2000000</v>
      </c>
      <c r="S10">
        <f t="shared" si="1"/>
        <v>136721.19693007143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109503.95488214528</v>
      </c>
      <c r="AC10">
        <f t="shared" si="2"/>
        <v>112784.68639742534</v>
      </c>
      <c r="AE10">
        <f t="shared" si="3"/>
        <v>96737.786979897894</v>
      </c>
      <c r="AF10">
        <f t="shared" si="4"/>
        <v>-4836.889348994895</v>
      </c>
      <c r="AG10">
        <f t="shared" si="5"/>
        <v>-41.246232819008725</v>
      </c>
      <c r="AH10">
        <f t="shared" si="6"/>
        <v>-41101.021092664581</v>
      </c>
      <c r="AI10">
        <f t="shared" si="7"/>
        <v>50758.6303054194</v>
      </c>
      <c r="AJ10">
        <f t="shared" si="8"/>
        <v>-3280.7315152800584</v>
      </c>
      <c r="AK10">
        <f t="shared" si="32"/>
        <v>10936.283491458522</v>
      </c>
      <c r="AL10">
        <f t="shared" si="9"/>
        <v>58414.182281597867</v>
      </c>
      <c r="AN10">
        <f t="shared" si="10"/>
        <v>64501.942734293014</v>
      </c>
      <c r="AO10">
        <f t="shared" si="11"/>
        <v>-3225.0971367146508</v>
      </c>
      <c r="AP10">
        <f t="shared" si="12"/>
        <v>-27.501788394744462</v>
      </c>
      <c r="AQ10">
        <f t="shared" si="13"/>
        <v>-27404.965439109306</v>
      </c>
      <c r="AR10">
        <f t="shared" si="14"/>
        <v>33844.378370074308</v>
      </c>
      <c r="AS10">
        <f t="shared" si="15"/>
        <v>-2187.4963541305524</v>
      </c>
      <c r="AT10">
        <f t="shared" si="16"/>
        <v>7291.9957496922698</v>
      </c>
      <c r="AU10">
        <f t="shared" si="17"/>
        <v>38948.877765636025</v>
      </c>
      <c r="AW10">
        <v>7</v>
      </c>
      <c r="AX10">
        <f>(R10*SUMPRODUCT(K11:$K$23, X11:$X$23)-$AZ$3*SUMPRODUCT(K10:$K$22, W11:$W$23))/Z10</f>
        <v>136721.19693007143</v>
      </c>
    </row>
    <row r="11" spans="1:52" x14ac:dyDescent="0.25">
      <c r="A11" t="s">
        <v>33</v>
      </c>
      <c r="C11" s="24">
        <f>AU25</f>
        <v>433539.84439336171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117268.63324026451</v>
      </c>
      <c r="P11">
        <f t="shared" si="30"/>
        <v>5863.4316620132258</v>
      </c>
      <c r="Q11" s="5">
        <f t="shared" si="31"/>
        <v>50</v>
      </c>
      <c r="R11">
        <f t="shared" si="0"/>
        <v>2000000</v>
      </c>
      <c r="S11">
        <f t="shared" si="1"/>
        <v>142071.11589990664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112784.68639742534</v>
      </c>
      <c r="AC11">
        <f t="shared" si="2"/>
        <v>112888.84440886141</v>
      </c>
      <c r="AE11">
        <f t="shared" si="3"/>
        <v>93180.942572639789</v>
      </c>
      <c r="AF11">
        <f t="shared" si="4"/>
        <v>-4659.0471286319898</v>
      </c>
      <c r="AG11">
        <f t="shared" si="5"/>
        <v>-39.729695826558789</v>
      </c>
      <c r="AH11">
        <f t="shared" si="6"/>
        <v>-44162.986570393929</v>
      </c>
      <c r="AI11">
        <f t="shared" si="7"/>
        <v>44319.1791777873</v>
      </c>
      <c r="AJ11">
        <f t="shared" si="8"/>
        <v>-104.1580114360695</v>
      </c>
      <c r="AK11">
        <f t="shared" si="32"/>
        <v>10327.027648465521</v>
      </c>
      <c r="AL11">
        <f t="shared" si="9"/>
        <v>54542.04881481675</v>
      </c>
      <c r="AN11">
        <f t="shared" si="10"/>
        <v>59098.58492775639</v>
      </c>
      <c r="AO11">
        <f t="shared" si="11"/>
        <v>-2954.9292463878196</v>
      </c>
      <c r="AP11">
        <f t="shared" si="12"/>
        <v>-25.197950762619076</v>
      </c>
      <c r="AQ11">
        <f t="shared" si="13"/>
        <v>-28009.697481426225</v>
      </c>
      <c r="AR11">
        <f t="shared" si="14"/>
        <v>28108.760249179719</v>
      </c>
      <c r="AS11">
        <f t="shared" si="15"/>
        <v>-66.060622642469468</v>
      </c>
      <c r="AT11">
        <f t="shared" si="16"/>
        <v>6549.7590353129863</v>
      </c>
      <c r="AU11">
        <f t="shared" si="17"/>
        <v>34592.458661850236</v>
      </c>
      <c r="AW11">
        <v>8</v>
      </c>
      <c r="AX11">
        <f>(R11*SUMPRODUCT(K12:$K$23, X12:$X$23)-$AZ$3*SUMPRODUCT(K11:$K$22, W12:$W$23))/Z11</f>
        <v>142071.11589990664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117268.63324026451</v>
      </c>
      <c r="P12">
        <f t="shared" si="30"/>
        <v>5863.4316620132258</v>
      </c>
      <c r="Q12" s="5">
        <f t="shared" si="31"/>
        <v>50</v>
      </c>
      <c r="R12">
        <f t="shared" si="0"/>
        <v>2000000</v>
      </c>
      <c r="S12">
        <f t="shared" si="1"/>
        <v>144991.47719810196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112888.84440886141</v>
      </c>
      <c r="AC12">
        <f t="shared" si="2"/>
        <v>110630.62068075698</v>
      </c>
      <c r="AE12">
        <f t="shared" si="3"/>
        <v>89477.68470576244</v>
      </c>
      <c r="AF12">
        <f t="shared" si="4"/>
        <v>-4473.8842352881229</v>
      </c>
      <c r="AG12">
        <f t="shared" si="5"/>
        <v>-38.150732311528316</v>
      </c>
      <c r="AH12">
        <f t="shared" si="6"/>
        <v>-47266.662270595451</v>
      </c>
      <c r="AI12">
        <f t="shared" si="7"/>
        <v>37698.987467567349</v>
      </c>
      <c r="AJ12">
        <f t="shared" si="8"/>
        <v>2258.2237281044218</v>
      </c>
      <c r="AK12">
        <f t="shared" si="32"/>
        <v>13852.485141553501</v>
      </c>
      <c r="AL12">
        <f t="shared" si="9"/>
        <v>53809.696337225272</v>
      </c>
      <c r="AN12">
        <f t="shared" si="10"/>
        <v>53037.243340356581</v>
      </c>
      <c r="AO12">
        <f t="shared" si="11"/>
        <v>-2651.8621670178295</v>
      </c>
      <c r="AP12">
        <f t="shared" si="12"/>
        <v>-22.613567616027311</v>
      </c>
      <c r="AQ12">
        <f t="shared" si="13"/>
        <v>-28016.968442753816</v>
      </c>
      <c r="AR12">
        <f t="shared" si="14"/>
        <v>22345.799162968913</v>
      </c>
      <c r="AS12">
        <f t="shared" si="15"/>
        <v>1338.5456024962184</v>
      </c>
      <c r="AT12">
        <f t="shared" si="16"/>
        <v>8210.9592770221934</v>
      </c>
      <c r="AU12">
        <f t="shared" si="17"/>
        <v>31895.304042487325</v>
      </c>
      <c r="AW12">
        <v>9</v>
      </c>
      <c r="AX12">
        <f>(R12*SUMPRODUCT(K13:$K$23, X13:$X$23)-$AZ$3*SUMPRODUCT(K12:$K$22, W13:$W$23))/Z12</f>
        <v>144991.47719810196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117268.63324026451</v>
      </c>
      <c r="P13">
        <f t="shared" si="30"/>
        <v>5863.4316620132258</v>
      </c>
      <c r="Q13" s="5">
        <f t="shared" si="31"/>
        <v>50</v>
      </c>
      <c r="R13">
        <f t="shared" si="0"/>
        <v>2000000</v>
      </c>
      <c r="S13">
        <f t="shared" si="1"/>
        <v>146223.23757933374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110630.62068075698</v>
      </c>
      <c r="AC13">
        <f t="shared" si="2"/>
        <v>106783.32680357988</v>
      </c>
      <c r="AE13">
        <f t="shared" si="3"/>
        <v>85638.473025262443</v>
      </c>
      <c r="AF13">
        <f t="shared" si="4"/>
        <v>-4281.9236512631232</v>
      </c>
      <c r="AG13">
        <f t="shared" si="5"/>
        <v>-36.513801968597619</v>
      </c>
      <c r="AH13">
        <f t="shared" si="6"/>
        <v>-50216.920792616504</v>
      </c>
      <c r="AI13">
        <f t="shared" si="7"/>
        <v>31103.114779414223</v>
      </c>
      <c r="AJ13">
        <f t="shared" si="8"/>
        <v>3847.2938771771005</v>
      </c>
      <c r="AK13">
        <f t="shared" si="32"/>
        <v>19947.466968689183</v>
      </c>
      <c r="AL13">
        <f t="shared" si="9"/>
        <v>54897.875625280503</v>
      </c>
      <c r="AN13">
        <f t="shared" si="10"/>
        <v>45983.856046205139</v>
      </c>
      <c r="AO13">
        <f t="shared" si="11"/>
        <v>-2299.1928023102573</v>
      </c>
      <c r="AP13">
        <f t="shared" si="12"/>
        <v>-19.606204479245374</v>
      </c>
      <c r="AQ13">
        <f t="shared" si="13"/>
        <v>-26964.138607774836</v>
      </c>
      <c r="AR13">
        <f t="shared" si="14"/>
        <v>16700.918431640803</v>
      </c>
      <c r="AS13">
        <f t="shared" si="15"/>
        <v>2065.81693444453</v>
      </c>
      <c r="AT13">
        <f t="shared" si="16"/>
        <v>10710.857131981475</v>
      </c>
      <c r="AU13">
        <f t="shared" si="17"/>
        <v>29477.592498066806</v>
      </c>
      <c r="AW13">
        <v>10</v>
      </c>
      <c r="AX13">
        <f>(R13*SUMPRODUCT(K14:$K$23, X14:$X$23)-$AZ$3*SUMPRODUCT(K13:$K$22, W14:$W$23))/Z13</f>
        <v>146223.23757933374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117268.63324026451</v>
      </c>
      <c r="P14">
        <f t="shared" si="30"/>
        <v>5863.4316620132258</v>
      </c>
      <c r="Q14" s="5">
        <f t="shared" si="31"/>
        <v>50</v>
      </c>
      <c r="R14">
        <f t="shared" si="0"/>
        <v>2000000</v>
      </c>
      <c r="S14">
        <f t="shared" si="1"/>
        <v>144331.61015596482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106783.32680357988</v>
      </c>
      <c r="AC14">
        <f t="shared" si="2"/>
        <v>100508.16497344649</v>
      </c>
      <c r="AE14">
        <f t="shared" si="3"/>
        <v>81662.326937159829</v>
      </c>
      <c r="AF14">
        <f t="shared" si="4"/>
        <v>-4083.1163468579916</v>
      </c>
      <c r="AG14">
        <f t="shared" si="5"/>
        <v>-34.818486700466138</v>
      </c>
      <c r="AH14">
        <f t="shared" si="6"/>
        <v>-53207.089937820121</v>
      </c>
      <c r="AI14">
        <f t="shared" si="7"/>
        <v>24337.302165781257</v>
      </c>
      <c r="AJ14">
        <f t="shared" si="8"/>
        <v>6275.1618301333947</v>
      </c>
      <c r="AK14">
        <f t="shared" si="32"/>
        <v>15775.902324794459</v>
      </c>
      <c r="AL14">
        <f t="shared" si="9"/>
        <v>46388.366320709109</v>
      </c>
      <c r="AN14">
        <f t="shared" si="10"/>
        <v>40392.468011174584</v>
      </c>
      <c r="AO14">
        <f t="shared" si="11"/>
        <v>-2019.6234005587294</v>
      </c>
      <c r="AP14">
        <f t="shared" si="12"/>
        <v>-17.222196121454292</v>
      </c>
      <c r="AQ14">
        <f t="shared" si="13"/>
        <v>-26317.712939222245</v>
      </c>
      <c r="AR14">
        <f t="shared" si="14"/>
        <v>12037.909475272161</v>
      </c>
      <c r="AS14">
        <f t="shared" si="15"/>
        <v>3103.8703279133188</v>
      </c>
      <c r="AT14">
        <f t="shared" si="16"/>
        <v>7803.2019647447651</v>
      </c>
      <c r="AU14">
        <f t="shared" si="17"/>
        <v>22944.981767930243</v>
      </c>
      <c r="AW14">
        <v>11</v>
      </c>
      <c r="AX14">
        <f>(R14*SUMPRODUCT(K15:$K$23, X15:$X$23)-$AZ$3*SUMPRODUCT(K14:$K$22, W15:$W$23))/Z14</f>
        <v>144331.61015596482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117268.63324026451</v>
      </c>
      <c r="P15">
        <f t="shared" si="30"/>
        <v>5863.4316620132258</v>
      </c>
      <c r="Q15" s="5">
        <f t="shared" si="31"/>
        <v>50</v>
      </c>
      <c r="R15">
        <f t="shared" si="0"/>
        <v>2000000</v>
      </c>
      <c r="S15">
        <f t="shared" si="1"/>
        <v>139770.52055931714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100508.16497344649</v>
      </c>
      <c r="AC15">
        <f t="shared" si="2"/>
        <v>92417.38300722366</v>
      </c>
      <c r="AE15">
        <f t="shared" si="3"/>
        <v>77538.955636212122</v>
      </c>
      <c r="AF15">
        <f t="shared" si="4"/>
        <v>-3876.9477818106061</v>
      </c>
      <c r="AG15">
        <f t="shared" si="5"/>
        <v>-33.060398801334756</v>
      </c>
      <c r="AH15">
        <f t="shared" si="6"/>
        <v>-56396.12128506881</v>
      </c>
      <c r="AI15">
        <f t="shared" si="7"/>
        <v>17232.826170531371</v>
      </c>
      <c r="AJ15">
        <f t="shared" si="8"/>
        <v>8090.7819662228285</v>
      </c>
      <c r="AK15">
        <f t="shared" si="32"/>
        <v>14903.741688878954</v>
      </c>
      <c r="AL15">
        <f t="shared" si="9"/>
        <v>40227.349825633151</v>
      </c>
      <c r="AN15">
        <f t="shared" si="10"/>
        <v>35329.765363693317</v>
      </c>
      <c r="AO15">
        <f t="shared" si="11"/>
        <v>-1766.4882681846657</v>
      </c>
      <c r="AP15">
        <f t="shared" si="12"/>
        <v>-15.06360413159601</v>
      </c>
      <c r="AQ15">
        <f t="shared" si="13"/>
        <v>-25696.267328797436</v>
      </c>
      <c r="AR15">
        <f t="shared" si="14"/>
        <v>7851.9461625796175</v>
      </c>
      <c r="AS15">
        <f t="shared" si="15"/>
        <v>3686.4750902314022</v>
      </c>
      <c r="AT15">
        <f t="shared" si="16"/>
        <v>6790.7246440043773</v>
      </c>
      <c r="AU15">
        <f t="shared" si="17"/>
        <v>18329.145896815397</v>
      </c>
      <c r="AW15">
        <v>12</v>
      </c>
      <c r="AX15">
        <f>(R15*SUMPRODUCT(K16:$K$23, X16:$X$23)-$AZ$3*SUMPRODUCT(K15:$K$22, W16:$W$23))/Z15</f>
        <v>139770.52055931714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117268.63324026451</v>
      </c>
      <c r="P16">
        <f t="shared" si="30"/>
        <v>5863.4316620132258</v>
      </c>
      <c r="Q16" s="5">
        <f t="shared" si="31"/>
        <v>50</v>
      </c>
      <c r="R16">
        <f t="shared" si="0"/>
        <v>2000000</v>
      </c>
      <c r="S16">
        <f t="shared" si="1"/>
        <v>132697.91909988705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92417.38300722366</v>
      </c>
      <c r="AC16">
        <f t="shared" si="2"/>
        <v>82929.46494464486</v>
      </c>
      <c r="AE16">
        <f t="shared" si="3"/>
        <v>73286.944327171499</v>
      </c>
      <c r="AF16">
        <f t="shared" si="4"/>
        <v>-3664.3472163585757</v>
      </c>
      <c r="AG16">
        <f t="shared" si="5"/>
        <v>-31.247462472346882</v>
      </c>
      <c r="AH16">
        <f t="shared" si="6"/>
        <v>-59293.293638981158</v>
      </c>
      <c r="AI16">
        <f t="shared" si="7"/>
        <v>10298.056009359432</v>
      </c>
      <c r="AJ16">
        <f t="shared" si="8"/>
        <v>9487.9180625787994</v>
      </c>
      <c r="AK16">
        <f t="shared" si="32"/>
        <v>13865.76109870039</v>
      </c>
      <c r="AL16">
        <f t="shared" si="9"/>
        <v>33651.735170638625</v>
      </c>
      <c r="AN16">
        <f t="shared" si="10"/>
        <v>30760.230623660802</v>
      </c>
      <c r="AO16">
        <f t="shared" si="11"/>
        <v>-1538.0115311830405</v>
      </c>
      <c r="AP16">
        <f t="shared" si="12"/>
        <v>-13.115284869329916</v>
      </c>
      <c r="AQ16">
        <f t="shared" si="13"/>
        <v>-24886.77080912609</v>
      </c>
      <c r="AR16">
        <f t="shared" si="14"/>
        <v>4322.3329984823486</v>
      </c>
      <c r="AS16">
        <f t="shared" si="15"/>
        <v>3982.2993088704316</v>
      </c>
      <c r="AT16">
        <f t="shared" si="16"/>
        <v>5819.7815870797085</v>
      </c>
      <c r="AU16">
        <f t="shared" si="17"/>
        <v>14124.41389443249</v>
      </c>
      <c r="AW16">
        <v>13</v>
      </c>
      <c r="AX16">
        <f>(R16*SUMPRODUCT(K17:$K$23, X17:$X$23)-$AZ$3*SUMPRODUCT(K16:$K$22, W17:$W$23))/Z16</f>
        <v>132697.91909988705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117268.63324026451</v>
      </c>
      <c r="P17">
        <f t="shared" si="30"/>
        <v>5863.4316620132258</v>
      </c>
      <c r="Q17" s="5">
        <f t="shared" si="31"/>
        <v>50</v>
      </c>
      <c r="R17">
        <f t="shared" si="0"/>
        <v>2000000</v>
      </c>
      <c r="S17">
        <f t="shared" si="1"/>
        <v>123238.10302108902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82929.46494464486</v>
      </c>
      <c r="AC17">
        <f t="shared" si="2"/>
        <v>72438.7489784176</v>
      </c>
      <c r="AE17">
        <f t="shared" si="3"/>
        <v>68929.92409076578</v>
      </c>
      <c r="AF17">
        <f t="shared" si="4"/>
        <v>-3446.4962045382895</v>
      </c>
      <c r="AG17">
        <f t="shared" si="5"/>
        <v>-29.389753332222902</v>
      </c>
      <c r="AH17">
        <f t="shared" si="6"/>
        <v>-61809.380616020448</v>
      </c>
      <c r="AI17">
        <f t="shared" si="7"/>
        <v>3644.6575168748168</v>
      </c>
      <c r="AJ17">
        <f t="shared" si="8"/>
        <v>10490.715966227261</v>
      </c>
      <c r="AK17">
        <f t="shared" si="32"/>
        <v>12699.691239537748</v>
      </c>
      <c r="AL17">
        <f t="shared" si="9"/>
        <v>26835.064722639825</v>
      </c>
      <c r="AN17">
        <f t="shared" si="10"/>
        <v>26650.965075981854</v>
      </c>
      <c r="AO17">
        <f t="shared" si="11"/>
        <v>-1332.5482537990929</v>
      </c>
      <c r="AP17">
        <f t="shared" si="12"/>
        <v>-11.363211261010576</v>
      </c>
      <c r="AQ17">
        <f t="shared" si="13"/>
        <v>-23897.888557029604</v>
      </c>
      <c r="AR17">
        <f t="shared" si="14"/>
        <v>1409.1650538921458</v>
      </c>
      <c r="AS17">
        <f t="shared" si="15"/>
        <v>4056.1150839193078</v>
      </c>
      <c r="AT17">
        <f t="shared" si="16"/>
        <v>4910.1900541047453</v>
      </c>
      <c r="AU17">
        <f t="shared" si="17"/>
        <v>10375.470191916198</v>
      </c>
      <c r="AW17">
        <v>14</v>
      </c>
      <c r="AX17">
        <f>(R17*SUMPRODUCT(K18:$K$23, X18:$X$23)-$AZ$3*SUMPRODUCT(K17:$K$22, W18:$W$23))/Z17</f>
        <v>123238.10302108902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117268.63324026451</v>
      </c>
      <c r="P18">
        <f t="shared" si="30"/>
        <v>5863.4316620132258</v>
      </c>
      <c r="Q18" s="5">
        <f t="shared" si="31"/>
        <v>50</v>
      </c>
      <c r="R18">
        <f t="shared" si="0"/>
        <v>2000000</v>
      </c>
      <c r="S18">
        <f t="shared" si="1"/>
        <v>111265.2093582619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72438.7489784176</v>
      </c>
      <c r="AC18">
        <f t="shared" si="2"/>
        <v>61172.970781838849</v>
      </c>
      <c r="AE18">
        <f t="shared" si="3"/>
        <v>64473.618628932207</v>
      </c>
      <c r="AF18">
        <f t="shared" si="4"/>
        <v>-3223.6809314466109</v>
      </c>
      <c r="AG18">
        <f t="shared" si="5"/>
        <v>-27.489711804194123</v>
      </c>
      <c r="AH18">
        <f t="shared" si="6"/>
        <v>-64245.759788261945</v>
      </c>
      <c r="AI18">
        <f t="shared" si="7"/>
        <v>-3023.3118025805379</v>
      </c>
      <c r="AJ18">
        <f t="shared" si="8"/>
        <v>11265.778196578751</v>
      </c>
      <c r="AK18">
        <f t="shared" si="32"/>
        <v>11439.740918857038</v>
      </c>
      <c r="AL18">
        <f t="shared" si="9"/>
        <v>19682.207312855251</v>
      </c>
      <c r="AN18">
        <f t="shared" si="10"/>
        <v>22963.03844732948</v>
      </c>
      <c r="AO18">
        <f t="shared" si="11"/>
        <v>-1148.1519223664743</v>
      </c>
      <c r="AP18">
        <f t="shared" si="12"/>
        <v>-9.7907845486192038</v>
      </c>
      <c r="AQ18">
        <f t="shared" si="13"/>
        <v>-22881.883838201848</v>
      </c>
      <c r="AR18">
        <f t="shared" si="14"/>
        <v>-1076.7880977874574</v>
      </c>
      <c r="AS18">
        <f t="shared" si="15"/>
        <v>4012.4395585116936</v>
      </c>
      <c r="AT18">
        <f t="shared" si="16"/>
        <v>4074.398430450763</v>
      </c>
      <c r="AU18">
        <f t="shared" si="17"/>
        <v>7010.0498911749992</v>
      </c>
      <c r="AW18">
        <v>15</v>
      </c>
      <c r="AX18">
        <f>(R18*SUMPRODUCT(K19:$K$23, X19:$X$23)-$AZ$3*SUMPRODUCT(K18:$K$22, W19:$W$23))/Z18</f>
        <v>111265.2093582619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117268.63324026451</v>
      </c>
      <c r="P19">
        <f t="shared" si="30"/>
        <v>5863.4316620132258</v>
      </c>
      <c r="Q19" s="5">
        <f t="shared" si="31"/>
        <v>50</v>
      </c>
      <c r="R19">
        <f t="shared" si="0"/>
        <v>2000000</v>
      </c>
      <c r="S19">
        <f t="shared" si="1"/>
        <v>96573.392449145889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61172.970781838849</v>
      </c>
      <c r="AC19">
        <f t="shared" si="2"/>
        <v>49351.684325143906</v>
      </c>
      <c r="AE19">
        <f t="shared" si="3"/>
        <v>59927.526849200964</v>
      </c>
      <c r="AF19">
        <f t="shared" si="4"/>
        <v>-2996.3763424600484</v>
      </c>
      <c r="AG19">
        <f t="shared" si="5"/>
        <v>-25.551387951464875</v>
      </c>
      <c r="AH19">
        <f t="shared" si="6"/>
        <v>-66537.069387492375</v>
      </c>
      <c r="AI19">
        <f t="shared" si="7"/>
        <v>-9631.4702687029203</v>
      </c>
      <c r="AJ19">
        <f t="shared" si="8"/>
        <v>11821.286456694943</v>
      </c>
      <c r="AK19">
        <f t="shared" si="32"/>
        <v>10106.169658663772</v>
      </c>
      <c r="AL19">
        <f t="shared" si="9"/>
        <v>12295.985846655794</v>
      </c>
      <c r="AN19">
        <f t="shared" si="10"/>
        <v>19661.46294577534</v>
      </c>
      <c r="AO19">
        <f t="shared" si="11"/>
        <v>-983.07314728876713</v>
      </c>
      <c r="AP19">
        <f t="shared" si="12"/>
        <v>-8.3830869357418774</v>
      </c>
      <c r="AQ19">
        <f t="shared" si="13"/>
        <v>-21829.970183395064</v>
      </c>
      <c r="AR19">
        <f t="shared" si="14"/>
        <v>-3159.9634718442289</v>
      </c>
      <c r="AS19">
        <f t="shared" si="15"/>
        <v>3878.4144425743557</v>
      </c>
      <c r="AT19">
        <f t="shared" si="16"/>
        <v>3315.7063325430081</v>
      </c>
      <c r="AU19">
        <f t="shared" si="17"/>
        <v>4034.1573032731349</v>
      </c>
      <c r="AW19">
        <v>16</v>
      </c>
      <c r="AX19">
        <f>(R19*SUMPRODUCT(K20:$K$23, X20:$X$23)-$AZ$3*SUMPRODUCT(K19:$K$22, W20:$W$23))/Z19</f>
        <v>96573.392449145889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117268.63324026451</v>
      </c>
      <c r="P20">
        <f t="shared" si="30"/>
        <v>5863.4316620132258</v>
      </c>
      <c r="Q20" s="5">
        <f t="shared" si="31"/>
        <v>50</v>
      </c>
      <c r="R20">
        <f t="shared" si="0"/>
        <v>2000000</v>
      </c>
      <c r="S20">
        <f t="shared" si="1"/>
        <v>78796.888769332916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49351.684325143906</v>
      </c>
      <c r="AC20">
        <f t="shared" si="2"/>
        <v>37157.994393472589</v>
      </c>
      <c r="AE20">
        <f t="shared" si="3"/>
        <v>55299.990704300893</v>
      </c>
      <c r="AF20">
        <f t="shared" si="4"/>
        <v>-2764.9995352150449</v>
      </c>
      <c r="AG20">
        <f t="shared" si="5"/>
        <v>-23.578338544715592</v>
      </c>
      <c r="AH20">
        <f t="shared" si="6"/>
        <v>-68701.421089385432</v>
      </c>
      <c r="AI20">
        <f t="shared" si="7"/>
        <v>-16190.008258844297</v>
      </c>
      <c r="AJ20">
        <f t="shared" si="8"/>
        <v>12193.689931671317</v>
      </c>
      <c r="AK20">
        <f t="shared" si="32"/>
        <v>8718.442822041241</v>
      </c>
      <c r="AL20">
        <f t="shared" si="9"/>
        <v>4722.1244948682615</v>
      </c>
      <c r="AN20">
        <f t="shared" si="10"/>
        <v>16713.087977661362</v>
      </c>
      <c r="AO20">
        <f t="shared" si="11"/>
        <v>-835.65439888306821</v>
      </c>
      <c r="AP20">
        <f t="shared" si="12"/>
        <v>-7.1259839548990662</v>
      </c>
      <c r="AQ20">
        <f t="shared" si="13"/>
        <v>-20763.346977704961</v>
      </c>
      <c r="AR20">
        <f t="shared" si="14"/>
        <v>-4893.0393828815659</v>
      </c>
      <c r="AS20">
        <f t="shared" si="15"/>
        <v>3685.2485869314337</v>
      </c>
      <c r="AT20">
        <f t="shared" si="16"/>
        <v>2634.9389946941324</v>
      </c>
      <c r="AU20">
        <f t="shared" si="17"/>
        <v>1427.1481987440002</v>
      </c>
      <c r="AW20">
        <v>17</v>
      </c>
      <c r="AX20">
        <f>(R20*SUMPRODUCT(K21:$K$23, X21:$X$23)-$AZ$3*SUMPRODUCT(K20:$K$22, W21:$W$23))/Z20</f>
        <v>78796.888769332916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117268.63324026451</v>
      </c>
      <c r="P21">
        <f t="shared" si="30"/>
        <v>5863.4316620132258</v>
      </c>
      <c r="Q21" s="5">
        <f t="shared" si="31"/>
        <v>50</v>
      </c>
      <c r="R21">
        <f t="shared" si="0"/>
        <v>2000000</v>
      </c>
      <c r="S21">
        <f t="shared" si="1"/>
        <v>57381.637767025597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37157.994393472589</v>
      </c>
      <c r="AC21">
        <f t="shared" si="2"/>
        <v>24760.326915876343</v>
      </c>
      <c r="AE21">
        <f t="shared" si="3"/>
        <v>50601.72224076034</v>
      </c>
      <c r="AF21">
        <f t="shared" si="4"/>
        <v>-2530.0861120380173</v>
      </c>
      <c r="AG21">
        <f t="shared" si="5"/>
        <v>-21.575130895013324</v>
      </c>
      <c r="AH21">
        <f t="shared" si="6"/>
        <v>-70696.970570204561</v>
      </c>
      <c r="AI21">
        <f t="shared" si="7"/>
        <v>-22646.909572377248</v>
      </c>
      <c r="AJ21">
        <f t="shared" si="8"/>
        <v>12397.667477596246</v>
      </c>
      <c r="AK21">
        <f t="shared" si="32"/>
        <v>7293.099483784219</v>
      </c>
      <c r="AL21">
        <f t="shared" si="9"/>
        <v>-2956.1426109967833</v>
      </c>
      <c r="AN21">
        <f t="shared" si="10"/>
        <v>14087.667942938806</v>
      </c>
      <c r="AO21">
        <f t="shared" si="11"/>
        <v>-704.38339714694041</v>
      </c>
      <c r="AP21">
        <f t="shared" si="12"/>
        <v>-6.0065797450181959</v>
      </c>
      <c r="AQ21">
        <f t="shared" si="13"/>
        <v>-19682.244039561643</v>
      </c>
      <c r="AR21">
        <f t="shared" si="14"/>
        <v>-6304.9660735147945</v>
      </c>
      <c r="AS21">
        <f t="shared" si="15"/>
        <v>3451.5470019054296</v>
      </c>
      <c r="AT21">
        <f t="shared" si="16"/>
        <v>2030.4202950548959</v>
      </c>
      <c r="AU21">
        <f t="shared" si="17"/>
        <v>-822.99877655446869</v>
      </c>
      <c r="AW21">
        <v>18</v>
      </c>
      <c r="AX21">
        <f>(R21*SUMPRODUCT(K22:$K$23, X22:$X$23)-$AZ$3*SUMPRODUCT(K21:$K$22, W22:$W$23))/Z21</f>
        <v>57381.637767025597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117268.63324026451</v>
      </c>
      <c r="P22">
        <f t="shared" si="30"/>
        <v>5863.4316620132258</v>
      </c>
      <c r="Q22" s="5">
        <f t="shared" si="31"/>
        <v>50</v>
      </c>
      <c r="R22">
        <f t="shared" si="0"/>
        <v>2000000</v>
      </c>
      <c r="S22">
        <f t="shared" si="1"/>
        <v>31548.289624546054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24760.326915876343</v>
      </c>
      <c r="AC22">
        <f t="shared" si="2"/>
        <v>12335.117640253437</v>
      </c>
      <c r="AE22">
        <f t="shared" si="3"/>
        <v>45851.055754380257</v>
      </c>
      <c r="AF22">
        <f t="shared" si="4"/>
        <v>-2292.5527877190129</v>
      </c>
      <c r="AG22">
        <f t="shared" si="5"/>
        <v>-19.549582223082126</v>
      </c>
      <c r="AH22">
        <f t="shared" si="6"/>
        <v>-72391.894519242589</v>
      </c>
      <c r="AI22">
        <f t="shared" si="7"/>
        <v>-28852.941134804423</v>
      </c>
      <c r="AJ22">
        <f t="shared" si="8"/>
        <v>12425.209275622907</v>
      </c>
      <c r="AK22">
        <f t="shared" si="32"/>
        <v>5846.0422730487417</v>
      </c>
      <c r="AL22">
        <f t="shared" si="9"/>
        <v>-10581.689586132776</v>
      </c>
      <c r="AN22">
        <f t="shared" si="10"/>
        <v>11758.862582923184</v>
      </c>
      <c r="AO22">
        <f t="shared" si="11"/>
        <v>-587.94312914615921</v>
      </c>
      <c r="AP22">
        <f t="shared" si="12"/>
        <v>-5.0136435711803564</v>
      </c>
      <c r="AQ22">
        <f t="shared" si="13"/>
        <v>-18565.468684718828</v>
      </c>
      <c r="AR22">
        <f t="shared" si="14"/>
        <v>-7399.5628745129807</v>
      </c>
      <c r="AS22">
        <f t="shared" si="15"/>
        <v>3186.5422950954494</v>
      </c>
      <c r="AT22">
        <f t="shared" si="16"/>
        <v>1499.2633563551672</v>
      </c>
      <c r="AU22">
        <f t="shared" si="17"/>
        <v>-2713.7572230623646</v>
      </c>
      <c r="AW22">
        <v>19</v>
      </c>
      <c r="AX22">
        <f>(R22*SUMPRODUCT(K23:$K$23, X23:$X$23)-$AZ$3*SUMPRODUCT(K22:$K$22, W23:$W$23))/Z22</f>
        <v>31548.289624546054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117268.63324026451</v>
      </c>
      <c r="P23">
        <f t="shared" si="30"/>
        <v>5863.4316620132258</v>
      </c>
      <c r="Q23" s="5">
        <f t="shared" si="31"/>
        <v>50</v>
      </c>
      <c r="R23">
        <f t="shared" si="0"/>
        <v>2000000</v>
      </c>
      <c r="S23">
        <f t="shared" si="1"/>
        <v>35230.363517425511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12335.117640253437</v>
      </c>
      <c r="AC23">
        <f t="shared" si="2"/>
        <v>12335.117640253437</v>
      </c>
      <c r="AE23">
        <f t="shared" si="3"/>
        <v>41058.968517736801</v>
      </c>
      <c r="AF23">
        <f t="shared" si="4"/>
        <v>-2052.9484258868401</v>
      </c>
      <c r="AG23">
        <f t="shared" si="5"/>
        <v>-17.506372924809995</v>
      </c>
      <c r="AH23">
        <f t="shared" si="6"/>
        <v>-73908.539041652344</v>
      </c>
      <c r="AI23">
        <f t="shared" si="7"/>
        <v>-34920.02532272719</v>
      </c>
      <c r="AJ23">
        <f t="shared" si="8"/>
        <v>0</v>
      </c>
      <c r="AK23">
        <f t="shared" si="32"/>
        <v>4393.2611557360888</v>
      </c>
      <c r="AL23">
        <f t="shared" si="9"/>
        <v>-30526.764166991103</v>
      </c>
      <c r="AN23">
        <f t="shared" si="10"/>
        <v>9699.8758767279014</v>
      </c>
      <c r="AO23">
        <f t="shared" si="11"/>
        <v>-484.99379383639507</v>
      </c>
      <c r="AP23">
        <f t="shared" si="12"/>
        <v>-4.1357503744647639</v>
      </c>
      <c r="AQ23">
        <f t="shared" si="13"/>
        <v>-17460.34254671145</v>
      </c>
      <c r="AR23">
        <f t="shared" si="14"/>
        <v>-8249.5962141944074</v>
      </c>
      <c r="AS23">
        <f t="shared" si="15"/>
        <v>0</v>
      </c>
      <c r="AT23">
        <f t="shared" si="16"/>
        <v>1037.8752667954052</v>
      </c>
      <c r="AU23">
        <f t="shared" si="17"/>
        <v>-7211.7209473990033</v>
      </c>
      <c r="AW23">
        <v>20</v>
      </c>
      <c r="AX23">
        <f>(R23*SUMPRODUCT(K$23:$K24, X$23:$X24)-$AZ$3*SUMPRODUCT(K$22:$K23, W$23:$W24))/Z23</f>
        <v>35230.363517425511</v>
      </c>
    </row>
    <row r="25" spans="5:50" x14ac:dyDescent="0.25">
      <c r="AN25" s="6">
        <f t="shared" ref="AN25:AU25" si="33">SUM(AN3:AN23)</f>
        <v>997455.69840752264</v>
      </c>
      <c r="AO25" s="6">
        <f t="shared" si="33"/>
        <v>-137824.25985057448</v>
      </c>
      <c r="AP25" s="6">
        <f t="shared" si="33"/>
        <v>-2895.1948603064216</v>
      </c>
      <c r="AQ25" s="6">
        <f t="shared" si="33"/>
        <v>-478106.95342246874</v>
      </c>
      <c r="AR25" s="6">
        <f t="shared" si="33"/>
        <v>378629.29027417302</v>
      </c>
      <c r="AS25" s="6">
        <f t="shared" si="33"/>
        <v>-60485.119755869331</v>
      </c>
      <c r="AT25" s="6">
        <f t="shared" si="33"/>
        <v>115395.67387505798</v>
      </c>
      <c r="AU25" s="7">
        <f t="shared" si="33"/>
        <v>433539.84439336171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2787.536984134822</v>
      </c>
      <c r="K3">
        <v>1</v>
      </c>
      <c r="L3" s="2">
        <v>0</v>
      </c>
      <c r="O3">
        <f>$C$3</f>
        <v>2787.536984134822</v>
      </c>
      <c r="P3">
        <f>O3*C5</f>
        <v>278.7536984134822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2787.536984134822</v>
      </c>
      <c r="AF3">
        <f t="shared" ref="AF3:AF34" si="3">-$Z3*P3</f>
        <v>-278.7536984134822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-11.124918278660061</v>
      </c>
      <c r="AJ3">
        <f t="shared" ref="AJ3:AJ34" si="7">AB3-AC3</f>
        <v>0</v>
      </c>
      <c r="AL3">
        <f t="shared" ref="AL3:AL23" si="8">SUM(AI3:AK3)</f>
        <v>-11.124918278660061</v>
      </c>
      <c r="AN3">
        <f t="shared" ref="AN3:AN34" si="9">AE3*$K3</f>
        <v>2787.536984134822</v>
      </c>
      <c r="AO3">
        <f t="shared" ref="AO3:AO34" si="10">AF3*$K3</f>
        <v>-278.7536984134822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-11.124918278660061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-11.124918278660061</v>
      </c>
      <c r="AW3">
        <v>0</v>
      </c>
      <c r="AX3">
        <f>IF(Z3&gt;0, (R3*SUMPRODUCT(K3:$K$98, X3:$X$98)-K3*$AZ$3)/Z3, 0)</f>
        <v>0</v>
      </c>
      <c r="AZ3">
        <f>C6*SUMPRODUCT(X4:X98, K4:K98)/1</f>
        <v>1141.8460720869325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56.868892504227027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56.234670597169725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-56.234670597169725</v>
      </c>
      <c r="AK4">
        <f t="shared" ref="AK4:AK35" si="28">G4*SUM(AB4:AB4, AE4:AF4)</f>
        <v>0</v>
      </c>
      <c r="AL4">
        <f t="shared" si="8"/>
        <v>-113.85227059716972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-54.779996196995619</v>
      </c>
      <c r="AR4">
        <f t="shared" si="13"/>
        <v>-54.779996196995619</v>
      </c>
      <c r="AS4">
        <f t="shared" si="14"/>
        <v>-53.465174555209849</v>
      </c>
      <c r="AT4">
        <f t="shared" si="15"/>
        <v>0</v>
      </c>
      <c r="AU4">
        <f t="shared" si="16"/>
        <v>-108.24517075220547</v>
      </c>
      <c r="AW4">
        <v>1</v>
      </c>
      <c r="AX4">
        <f>IF(Z4&gt;0, (R4*SUMPRODUCT(K4:$K$98, X4:$X$98)-K4*$AZ$3)/Z4, 0)</f>
        <v>56.868892504227027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1.160019E-3</v>
      </c>
      <c r="Q5" s="5">
        <f t="shared" ref="Q5:Q36" si="30">$C$8</f>
        <v>50</v>
      </c>
      <c r="R5">
        <f t="shared" si="0"/>
        <v>50000</v>
      </c>
      <c r="S5">
        <f t="shared" si="1"/>
        <v>58.469257438129148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56.234670597169725</v>
      </c>
      <c r="AC5">
        <f t="shared" si="27"/>
        <v>57.171946784764259</v>
      </c>
      <c r="AE5">
        <f t="shared" si="2"/>
        <v>0</v>
      </c>
      <c r="AF5">
        <f t="shared" si="3"/>
        <v>0</v>
      </c>
      <c r="AG5">
        <f t="shared" si="4"/>
        <v>-48.890604473010733</v>
      </c>
      <c r="AH5">
        <f t="shared" si="5"/>
        <v>-57.354102989265598</v>
      </c>
      <c r="AI5">
        <f t="shared" si="6"/>
        <v>-106.24470746227632</v>
      </c>
      <c r="AJ5">
        <f t="shared" si="7"/>
        <v>-0.93727618759453435</v>
      </c>
      <c r="AK5">
        <f t="shared" si="28"/>
        <v>0.2305621494483959</v>
      </c>
      <c r="AL5">
        <f t="shared" si="8"/>
        <v>-106.95142150042246</v>
      </c>
      <c r="AN5">
        <f t="shared" si="9"/>
        <v>0</v>
      </c>
      <c r="AO5">
        <f t="shared" si="10"/>
        <v>0</v>
      </c>
      <c r="AP5">
        <f t="shared" si="11"/>
        <v>-44.097140364225361</v>
      </c>
      <c r="AQ5">
        <f t="shared" si="12"/>
        <v>-51.730837800912447</v>
      </c>
      <c r="AR5">
        <f t="shared" si="13"/>
        <v>-95.827978165137807</v>
      </c>
      <c r="AS5">
        <f t="shared" si="14"/>
        <v>-0.84538123530909559</v>
      </c>
      <c r="AT5">
        <f t="shared" si="15"/>
        <v>0.20795675521901186</v>
      </c>
      <c r="AU5">
        <f t="shared" si="16"/>
        <v>-96.465402645227883</v>
      </c>
      <c r="AW5">
        <v>2</v>
      </c>
      <c r="AX5">
        <f>IF(Z5&gt;0, (R5*SUMPRODUCT(K5:$K$98, X5:$X$98)-K5*$AZ$3)/Z5, 0)</f>
        <v>58.469257438129148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1.1694889999999999E-3</v>
      </c>
      <c r="Q6" s="5">
        <f t="shared" si="30"/>
        <v>50</v>
      </c>
      <c r="R6">
        <f t="shared" si="0"/>
        <v>50000</v>
      </c>
      <c r="S6">
        <f t="shared" si="1"/>
        <v>63.162859987761379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57.171946784764259</v>
      </c>
      <c r="AC6">
        <f t="shared" si="27"/>
        <v>61.07156473250825</v>
      </c>
      <c r="AE6">
        <f t="shared" si="2"/>
        <v>0</v>
      </c>
      <c r="AF6">
        <f t="shared" si="3"/>
        <v>0</v>
      </c>
      <c r="AG6">
        <f t="shared" si="4"/>
        <v>-48.344521404146093</v>
      </c>
      <c r="AH6">
        <f t="shared" si="5"/>
        <v>-57.17702413453685</v>
      </c>
      <c r="AI6">
        <f t="shared" si="6"/>
        <v>-105.52154553868294</v>
      </c>
      <c r="AJ6">
        <f t="shared" si="7"/>
        <v>-3.899617947743991</v>
      </c>
      <c r="AK6">
        <f t="shared" si="28"/>
        <v>0.40592082217182629</v>
      </c>
      <c r="AL6">
        <f t="shared" si="8"/>
        <v>-109.01524266425511</v>
      </c>
      <c r="AN6">
        <f t="shared" si="9"/>
        <v>0</v>
      </c>
      <c r="AO6">
        <f t="shared" si="10"/>
        <v>0</v>
      </c>
      <c r="AP6">
        <f t="shared" si="11"/>
        <v>-41.24926481883994</v>
      </c>
      <c r="AQ6">
        <f t="shared" si="12"/>
        <v>-48.785470236891079</v>
      </c>
      <c r="AR6">
        <f t="shared" si="13"/>
        <v>-90.034735055731019</v>
      </c>
      <c r="AS6">
        <f t="shared" si="14"/>
        <v>-3.3272927054977059</v>
      </c>
      <c r="AT6">
        <f t="shared" si="15"/>
        <v>0.34634608023673424</v>
      </c>
      <c r="AU6">
        <f t="shared" si="16"/>
        <v>-93.015681680992003</v>
      </c>
      <c r="AW6">
        <v>3</v>
      </c>
      <c r="AX6">
        <f>IF(Z6&gt;0, (R6*SUMPRODUCT(K6:$K$98, X6:$X$98)-K6*$AZ$3)/Z6, 0)</f>
        <v>63.162859987761379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1.179411E-3</v>
      </c>
      <c r="Q7" s="5">
        <f t="shared" si="30"/>
        <v>50</v>
      </c>
      <c r="R7">
        <f t="shared" si="0"/>
        <v>50000</v>
      </c>
      <c r="S7">
        <f t="shared" si="1"/>
        <v>73.964715889959535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61.07156473250825</v>
      </c>
      <c r="AC7">
        <f t="shared" si="27"/>
        <v>70.716271559112215</v>
      </c>
      <c r="AE7">
        <f t="shared" si="2"/>
        <v>0</v>
      </c>
      <c r="AF7">
        <f t="shared" si="3"/>
        <v>0</v>
      </c>
      <c r="AG7">
        <f t="shared" si="4"/>
        <v>-47.804058129770844</v>
      </c>
      <c r="AH7">
        <f t="shared" si="5"/>
        <v>-57.018060333785343</v>
      </c>
      <c r="AI7">
        <f t="shared" si="6"/>
        <v>-104.82211846355619</v>
      </c>
      <c r="AJ7">
        <f t="shared" si="7"/>
        <v>-9.6447068266039651</v>
      </c>
      <c r="AK7">
        <f t="shared" si="28"/>
        <v>0.84278759330861386</v>
      </c>
      <c r="AL7">
        <f t="shared" si="8"/>
        <v>-113.62403769685154</v>
      </c>
      <c r="AN7">
        <f t="shared" si="9"/>
        <v>0</v>
      </c>
      <c r="AO7">
        <f t="shared" si="10"/>
        <v>0</v>
      </c>
      <c r="AP7">
        <f t="shared" si="11"/>
        <v>-38.341908567383229</v>
      </c>
      <c r="AQ7">
        <f t="shared" si="12"/>
        <v>-45.732126968652778</v>
      </c>
      <c r="AR7">
        <f t="shared" si="13"/>
        <v>-84.074035536036007</v>
      </c>
      <c r="AS7">
        <f t="shared" si="14"/>
        <v>-7.7356710240164448</v>
      </c>
      <c r="AT7">
        <f t="shared" si="15"/>
        <v>0.6759694910553975</v>
      </c>
      <c r="AU7">
        <f t="shared" si="16"/>
        <v>-91.133737068997064</v>
      </c>
      <c r="AW7">
        <v>4</v>
      </c>
      <c r="AX7">
        <f>IF(Z7&gt;0, (R7*SUMPRODUCT(K7:$K$98, X7:$X$98)-K7*$AZ$3)/Z7, 0)</f>
        <v>73.964715889959535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1.192039E-3</v>
      </c>
      <c r="Q8" s="5">
        <f t="shared" si="30"/>
        <v>50</v>
      </c>
      <c r="R8">
        <f t="shared" si="0"/>
        <v>50000</v>
      </c>
      <c r="S8">
        <f t="shared" si="1"/>
        <v>91.155295211955107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70.716271559112215</v>
      </c>
      <c r="AC8">
        <f t="shared" si="27"/>
        <v>86.176453599959586</v>
      </c>
      <c r="AE8">
        <f t="shared" si="2"/>
        <v>0</v>
      </c>
      <c r="AF8">
        <f t="shared" si="3"/>
        <v>0</v>
      </c>
      <c r="AG8">
        <f t="shared" si="4"/>
        <v>-47.269033246824179</v>
      </c>
      <c r="AH8">
        <f t="shared" si="5"/>
        <v>-56.984301648953902</v>
      </c>
      <c r="AI8">
        <f t="shared" si="6"/>
        <v>-104.25333489577808</v>
      </c>
      <c r="AJ8">
        <f t="shared" si="7"/>
        <v>-15.460182040847371</v>
      </c>
      <c r="AK8">
        <f t="shared" si="28"/>
        <v>1.527471465676824</v>
      </c>
      <c r="AL8">
        <f t="shared" si="8"/>
        <v>-118.18604547094863</v>
      </c>
      <c r="AN8">
        <f t="shared" si="9"/>
        <v>0</v>
      </c>
      <c r="AO8">
        <f t="shared" si="10"/>
        <v>0</v>
      </c>
      <c r="AP8">
        <f t="shared" si="11"/>
        <v>-35.379604732514593</v>
      </c>
      <c r="AQ8">
        <f t="shared" si="12"/>
        <v>-42.651222794657457</v>
      </c>
      <c r="AR8">
        <f t="shared" si="13"/>
        <v>-78.03082752717205</v>
      </c>
      <c r="AS8">
        <f t="shared" si="14"/>
        <v>-11.571531976162214</v>
      </c>
      <c r="AT8">
        <f t="shared" si="15"/>
        <v>1.143271460908746</v>
      </c>
      <c r="AU8">
        <f t="shared" si="16"/>
        <v>-88.45908804242552</v>
      </c>
      <c r="AW8">
        <v>5</v>
      </c>
      <c r="AX8">
        <f>IF(Z8&gt;0, (R8*SUMPRODUCT(K8:$K$98, X8:$X$98)-K8*$AZ$3)/Z8, 0)</f>
        <v>91.155295211955107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1.2118820000000001E-3</v>
      </c>
      <c r="Q9" s="5">
        <f t="shared" si="30"/>
        <v>50</v>
      </c>
      <c r="R9">
        <f t="shared" si="0"/>
        <v>50000</v>
      </c>
      <c r="S9">
        <f t="shared" si="1"/>
        <v>108.20666243009134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86.176453599959586</v>
      </c>
      <c r="AC9">
        <f t="shared" si="27"/>
        <v>101.14955034330342</v>
      </c>
      <c r="AE9">
        <f t="shared" si="2"/>
        <v>0</v>
      </c>
      <c r="AF9">
        <f t="shared" si="3"/>
        <v>0</v>
      </c>
      <c r="AG9">
        <f t="shared" si="4"/>
        <v>-46.739058423806718</v>
      </c>
      <c r="AH9">
        <f t="shared" si="5"/>
        <v>-57.284490549227783</v>
      </c>
      <c r="AI9">
        <f t="shared" si="6"/>
        <v>-104.02354897303451</v>
      </c>
      <c r="AJ9">
        <f t="shared" si="7"/>
        <v>-14.973096743343831</v>
      </c>
      <c r="AK9">
        <f t="shared" si="28"/>
        <v>1.9217349152790988</v>
      </c>
      <c r="AL9">
        <f t="shared" si="8"/>
        <v>-117.07491080109924</v>
      </c>
      <c r="AN9">
        <f t="shared" si="9"/>
        <v>0</v>
      </c>
      <c r="AO9">
        <f t="shared" si="10"/>
        <v>0</v>
      </c>
      <c r="AP9">
        <f t="shared" si="11"/>
        <v>-32.624202908744756</v>
      </c>
      <c r="AQ9">
        <f t="shared" si="12"/>
        <v>-39.984991273383613</v>
      </c>
      <c r="AR9">
        <f t="shared" si="13"/>
        <v>-72.609194182128377</v>
      </c>
      <c r="AS9">
        <f t="shared" si="14"/>
        <v>-10.451330488897966</v>
      </c>
      <c r="AT9">
        <f t="shared" si="15"/>
        <v>1.3413849556915927</v>
      </c>
      <c r="AU9">
        <f t="shared" si="16"/>
        <v>-81.719139715334748</v>
      </c>
      <c r="AW9">
        <v>6</v>
      </c>
      <c r="AX9">
        <f>IF(Z9&gt;0, (R9*SUMPRODUCT(K9:$K$98, X9:$X$98)-K9*$AZ$3)/Z9, 0)</f>
        <v>108.20666243009134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1.2353329999999999E-3</v>
      </c>
      <c r="Q10" s="5">
        <f t="shared" si="30"/>
        <v>50</v>
      </c>
      <c r="R10">
        <f t="shared" si="0"/>
        <v>50000</v>
      </c>
      <c r="S10">
        <f t="shared" si="1"/>
        <v>110.58744892038401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101.14955034330342</v>
      </c>
      <c r="AC10">
        <f t="shared" si="27"/>
        <v>102.21361144455898</v>
      </c>
      <c r="AE10">
        <f t="shared" si="2"/>
        <v>0</v>
      </c>
      <c r="AF10">
        <f t="shared" si="3"/>
        <v>0</v>
      </c>
      <c r="AG10">
        <f t="shared" si="4"/>
        <v>-46.21392953830879</v>
      </c>
      <c r="AH10">
        <f t="shared" si="5"/>
        <v>-57.738301259856421</v>
      </c>
      <c r="AI10">
        <f t="shared" si="6"/>
        <v>-103.9522307981652</v>
      </c>
      <c r="AJ10">
        <f t="shared" si="7"/>
        <v>-1.064061101255561</v>
      </c>
      <c r="AK10">
        <f t="shared" si="28"/>
        <v>0.43494306647620468</v>
      </c>
      <c r="AL10">
        <f t="shared" si="8"/>
        <v>-104.58134883294456</v>
      </c>
      <c r="AN10">
        <f t="shared" si="9"/>
        <v>0</v>
      </c>
      <c r="AO10">
        <f t="shared" si="10"/>
        <v>0</v>
      </c>
      <c r="AP10">
        <f t="shared" si="11"/>
        <v>-30.596281063459582</v>
      </c>
      <c r="AQ10">
        <f t="shared" si="12"/>
        <v>-38.22607839501886</v>
      </c>
      <c r="AR10">
        <f t="shared" si="13"/>
        <v>-68.822359458478431</v>
      </c>
      <c r="AS10">
        <f t="shared" si="14"/>
        <v>-0.70446968799141152</v>
      </c>
      <c r="AT10">
        <f t="shared" si="15"/>
        <v>0.28795734189791511</v>
      </c>
      <c r="AU10">
        <f t="shared" si="16"/>
        <v>-69.238871804571929</v>
      </c>
      <c r="AW10">
        <v>7</v>
      </c>
      <c r="AX10">
        <f>IF(Z10&gt;0, (R10*SUMPRODUCT(K10:$K$98, X10:$X$98)-K10*$AZ$3)/Z10, 0)</f>
        <v>110.58744892038401</v>
      </c>
    </row>
    <row r="11" spans="1:52" x14ac:dyDescent="0.25">
      <c r="A11" t="s">
        <v>33</v>
      </c>
      <c r="C11" s="25">
        <f>AU100</f>
        <v>-1707.8410981942859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1.2583340000000001E-3</v>
      </c>
      <c r="Q11" s="5">
        <f t="shared" si="30"/>
        <v>50</v>
      </c>
      <c r="R11">
        <f t="shared" si="0"/>
        <v>50000</v>
      </c>
      <c r="S11">
        <f t="shared" si="1"/>
        <v>110.60777002943921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102.21361144455898</v>
      </c>
      <c r="AC11">
        <f t="shared" si="27"/>
        <v>101.08142737546007</v>
      </c>
      <c r="AE11">
        <f t="shared" si="2"/>
        <v>0</v>
      </c>
      <c r="AF11">
        <f t="shared" si="3"/>
        <v>0</v>
      </c>
      <c r="AG11">
        <f t="shared" si="4"/>
        <v>-45.693637684114044</v>
      </c>
      <c r="AH11">
        <f t="shared" si="5"/>
        <v>-58.152558811658253</v>
      </c>
      <c r="AI11">
        <f t="shared" si="6"/>
        <v>-103.84619649577229</v>
      </c>
      <c r="AJ11">
        <f t="shared" si="7"/>
        <v>1.132184069098912</v>
      </c>
      <c r="AK11">
        <f t="shared" si="28"/>
        <v>0.16354177831129438</v>
      </c>
      <c r="AL11">
        <f t="shared" si="8"/>
        <v>-102.55047064836208</v>
      </c>
      <c r="AN11">
        <f t="shared" si="9"/>
        <v>0</v>
      </c>
      <c r="AO11">
        <f t="shared" si="10"/>
        <v>0</v>
      </c>
      <c r="AP11">
        <f t="shared" si="11"/>
        <v>-28.767419087190262</v>
      </c>
      <c r="AQ11">
        <f t="shared" si="12"/>
        <v>-36.611202677545975</v>
      </c>
      <c r="AR11">
        <f t="shared" si="13"/>
        <v>-65.378621764736238</v>
      </c>
      <c r="AS11">
        <f t="shared" si="14"/>
        <v>0.71279099783583533</v>
      </c>
      <c r="AT11">
        <f t="shared" si="15"/>
        <v>0.10296126798810343</v>
      </c>
      <c r="AU11">
        <f t="shared" si="16"/>
        <v>-64.562869498912292</v>
      </c>
      <c r="AW11">
        <v>8</v>
      </c>
      <c r="AX11">
        <f>IF(Z11&gt;0, (R11*SUMPRODUCT(K11:$K$98, X11:$X$98)-K11*$AZ$3)/Z11, 0)</f>
        <v>110.60777002943921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1.287648E-3</v>
      </c>
      <c r="Q12" s="5">
        <f t="shared" si="30"/>
        <v>50</v>
      </c>
      <c r="R12">
        <f t="shared" si="0"/>
        <v>50000</v>
      </c>
      <c r="S12">
        <f t="shared" si="1"/>
        <v>124.09469581175708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101.08142737546007</v>
      </c>
      <c r="AC12">
        <f t="shared" si="27"/>
        <v>112.12666577559094</v>
      </c>
      <c r="AE12">
        <f t="shared" si="2"/>
        <v>0</v>
      </c>
      <c r="AF12">
        <f t="shared" si="3"/>
        <v>0</v>
      </c>
      <c r="AG12">
        <f t="shared" si="4"/>
        <v>-45.177863986096227</v>
      </c>
      <c r="AH12">
        <f t="shared" si="5"/>
        <v>-58.837321176674074</v>
      </c>
      <c r="AI12">
        <f t="shared" si="6"/>
        <v>-104.01518516277031</v>
      </c>
      <c r="AJ12">
        <f t="shared" si="7"/>
        <v>-11.04523840013087</v>
      </c>
      <c r="AK12">
        <f t="shared" si="28"/>
        <v>2.1227099748846614</v>
      </c>
      <c r="AL12">
        <f t="shared" si="8"/>
        <v>-112.93771358801652</v>
      </c>
      <c r="AN12">
        <f t="shared" si="9"/>
        <v>0</v>
      </c>
      <c r="AO12">
        <f t="shared" si="10"/>
        <v>0</v>
      </c>
      <c r="AP12">
        <f t="shared" si="11"/>
        <v>-26.557145272330136</v>
      </c>
      <c r="AQ12">
        <f t="shared" si="12"/>
        <v>-34.586657005399033</v>
      </c>
      <c r="AR12">
        <f t="shared" si="13"/>
        <v>-61.143802277729172</v>
      </c>
      <c r="AS12">
        <f t="shared" si="14"/>
        <v>-6.4927815279197123</v>
      </c>
      <c r="AT12">
        <f t="shared" si="15"/>
        <v>1.2478039508770356</v>
      </c>
      <c r="AU12">
        <f t="shared" si="16"/>
        <v>-66.388779854771855</v>
      </c>
      <c r="AW12">
        <v>9</v>
      </c>
      <c r="AX12">
        <f>IF(Z12&gt;0, (R12*SUMPRODUCT(K12:$K$98, X12:$X$98)-K12*$AZ$3)/Z12, 0)</f>
        <v>124.09469581175708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1.317864E-3</v>
      </c>
      <c r="Q13" s="5">
        <f t="shared" si="30"/>
        <v>50</v>
      </c>
      <c r="R13">
        <f t="shared" si="0"/>
        <v>50000</v>
      </c>
      <c r="S13">
        <f t="shared" si="1"/>
        <v>167.30212782992814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112.12666577559094</v>
      </c>
      <c r="AC13">
        <f t="shared" si="27"/>
        <v>149.45616733811505</v>
      </c>
      <c r="AE13">
        <f t="shared" si="2"/>
        <v>0</v>
      </c>
      <c r="AF13">
        <f t="shared" si="3"/>
        <v>0</v>
      </c>
      <c r="AG13">
        <f t="shared" si="4"/>
        <v>-44.666547065691091</v>
      </c>
      <c r="AH13">
        <f t="shared" si="5"/>
        <v>-59.538280544172721</v>
      </c>
      <c r="AI13">
        <f t="shared" si="6"/>
        <v>-104.20482760986381</v>
      </c>
      <c r="AJ13">
        <f t="shared" si="7"/>
        <v>-37.329501562524115</v>
      </c>
      <c r="AK13">
        <f t="shared" si="28"/>
        <v>7.8488666042913664</v>
      </c>
      <c r="AL13">
        <f t="shared" si="8"/>
        <v>-133.68546256809654</v>
      </c>
      <c r="AN13">
        <f t="shared" si="9"/>
        <v>0</v>
      </c>
      <c r="AO13">
        <f t="shared" si="10"/>
        <v>0</v>
      </c>
      <c r="AP13">
        <f t="shared" si="11"/>
        <v>-23.443370637419338</v>
      </c>
      <c r="AQ13">
        <f t="shared" si="12"/>
        <v>-31.248844372476857</v>
      </c>
      <c r="AR13">
        <f t="shared" si="13"/>
        <v>-54.692215009896195</v>
      </c>
      <c r="AS13">
        <f t="shared" si="14"/>
        <v>-19.592500390803085</v>
      </c>
      <c r="AT13">
        <f t="shared" si="15"/>
        <v>4.1195010802480638</v>
      </c>
      <c r="AU13">
        <f t="shared" si="16"/>
        <v>-70.165214320451199</v>
      </c>
      <c r="AW13">
        <v>10</v>
      </c>
      <c r="AX13">
        <f>IF(Z13&gt;0, (R13*SUMPRODUCT(K13:$K$98, X13:$X$98)-K13*$AZ$3)/Z13, 0)</f>
        <v>167.30212782992814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1.353492E-3</v>
      </c>
      <c r="Q14" s="5">
        <f t="shared" si="30"/>
        <v>50</v>
      </c>
      <c r="R14">
        <f t="shared" si="0"/>
        <v>50000</v>
      </c>
      <c r="S14">
        <f t="shared" si="1"/>
        <v>206.54500778031093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149.45616733811505</v>
      </c>
      <c r="AC14">
        <f t="shared" si="27"/>
        <v>182.41817882985538</v>
      </c>
      <c r="AE14">
        <f t="shared" si="2"/>
        <v>0</v>
      </c>
      <c r="AF14">
        <f t="shared" si="3"/>
        <v>0</v>
      </c>
      <c r="AG14">
        <f t="shared" si="4"/>
        <v>-44.159425780913146</v>
      </c>
      <c r="AH14">
        <f t="shared" si="5"/>
        <v>-60.455814121036369</v>
      </c>
      <c r="AI14">
        <f t="shared" si="6"/>
        <v>-104.61523990194951</v>
      </c>
      <c r="AJ14">
        <f t="shared" si="7"/>
        <v>-32.962011491740327</v>
      </c>
      <c r="AK14">
        <f t="shared" si="28"/>
        <v>10.461931713668054</v>
      </c>
      <c r="AL14">
        <f t="shared" si="8"/>
        <v>-127.11531968002178</v>
      </c>
      <c r="AN14">
        <f t="shared" si="9"/>
        <v>0</v>
      </c>
      <c r="AO14">
        <f t="shared" si="10"/>
        <v>0</v>
      </c>
      <c r="AP14">
        <f t="shared" si="11"/>
        <v>-20.693934389673537</v>
      </c>
      <c r="AQ14">
        <f t="shared" si="12"/>
        <v>-28.330727331055332</v>
      </c>
      <c r="AR14">
        <f t="shared" si="13"/>
        <v>-49.024661720728865</v>
      </c>
      <c r="AS14">
        <f t="shared" si="14"/>
        <v>-15.446616234230264</v>
      </c>
      <c r="AT14">
        <f t="shared" si="15"/>
        <v>4.9026572389323926</v>
      </c>
      <c r="AU14">
        <f t="shared" si="16"/>
        <v>-59.568620716026736</v>
      </c>
      <c r="AW14">
        <v>11</v>
      </c>
      <c r="AX14">
        <f>IF(Z14&gt;0, (R14*SUMPRODUCT(K14:$K$98, X14:$X$98)-K14*$AZ$3)/Z14, 0)</f>
        <v>206.54500778031093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1.402649E-3</v>
      </c>
      <c r="Q15" s="5">
        <f t="shared" si="30"/>
        <v>50</v>
      </c>
      <c r="R15">
        <f t="shared" si="0"/>
        <v>50000</v>
      </c>
      <c r="S15">
        <f t="shared" si="1"/>
        <v>242.14208698372181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182.41817882985538</v>
      </c>
      <c r="AC15">
        <f t="shared" si="27"/>
        <v>211.41857280613698</v>
      </c>
      <c r="AE15">
        <f t="shared" si="2"/>
        <v>0</v>
      </c>
      <c r="AF15">
        <f t="shared" si="3"/>
        <v>0</v>
      </c>
      <c r="AG15">
        <f t="shared" si="4"/>
        <v>-43.655891348691846</v>
      </c>
      <c r="AH15">
        <f t="shared" si="5"/>
        <v>-61.940174412172041</v>
      </c>
      <c r="AI15">
        <f t="shared" si="6"/>
        <v>-105.59606576086389</v>
      </c>
      <c r="AJ15">
        <f t="shared" si="7"/>
        <v>-29.0003939762816</v>
      </c>
      <c r="AK15">
        <f t="shared" si="28"/>
        <v>12.769272518089878</v>
      </c>
      <c r="AL15">
        <f t="shared" si="8"/>
        <v>-121.82718721905562</v>
      </c>
      <c r="AN15">
        <f t="shared" si="9"/>
        <v>0</v>
      </c>
      <c r="AO15">
        <f t="shared" si="10"/>
        <v>0</v>
      </c>
      <c r="AP15">
        <f t="shared" si="11"/>
        <v>-18.266043499463446</v>
      </c>
      <c r="AQ15">
        <f t="shared" si="12"/>
        <v>-25.91636283726892</v>
      </c>
      <c r="AR15">
        <f t="shared" si="13"/>
        <v>-44.18240633673237</v>
      </c>
      <c r="AS15">
        <f t="shared" si="14"/>
        <v>-12.134042886475402</v>
      </c>
      <c r="AT15">
        <f t="shared" si="15"/>
        <v>5.3427860494004555</v>
      </c>
      <c r="AU15">
        <f t="shared" si="16"/>
        <v>-50.973663173807317</v>
      </c>
      <c r="AW15">
        <v>12</v>
      </c>
      <c r="AX15">
        <f>IF(Z15&gt;0, (R15*SUMPRODUCT(K15:$K$98, X15:$X$98)-K15*$AZ$3)/Z15, 0)</f>
        <v>242.14208698372181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1.459023E-3</v>
      </c>
      <c r="Q16" s="5">
        <f t="shared" si="30"/>
        <v>50</v>
      </c>
      <c r="R16">
        <f t="shared" si="0"/>
        <v>50000</v>
      </c>
      <c r="S16">
        <f t="shared" si="1"/>
        <v>274.22919104703573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211.41857280613698</v>
      </c>
      <c r="AC16">
        <f t="shared" si="27"/>
        <v>236.69071113613299</v>
      </c>
      <c r="AE16">
        <f t="shared" si="2"/>
        <v>0</v>
      </c>
      <c r="AF16">
        <f t="shared" si="3"/>
        <v>0</v>
      </c>
      <c r="AG16">
        <f t="shared" si="4"/>
        <v>-43.155637485641684</v>
      </c>
      <c r="AH16">
        <f t="shared" si="5"/>
        <v>-63.694949563242425</v>
      </c>
      <c r="AI16">
        <f t="shared" si="6"/>
        <v>-106.85058704888411</v>
      </c>
      <c r="AJ16">
        <f t="shared" si="7"/>
        <v>-25.272138329996011</v>
      </c>
      <c r="AK16">
        <f t="shared" si="28"/>
        <v>14.79930009642959</v>
      </c>
      <c r="AL16">
        <f t="shared" si="8"/>
        <v>-117.32342528245053</v>
      </c>
      <c r="AN16">
        <f t="shared" si="9"/>
        <v>0</v>
      </c>
      <c r="AO16">
        <f t="shared" si="10"/>
        <v>0</v>
      </c>
      <c r="AP16">
        <f t="shared" si="11"/>
        <v>-16.122082577575082</v>
      </c>
      <c r="AQ16">
        <f t="shared" si="12"/>
        <v>-23.795158557783619</v>
      </c>
      <c r="AR16">
        <f t="shared" si="13"/>
        <v>-39.917241135358701</v>
      </c>
      <c r="AS16">
        <f t="shared" si="14"/>
        <v>-9.44116515956126</v>
      </c>
      <c r="AT16">
        <f t="shared" si="15"/>
        <v>5.5287223673694053</v>
      </c>
      <c r="AU16">
        <f t="shared" si="16"/>
        <v>-43.829683927550555</v>
      </c>
      <c r="AW16">
        <v>13</v>
      </c>
      <c r="AX16">
        <f>IF(Z16&gt;0, (R16*SUMPRODUCT(K16:$K$98, X16:$X$98)-K16*$AZ$3)/Z16, 0)</f>
        <v>274.22919104703573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1.516749E-3</v>
      </c>
      <c r="Q17" s="5">
        <f t="shared" si="30"/>
        <v>50</v>
      </c>
      <c r="R17">
        <f t="shared" si="0"/>
        <v>50000</v>
      </c>
      <c r="S17">
        <f t="shared" si="1"/>
        <v>303.10350186259927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236.69071113613299</v>
      </c>
      <c r="AC17">
        <f t="shared" si="27"/>
        <v>258.5995714776933</v>
      </c>
      <c r="AE17">
        <f t="shared" si="2"/>
        <v>0</v>
      </c>
      <c r="AF17">
        <f t="shared" si="3"/>
        <v>0</v>
      </c>
      <c r="AG17">
        <f t="shared" si="4"/>
        <v>-42.658624840784562</v>
      </c>
      <c r="AH17">
        <f t="shared" si="5"/>
        <v>-65.456270000709537</v>
      </c>
      <c r="AI17">
        <f t="shared" si="6"/>
        <v>-108.11489484149411</v>
      </c>
      <c r="AJ17">
        <f t="shared" si="7"/>
        <v>-21.908860341560313</v>
      </c>
      <c r="AK17">
        <f t="shared" si="28"/>
        <v>16.56834977952931</v>
      </c>
      <c r="AL17">
        <f t="shared" si="8"/>
        <v>-113.45540540352511</v>
      </c>
      <c r="AN17">
        <f t="shared" si="9"/>
        <v>0</v>
      </c>
      <c r="AO17">
        <f t="shared" si="10"/>
        <v>0</v>
      </c>
      <c r="AP17">
        <f t="shared" si="11"/>
        <v>-14.228936249260604</v>
      </c>
      <c r="AQ17">
        <f t="shared" si="12"/>
        <v>-21.833171988798593</v>
      </c>
      <c r="AR17">
        <f t="shared" si="13"/>
        <v>-36.062108238059203</v>
      </c>
      <c r="AS17">
        <f t="shared" si="14"/>
        <v>-7.307778397862724</v>
      </c>
      <c r="AT17">
        <f t="shared" si="15"/>
        <v>5.5264320790524035</v>
      </c>
      <c r="AU17">
        <f t="shared" si="16"/>
        <v>-37.843454556869524</v>
      </c>
      <c r="AW17">
        <v>14</v>
      </c>
      <c r="AX17">
        <f>IF(Z17&gt;0, (R17*SUMPRODUCT(K17:$K$98, X17:$X$98)-K17*$AZ$3)/Z17, 0)</f>
        <v>303.10350186259927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1.577632E-3</v>
      </c>
      <c r="Q18" s="5">
        <f t="shared" si="30"/>
        <v>50</v>
      </c>
      <c r="R18">
        <f t="shared" si="0"/>
        <v>50000</v>
      </c>
      <c r="S18">
        <f t="shared" si="1"/>
        <v>329.15365531749552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258.5995714776933</v>
      </c>
      <c r="AC18">
        <f t="shared" si="27"/>
        <v>277.57355922045156</v>
      </c>
      <c r="AE18">
        <f t="shared" si="2"/>
        <v>0</v>
      </c>
      <c r="AF18">
        <f t="shared" si="3"/>
        <v>0</v>
      </c>
      <c r="AG18">
        <f t="shared" si="4"/>
        <v>-42.164738980751899</v>
      </c>
      <c r="AH18">
        <f t="shared" si="5"/>
        <v>-67.299611624816635</v>
      </c>
      <c r="AI18">
        <f t="shared" si="6"/>
        <v>-109.46435060556854</v>
      </c>
      <c r="AJ18">
        <f t="shared" si="7"/>
        <v>-18.973987742758254</v>
      </c>
      <c r="AK18">
        <f t="shared" si="28"/>
        <v>18.101970003438534</v>
      </c>
      <c r="AL18">
        <f t="shared" si="8"/>
        <v>-110.33636834488826</v>
      </c>
      <c r="AN18">
        <f t="shared" si="9"/>
        <v>0</v>
      </c>
      <c r="AO18">
        <f t="shared" si="10"/>
        <v>0</v>
      </c>
      <c r="AP18">
        <f t="shared" si="11"/>
        <v>-12.557320412156432</v>
      </c>
      <c r="AQ18">
        <f t="shared" si="12"/>
        <v>-20.042879600708488</v>
      </c>
      <c r="AR18">
        <f t="shared" si="13"/>
        <v>-32.600200012864924</v>
      </c>
      <c r="AS18">
        <f t="shared" si="14"/>
        <v>-5.6507510621827972</v>
      </c>
      <c r="AT18">
        <f t="shared" si="15"/>
        <v>5.3910505061632099</v>
      </c>
      <c r="AU18">
        <f t="shared" si="16"/>
        <v>-32.859900568884512</v>
      </c>
      <c r="AW18">
        <v>15</v>
      </c>
      <c r="AX18">
        <f>IF(Z18&gt;0, (R18*SUMPRODUCT(K18:$K$98, X18:$X$98)-K18*$AZ$3)/Z18, 0)</f>
        <v>329.15365531749552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1.648437E-3</v>
      </c>
      <c r="Q19" s="5">
        <f t="shared" si="30"/>
        <v>50</v>
      </c>
      <c r="R19">
        <f t="shared" si="0"/>
        <v>50000</v>
      </c>
      <c r="S19">
        <f t="shared" si="1"/>
        <v>352.70020434230099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277.57355922045156</v>
      </c>
      <c r="AC19">
        <f t="shared" si="27"/>
        <v>293.96564366577604</v>
      </c>
      <c r="AE19">
        <f t="shared" si="2"/>
        <v>0</v>
      </c>
      <c r="AF19">
        <f t="shared" si="3"/>
        <v>0</v>
      </c>
      <c r="AG19">
        <f t="shared" si="4"/>
        <v>-41.673585675113166</v>
      </c>
      <c r="AH19">
        <f t="shared" si="5"/>
        <v>-69.505915831213727</v>
      </c>
      <c r="AI19">
        <f t="shared" si="6"/>
        <v>-111.17950150632689</v>
      </c>
      <c r="AJ19">
        <f t="shared" si="7"/>
        <v>-16.392084445324485</v>
      </c>
      <c r="AK19">
        <f t="shared" si="28"/>
        <v>19.43014914543161</v>
      </c>
      <c r="AL19">
        <f t="shared" si="8"/>
        <v>-108.14143680621976</v>
      </c>
      <c r="AN19">
        <f t="shared" si="9"/>
        <v>0</v>
      </c>
      <c r="AO19">
        <f t="shared" si="10"/>
        <v>0</v>
      </c>
      <c r="AP19">
        <f t="shared" si="11"/>
        <v>-11.081292193255905</v>
      </c>
      <c r="AQ19">
        <f t="shared" si="12"/>
        <v>-18.482099632369565</v>
      </c>
      <c r="AR19">
        <f t="shared" si="13"/>
        <v>-29.56339182562547</v>
      </c>
      <c r="AS19">
        <f t="shared" si="14"/>
        <v>-4.3587676570783227</v>
      </c>
      <c r="AT19">
        <f t="shared" si="15"/>
        <v>5.1666098933178608</v>
      </c>
      <c r="AU19">
        <f t="shared" si="16"/>
        <v>-28.755549589385929</v>
      </c>
      <c r="AW19">
        <v>16</v>
      </c>
      <c r="AX19">
        <f>IF(Z19&gt;0, (R19*SUMPRODUCT(K19:$K$98, X19:$X$98)-K19*$AZ$3)/Z19, 0)</f>
        <v>352.70020434230099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1.717889E-3</v>
      </c>
      <c r="Q20" s="5">
        <f t="shared" si="30"/>
        <v>50</v>
      </c>
      <c r="R20">
        <f t="shared" si="0"/>
        <v>50000</v>
      </c>
      <c r="S20">
        <f t="shared" si="1"/>
        <v>373.93811248929461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293.96564366577604</v>
      </c>
      <c r="AC20">
        <f t="shared" si="27"/>
        <v>308.01476193165018</v>
      </c>
      <c r="AE20">
        <f t="shared" si="2"/>
        <v>0</v>
      </c>
      <c r="AF20">
        <f t="shared" si="3"/>
        <v>0</v>
      </c>
      <c r="AG20">
        <f t="shared" si="4"/>
        <v>-41.1852592239402</v>
      </c>
      <c r="AH20">
        <f t="shared" si="5"/>
        <v>-71.590594421834481</v>
      </c>
      <c r="AI20">
        <f t="shared" si="6"/>
        <v>-112.77585364577467</v>
      </c>
      <c r="AJ20">
        <f t="shared" si="7"/>
        <v>-14.049118265874142</v>
      </c>
      <c r="AK20">
        <f t="shared" si="28"/>
        <v>20.577595056604324</v>
      </c>
      <c r="AL20">
        <f t="shared" si="8"/>
        <v>-106.24737685504449</v>
      </c>
      <c r="AN20">
        <f t="shared" si="9"/>
        <v>0</v>
      </c>
      <c r="AO20">
        <f t="shared" si="10"/>
        <v>0</v>
      </c>
      <c r="AP20">
        <f t="shared" si="11"/>
        <v>-9.7780739654988977</v>
      </c>
      <c r="AQ20">
        <f t="shared" si="12"/>
        <v>-16.996812468375172</v>
      </c>
      <c r="AR20">
        <f t="shared" si="13"/>
        <v>-26.774886433874066</v>
      </c>
      <c r="AS20">
        <f t="shared" si="14"/>
        <v>-3.3354972177498521</v>
      </c>
      <c r="AT20">
        <f t="shared" si="15"/>
        <v>4.8854675261726284</v>
      </c>
      <c r="AU20">
        <f t="shared" si="16"/>
        <v>-25.224916125451291</v>
      </c>
      <c r="AW20">
        <v>17</v>
      </c>
      <c r="AX20">
        <f>IF(Z20&gt;0, (R20*SUMPRODUCT(K20:$K$98, X20:$X$98)-K20*$AZ$3)/Z20, 0)</f>
        <v>373.93811248929461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1.798165E-3</v>
      </c>
      <c r="Q21" s="5">
        <f t="shared" si="30"/>
        <v>50</v>
      </c>
      <c r="R21">
        <f t="shared" si="0"/>
        <v>50000</v>
      </c>
      <c r="S21">
        <f t="shared" si="1"/>
        <v>393.20491560423864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308.01476193165018</v>
      </c>
      <c r="AC21">
        <f t="shared" si="27"/>
        <v>320.063679729564</v>
      </c>
      <c r="AE21">
        <f t="shared" si="2"/>
        <v>0</v>
      </c>
      <c r="AF21">
        <f t="shared" si="3"/>
        <v>0</v>
      </c>
      <c r="AG21">
        <f t="shared" si="4"/>
        <v>-40.699348740048379</v>
      </c>
      <c r="AH21">
        <f t="shared" si="5"/>
        <v>-74.057891652416444</v>
      </c>
      <c r="AI21">
        <f t="shared" si="6"/>
        <v>-114.75724039246482</v>
      </c>
      <c r="AJ21">
        <f t="shared" si="7"/>
        <v>-12.048917797913816</v>
      </c>
      <c r="AK21">
        <f t="shared" si="28"/>
        <v>21.561033335215516</v>
      </c>
      <c r="AL21">
        <f t="shared" si="8"/>
        <v>-105.24512485516313</v>
      </c>
      <c r="AN21">
        <f t="shared" si="9"/>
        <v>0</v>
      </c>
      <c r="AO21">
        <f t="shared" si="10"/>
        <v>0</v>
      </c>
      <c r="AP21">
        <f t="shared" si="11"/>
        <v>-8.6274202102426205</v>
      </c>
      <c r="AQ21">
        <f t="shared" si="12"/>
        <v>-15.6987414037244</v>
      </c>
      <c r="AR21">
        <f t="shared" si="13"/>
        <v>-24.32616161396702</v>
      </c>
      <c r="AS21">
        <f t="shared" si="14"/>
        <v>-2.5541213837406018</v>
      </c>
      <c r="AT21">
        <f t="shared" si="15"/>
        <v>4.5704931530492123</v>
      </c>
      <c r="AU21">
        <f t="shared" si="16"/>
        <v>-22.309789844658411</v>
      </c>
      <c r="AW21">
        <v>18</v>
      </c>
      <c r="AX21">
        <f>IF(Z21&gt;0, (R21*SUMPRODUCT(K21:$K$98, X21:$X$98)-K21*$AZ$3)/Z21, 0)</f>
        <v>393.20491560423864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1.8843029999999999E-3</v>
      </c>
      <c r="Q22" s="5">
        <f t="shared" si="30"/>
        <v>50</v>
      </c>
      <c r="R22">
        <f t="shared" si="0"/>
        <v>50000</v>
      </c>
      <c r="S22">
        <f t="shared" si="1"/>
        <v>410.65915882246122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320.063679729564</v>
      </c>
      <c r="AC22">
        <f t="shared" si="27"/>
        <v>330.29862606359757</v>
      </c>
      <c r="AE22">
        <f t="shared" si="2"/>
        <v>0</v>
      </c>
      <c r="AF22">
        <f t="shared" si="3"/>
        <v>0</v>
      </c>
      <c r="AG22">
        <f t="shared" si="4"/>
        <v>-40.215665347718975</v>
      </c>
      <c r="AH22">
        <f t="shared" si="5"/>
        <v>-76.68990492891939</v>
      </c>
      <c r="AI22">
        <f t="shared" si="6"/>
        <v>-116.90557027663837</v>
      </c>
      <c r="AJ22">
        <f t="shared" si="7"/>
        <v>-10.234946334033566</v>
      </c>
      <c r="AK22">
        <f t="shared" si="28"/>
        <v>22.404457581069483</v>
      </c>
      <c r="AL22">
        <f t="shared" si="8"/>
        <v>-104.73605902960246</v>
      </c>
      <c r="AN22">
        <f t="shared" si="9"/>
        <v>0</v>
      </c>
      <c r="AO22">
        <f t="shared" si="10"/>
        <v>0</v>
      </c>
      <c r="AP22">
        <f t="shared" si="11"/>
        <v>-7.6115083342462269</v>
      </c>
      <c r="AQ22">
        <f t="shared" si="12"/>
        <v>-14.514887307518574</v>
      </c>
      <c r="AR22">
        <f t="shared" si="13"/>
        <v>-22.126395641764802</v>
      </c>
      <c r="AS22">
        <f t="shared" si="14"/>
        <v>-1.9371401330421609</v>
      </c>
      <c r="AT22">
        <f t="shared" si="15"/>
        <v>4.2404300445634417</v>
      </c>
      <c r="AU22">
        <f t="shared" si="16"/>
        <v>-19.823105730243523</v>
      </c>
      <c r="AW22">
        <v>19</v>
      </c>
      <c r="AX22">
        <f>IF(Z22&gt;0, (R22*SUMPRODUCT(K22:$K$98, X22:$X$98)-K22*$AZ$3)/Z22, 0)</f>
        <v>410.65915882246122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1.978559E-3</v>
      </c>
      <c r="Q23" s="5">
        <f t="shared" si="30"/>
        <v>50</v>
      </c>
      <c r="R23">
        <f t="shared" si="0"/>
        <v>50000</v>
      </c>
      <c r="S23">
        <f t="shared" si="1"/>
        <v>426.51045965965386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330.29862606359757</v>
      </c>
      <c r="AC23">
        <f t="shared" si="27"/>
        <v>338.93881709336313</v>
      </c>
      <c r="AE23">
        <f t="shared" si="2"/>
        <v>0</v>
      </c>
      <c r="AF23">
        <f t="shared" si="3"/>
        <v>0</v>
      </c>
      <c r="AG23">
        <f t="shared" si="4"/>
        <v>-39.733939627627066</v>
      </c>
      <c r="AH23">
        <f t="shared" si="5"/>
        <v>-79.569066614717514</v>
      </c>
      <c r="AI23">
        <f t="shared" si="6"/>
        <v>-119.30300624234458</v>
      </c>
      <c r="AJ23">
        <f t="shared" si="7"/>
        <v>-8.6401910297655604</v>
      </c>
      <c r="AK23">
        <f t="shared" si="28"/>
        <v>23.120903824451833</v>
      </c>
      <c r="AL23">
        <f t="shared" si="8"/>
        <v>-104.82229344765831</v>
      </c>
      <c r="AN23">
        <f t="shared" si="9"/>
        <v>0</v>
      </c>
      <c r="AO23">
        <f t="shared" si="10"/>
        <v>0</v>
      </c>
      <c r="AP23">
        <f t="shared" si="11"/>
        <v>-6.7145834219513088</v>
      </c>
      <c r="AQ23">
        <f t="shared" si="12"/>
        <v>-13.446266355623107</v>
      </c>
      <c r="AR23">
        <f t="shared" si="13"/>
        <v>-20.160849777574416</v>
      </c>
      <c r="AS23">
        <f t="shared" si="14"/>
        <v>-1.4600939145389482</v>
      </c>
      <c r="AT23">
        <f t="shared" si="15"/>
        <v>3.9071695123896362</v>
      </c>
      <c r="AU23">
        <f t="shared" si="16"/>
        <v>-17.713774179723728</v>
      </c>
      <c r="AW23">
        <v>20</v>
      </c>
      <c r="AX23">
        <f>IF(Z23&gt;0, (R23*SUMPRODUCT(K23:$K$98, X23:$X$98)-K23*$AZ$3)/Z23, 0)</f>
        <v>426.51045965965386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2.0782270000000002E-3</v>
      </c>
      <c r="Q24" s="5">
        <f t="shared" si="30"/>
        <v>50</v>
      </c>
      <c r="R24">
        <f t="shared" si="0"/>
        <v>50000</v>
      </c>
      <c r="S24">
        <f t="shared" si="1"/>
        <v>440.93151707612282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338.93881709336313</v>
      </c>
      <c r="AC24">
        <f t="shared" si="27"/>
        <v>346.16672782460063</v>
      </c>
      <c r="AE24">
        <f t="shared" si="2"/>
        <v>0</v>
      </c>
      <c r="AF24">
        <f t="shared" si="3"/>
        <v>0</v>
      </c>
      <c r="AG24">
        <f t="shared" si="4"/>
        <v>-39.254024085200292</v>
      </c>
      <c r="AH24">
        <f t="shared" si="5"/>
        <v>-82.576146150504528</v>
      </c>
      <c r="AI24">
        <f t="shared" si="6"/>
        <v>-121.83017023570483</v>
      </c>
      <c r="AJ24">
        <f t="shared" si="7"/>
        <v>-7.2279107312375004</v>
      </c>
      <c r="AK24">
        <f t="shared" si="28"/>
        <v>23.72571719653542</v>
      </c>
      <c r="AL24">
        <f t="shared" ref="AL24:AL69" si="39">SUM(AI24:AK24)</f>
        <v>-105.33236377040691</v>
      </c>
      <c r="AN24">
        <f t="shared" si="9"/>
        <v>0</v>
      </c>
      <c r="AO24">
        <f t="shared" si="10"/>
        <v>0</v>
      </c>
      <c r="AP24">
        <f t="shared" si="11"/>
        <v>-5.922752820687986</v>
      </c>
      <c r="AQ24">
        <f t="shared" si="12"/>
        <v>-12.459311215403218</v>
      </c>
      <c r="AR24">
        <f t="shared" si="13"/>
        <v>-18.382064036091204</v>
      </c>
      <c r="AS24">
        <f t="shared" si="14"/>
        <v>-1.0905666277220718</v>
      </c>
      <c r="AT24">
        <f t="shared" si="15"/>
        <v>3.5798000771494309</v>
      </c>
      <c r="AU24">
        <f t="shared" si="16"/>
        <v>-15.892830586663848</v>
      </c>
      <c r="AW24">
        <v>21</v>
      </c>
      <c r="AX24">
        <f>IF(Z24&gt;0, (R24*SUMPRODUCT(K24:$K$98, X24:$X$98)-K24*$AZ$3)/Z24, 0)</f>
        <v>440.93151707612282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2.7284060000000001E-3</v>
      </c>
      <c r="Q25" s="5">
        <f t="shared" si="30"/>
        <v>50</v>
      </c>
      <c r="R25">
        <f t="shared" si="0"/>
        <v>50000</v>
      </c>
      <c r="S25">
        <f t="shared" si="1"/>
        <v>454.35699999977572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346.16672782460063</v>
      </c>
      <c r="AC25">
        <f t="shared" si="27"/>
        <v>352.16650329389449</v>
      </c>
      <c r="AE25">
        <f t="shared" si="2"/>
        <v>0</v>
      </c>
      <c r="AF25">
        <f t="shared" si="3"/>
        <v>0</v>
      </c>
      <c r="AG25">
        <f t="shared" si="4"/>
        <v>-38.754382929510086</v>
      </c>
      <c r="AH25">
        <f t="shared" si="5"/>
        <v>-107.10091483820501</v>
      </c>
      <c r="AI25">
        <f t="shared" si="6"/>
        <v>-145.85529776771511</v>
      </c>
      <c r="AJ25">
        <f t="shared" si="7"/>
        <v>-5.9997754692938656</v>
      </c>
      <c r="AK25">
        <f t="shared" si="28"/>
        <v>24.231670947722048</v>
      </c>
      <c r="AL25">
        <f t="shared" si="39"/>
        <v>-127.62340228928693</v>
      </c>
      <c r="AN25">
        <f t="shared" si="9"/>
        <v>0</v>
      </c>
      <c r="AO25">
        <f t="shared" si="10"/>
        <v>0</v>
      </c>
      <c r="AP25">
        <f t="shared" si="11"/>
        <v>-5.220862159061272</v>
      </c>
      <c r="AQ25">
        <f t="shared" si="12"/>
        <v>-14.428280654001812</v>
      </c>
      <c r="AR25">
        <f t="shared" si="13"/>
        <v>-19.649142813063087</v>
      </c>
      <c r="AS25">
        <f t="shared" si="14"/>
        <v>-0.80826988698221058</v>
      </c>
      <c r="AT25">
        <f t="shared" si="15"/>
        <v>3.2644104831160501</v>
      </c>
      <c r="AU25">
        <f t="shared" si="16"/>
        <v>-17.193002216929244</v>
      </c>
      <c r="AW25">
        <v>22</v>
      </c>
      <c r="AX25">
        <f>IF(Z25&gt;0, (R25*SUMPRODUCT(K25:$K$98, X25:$X$98)-K25*$AZ$3)/Z25, 0)</f>
        <v>454.35699999977572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3.4724349999999998E-3</v>
      </c>
      <c r="Q26" s="5">
        <f t="shared" si="30"/>
        <v>50</v>
      </c>
      <c r="R26">
        <f t="shared" si="0"/>
        <v>50000</v>
      </c>
      <c r="S26">
        <f t="shared" si="1"/>
        <v>463.24685613032176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352.16650329389449</v>
      </c>
      <c r="AC26">
        <f t="shared" si="27"/>
        <v>354.21955003694353</v>
      </c>
      <c r="AE26">
        <f t="shared" si="2"/>
        <v>0</v>
      </c>
      <c r="AF26">
        <f t="shared" si="3"/>
        <v>0</v>
      </c>
      <c r="AG26">
        <f t="shared" si="4"/>
        <v>-38.232267024527154</v>
      </c>
      <c r="AH26">
        <f t="shared" si="5"/>
        <v>-134.57207568783335</v>
      </c>
      <c r="AI26">
        <f t="shared" si="6"/>
        <v>-172.80434271236049</v>
      </c>
      <c r="AJ26">
        <f t="shared" si="7"/>
        <v>-2.0530467430490376</v>
      </c>
      <c r="AK26">
        <f t="shared" si="28"/>
        <v>24.651655230572619</v>
      </c>
      <c r="AL26">
        <f t="shared" si="39"/>
        <v>-150.2057342248369</v>
      </c>
      <c r="AN26">
        <f t="shared" si="9"/>
        <v>0</v>
      </c>
      <c r="AO26">
        <f t="shared" si="10"/>
        <v>0</v>
      </c>
      <c r="AP26">
        <f t="shared" si="11"/>
        <v>-4.5986825294458562</v>
      </c>
      <c r="AQ26">
        <f t="shared" si="12"/>
        <v>-16.186700438660647</v>
      </c>
      <c r="AR26">
        <f t="shared" si="13"/>
        <v>-20.785382968106504</v>
      </c>
      <c r="AS26">
        <f t="shared" si="14"/>
        <v>-0.24694612494044466</v>
      </c>
      <c r="AT26">
        <f t="shared" si="15"/>
        <v>2.9651690850042898</v>
      </c>
      <c r="AU26">
        <f t="shared" si="16"/>
        <v>-18.067160008042656</v>
      </c>
      <c r="AW26">
        <v>23</v>
      </c>
      <c r="AX26">
        <f>IF(Z26&gt;0, (R26*SUMPRODUCT(K26:$K$98, X26:$X$98)-K26*$AZ$3)/Z26, 0)</f>
        <v>463.24685613032176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4.2593279999999997E-3</v>
      </c>
      <c r="Q27" s="5">
        <f t="shared" si="30"/>
        <v>50</v>
      </c>
      <c r="R27">
        <f t="shared" si="0"/>
        <v>50000</v>
      </c>
      <c r="S27">
        <f t="shared" si="1"/>
        <v>467.99609810386397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354.21955003694353</v>
      </c>
      <c r="AC27">
        <f t="shared" si="27"/>
        <v>352.74832048850692</v>
      </c>
      <c r="AE27">
        <f t="shared" si="2"/>
        <v>0</v>
      </c>
      <c r="AF27">
        <f t="shared" si="3"/>
        <v>0</v>
      </c>
      <c r="AG27">
        <f t="shared" si="4"/>
        <v>-37.687100588840835</v>
      </c>
      <c r="AH27">
        <f t="shared" si="5"/>
        <v>-162.84376544104521</v>
      </c>
      <c r="AI27">
        <f t="shared" si="6"/>
        <v>-200.53086602988606</v>
      </c>
      <c r="AJ27">
        <f t="shared" si="7"/>
        <v>1.4712295484366109</v>
      </c>
      <c r="AK27">
        <f t="shared" si="28"/>
        <v>24.795368502586051</v>
      </c>
      <c r="AL27">
        <f t="shared" si="39"/>
        <v>-174.26426797886339</v>
      </c>
      <c r="AN27">
        <f t="shared" si="9"/>
        <v>0</v>
      </c>
      <c r="AO27">
        <f t="shared" si="10"/>
        <v>0</v>
      </c>
      <c r="AP27">
        <f t="shared" si="11"/>
        <v>-4.0474182204380513</v>
      </c>
      <c r="AQ27">
        <f t="shared" si="12"/>
        <v>-17.488658268553181</v>
      </c>
      <c r="AR27">
        <f t="shared" si="13"/>
        <v>-21.536076488991235</v>
      </c>
      <c r="AS27">
        <f t="shared" si="14"/>
        <v>0.15800316786779744</v>
      </c>
      <c r="AT27">
        <f t="shared" si="15"/>
        <v>2.6629065301340367</v>
      </c>
      <c r="AU27">
        <f t="shared" si="16"/>
        <v>-18.7151667909894</v>
      </c>
      <c r="AW27">
        <v>24</v>
      </c>
      <c r="AX27">
        <f>IF(Z27&gt;0, (R27*SUMPRODUCT(K27:$K$98, X27:$X$98)-K27*$AZ$3)/Z27, 0)</f>
        <v>467.99609810386397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5.1233759999999998E-3</v>
      </c>
      <c r="Q28" s="5">
        <f t="shared" si="30"/>
        <v>50</v>
      </c>
      <c r="R28">
        <f t="shared" si="0"/>
        <v>50000</v>
      </c>
      <c r="S28">
        <f t="shared" si="1"/>
        <v>469.32284417555866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352.74832048850692</v>
      </c>
      <c r="AC28">
        <f t="shared" si="27"/>
        <v>348.3984755147967</v>
      </c>
      <c r="AE28">
        <f t="shared" si="2"/>
        <v>0</v>
      </c>
      <c r="AF28">
        <f t="shared" si="3"/>
        <v>0</v>
      </c>
      <c r="AG28">
        <f t="shared" si="4"/>
        <v>-37.11714439628598</v>
      </c>
      <c r="AH28">
        <f t="shared" si="5"/>
        <v>-193.08518666645301</v>
      </c>
      <c r="AI28">
        <f t="shared" si="6"/>
        <v>-230.20233106273901</v>
      </c>
      <c r="AJ28">
        <f t="shared" si="7"/>
        <v>4.3498449737102192</v>
      </c>
      <c r="AK28">
        <f t="shared" si="28"/>
        <v>24.692382434195487</v>
      </c>
      <c r="AL28">
        <f t="shared" si="39"/>
        <v>-201.16010365483331</v>
      </c>
      <c r="AN28">
        <f t="shared" si="9"/>
        <v>0</v>
      </c>
      <c r="AO28">
        <f t="shared" si="10"/>
        <v>0</v>
      </c>
      <c r="AP28">
        <f t="shared" si="11"/>
        <v>-3.5591139221974255</v>
      </c>
      <c r="AQ28">
        <f t="shared" si="12"/>
        <v>-18.514683368352699</v>
      </c>
      <c r="AR28">
        <f t="shared" si="13"/>
        <v>-22.073797290550125</v>
      </c>
      <c r="AS28">
        <f t="shared" si="14"/>
        <v>0.41710088578047122</v>
      </c>
      <c r="AT28">
        <f t="shared" si="15"/>
        <v>2.3677199181993664</v>
      </c>
      <c r="AU28">
        <f t="shared" si="16"/>
        <v>-19.288976486570288</v>
      </c>
      <c r="AW28">
        <v>25</v>
      </c>
      <c r="AX28">
        <f>IF(Z28&gt;0, (R28*SUMPRODUCT(K28:$K$98, X28:$X$98)-K28*$AZ$3)/Z28, 0)</f>
        <v>469.32284417555866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6.0505919999999996E-3</v>
      </c>
      <c r="Q29" s="5">
        <f t="shared" si="30"/>
        <v>50</v>
      </c>
      <c r="R29">
        <f t="shared" si="0"/>
        <v>50000</v>
      </c>
      <c r="S29">
        <f t="shared" si="1"/>
        <v>467.69147388558764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348.3984755147967</v>
      </c>
      <c r="AC29">
        <f t="shared" si="27"/>
        <v>341.61487544541075</v>
      </c>
      <c r="AE29">
        <f t="shared" si="2"/>
        <v>0</v>
      </c>
      <c r="AF29">
        <f t="shared" si="3"/>
        <v>0</v>
      </c>
      <c r="AG29">
        <f t="shared" si="4"/>
        <v>-36.521392255376107</v>
      </c>
      <c r="AH29">
        <f t="shared" si="5"/>
        <v>-224.58069694701274</v>
      </c>
      <c r="AI29">
        <f t="shared" si="6"/>
        <v>-261.10208920238887</v>
      </c>
      <c r="AJ29">
        <f t="shared" si="7"/>
        <v>6.7836000693859546</v>
      </c>
      <c r="AK29">
        <f t="shared" si="28"/>
        <v>24.387893286035773</v>
      </c>
      <c r="AL29">
        <f t="shared" si="39"/>
        <v>-229.93059584696715</v>
      </c>
      <c r="AN29">
        <f t="shared" si="9"/>
        <v>0</v>
      </c>
      <c r="AO29">
        <f t="shared" si="10"/>
        <v>0</v>
      </c>
      <c r="AP29">
        <f t="shared" si="11"/>
        <v>-3.1267750328131378</v>
      </c>
      <c r="AQ29">
        <f t="shared" si="12"/>
        <v>-19.227451986371751</v>
      </c>
      <c r="AR29">
        <f t="shared" si="13"/>
        <v>-22.35422701918489</v>
      </c>
      <c r="AS29">
        <f t="shared" si="14"/>
        <v>0.58077718344440044</v>
      </c>
      <c r="AT29">
        <f t="shared" si="15"/>
        <v>2.0879668358881549</v>
      </c>
      <c r="AU29">
        <f t="shared" si="16"/>
        <v>-19.685482999852336</v>
      </c>
      <c r="AW29">
        <v>26</v>
      </c>
      <c r="AX29">
        <f>IF(Z29&gt;0, (R29*SUMPRODUCT(K29:$K$98, X29:$X$98)-K29*$AZ$3)/Z29, 0)</f>
        <v>467.69147388558764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7.1181309999999998E-3</v>
      </c>
      <c r="Q30" s="5">
        <f t="shared" si="30"/>
        <v>50</v>
      </c>
      <c r="R30">
        <f t="shared" si="0"/>
        <v>50000</v>
      </c>
      <c r="S30">
        <f t="shared" si="1"/>
        <v>463.64444227178552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341.61487544541075</v>
      </c>
      <c r="AC30">
        <f t="shared" si="27"/>
        <v>332.86160497597376</v>
      </c>
      <c r="AE30">
        <f t="shared" si="2"/>
        <v>0</v>
      </c>
      <c r="AF30">
        <f t="shared" si="3"/>
        <v>0</v>
      </c>
      <c r="AG30">
        <f t="shared" si="4"/>
        <v>-35.896214278446195</v>
      </c>
      <c r="AH30">
        <f t="shared" si="5"/>
        <v>-259.96405437615255</v>
      </c>
      <c r="AI30">
        <f t="shared" si="6"/>
        <v>-295.86026865459871</v>
      </c>
      <c r="AJ30">
        <f t="shared" si="7"/>
        <v>8.7532704694369841</v>
      </c>
      <c r="AK30">
        <f t="shared" si="28"/>
        <v>23.913041281178753</v>
      </c>
      <c r="AL30">
        <f t="shared" si="39"/>
        <v>-263.19395690398295</v>
      </c>
      <c r="AN30">
        <f t="shared" si="9"/>
        <v>0</v>
      </c>
      <c r="AO30">
        <f t="shared" si="10"/>
        <v>0</v>
      </c>
      <c r="AP30">
        <f t="shared" si="11"/>
        <v>-2.7439736501731371</v>
      </c>
      <c r="AQ30">
        <f t="shared" si="12"/>
        <v>-19.872137759904653</v>
      </c>
      <c r="AR30">
        <f t="shared" si="13"/>
        <v>-22.616111410077789</v>
      </c>
      <c r="AS30">
        <f t="shared" si="14"/>
        <v>0.66911634008703069</v>
      </c>
      <c r="AT30">
        <f t="shared" si="15"/>
        <v>1.8279575295062915</v>
      </c>
      <c r="AU30">
        <f t="shared" si="16"/>
        <v>-20.119037540484463</v>
      </c>
      <c r="AW30">
        <v>27</v>
      </c>
      <c r="AX30">
        <f>IF(Z30&gt;0, (R30*SUMPRODUCT(K30:$K$98, X30:$X$98)-K30*$AZ$3)/Z30, 0)</f>
        <v>463.64444227178552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8.3332130000000008E-3</v>
      </c>
      <c r="Q31" s="5">
        <f t="shared" si="30"/>
        <v>50</v>
      </c>
      <c r="R31">
        <f t="shared" si="0"/>
        <v>50000</v>
      </c>
      <c r="S31">
        <f t="shared" si="1"/>
        <v>457.37599335075259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332.86160497597376</v>
      </c>
      <c r="AC31">
        <f t="shared" si="27"/>
        <v>322.34141499904655</v>
      </c>
      <c r="AE31">
        <f t="shared" si="2"/>
        <v>0</v>
      </c>
      <c r="AF31">
        <f t="shared" si="3"/>
        <v>0</v>
      </c>
      <c r="AG31">
        <f t="shared" si="4"/>
        <v>-35.238121336185799</v>
      </c>
      <c r="AH31">
        <f t="shared" si="5"/>
        <v>-299.13079947593349</v>
      </c>
      <c r="AI31">
        <f t="shared" si="6"/>
        <v>-334.36892081211931</v>
      </c>
      <c r="AJ31">
        <f t="shared" si="7"/>
        <v>10.520189976927213</v>
      </c>
      <c r="AK31">
        <f t="shared" si="28"/>
        <v>23.300312348318165</v>
      </c>
      <c r="AL31">
        <f t="shared" si="39"/>
        <v>-300.54841848687391</v>
      </c>
      <c r="AN31">
        <f t="shared" si="9"/>
        <v>0</v>
      </c>
      <c r="AO31">
        <f t="shared" si="10"/>
        <v>0</v>
      </c>
      <c r="AP31">
        <f t="shared" si="11"/>
        <v>-2.4050605328376116</v>
      </c>
      <c r="AQ31">
        <f t="shared" si="12"/>
        <v>-20.41617579757164</v>
      </c>
      <c r="AR31">
        <f t="shared" si="13"/>
        <v>-22.821236330409253</v>
      </c>
      <c r="AS31">
        <f t="shared" si="14"/>
        <v>0.71802050597627398</v>
      </c>
      <c r="AT31">
        <f t="shared" si="15"/>
        <v>1.5902851658037493</v>
      </c>
      <c r="AU31">
        <f t="shared" si="16"/>
        <v>-20.51293065862923</v>
      </c>
      <c r="AW31">
        <v>28</v>
      </c>
      <c r="AX31">
        <f>IF(Z31&gt;0, (R31*SUMPRODUCT(K31:$K$98, X31:$X$98)-K31*$AZ$3)/Z31, 0)</f>
        <v>457.37599335075259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9.6786909999999997E-3</v>
      </c>
      <c r="Q32" s="5">
        <f t="shared" si="30"/>
        <v>50</v>
      </c>
      <c r="R32">
        <f t="shared" si="0"/>
        <v>50000</v>
      </c>
      <c r="S32">
        <f t="shared" si="1"/>
        <v>449.09256864824425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322.34141499904655</v>
      </c>
      <c r="AC32">
        <f t="shared" si="27"/>
        <v>310.2751925791336</v>
      </c>
      <c r="AE32">
        <f t="shared" si="2"/>
        <v>0</v>
      </c>
      <c r="AF32">
        <f t="shared" si="3"/>
        <v>0</v>
      </c>
      <c r="AG32">
        <f t="shared" si="4"/>
        <v>-34.544681234990485</v>
      </c>
      <c r="AH32">
        <f t="shared" si="5"/>
        <v>-341.05888783344943</v>
      </c>
      <c r="AI32">
        <f t="shared" si="6"/>
        <v>-375.60356906843992</v>
      </c>
      <c r="AJ32">
        <f t="shared" si="7"/>
        <v>12.066222419912947</v>
      </c>
      <c r="AK32">
        <f t="shared" si="28"/>
        <v>22.563899049933262</v>
      </c>
      <c r="AL32">
        <f t="shared" si="39"/>
        <v>-340.97344759859374</v>
      </c>
      <c r="AN32">
        <f t="shared" si="9"/>
        <v>0</v>
      </c>
      <c r="AO32">
        <f t="shared" si="10"/>
        <v>0</v>
      </c>
      <c r="AP32">
        <f t="shared" si="11"/>
        <v>-2.1051179372996467</v>
      </c>
      <c r="AQ32">
        <f t="shared" si="12"/>
        <v>-20.7837836907416</v>
      </c>
      <c r="AR32">
        <f t="shared" si="13"/>
        <v>-22.888901628041246</v>
      </c>
      <c r="AS32">
        <f t="shared" si="14"/>
        <v>0.73530339095667419</v>
      </c>
      <c r="AT32">
        <f t="shared" si="15"/>
        <v>1.3750211878441161</v>
      </c>
      <c r="AU32">
        <f t="shared" si="16"/>
        <v>-20.778577049240457</v>
      </c>
      <c r="AW32">
        <v>29</v>
      </c>
      <c r="AX32">
        <f>IF(Z32&gt;0, (R32*SUMPRODUCT(K32:$K$98, X32:$X$98)-K32*$AZ$3)/Z32, 0)</f>
        <v>449.09256864824425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1.1206003000000001E-2</v>
      </c>
      <c r="Q33" s="5">
        <f t="shared" si="30"/>
        <v>50</v>
      </c>
      <c r="R33">
        <f t="shared" si="0"/>
        <v>50000</v>
      </c>
      <c r="S33">
        <f t="shared" si="1"/>
        <v>439.11275935386578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310.2751925791336</v>
      </c>
      <c r="AC33">
        <f t="shared" si="27"/>
        <v>296.94672440415837</v>
      </c>
      <c r="AE33">
        <f t="shared" si="2"/>
        <v>0</v>
      </c>
      <c r="AF33">
        <f t="shared" si="3"/>
        <v>0</v>
      </c>
      <c r="AG33">
        <f t="shared" si="4"/>
        <v>-33.812126621087238</v>
      </c>
      <c r="AH33">
        <f t="shared" si="5"/>
        <v>-387.10780155334714</v>
      </c>
      <c r="AI33">
        <f t="shared" si="6"/>
        <v>-420.9199281744344</v>
      </c>
      <c r="AJ33">
        <f t="shared" si="7"/>
        <v>13.328468174975228</v>
      </c>
      <c r="AK33">
        <f t="shared" si="28"/>
        <v>21.719263480539354</v>
      </c>
      <c r="AL33">
        <f t="shared" si="39"/>
        <v>-385.87219651891985</v>
      </c>
      <c r="AN33">
        <f t="shared" si="9"/>
        <v>0</v>
      </c>
      <c r="AO33">
        <f t="shared" si="10"/>
        <v>0</v>
      </c>
      <c r="AP33">
        <f t="shared" si="11"/>
        <v>-1.8397114285767113</v>
      </c>
      <c r="AQ33">
        <f t="shared" si="12"/>
        <v>-21.062462429226478</v>
      </c>
      <c r="AR33">
        <f t="shared" si="13"/>
        <v>-22.902173857803191</v>
      </c>
      <c r="AS33">
        <f t="shared" si="14"/>
        <v>0.7251994381101855</v>
      </c>
      <c r="AT33">
        <f t="shared" si="15"/>
        <v>1.1817410272117399</v>
      </c>
      <c r="AU33">
        <f t="shared" si="16"/>
        <v>-20.995233392481268</v>
      </c>
      <c r="AW33">
        <v>30</v>
      </c>
      <c r="AX33">
        <f>IF(Z33&gt;0, (R33*SUMPRODUCT(K33:$K$98, X33:$X$98)-K33*$AZ$3)/Z33, 0)</f>
        <v>439.11275935386578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1.2937709E-2</v>
      </c>
      <c r="Q34" s="5">
        <f t="shared" si="30"/>
        <v>50</v>
      </c>
      <c r="R34">
        <f t="shared" si="0"/>
        <v>50000</v>
      </c>
      <c r="S34">
        <f t="shared" si="1"/>
        <v>427.61844128905227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296.94672440415837</v>
      </c>
      <c r="AC34">
        <f t="shared" si="27"/>
        <v>282.54079368543773</v>
      </c>
      <c r="AE34">
        <f t="shared" si="2"/>
        <v>0</v>
      </c>
      <c r="AF34">
        <f t="shared" si="3"/>
        <v>0</v>
      </c>
      <c r="AG34">
        <f t="shared" si="4"/>
        <v>-33.036553899981584</v>
      </c>
      <c r="AH34">
        <f t="shared" si="5"/>
        <v>-437.45145489477989</v>
      </c>
      <c r="AI34">
        <f t="shared" si="6"/>
        <v>-470.48800879476147</v>
      </c>
      <c r="AJ34">
        <f t="shared" si="7"/>
        <v>14.40593071872064</v>
      </c>
      <c r="AK34">
        <f t="shared" si="28"/>
        <v>20.786270708291088</v>
      </c>
      <c r="AL34">
        <f t="shared" si="39"/>
        <v>-435.29580736774972</v>
      </c>
      <c r="AN34">
        <f t="shared" si="9"/>
        <v>0</v>
      </c>
      <c r="AO34">
        <f t="shared" si="10"/>
        <v>0</v>
      </c>
      <c r="AP34">
        <f t="shared" si="11"/>
        <v>-1.6049220207000396</v>
      </c>
      <c r="AQ34">
        <f t="shared" si="12"/>
        <v>-21.251474202589083</v>
      </c>
      <c r="AR34">
        <f t="shared" si="13"/>
        <v>-22.856396223289121</v>
      </c>
      <c r="AS34">
        <f t="shared" si="14"/>
        <v>0.69984283194763819</v>
      </c>
      <c r="AT34">
        <f t="shared" si="15"/>
        <v>1.0098009522714526</v>
      </c>
      <c r="AU34">
        <f t="shared" si="16"/>
        <v>-21.146752439070028</v>
      </c>
      <c r="AW34">
        <v>31</v>
      </c>
      <c r="AX34">
        <f>IF(Z34&gt;0, (R34*SUMPRODUCT(K34:$K$98, X34:$X$98)-K34*$AZ$3)/Z34, 0)</f>
        <v>427.61844128905227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1.4742959999999999E-2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414.71113077942204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282.54079368543773</v>
      </c>
      <c r="AC35">
        <f t="shared" si="27"/>
        <v>267.23265136722881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-32.219131768296499</v>
      </c>
      <c r="AH35">
        <f t="shared" ref="AH35:AH66" si="45">-X35*R35</f>
        <v>-487.05659268527251</v>
      </c>
      <c r="AI35">
        <f t="shared" ref="AI35:AI66" si="46">SUM(AE35:AH35)</f>
        <v>-519.27572445356896</v>
      </c>
      <c r="AJ35">
        <f t="shared" ref="AJ35:AJ66" si="47">AB35-AC35</f>
        <v>15.308142318208922</v>
      </c>
      <c r="AK35">
        <f t="shared" si="28"/>
        <v>19.777855557980644</v>
      </c>
      <c r="AL35">
        <f t="shared" si="39"/>
        <v>-484.18972657737936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-1.3975102672667314</v>
      </c>
      <c r="AQ35">
        <f t="shared" ref="AQ35:AQ66" si="51">AH35*$K35</f>
        <v>-21.126161744910583</v>
      </c>
      <c r="AR35">
        <f t="shared" ref="AR35:AR66" si="52">AI35*$K35</f>
        <v>-22.523672012177311</v>
      </c>
      <c r="AS35">
        <f t="shared" ref="AS35:AS66" si="53">AJ35*$K35</f>
        <v>0.66399325147328225</v>
      </c>
      <c r="AT35">
        <f t="shared" ref="AT35:AT66" si="54">AK35*$K35</f>
        <v>0.85786781610278384</v>
      </c>
      <c r="AU35">
        <f t="shared" ref="AU35:AU66" si="55">AL35*$K35</f>
        <v>-21.001810944601246</v>
      </c>
      <c r="AW35">
        <v>32</v>
      </c>
      <c r="AX35">
        <f>IF(Z35&gt;0, (R35*SUMPRODUCT(K35:$K$98, X35:$X$98)-K35*$AZ$3)/Z35, 0)</f>
        <v>414.71113077942204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1.6674095999999999E-2</v>
      </c>
      <c r="Q36" s="5">
        <f t="shared" si="30"/>
        <v>50</v>
      </c>
      <c r="R36">
        <f t="shared" si="40"/>
        <v>50000</v>
      </c>
      <c r="S36">
        <f t="shared" si="41"/>
        <v>400.85350186124822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267.23265136722881</v>
      </c>
      <c r="AC36">
        <f t="shared" si="27"/>
        <v>251.41303594765762</v>
      </c>
      <c r="AE36">
        <f t="shared" si="42"/>
        <v>0</v>
      </c>
      <c r="AF36">
        <f t="shared" si="43"/>
        <v>0</v>
      </c>
      <c r="AG36">
        <f t="shared" si="44"/>
        <v>-31.359715554472313</v>
      </c>
      <c r="AH36">
        <f t="shared" si="45"/>
        <v>-537.2248961412256</v>
      </c>
      <c r="AI36">
        <f t="shared" si="46"/>
        <v>-568.58461169569796</v>
      </c>
      <c r="AJ36">
        <f t="shared" si="47"/>
        <v>15.819615419571193</v>
      </c>
      <c r="AK36">
        <f t="shared" ref="AK36:AK67" si="59">G36*SUM(AB36:AB36, AE36:AF36)</f>
        <v>18.706285595706017</v>
      </c>
      <c r="AL36">
        <f t="shared" si="39"/>
        <v>-534.05871068042075</v>
      </c>
      <c r="AN36">
        <f t="shared" si="48"/>
        <v>0</v>
      </c>
      <c r="AO36">
        <f t="shared" si="49"/>
        <v>0</v>
      </c>
      <c r="AP36">
        <f t="shared" si="50"/>
        <v>-1.2144937002113152</v>
      </c>
      <c r="AQ36">
        <f t="shared" si="51"/>
        <v>-20.805553890527801</v>
      </c>
      <c r="AR36">
        <f t="shared" si="52"/>
        <v>-22.020047590739118</v>
      </c>
      <c r="AS36">
        <f t="shared" si="53"/>
        <v>0.61265936017378808</v>
      </c>
      <c r="AT36">
        <f t="shared" si="54"/>
        <v>0.72445382901754807</v>
      </c>
      <c r="AU36">
        <f t="shared" si="55"/>
        <v>-20.682934401547779</v>
      </c>
      <c r="AW36">
        <v>33</v>
      </c>
      <c r="AX36">
        <f>IF(Z36&gt;0, (R36*SUMPRODUCT(K36:$K$98, X36:$X$98)-K36*$AZ$3)/Z36, 0)</f>
        <v>400.85350186124822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40"/>
        <v>50000</v>
      </c>
      <c r="S37">
        <f t="shared" si="41"/>
        <v>386.36371816245173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251.41303594765762</v>
      </c>
      <c r="AC37">
        <f t="shared" si="27"/>
        <v>235.34546984761138</v>
      </c>
      <c r="AE37">
        <f t="shared" si="42"/>
        <v>0</v>
      </c>
      <c r="AF37">
        <f t="shared" si="43"/>
        <v>0</v>
      </c>
      <c r="AG37">
        <f t="shared" si="44"/>
        <v>-30.456466120436453</v>
      </c>
      <c r="AH37">
        <f t="shared" si="45"/>
        <v>-589.6522784911341</v>
      </c>
      <c r="AI37">
        <f t="shared" si="46"/>
        <v>-620.1087446115705</v>
      </c>
      <c r="AJ37">
        <f t="shared" si="47"/>
        <v>16.067566100046236</v>
      </c>
      <c r="AK37">
        <f t="shared" si="59"/>
        <v>17.598912516336036</v>
      </c>
      <c r="AL37">
        <f t="shared" si="39"/>
        <v>-586.44226599518834</v>
      </c>
      <c r="AN37">
        <f t="shared" si="48"/>
        <v>0</v>
      </c>
      <c r="AO37">
        <f t="shared" si="49"/>
        <v>0</v>
      </c>
      <c r="AP37">
        <f t="shared" si="50"/>
        <v>-1.0531364380555661</v>
      </c>
      <c r="AQ37">
        <f t="shared" si="51"/>
        <v>-20.389243381221362</v>
      </c>
      <c r="AR37">
        <f t="shared" si="52"/>
        <v>-21.442379819276926</v>
      </c>
      <c r="AS37">
        <f t="shared" si="53"/>
        <v>0.55559102831929486</v>
      </c>
      <c r="AT37">
        <f t="shared" si="54"/>
        <v>0.60854256589766331</v>
      </c>
      <c r="AU37">
        <f t="shared" si="55"/>
        <v>-20.278246225059974</v>
      </c>
      <c r="AW37">
        <v>34</v>
      </c>
      <c r="AX37">
        <f>IF(Z37&gt;0, (R37*SUMPRODUCT(K37:$K$98, X37:$X$98)-K37*$AZ$3)/Z37, 0)</f>
        <v>386.36371816245173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40"/>
        <v>50000</v>
      </c>
      <c r="S38">
        <f t="shared" si="41"/>
        <v>371.4814218608085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235.34546984761138</v>
      </c>
      <c r="AC38">
        <f t="shared" si="27"/>
        <v>219.18657270789149</v>
      </c>
      <c r="AE38">
        <f t="shared" si="42"/>
        <v>0</v>
      </c>
      <c r="AF38">
        <f t="shared" si="43"/>
        <v>0</v>
      </c>
      <c r="AG38">
        <f t="shared" si="44"/>
        <v>-29.50168700361268</v>
      </c>
      <c r="AH38">
        <f t="shared" si="45"/>
        <v>-650.21445561940925</v>
      </c>
      <c r="AI38">
        <f t="shared" si="46"/>
        <v>-679.71614262302194</v>
      </c>
      <c r="AJ38">
        <f t="shared" si="47"/>
        <v>16.158897139719897</v>
      </c>
      <c r="AK38">
        <f t="shared" si="59"/>
        <v>16.474182889332798</v>
      </c>
      <c r="AL38">
        <f t="shared" si="39"/>
        <v>-647.0830625939692</v>
      </c>
      <c r="AN38">
        <f t="shared" si="48"/>
        <v>0</v>
      </c>
      <c r="AO38">
        <f t="shared" si="49"/>
        <v>0</v>
      </c>
      <c r="AP38">
        <f t="shared" si="50"/>
        <v>-0.91082293390609581</v>
      </c>
      <c r="AQ38">
        <f t="shared" si="51"/>
        <v>-20.074453303734892</v>
      </c>
      <c r="AR38">
        <f t="shared" si="52"/>
        <v>-20.985276237640985</v>
      </c>
      <c r="AS38">
        <f t="shared" si="53"/>
        <v>0.49888313504526677</v>
      </c>
      <c r="AT38">
        <f t="shared" si="54"/>
        <v>0.5086171374243863</v>
      </c>
      <c r="AU38">
        <f t="shared" si="55"/>
        <v>-19.977775965171332</v>
      </c>
      <c r="AW38">
        <v>35</v>
      </c>
      <c r="AX38">
        <f>IF(Z38&gt;0, (R38*SUMPRODUCT(K38:$K$98, X38:$X$98)-K38*$AZ$3)/Z38, 0)</f>
        <v>371.4814218608085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40"/>
        <v>50000</v>
      </c>
      <c r="S39">
        <f t="shared" si="41"/>
        <v>355.98646874940357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219.18657270789149</v>
      </c>
      <c r="AC39">
        <f t="shared" si="27"/>
        <v>202.88921426264005</v>
      </c>
      <c r="AE39">
        <f t="shared" si="42"/>
        <v>0</v>
      </c>
      <c r="AF39">
        <f t="shared" si="43"/>
        <v>0</v>
      </c>
      <c r="AG39">
        <f t="shared" si="44"/>
        <v>-28.496759297537199</v>
      </c>
      <c r="AH39">
        <f t="shared" si="45"/>
        <v>-709.91083603935942</v>
      </c>
      <c r="AI39">
        <f t="shared" si="46"/>
        <v>-738.40759533689663</v>
      </c>
      <c r="AJ39">
        <f t="shared" si="47"/>
        <v>16.297358445251433</v>
      </c>
      <c r="AK39">
        <f t="shared" si="59"/>
        <v>15.343060089552406</v>
      </c>
      <c r="AL39">
        <f t="shared" si="39"/>
        <v>-706.76717680209276</v>
      </c>
      <c r="AN39">
        <f t="shared" si="48"/>
        <v>0</v>
      </c>
      <c r="AO39">
        <f t="shared" si="49"/>
        <v>0</v>
      </c>
      <c r="AP39">
        <f t="shared" si="50"/>
        <v>-0.78553322303654005</v>
      </c>
      <c r="AQ39">
        <f t="shared" si="51"/>
        <v>-19.569191755455424</v>
      </c>
      <c r="AR39">
        <f t="shared" si="52"/>
        <v>-20.354724978491966</v>
      </c>
      <c r="AS39">
        <f t="shared" si="53"/>
        <v>0.44924815389750444</v>
      </c>
      <c r="AT39">
        <f t="shared" si="54"/>
        <v>0.42294224818858711</v>
      </c>
      <c r="AU39">
        <f t="shared" si="55"/>
        <v>-19.482534576405875</v>
      </c>
      <c r="AW39">
        <v>36</v>
      </c>
      <c r="AX39">
        <f>IF(Z39&gt;0, (R39*SUMPRODUCT(K39:$K$98, X39:$X$98)-K39*$AZ$3)/Z39, 0)</f>
        <v>355.98646874940357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40"/>
        <v>50000</v>
      </c>
      <c r="S40">
        <f t="shared" si="41"/>
        <v>340.07153711754376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202.88921426264005</v>
      </c>
      <c r="AC40">
        <f t="shared" si="27"/>
        <v>186.69242863083051</v>
      </c>
      <c r="AE40">
        <f t="shared" si="42"/>
        <v>0</v>
      </c>
      <c r="AF40">
        <f t="shared" si="43"/>
        <v>0</v>
      </c>
      <c r="AG40">
        <f t="shared" si="44"/>
        <v>-27.448993557832118</v>
      </c>
      <c r="AH40">
        <f t="shared" si="45"/>
        <v>-762.79814672971224</v>
      </c>
      <c r="AI40">
        <f t="shared" si="46"/>
        <v>-790.24714028754431</v>
      </c>
      <c r="AJ40">
        <f t="shared" si="47"/>
        <v>16.196785631809547</v>
      </c>
      <c r="AK40">
        <f t="shared" si="59"/>
        <v>14.202244998384804</v>
      </c>
      <c r="AL40">
        <f t="shared" si="39"/>
        <v>-759.84810965734994</v>
      </c>
      <c r="AN40">
        <f t="shared" si="48"/>
        <v>0</v>
      </c>
      <c r="AO40">
        <f t="shared" si="49"/>
        <v>0</v>
      </c>
      <c r="AP40">
        <f t="shared" si="50"/>
        <v>-0.67558109206701233</v>
      </c>
      <c r="AQ40">
        <f t="shared" si="51"/>
        <v>-18.774167581357847</v>
      </c>
      <c r="AR40">
        <f t="shared" si="52"/>
        <v>-19.449748673424857</v>
      </c>
      <c r="AS40">
        <f t="shared" si="53"/>
        <v>0.39863910135936476</v>
      </c>
      <c r="AT40">
        <f t="shared" si="54"/>
        <v>0.34954899769264441</v>
      </c>
      <c r="AU40">
        <f t="shared" si="55"/>
        <v>-18.701560574372849</v>
      </c>
      <c r="AW40">
        <v>37</v>
      </c>
      <c r="AX40">
        <f>IF(Z40&gt;0, (R40*SUMPRODUCT(K40:$K$98, X40:$X$98)-K40*$AZ$3)/Z40, 0)</f>
        <v>340.07153711754376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40"/>
        <v>50000</v>
      </c>
      <c r="S41">
        <f t="shared" si="41"/>
        <v>324.24444981901684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186.69242863083051</v>
      </c>
      <c r="AC41">
        <f t="shared" si="27"/>
        <v>170.92933794558513</v>
      </c>
      <c r="AE41">
        <f t="shared" si="42"/>
        <v>0</v>
      </c>
      <c r="AF41">
        <f t="shared" si="43"/>
        <v>0</v>
      </c>
      <c r="AG41">
        <f t="shared" si="44"/>
        <v>-26.35809773166396</v>
      </c>
      <c r="AH41">
        <f t="shared" si="45"/>
        <v>-816.40589058983619</v>
      </c>
      <c r="AI41">
        <f t="shared" si="46"/>
        <v>-842.76398832150016</v>
      </c>
      <c r="AJ41">
        <f t="shared" si="47"/>
        <v>15.763090685245373</v>
      </c>
      <c r="AK41">
        <f t="shared" si="59"/>
        <v>13.068470004158137</v>
      </c>
      <c r="AL41">
        <f t="shared" si="39"/>
        <v>-813.93242763209662</v>
      </c>
      <c r="AN41">
        <f t="shared" si="48"/>
        <v>0</v>
      </c>
      <c r="AO41">
        <f t="shared" si="49"/>
        <v>0</v>
      </c>
      <c r="AP41">
        <f t="shared" si="50"/>
        <v>-0.57922473852824286</v>
      </c>
      <c r="AQ41">
        <f t="shared" si="51"/>
        <v>-17.940691066705536</v>
      </c>
      <c r="AR41">
        <f t="shared" si="52"/>
        <v>-18.519915805233779</v>
      </c>
      <c r="AS41">
        <f t="shared" si="53"/>
        <v>0.34639723145080853</v>
      </c>
      <c r="AT41">
        <f t="shared" si="54"/>
        <v>0.2871823755334722</v>
      </c>
      <c r="AU41">
        <f t="shared" si="55"/>
        <v>-17.886336198249499</v>
      </c>
      <c r="AW41">
        <v>38</v>
      </c>
      <c r="AX41">
        <f>IF(Z41&gt;0, (R41*SUMPRODUCT(K41:$K$98, X41:$X$98)-K41*$AZ$3)/Z41, 0)</f>
        <v>324.24444981901684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40"/>
        <v>50000</v>
      </c>
      <c r="S42">
        <f t="shared" si="41"/>
        <v>308.55068828499554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170.92933794558513</v>
      </c>
      <c r="AC42">
        <f t="shared" si="27"/>
        <v>155.6771083932656</v>
      </c>
      <c r="AE42">
        <f t="shared" si="42"/>
        <v>0</v>
      </c>
      <c r="AF42">
        <f t="shared" si="43"/>
        <v>0</v>
      </c>
      <c r="AG42">
        <f t="shared" si="44"/>
        <v>-25.227152993655466</v>
      </c>
      <c r="AH42">
        <f t="shared" si="45"/>
        <v>-867.36376069185189</v>
      </c>
      <c r="AI42">
        <f t="shared" si="46"/>
        <v>-892.5909136855073</v>
      </c>
      <c r="AJ42">
        <f t="shared" si="47"/>
        <v>15.252229552319534</v>
      </c>
      <c r="AK42">
        <f t="shared" si="59"/>
        <v>11.96505365619096</v>
      </c>
      <c r="AL42">
        <f t="shared" si="39"/>
        <v>-865.37363047699682</v>
      </c>
      <c r="AN42">
        <f t="shared" si="48"/>
        <v>0</v>
      </c>
      <c r="AO42">
        <f t="shared" si="49"/>
        <v>0</v>
      </c>
      <c r="AP42">
        <f t="shared" si="50"/>
        <v>-0.494974991222</v>
      </c>
      <c r="AQ42">
        <f t="shared" si="51"/>
        <v>-17.018304441357433</v>
      </c>
      <c r="AR42">
        <f t="shared" si="52"/>
        <v>-17.513279432579434</v>
      </c>
      <c r="AS42">
        <f t="shared" si="53"/>
        <v>0.29925977737852361</v>
      </c>
      <c r="AT42">
        <f t="shared" si="54"/>
        <v>0.23476300833206751</v>
      </c>
      <c r="AU42">
        <f t="shared" si="55"/>
        <v>-16.979256646868841</v>
      </c>
      <c r="AW42">
        <v>39</v>
      </c>
      <c r="AX42">
        <f>IF(Z42&gt;0, (R42*SUMPRODUCT(K42:$K$98, X42:$X$98)-K42*$AZ$3)/Z42, 0)</f>
        <v>308.55068828499554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40"/>
        <v>50000</v>
      </c>
      <c r="S43">
        <f t="shared" si="41"/>
        <v>293.19083696790898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155.6771083932656</v>
      </c>
      <c r="AC43">
        <f t="shared" si="27"/>
        <v>141.05921601832438</v>
      </c>
      <c r="AE43">
        <f t="shared" si="42"/>
        <v>0</v>
      </c>
      <c r="AF43">
        <f t="shared" si="43"/>
        <v>0</v>
      </c>
      <c r="AG43">
        <f t="shared" si="44"/>
        <v>-24.05587048304718</v>
      </c>
      <c r="AH43">
        <f t="shared" si="45"/>
        <v>-919.01098067173325</v>
      </c>
      <c r="AI43">
        <f t="shared" si="46"/>
        <v>-943.06685115478047</v>
      </c>
      <c r="AJ43">
        <f t="shared" si="47"/>
        <v>14.617892374941221</v>
      </c>
      <c r="AK43">
        <f t="shared" si="59"/>
        <v>10.897397587528593</v>
      </c>
      <c r="AL43">
        <f t="shared" si="39"/>
        <v>-917.5515611923106</v>
      </c>
      <c r="AN43">
        <f t="shared" si="48"/>
        <v>0</v>
      </c>
      <c r="AO43">
        <f t="shared" si="49"/>
        <v>0</v>
      </c>
      <c r="AP43">
        <f t="shared" si="50"/>
        <v>-0.42142284022364518</v>
      </c>
      <c r="AQ43">
        <f t="shared" si="51"/>
        <v>-16.099696660086966</v>
      </c>
      <c r="AR43">
        <f t="shared" si="52"/>
        <v>-16.521119500310611</v>
      </c>
      <c r="AS43">
        <f t="shared" si="53"/>
        <v>0.25608359203100278</v>
      </c>
      <c r="AT43">
        <f t="shared" si="54"/>
        <v>0.19090609278175966</v>
      </c>
      <c r="AU43">
        <f t="shared" si="55"/>
        <v>-16.074129815497848</v>
      </c>
      <c r="AW43">
        <v>40</v>
      </c>
      <c r="AX43">
        <f>IF(Z43&gt;0, (R43*SUMPRODUCT(K43:$K$98, X43:$X$98)-K43*$AZ$3)/Z43, 0)</f>
        <v>293.19083696790898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40"/>
        <v>50000</v>
      </c>
      <c r="S44">
        <f t="shared" si="41"/>
        <v>278.23109121849126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141.05921601832438</v>
      </c>
      <c r="AC44">
        <f t="shared" si="27"/>
        <v>127.10274441753751</v>
      </c>
      <c r="AE44">
        <f t="shared" si="42"/>
        <v>0</v>
      </c>
      <c r="AF44">
        <f t="shared" si="43"/>
        <v>0</v>
      </c>
      <c r="AG44">
        <f t="shared" si="44"/>
        <v>-22.841218761875425</v>
      </c>
      <c r="AH44">
        <f t="shared" si="45"/>
        <v>-974.09301634128246</v>
      </c>
      <c r="AI44">
        <f t="shared" si="46"/>
        <v>-996.9342351031579</v>
      </c>
      <c r="AJ44">
        <f t="shared" si="47"/>
        <v>13.95647160078687</v>
      </c>
      <c r="AK44">
        <f t="shared" si="59"/>
        <v>9.8741451212827069</v>
      </c>
      <c r="AL44">
        <f t="shared" si="39"/>
        <v>-973.10361838108838</v>
      </c>
      <c r="AN44">
        <f t="shared" si="48"/>
        <v>0</v>
      </c>
      <c r="AO44">
        <f t="shared" si="49"/>
        <v>0</v>
      </c>
      <c r="AP44">
        <f t="shared" si="50"/>
        <v>-0.3572713931713497</v>
      </c>
      <c r="AQ44">
        <f t="shared" si="51"/>
        <v>-15.236295954908046</v>
      </c>
      <c r="AR44">
        <f t="shared" si="52"/>
        <v>-15.593567348079397</v>
      </c>
      <c r="AS44">
        <f t="shared" si="53"/>
        <v>0.21830043766719287</v>
      </c>
      <c r="AT44">
        <f t="shared" si="54"/>
        <v>0.15444664405320488</v>
      </c>
      <c r="AU44">
        <f t="shared" si="55"/>
        <v>-15.220820266358999</v>
      </c>
      <c r="AW44">
        <v>41</v>
      </c>
      <c r="AX44">
        <f>IF(Z44&gt;0, (R44*SUMPRODUCT(K44:$K$98, X44:$X$98)-K44*$AZ$3)/Z44, 0)</f>
        <v>278.23109121849126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40"/>
        <v>50000</v>
      </c>
      <c r="S45">
        <f t="shared" si="41"/>
        <v>263.51792053177388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127.10274441753751</v>
      </c>
      <c r="AC45">
        <f t="shared" si="27"/>
        <v>113.78004226557604</v>
      </c>
      <c r="AE45">
        <f t="shared" si="42"/>
        <v>0</v>
      </c>
      <c r="AF45">
        <f t="shared" si="43"/>
        <v>0</v>
      </c>
      <c r="AG45">
        <f t="shared" si="44"/>
        <v>-21.588672610191026</v>
      </c>
      <c r="AH45">
        <f t="shared" si="45"/>
        <v>-1024.1339640656472</v>
      </c>
      <c r="AI45">
        <f t="shared" si="46"/>
        <v>-1045.7226366758382</v>
      </c>
      <c r="AJ45">
        <f t="shared" si="47"/>
        <v>13.322702151961465</v>
      </c>
      <c r="AK45">
        <f t="shared" si="59"/>
        <v>8.8971921092276265</v>
      </c>
      <c r="AL45">
        <f t="shared" si="39"/>
        <v>-1023.5027424146491</v>
      </c>
      <c r="AN45">
        <f t="shared" si="48"/>
        <v>0</v>
      </c>
      <c r="AO45">
        <f t="shared" si="49"/>
        <v>0</v>
      </c>
      <c r="AP45">
        <f t="shared" si="50"/>
        <v>-0.30149970247447849</v>
      </c>
      <c r="AQ45">
        <f t="shared" si="51"/>
        <v>-14.302689703768159</v>
      </c>
      <c r="AR45">
        <f t="shared" si="52"/>
        <v>-14.604189406242638</v>
      </c>
      <c r="AS45">
        <f t="shared" si="53"/>
        <v>0.18606010695981062</v>
      </c>
      <c r="AT45">
        <f t="shared" si="54"/>
        <v>0.12425501197901909</v>
      </c>
      <c r="AU45">
        <f t="shared" si="55"/>
        <v>-14.293874287303808</v>
      </c>
      <c r="AW45">
        <v>42</v>
      </c>
      <c r="AX45">
        <f>IF(Z45&gt;0, (R45*SUMPRODUCT(K45:$K$98, X45:$X$98)-K45*$AZ$3)/Z45, 0)</f>
        <v>263.51792053177388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40"/>
        <v>50000</v>
      </c>
      <c r="S46">
        <f t="shared" si="41"/>
        <v>249.16265857982111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113.78004226557604</v>
      </c>
      <c r="AC46">
        <f t="shared" si="27"/>
        <v>101.18591845729587</v>
      </c>
      <c r="AE46">
        <f t="shared" si="42"/>
        <v>0</v>
      </c>
      <c r="AF46">
        <f t="shared" si="43"/>
        <v>0</v>
      </c>
      <c r="AG46">
        <f t="shared" si="44"/>
        <v>-20.305193208732803</v>
      </c>
      <c r="AH46">
        <f t="shared" si="45"/>
        <v>-1067.5926753563137</v>
      </c>
      <c r="AI46">
        <f t="shared" si="46"/>
        <v>-1087.8978685650466</v>
      </c>
      <c r="AJ46">
        <f t="shared" si="47"/>
        <v>12.594123808280173</v>
      </c>
      <c r="AK46">
        <f t="shared" si="59"/>
        <v>7.9646029585903237</v>
      </c>
      <c r="AL46">
        <f t="shared" si="39"/>
        <v>-1067.3391417981761</v>
      </c>
      <c r="AN46">
        <f t="shared" si="48"/>
        <v>0</v>
      </c>
      <c r="AO46">
        <f t="shared" si="49"/>
        <v>0</v>
      </c>
      <c r="AP46">
        <f t="shared" si="50"/>
        <v>-0.25319204185966337</v>
      </c>
      <c r="AQ46">
        <f t="shared" si="51"/>
        <v>-13.312159434741716</v>
      </c>
      <c r="AR46">
        <f t="shared" si="52"/>
        <v>-13.565351476601379</v>
      </c>
      <c r="AS46">
        <f t="shared" si="53"/>
        <v>0.15704021575527069</v>
      </c>
      <c r="AT46">
        <f t="shared" si="54"/>
        <v>9.9313218296278871E-2</v>
      </c>
      <c r="AU46">
        <f t="shared" si="55"/>
        <v>-13.308998042549831</v>
      </c>
      <c r="AW46">
        <v>43</v>
      </c>
      <c r="AX46">
        <f>IF(Z46&gt;0, (R46*SUMPRODUCT(K46:$K$98, X46:$X$98)-K46*$AZ$3)/Z46, 0)</f>
        <v>249.16265857982111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40"/>
        <v>50000</v>
      </c>
      <c r="S47">
        <f t="shared" si="41"/>
        <v>235.35453826600161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101.18591845729587</v>
      </c>
      <c r="AC47">
        <f t="shared" si="27"/>
        <v>89.399264286382689</v>
      </c>
      <c r="AE47">
        <f t="shared" si="42"/>
        <v>0</v>
      </c>
      <c r="AF47">
        <f t="shared" si="43"/>
        <v>0</v>
      </c>
      <c r="AG47">
        <f t="shared" si="44"/>
        <v>-18.992466630352833</v>
      </c>
      <c r="AH47">
        <f t="shared" si="45"/>
        <v>-1109.6746462926399</v>
      </c>
      <c r="AI47">
        <f t="shared" si="46"/>
        <v>-1128.6671129229926</v>
      </c>
      <c r="AJ47">
        <f t="shared" si="47"/>
        <v>11.786654170913181</v>
      </c>
      <c r="AK47">
        <f t="shared" si="59"/>
        <v>7.083014292010712</v>
      </c>
      <c r="AL47">
        <f t="shared" si="39"/>
        <v>-1109.7974444600688</v>
      </c>
      <c r="AN47">
        <f t="shared" si="48"/>
        <v>0</v>
      </c>
      <c r="AO47">
        <f t="shared" si="49"/>
        <v>0</v>
      </c>
      <c r="AP47">
        <f t="shared" si="50"/>
        <v>-0.21144931094446845</v>
      </c>
      <c r="AQ47">
        <f t="shared" si="51"/>
        <v>-12.354368913626804</v>
      </c>
      <c r="AR47">
        <f t="shared" si="52"/>
        <v>-12.56581822457127</v>
      </c>
      <c r="AS47">
        <f t="shared" si="53"/>
        <v>0.13122465613799195</v>
      </c>
      <c r="AT47">
        <f t="shared" si="54"/>
        <v>7.8857502851258851E-2</v>
      </c>
      <c r="AU47">
        <f t="shared" si="55"/>
        <v>-12.355736065582022</v>
      </c>
      <c r="AW47">
        <v>44</v>
      </c>
      <c r="AX47">
        <f>IF(Z47&gt;0, (R47*SUMPRODUCT(K47:$K$98, X47:$X$98)-K47*$AZ$3)/Z47, 0)</f>
        <v>235.35453826600161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40"/>
        <v>50000</v>
      </c>
      <c r="S48">
        <f t="shared" si="41"/>
        <v>222.07460771961715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89.399264286382689</v>
      </c>
      <c r="AC48">
        <f t="shared" si="27"/>
        <v>78.406953644031375</v>
      </c>
      <c r="AE48">
        <f t="shared" si="42"/>
        <v>0</v>
      </c>
      <c r="AF48">
        <f t="shared" si="43"/>
        <v>0</v>
      </c>
      <c r="AG48">
        <f t="shared" si="44"/>
        <v>-17.653291037898619</v>
      </c>
      <c r="AH48">
        <f t="shared" si="45"/>
        <v>-1149.2509261506846</v>
      </c>
      <c r="AI48">
        <f t="shared" si="46"/>
        <v>-1166.9042171885833</v>
      </c>
      <c r="AJ48">
        <f t="shared" si="47"/>
        <v>10.992310642351313</v>
      </c>
      <c r="AK48">
        <f t="shared" si="59"/>
        <v>6.2579485000467887</v>
      </c>
      <c r="AL48">
        <f t="shared" si="39"/>
        <v>-1149.6539580461852</v>
      </c>
      <c r="AN48">
        <f t="shared" si="48"/>
        <v>0</v>
      </c>
      <c r="AO48">
        <f t="shared" si="49"/>
        <v>0</v>
      </c>
      <c r="AP48">
        <f t="shared" si="50"/>
        <v>-0.17548199403574322</v>
      </c>
      <c r="AQ48">
        <f t="shared" si="51"/>
        <v>-11.424093316956561</v>
      </c>
      <c r="AR48">
        <f t="shared" si="52"/>
        <v>-11.599575310992307</v>
      </c>
      <c r="AS48">
        <f t="shared" si="53"/>
        <v>0.10926872425311496</v>
      </c>
      <c r="AT48">
        <f t="shared" si="54"/>
        <v>6.2206943679999467E-2</v>
      </c>
      <c r="AU48">
        <f t="shared" si="55"/>
        <v>-11.428099643059191</v>
      </c>
      <c r="AW48">
        <v>45</v>
      </c>
      <c r="AX48">
        <f>IF(Z48&gt;0, (R48*SUMPRODUCT(K48:$K$98, X48:$X$98)-K48*$AZ$3)/Z48, 0)</f>
        <v>222.07460771961715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40"/>
        <v>50000</v>
      </c>
      <c r="S49">
        <f t="shared" si="41"/>
        <v>209.32616810677499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78.406953644031375</v>
      </c>
      <c r="AC49">
        <f t="shared" si="27"/>
        <v>68.198983783570796</v>
      </c>
      <c r="AE49">
        <f t="shared" si="42"/>
        <v>0</v>
      </c>
      <c r="AF49">
        <f t="shared" si="43"/>
        <v>0</v>
      </c>
      <c r="AG49">
        <f t="shared" si="44"/>
        <v>-16.290123781557796</v>
      </c>
      <c r="AH49">
        <f t="shared" si="45"/>
        <v>-1186.6343459618363</v>
      </c>
      <c r="AI49">
        <f t="shared" si="46"/>
        <v>-1202.9244697433942</v>
      </c>
      <c r="AJ49">
        <f t="shared" si="47"/>
        <v>10.20796986046058</v>
      </c>
      <c r="AK49">
        <f t="shared" si="59"/>
        <v>5.4884867550821967</v>
      </c>
      <c r="AL49">
        <f t="shared" si="39"/>
        <v>-1187.2280131278515</v>
      </c>
      <c r="AN49">
        <f t="shared" si="48"/>
        <v>0</v>
      </c>
      <c r="AO49">
        <f t="shared" si="49"/>
        <v>0</v>
      </c>
      <c r="AP49">
        <f t="shared" si="50"/>
        <v>-0.14458167147234677</v>
      </c>
      <c r="AQ49">
        <f t="shared" si="51"/>
        <v>-10.531876827104796</v>
      </c>
      <c r="AR49">
        <f t="shared" si="52"/>
        <v>-10.676458498577144</v>
      </c>
      <c r="AS49">
        <f t="shared" si="53"/>
        <v>9.0600007989846756E-2</v>
      </c>
      <c r="AT49">
        <f t="shared" si="54"/>
        <v>4.8712618734179834E-2</v>
      </c>
      <c r="AU49">
        <f t="shared" si="55"/>
        <v>-10.537145871853118</v>
      </c>
      <c r="AW49">
        <v>46</v>
      </c>
      <c r="AX49">
        <f>IF(Z49&gt;0, (R49*SUMPRODUCT(K49:$K$98, X49:$X$98)-K49*$AZ$3)/Z49, 0)</f>
        <v>209.32616810677499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40"/>
        <v>50000</v>
      </c>
      <c r="S50">
        <f t="shared" si="41"/>
        <v>197.0765361614317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68.198983783570796</v>
      </c>
      <c r="AC50">
        <f t="shared" si="27"/>
        <v>58.752931471194564</v>
      </c>
      <c r="AE50">
        <f t="shared" si="42"/>
        <v>0</v>
      </c>
      <c r="AF50">
        <f t="shared" si="43"/>
        <v>0</v>
      </c>
      <c r="AG50">
        <f t="shared" si="44"/>
        <v>-14.906120387428606</v>
      </c>
      <c r="AH50">
        <f t="shared" si="45"/>
        <v>-1221.1021563136103</v>
      </c>
      <c r="AI50">
        <f t="shared" si="46"/>
        <v>-1236.008276701039</v>
      </c>
      <c r="AJ50">
        <f t="shared" si="47"/>
        <v>9.4460523123762314</v>
      </c>
      <c r="AK50">
        <f t="shared" si="59"/>
        <v>4.7739288648499558</v>
      </c>
      <c r="AL50">
        <f t="shared" si="39"/>
        <v>-1221.7882955238128</v>
      </c>
      <c r="AN50">
        <f t="shared" si="48"/>
        <v>0</v>
      </c>
      <c r="AO50">
        <f t="shared" si="49"/>
        <v>0</v>
      </c>
      <c r="AP50">
        <f t="shared" si="50"/>
        <v>-0.11812326935468107</v>
      </c>
      <c r="AQ50">
        <f t="shared" si="51"/>
        <v>-9.6766009646254307</v>
      </c>
      <c r="AR50">
        <f t="shared" si="52"/>
        <v>-9.7947242339801122</v>
      </c>
      <c r="AS50">
        <f t="shared" si="53"/>
        <v>7.4855063063509003E-2</v>
      </c>
      <c r="AT50">
        <f t="shared" si="54"/>
        <v>3.783090908472371E-2</v>
      </c>
      <c r="AU50">
        <f t="shared" si="55"/>
        <v>-9.682038261831881</v>
      </c>
      <c r="AW50">
        <v>47</v>
      </c>
      <c r="AX50">
        <f>IF(Z50&gt;0, (R50*SUMPRODUCT(K50:$K$98, X50:$X$98)-K50*$AZ$3)/Z50, 0)</f>
        <v>197.0765361614317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40"/>
        <v>50000</v>
      </c>
      <c r="S51">
        <f t="shared" si="41"/>
        <v>185.26318197556739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58.752931471194564</v>
      </c>
      <c r="AC51">
        <f t="shared" si="27"/>
        <v>50.045816680433916</v>
      </c>
      <c r="AE51">
        <f t="shared" si="42"/>
        <v>0</v>
      </c>
      <c r="AF51">
        <f t="shared" si="43"/>
        <v>0</v>
      </c>
      <c r="AG51">
        <f t="shared" si="44"/>
        <v>-13.506681723472175</v>
      </c>
      <c r="AH51">
        <f t="shared" si="45"/>
        <v>-1250.3774600821453</v>
      </c>
      <c r="AI51">
        <f t="shared" si="46"/>
        <v>-1263.8841418056174</v>
      </c>
      <c r="AJ51">
        <f t="shared" si="47"/>
        <v>8.7071147907606488</v>
      </c>
      <c r="AK51">
        <f t="shared" si="59"/>
        <v>4.1127052029836202</v>
      </c>
      <c r="AL51">
        <f t="shared" si="39"/>
        <v>-1251.0643218118732</v>
      </c>
      <c r="AN51">
        <f t="shared" si="48"/>
        <v>0</v>
      </c>
      <c r="AO51">
        <f t="shared" si="49"/>
        <v>0</v>
      </c>
      <c r="AP51">
        <f t="shared" si="50"/>
        <v>-9.5565575093714716E-2</v>
      </c>
      <c r="AQ51">
        <f t="shared" si="51"/>
        <v>-8.8469576394408698</v>
      </c>
      <c r="AR51">
        <f t="shared" si="52"/>
        <v>-8.9425232145345834</v>
      </c>
      <c r="AS51">
        <f t="shared" si="53"/>
        <v>6.1606577353487978E-2</v>
      </c>
      <c r="AT51">
        <f t="shared" si="54"/>
        <v>2.909915595560543E-2</v>
      </c>
      <c r="AU51">
        <f t="shared" si="55"/>
        <v>-8.8518174812254902</v>
      </c>
      <c r="AW51">
        <v>48</v>
      </c>
      <c r="AX51">
        <f>IF(Z51&gt;0, (R51*SUMPRODUCT(K51:$K$98, X51:$X$98)-K51*$AZ$3)/Z51, 0)</f>
        <v>185.26318197556739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40"/>
        <v>50000</v>
      </c>
      <c r="S52">
        <f t="shared" si="41"/>
        <v>173.89139130373431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50.045816680433916</v>
      </c>
      <c r="AC52">
        <f t="shared" si="27"/>
        <v>42.064471696229461</v>
      </c>
      <c r="AE52">
        <f t="shared" si="42"/>
        <v>0</v>
      </c>
      <c r="AF52">
        <f t="shared" si="43"/>
        <v>0</v>
      </c>
      <c r="AG52">
        <f t="shared" si="44"/>
        <v>-12.095041445368587</v>
      </c>
      <c r="AH52">
        <f t="shared" si="45"/>
        <v>-1276.5734608688649</v>
      </c>
      <c r="AI52">
        <f t="shared" si="46"/>
        <v>-1288.6685023142336</v>
      </c>
      <c r="AJ52">
        <f t="shared" si="47"/>
        <v>7.9813449842044548</v>
      </c>
      <c r="AK52">
        <f t="shared" si="59"/>
        <v>3.5032071676303747</v>
      </c>
      <c r="AL52">
        <f t="shared" si="39"/>
        <v>-1277.1839501623988</v>
      </c>
      <c r="AN52">
        <f t="shared" si="48"/>
        <v>0</v>
      </c>
      <c r="AO52">
        <f t="shared" si="49"/>
        <v>0</v>
      </c>
      <c r="AP52">
        <f t="shared" si="50"/>
        <v>-7.6408583700959667E-2</v>
      </c>
      <c r="AQ52">
        <f t="shared" si="51"/>
        <v>-8.0645585693774304</v>
      </c>
      <c r="AR52">
        <f t="shared" si="52"/>
        <v>-8.1409671530783907</v>
      </c>
      <c r="AS52">
        <f t="shared" si="53"/>
        <v>5.0420932332178231E-2</v>
      </c>
      <c r="AT52">
        <f t="shared" si="54"/>
        <v>2.2130978161483277E-2</v>
      </c>
      <c r="AU52">
        <f t="shared" si="55"/>
        <v>-8.0684152425847291</v>
      </c>
      <c r="AW52">
        <v>49</v>
      </c>
      <c r="AX52">
        <f>IF(Z52&gt;0, (R52*SUMPRODUCT(K52:$K$98, X52:$X$98)-K52*$AZ$3)/Z52, 0)</f>
        <v>173.89139130373431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40"/>
        <v>50000</v>
      </c>
      <c r="S53">
        <f t="shared" si="41"/>
        <v>162.75366776215219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42.064471696229461</v>
      </c>
      <c r="AC53">
        <f t="shared" si="27"/>
        <v>34.772781569027408</v>
      </c>
      <c r="AE53">
        <f t="shared" si="42"/>
        <v>0</v>
      </c>
      <c r="AF53">
        <f t="shared" si="43"/>
        <v>0</v>
      </c>
      <c r="AG53">
        <f t="shared" si="44"/>
        <v>-10.682641456610449</v>
      </c>
      <c r="AH53">
        <f t="shared" si="45"/>
        <v>-1291.4495743044531</v>
      </c>
      <c r="AI53">
        <f t="shared" si="46"/>
        <v>-1302.1322157610637</v>
      </c>
      <c r="AJ53">
        <f t="shared" si="47"/>
        <v>7.2916901272020525</v>
      </c>
      <c r="AK53">
        <f t="shared" si="59"/>
        <v>2.9445130187360626</v>
      </c>
      <c r="AL53">
        <f t="shared" si="39"/>
        <v>-1291.8960126151258</v>
      </c>
      <c r="AN53">
        <f t="shared" si="48"/>
        <v>0</v>
      </c>
      <c r="AO53">
        <f t="shared" si="49"/>
        <v>0</v>
      </c>
      <c r="AP53">
        <f t="shared" si="50"/>
        <v>-6.0255322956962995E-2</v>
      </c>
      <c r="AQ53">
        <f t="shared" si="51"/>
        <v>-7.28440727870671</v>
      </c>
      <c r="AR53">
        <f t="shared" si="52"/>
        <v>-7.3446626016636731</v>
      </c>
      <c r="AS53">
        <f t="shared" si="53"/>
        <v>4.112869886172011E-2</v>
      </c>
      <c r="AT53">
        <f t="shared" si="54"/>
        <v>1.6608493659134641E-2</v>
      </c>
      <c r="AU53">
        <f t="shared" si="55"/>
        <v>-7.2869254091428202</v>
      </c>
      <c r="AW53">
        <v>50</v>
      </c>
      <c r="AX53">
        <f>IF(Z53&gt;0, (R53*SUMPRODUCT(K53:$K$98, X53:$X$98)-K53*$AZ$3)/Z53, 0)</f>
        <v>162.75366776215219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40"/>
        <v>50000</v>
      </c>
      <c r="S54">
        <f t="shared" si="41"/>
        <v>151.74552841517465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34.772781569027408</v>
      </c>
      <c r="AC54">
        <f t="shared" si="27"/>
        <v>28.17843539940586</v>
      </c>
      <c r="AE54">
        <f t="shared" si="42"/>
        <v>0</v>
      </c>
      <c r="AF54">
        <f t="shared" si="43"/>
        <v>0</v>
      </c>
      <c r="AG54">
        <f t="shared" si="44"/>
        <v>-9.2847663103158684</v>
      </c>
      <c r="AH54">
        <f t="shared" si="45"/>
        <v>-1291.0487317284767</v>
      </c>
      <c r="AI54">
        <f t="shared" si="46"/>
        <v>-1300.3334980387926</v>
      </c>
      <c r="AJ54">
        <f t="shared" si="47"/>
        <v>6.5943461696215486</v>
      </c>
      <c r="AK54">
        <f t="shared" si="59"/>
        <v>2.434094709831919</v>
      </c>
      <c r="AL54">
        <f t="shared" si="39"/>
        <v>-1291.3050571593392</v>
      </c>
      <c r="AN54">
        <f t="shared" si="48"/>
        <v>0</v>
      </c>
      <c r="AO54">
        <f t="shared" si="49"/>
        <v>0</v>
      </c>
      <c r="AP54">
        <f t="shared" si="50"/>
        <v>-4.6759485175783121E-2</v>
      </c>
      <c r="AQ54">
        <f t="shared" si="51"/>
        <v>-6.5019163665323907</v>
      </c>
      <c r="AR54">
        <f t="shared" si="52"/>
        <v>-6.5486758517081745</v>
      </c>
      <c r="AS54">
        <f t="shared" si="53"/>
        <v>3.3210123082991302E-2</v>
      </c>
      <c r="AT54">
        <f t="shared" si="54"/>
        <v>1.2258468516798423E-2</v>
      </c>
      <c r="AU54">
        <f t="shared" si="55"/>
        <v>-6.5032072601083843</v>
      </c>
      <c r="AW54">
        <v>51</v>
      </c>
      <c r="AX54">
        <f>IF(Z54&gt;0, (R54*SUMPRODUCT(K54:$K$98, X54:$X$98)-K54*$AZ$3)/Z54, 0)</f>
        <v>151.74552841517465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40"/>
        <v>50000</v>
      </c>
      <c r="S55">
        <f t="shared" si="41"/>
        <v>140.75767185247349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28.17843539940586</v>
      </c>
      <c r="AC55">
        <f t="shared" si="27"/>
        <v>22.292645023128063</v>
      </c>
      <c r="AE55">
        <f t="shared" si="42"/>
        <v>0</v>
      </c>
      <c r="AF55">
        <f t="shared" si="43"/>
        <v>0</v>
      </c>
      <c r="AG55">
        <f t="shared" si="44"/>
        <v>-7.9188028367266297</v>
      </c>
      <c r="AH55">
        <f t="shared" si="45"/>
        <v>-1273.1158104860806</v>
      </c>
      <c r="AI55">
        <f t="shared" si="46"/>
        <v>-1281.0346133228072</v>
      </c>
      <c r="AJ55">
        <f t="shared" si="47"/>
        <v>5.8857903762777966</v>
      </c>
      <c r="AK55">
        <f t="shared" si="59"/>
        <v>1.9724904779584105</v>
      </c>
      <c r="AL55">
        <f t="shared" si="39"/>
        <v>-1273.176332468571</v>
      </c>
      <c r="AN55">
        <f t="shared" si="48"/>
        <v>0</v>
      </c>
      <c r="AO55">
        <f t="shared" si="49"/>
        <v>0</v>
      </c>
      <c r="AP55">
        <f t="shared" si="50"/>
        <v>-3.5607398979297135E-2</v>
      </c>
      <c r="AQ55">
        <f t="shared" si="51"/>
        <v>-5.7246459528682996</v>
      </c>
      <c r="AR55">
        <f t="shared" si="52"/>
        <v>-5.760253351847596</v>
      </c>
      <c r="AS55">
        <f t="shared" si="53"/>
        <v>2.6465829565124437E-2</v>
      </c>
      <c r="AT55">
        <f t="shared" si="54"/>
        <v>8.86942848302592E-3</v>
      </c>
      <c r="AU55">
        <f t="shared" si="55"/>
        <v>-5.7249180937994462</v>
      </c>
      <c r="AW55">
        <v>52</v>
      </c>
      <c r="AX55">
        <f>IF(Z55&gt;0, (R55*SUMPRODUCT(K55:$K$98, X55:$X$98)-K55*$AZ$3)/Z55, 0)</f>
        <v>140.75767185247349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40"/>
        <v>50000</v>
      </c>
      <c r="S56">
        <f t="shared" si="41"/>
        <v>129.49044687675089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22.292645023128063</v>
      </c>
      <c r="AC56">
        <f t="shared" si="27"/>
        <v>17.118111561558528</v>
      </c>
      <c r="AE56">
        <f t="shared" si="42"/>
        <v>0</v>
      </c>
      <c r="AF56">
        <f t="shared" si="43"/>
        <v>0</v>
      </c>
      <c r="AG56">
        <f t="shared" si="44"/>
        <v>-6.6097970832750157</v>
      </c>
      <c r="AH56">
        <f t="shared" si="45"/>
        <v>-1229.8177250843485</v>
      </c>
      <c r="AI56">
        <f t="shared" si="46"/>
        <v>-1236.4275221676235</v>
      </c>
      <c r="AJ56">
        <f t="shared" si="47"/>
        <v>5.1745334615695349</v>
      </c>
      <c r="AK56">
        <f t="shared" si="59"/>
        <v>1.5604851516189646</v>
      </c>
      <c r="AL56">
        <f t="shared" si="39"/>
        <v>-1229.692503554435</v>
      </c>
      <c r="AN56">
        <f t="shared" si="48"/>
        <v>0</v>
      </c>
      <c r="AO56">
        <f t="shared" si="49"/>
        <v>0</v>
      </c>
      <c r="AP56">
        <f t="shared" si="50"/>
        <v>-2.653693894874061E-2</v>
      </c>
      <c r="AQ56">
        <f t="shared" si="51"/>
        <v>-4.9374583633166793</v>
      </c>
      <c r="AR56">
        <f t="shared" si="52"/>
        <v>-4.9639953022654195</v>
      </c>
      <c r="AS56">
        <f t="shared" si="53"/>
        <v>2.0774658711587683E-2</v>
      </c>
      <c r="AT56">
        <f t="shared" si="54"/>
        <v>6.2650182263100079E-3</v>
      </c>
      <c r="AU56">
        <f t="shared" si="55"/>
        <v>-4.9369556253275224</v>
      </c>
      <c r="AW56">
        <v>53</v>
      </c>
      <c r="AX56">
        <f>IF(Z56&gt;0, (R56*SUMPRODUCT(K56:$K$98, X56:$X$98)-K56*$AZ$3)/Z56, 0)</f>
        <v>129.49044687675089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40"/>
        <v>50000</v>
      </c>
      <c r="S57">
        <f t="shared" si="41"/>
        <v>117.69367129414985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17.118111561558528</v>
      </c>
      <c r="AC57">
        <f t="shared" si="27"/>
        <v>12.671825065472873</v>
      </c>
      <c r="AE57">
        <f t="shared" si="42"/>
        <v>0</v>
      </c>
      <c r="AF57">
        <f t="shared" si="43"/>
        <v>0</v>
      </c>
      <c r="AG57">
        <f t="shared" si="44"/>
        <v>-5.3833927203283469</v>
      </c>
      <c r="AH57">
        <f t="shared" si="45"/>
        <v>-1160.306392113918</v>
      </c>
      <c r="AI57">
        <f t="shared" si="46"/>
        <v>-1165.6897848342464</v>
      </c>
      <c r="AJ57">
        <f t="shared" si="47"/>
        <v>4.446286496085655</v>
      </c>
      <c r="AK57">
        <f t="shared" si="59"/>
        <v>1.198267809309097</v>
      </c>
      <c r="AL57">
        <f t="shared" si="39"/>
        <v>-1160.0452305288518</v>
      </c>
      <c r="AN57">
        <f t="shared" si="48"/>
        <v>0</v>
      </c>
      <c r="AO57">
        <f t="shared" si="49"/>
        <v>0</v>
      </c>
      <c r="AP57">
        <f t="shared" si="50"/>
        <v>-1.9297486172609939E-2</v>
      </c>
      <c r="AQ57">
        <f t="shared" si="51"/>
        <v>-4.1592723624375623</v>
      </c>
      <c r="AR57">
        <f t="shared" si="52"/>
        <v>-4.1785698486101728</v>
      </c>
      <c r="AS57">
        <f t="shared" si="53"/>
        <v>1.5938304455046692E-2</v>
      </c>
      <c r="AT57">
        <f t="shared" si="54"/>
        <v>4.2953501040168471E-3</v>
      </c>
      <c r="AU57">
        <f t="shared" si="55"/>
        <v>-4.1583361940511097</v>
      </c>
      <c r="AW57">
        <v>54</v>
      </c>
      <c r="AX57">
        <f>IF(Z57&gt;0, (R57*SUMPRODUCT(K57:$K$98, X57:$X$98)-K57*$AZ$3)/Z57, 0)</f>
        <v>117.69367129414985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40"/>
        <v>50000</v>
      </c>
      <c r="S58">
        <f t="shared" si="41"/>
        <v>104.92145831486812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12.671825065472873</v>
      </c>
      <c r="AC58">
        <f t="shared" si="27"/>
        <v>8.9510990130630077</v>
      </c>
      <c r="AE58">
        <f t="shared" si="42"/>
        <v>0</v>
      </c>
      <c r="AF58">
        <f t="shared" si="43"/>
        <v>0</v>
      </c>
      <c r="AG58">
        <f t="shared" si="44"/>
        <v>-4.2656188528188679</v>
      </c>
      <c r="AH58">
        <f t="shared" si="45"/>
        <v>-1063.9399403061964</v>
      </c>
      <c r="AI58">
        <f t="shared" si="46"/>
        <v>-1068.2055591590151</v>
      </c>
      <c r="AJ58">
        <f t="shared" si="47"/>
        <v>3.7207260524098658</v>
      </c>
      <c r="AK58">
        <f t="shared" si="59"/>
        <v>0.88702775458310124</v>
      </c>
      <c r="AL58">
        <f t="shared" si="39"/>
        <v>-1063.5978053520221</v>
      </c>
      <c r="AN58">
        <f t="shared" si="48"/>
        <v>0</v>
      </c>
      <c r="AO58">
        <f t="shared" si="49"/>
        <v>0</v>
      </c>
      <c r="AP58">
        <f t="shared" si="50"/>
        <v>-1.3652390440488753E-2</v>
      </c>
      <c r="AQ58">
        <f t="shared" si="51"/>
        <v>-3.4052089442289613</v>
      </c>
      <c r="AR58">
        <f t="shared" si="52"/>
        <v>-3.4188613346694496</v>
      </c>
      <c r="AS58">
        <f t="shared" si="53"/>
        <v>1.1908425610044749E-2</v>
      </c>
      <c r="AT58">
        <f t="shared" si="54"/>
        <v>2.8389899930031954E-3</v>
      </c>
      <c r="AU58">
        <f t="shared" si="55"/>
        <v>-3.4041139190664014</v>
      </c>
      <c r="AW58">
        <v>55</v>
      </c>
      <c r="AX58">
        <f>IF(Z58&gt;0, (R58*SUMPRODUCT(K58:$K$98, X58:$X$98)-K58*$AZ$3)/Z58, 0)</f>
        <v>104.92145831486812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40"/>
        <v>50000</v>
      </c>
      <c r="S59">
        <f t="shared" si="41"/>
        <v>90.610677765285786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8.9510990130630077</v>
      </c>
      <c r="AC59">
        <f t="shared" si="27"/>
        <v>5.9374492742159202</v>
      </c>
      <c r="AE59">
        <f t="shared" si="42"/>
        <v>0</v>
      </c>
      <c r="AF59">
        <f t="shared" si="43"/>
        <v>0</v>
      </c>
      <c r="AG59">
        <f t="shared" si="44"/>
        <v>-3.2763518719041298</v>
      </c>
      <c r="AH59">
        <f t="shared" si="45"/>
        <v>-946.61079238654963</v>
      </c>
      <c r="AI59">
        <f t="shared" si="46"/>
        <v>-949.88714425845376</v>
      </c>
      <c r="AJ59">
        <f t="shared" si="47"/>
        <v>3.0136497388470875</v>
      </c>
      <c r="AK59">
        <f t="shared" si="59"/>
        <v>0.62657693091441058</v>
      </c>
      <c r="AL59">
        <f t="shared" si="39"/>
        <v>-946.24691758869221</v>
      </c>
      <c r="AN59">
        <f t="shared" si="48"/>
        <v>0</v>
      </c>
      <c r="AO59">
        <f t="shared" si="49"/>
        <v>0</v>
      </c>
      <c r="AP59">
        <f t="shared" si="50"/>
        <v>-9.3626581760526927E-3</v>
      </c>
      <c r="AQ59">
        <f t="shared" si="51"/>
        <v>-2.7050798025936156</v>
      </c>
      <c r="AR59">
        <f t="shared" si="52"/>
        <v>-2.7144424607696682</v>
      </c>
      <c r="AS59">
        <f t="shared" si="53"/>
        <v>8.6119481271642161E-3</v>
      </c>
      <c r="AT59">
        <f t="shared" si="54"/>
        <v>1.7905358931250557E-3</v>
      </c>
      <c r="AU59">
        <f t="shared" si="55"/>
        <v>-2.704039976749379</v>
      </c>
      <c r="AW59">
        <v>56</v>
      </c>
      <c r="AX59">
        <f>IF(Z59&gt;0, (R59*SUMPRODUCT(K59:$K$98, X59:$X$98)-K59*$AZ$3)/Z59, 0)</f>
        <v>90.610677765285786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40"/>
        <v>50000</v>
      </c>
      <c r="S60">
        <f t="shared" si="41"/>
        <v>73.793856577082153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5.9374492742159202</v>
      </c>
      <c r="AC60">
        <f t="shared" si="27"/>
        <v>3.581975904998981</v>
      </c>
      <c r="AE60">
        <f t="shared" si="42"/>
        <v>0</v>
      </c>
      <c r="AF60">
        <f t="shared" si="43"/>
        <v>0</v>
      </c>
      <c r="AG60">
        <f t="shared" si="44"/>
        <v>-2.4270149787180388</v>
      </c>
      <c r="AH60">
        <f t="shared" si="45"/>
        <v>-816.57337446704969</v>
      </c>
      <c r="AI60">
        <f t="shared" si="46"/>
        <v>-819.00038944576772</v>
      </c>
      <c r="AJ60">
        <f t="shared" si="47"/>
        <v>2.3554733692169392</v>
      </c>
      <c r="AK60">
        <f t="shared" si="59"/>
        <v>0.41562144919511446</v>
      </c>
      <c r="AL60">
        <f t="shared" si="39"/>
        <v>-816.22929462735567</v>
      </c>
      <c r="AN60">
        <f t="shared" si="48"/>
        <v>0</v>
      </c>
      <c r="AO60">
        <f t="shared" si="49"/>
        <v>0</v>
      </c>
      <c r="AP60">
        <f t="shared" si="50"/>
        <v>-6.1924579211641035E-3</v>
      </c>
      <c r="AQ60">
        <f t="shared" si="51"/>
        <v>-2.083463145168186</v>
      </c>
      <c r="AR60">
        <f t="shared" si="52"/>
        <v>-2.0896556030893501</v>
      </c>
      <c r="AS60">
        <f t="shared" si="53"/>
        <v>6.0099215914205112E-3</v>
      </c>
      <c r="AT60">
        <f t="shared" si="54"/>
        <v>1.060446003771036E-3</v>
      </c>
      <c r="AU60">
        <f t="shared" si="55"/>
        <v>-2.0825852354941587</v>
      </c>
      <c r="AW60">
        <v>57</v>
      </c>
      <c r="AX60">
        <f>IF(Z60&gt;0, (R60*SUMPRODUCT(K60:$K$98, X60:$X$98)-K60*$AZ$3)/Z60, 0)</f>
        <v>73.793856577082153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40"/>
        <v>50000</v>
      </c>
      <c r="S61">
        <f t="shared" si="41"/>
        <v>52.533263436049559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3.581975904998981</v>
      </c>
      <c r="AC61">
        <f t="shared" si="27"/>
        <v>1.810661361059974</v>
      </c>
      <c r="AE61">
        <f t="shared" si="42"/>
        <v>0</v>
      </c>
      <c r="AF61">
        <f t="shared" si="43"/>
        <v>0</v>
      </c>
      <c r="AG61">
        <f t="shared" si="44"/>
        <v>-1.7233474970236244</v>
      </c>
      <c r="AH61">
        <f t="shared" si="45"/>
        <v>-679.39733190723405</v>
      </c>
      <c r="AI61">
        <f t="shared" si="46"/>
        <v>-681.12067940425766</v>
      </c>
      <c r="AJ61">
        <f t="shared" si="47"/>
        <v>1.771314543939007</v>
      </c>
      <c r="AK61">
        <f t="shared" si="59"/>
        <v>0.25073831334992869</v>
      </c>
      <c r="AL61">
        <f t="shared" si="39"/>
        <v>-679.09862654696872</v>
      </c>
      <c r="AN61">
        <f t="shared" si="48"/>
        <v>0</v>
      </c>
      <c r="AO61">
        <f t="shared" si="49"/>
        <v>0</v>
      </c>
      <c r="AP61">
        <f t="shared" si="50"/>
        <v>-3.9259561320477768E-3</v>
      </c>
      <c r="AQ61">
        <f t="shared" si="51"/>
        <v>-1.5477343518383511</v>
      </c>
      <c r="AR61">
        <f t="shared" si="52"/>
        <v>-1.5516603079703988</v>
      </c>
      <c r="AS61">
        <f t="shared" si="53"/>
        <v>4.0352298114994887E-3</v>
      </c>
      <c r="AT61">
        <f t="shared" si="54"/>
        <v>5.7120668961750025E-4</v>
      </c>
      <c r="AU61">
        <f t="shared" si="55"/>
        <v>-1.5470538714692819</v>
      </c>
      <c r="AW61">
        <v>58</v>
      </c>
      <c r="AX61">
        <f>IF(Z61&gt;0, (R61*SUMPRODUCT(K61:$K$98, X61:$X$98)-K61*$AZ$3)/Z61, 0)</f>
        <v>52.533263436049559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40"/>
        <v>50000</v>
      </c>
      <c r="S62">
        <f t="shared" si="41"/>
        <v>23.265318939587473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1.810661361059974</v>
      </c>
      <c r="AC62">
        <f t="shared" si="27"/>
        <v>0.54163111746195547</v>
      </c>
      <c r="AE62">
        <f t="shared" si="42"/>
        <v>0</v>
      </c>
      <c r="AF62">
        <f t="shared" si="43"/>
        <v>0</v>
      </c>
      <c r="AG62">
        <f t="shared" si="44"/>
        <v>-1.1640311462490516</v>
      </c>
      <c r="AH62">
        <f t="shared" si="45"/>
        <v>-542.08287580433671</v>
      </c>
      <c r="AI62">
        <f t="shared" si="46"/>
        <v>-543.24690695058575</v>
      </c>
      <c r="AJ62">
        <f t="shared" si="47"/>
        <v>1.2690302435980185</v>
      </c>
      <c r="AK62">
        <f t="shared" si="59"/>
        <v>0.1267462952741982</v>
      </c>
      <c r="AL62">
        <f t="shared" si="39"/>
        <v>-541.8511304117136</v>
      </c>
      <c r="AN62">
        <f t="shared" si="48"/>
        <v>0</v>
      </c>
      <c r="AO62">
        <f t="shared" si="49"/>
        <v>0</v>
      </c>
      <c r="AP62">
        <f t="shared" si="50"/>
        <v>-2.3676590516441701E-3</v>
      </c>
      <c r="AQ62">
        <f t="shared" si="51"/>
        <v>-1.102605743648061</v>
      </c>
      <c r="AR62">
        <f t="shared" si="52"/>
        <v>-1.1049734026997051</v>
      </c>
      <c r="AS62">
        <f t="shared" si="53"/>
        <v>2.5812289926666582E-3</v>
      </c>
      <c r="AT62">
        <f t="shared" si="54"/>
        <v>2.578041096540501E-4</v>
      </c>
      <c r="AU62">
        <f t="shared" si="55"/>
        <v>-1.1021343695973846</v>
      </c>
      <c r="AW62">
        <v>59</v>
      </c>
      <c r="AX62">
        <f>IF(Z62&gt;0, (R62*SUMPRODUCT(K62:$K$98, X62:$X$98)-K62*$AZ$3)/Z62, 0)</f>
        <v>23.265318939587473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40"/>
        <v>50000</v>
      </c>
      <c r="S63">
        <f t="shared" si="41"/>
        <v>-21.013081715623741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0.54163111746195547</v>
      </c>
      <c r="AC63">
        <f t="shared" si="27"/>
        <v>-0.31213167240009265</v>
      </c>
      <c r="AE63">
        <f t="shared" si="42"/>
        <v>0</v>
      </c>
      <c r="AF63">
        <f t="shared" si="43"/>
        <v>0</v>
      </c>
      <c r="AG63">
        <f t="shared" si="44"/>
        <v>-0.74270798692039319</v>
      </c>
      <c r="AH63">
        <f t="shared" si="45"/>
        <v>-409.68284786616772</v>
      </c>
      <c r="AI63">
        <f t="shared" si="46"/>
        <v>-410.4255558530881</v>
      </c>
      <c r="AJ63">
        <f t="shared" si="47"/>
        <v>0.85376278986204812</v>
      </c>
      <c r="AK63">
        <f t="shared" si="59"/>
        <v>3.7914178222336885E-2</v>
      </c>
      <c r="AL63">
        <f t="shared" si="39"/>
        <v>-409.53387888500373</v>
      </c>
      <c r="AN63">
        <f t="shared" si="48"/>
        <v>0</v>
      </c>
      <c r="AO63">
        <f t="shared" si="49"/>
        <v>0</v>
      </c>
      <c r="AP63">
        <f t="shared" si="50"/>
        <v>-1.3488219777290553E-3</v>
      </c>
      <c r="AQ63">
        <f t="shared" si="51"/>
        <v>-0.74401950542070183</v>
      </c>
      <c r="AR63">
        <f t="shared" si="52"/>
        <v>-0.74536832739843084</v>
      </c>
      <c r="AS63">
        <f t="shared" si="53"/>
        <v>1.5505071104838335E-3</v>
      </c>
      <c r="AT63">
        <f t="shared" si="54"/>
        <v>6.8855428720878531E-5</v>
      </c>
      <c r="AU63">
        <f t="shared" si="55"/>
        <v>-0.74374896485922615</v>
      </c>
      <c r="AW63">
        <v>60</v>
      </c>
      <c r="AX63">
        <f>IF(Z63&gt;0, (R63*SUMPRODUCT(K63:$K$98, X63:$X$98)-K63*$AZ$3)/Z63, 0)</f>
        <v>-21.013081715623741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40"/>
        <v>50000</v>
      </c>
      <c r="S64">
        <f t="shared" si="41"/>
        <v>-93.734056829007727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-0.31213167240009265</v>
      </c>
      <c r="AC64">
        <f t="shared" si="27"/>
        <v>-0.83396996908328336</v>
      </c>
      <c r="AE64">
        <f t="shared" si="42"/>
        <v>0</v>
      </c>
      <c r="AF64">
        <f t="shared" si="43"/>
        <v>0</v>
      </c>
      <c r="AG64">
        <f t="shared" si="44"/>
        <v>-0.44485963655911887</v>
      </c>
      <c r="AH64">
        <f t="shared" si="45"/>
        <v>-290.42127049207045</v>
      </c>
      <c r="AI64">
        <f t="shared" si="46"/>
        <v>-290.86613012862955</v>
      </c>
      <c r="AJ64">
        <f t="shared" si="47"/>
        <v>0.52183829668319071</v>
      </c>
      <c r="AK64">
        <f t="shared" si="59"/>
        <v>-2.1849217068006486E-2</v>
      </c>
      <c r="AL64">
        <f t="shared" si="39"/>
        <v>-290.36614104901435</v>
      </c>
      <c r="AN64">
        <f t="shared" si="48"/>
        <v>0</v>
      </c>
      <c r="AO64">
        <f t="shared" si="49"/>
        <v>0</v>
      </c>
      <c r="AP64">
        <f t="shared" si="50"/>
        <v>-7.2134249809307962E-4</v>
      </c>
      <c r="AQ64">
        <f t="shared" si="51"/>
        <v>-0.47091978579242455</v>
      </c>
      <c r="AR64">
        <f t="shared" si="52"/>
        <v>-0.47164112829051763</v>
      </c>
      <c r="AS64">
        <f t="shared" si="53"/>
        <v>8.4616384494138339E-4</v>
      </c>
      <c r="AT64">
        <f t="shared" si="54"/>
        <v>-3.5428633047312332E-5</v>
      </c>
      <c r="AU64">
        <f t="shared" si="55"/>
        <v>-0.47083039307862351</v>
      </c>
      <c r="AW64">
        <v>61</v>
      </c>
      <c r="AX64">
        <f>IF(Z64&gt;0, (R64*SUMPRODUCT(K64:$K$98, X64:$X$98)-K64*$AZ$3)/Z64, 0)</f>
        <v>-93.734056829007727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40"/>
        <v>50000</v>
      </c>
      <c r="S65">
        <f t="shared" si="41"/>
        <v>-210.08983443121087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-0.83396996908328336</v>
      </c>
      <c r="AC65">
        <f t="shared" si="27"/>
        <v>-1.1065136756457861</v>
      </c>
      <c r="AE65">
        <f t="shared" si="42"/>
        <v>0</v>
      </c>
      <c r="AF65">
        <f t="shared" si="43"/>
        <v>0</v>
      </c>
      <c r="AG65">
        <f t="shared" si="44"/>
        <v>-0.26334298340553186</v>
      </c>
      <c r="AH65">
        <f t="shared" si="45"/>
        <v>-177.06805678799577</v>
      </c>
      <c r="AI65">
        <f t="shared" si="46"/>
        <v>-177.33139977140129</v>
      </c>
      <c r="AJ65">
        <f t="shared" si="47"/>
        <v>0.27254370656250271</v>
      </c>
      <c r="AK65">
        <f t="shared" si="59"/>
        <v>-5.8377897835829841E-2</v>
      </c>
      <c r="AL65">
        <f t="shared" si="39"/>
        <v>-177.11723396267462</v>
      </c>
      <c r="AN65">
        <f t="shared" si="48"/>
        <v>0</v>
      </c>
      <c r="AO65">
        <f t="shared" si="49"/>
        <v>0</v>
      </c>
      <c r="AP65">
        <f t="shared" si="50"/>
        <v>-3.8126087962407835E-4</v>
      </c>
      <c r="AQ65">
        <f t="shared" si="51"/>
        <v>-0.2563543642260544</v>
      </c>
      <c r="AR65">
        <f t="shared" si="52"/>
        <v>-0.25673562510567849</v>
      </c>
      <c r="AS65">
        <f t="shared" si="53"/>
        <v>3.9458143883792463E-4</v>
      </c>
      <c r="AT65">
        <f t="shared" si="54"/>
        <v>-8.4517948386793893E-5</v>
      </c>
      <c r="AU65">
        <f t="shared" si="55"/>
        <v>-0.25642556161522734</v>
      </c>
      <c r="AW65">
        <v>62</v>
      </c>
      <c r="AX65">
        <f>IF(Z65&gt;0, (R65*SUMPRODUCT(K65:$K$98, X65:$X$98)-K65*$AZ$3)/Z65, 0)</f>
        <v>-210.08983443121087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40"/>
        <v>50000</v>
      </c>
      <c r="S66">
        <f t="shared" si="41"/>
        <v>-385.23457703159733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-1.1065136756457861</v>
      </c>
      <c r="AC66">
        <f t="shared" si="27"/>
        <v>-1.1857465405594114</v>
      </c>
      <c r="AE66">
        <f t="shared" si="42"/>
        <v>0</v>
      </c>
      <c r="AF66">
        <f t="shared" si="43"/>
        <v>0</v>
      </c>
      <c r="AG66">
        <f t="shared" si="44"/>
        <v>-0.15389928776592596</v>
      </c>
      <c r="AH66">
        <f t="shared" si="45"/>
        <v>-106.8102658055506</v>
      </c>
      <c r="AI66">
        <f t="shared" si="46"/>
        <v>-106.96416509331652</v>
      </c>
      <c r="AJ66">
        <f t="shared" si="47"/>
        <v>7.9232864913625356E-2</v>
      </c>
      <c r="AK66">
        <f t="shared" si="59"/>
        <v>-7.7455957295205033E-2</v>
      </c>
      <c r="AL66">
        <f t="shared" si="39"/>
        <v>-106.9623881856981</v>
      </c>
      <c r="AN66">
        <f t="shared" si="48"/>
        <v>0</v>
      </c>
      <c r="AO66">
        <f t="shared" si="49"/>
        <v>0</v>
      </c>
      <c r="AP66">
        <f t="shared" si="50"/>
        <v>-1.9893861103942583E-4</v>
      </c>
      <c r="AQ66">
        <f t="shared" si="51"/>
        <v>-0.13806877362828626</v>
      </c>
      <c r="AR66">
        <f t="shared" si="52"/>
        <v>-0.13826771223932569</v>
      </c>
      <c r="AS66">
        <f t="shared" si="53"/>
        <v>1.0242072152124002E-4</v>
      </c>
      <c r="AT66">
        <f t="shared" si="54"/>
        <v>-1.0012379384415055E-4</v>
      </c>
      <c r="AU66">
        <f t="shared" si="55"/>
        <v>-0.1382654153116486</v>
      </c>
      <c r="AW66">
        <v>63</v>
      </c>
      <c r="AX66">
        <f>IF(Z66&gt;0, (R66*SUMPRODUCT(K66:$K$98, X66:$X$98)-K66*$AZ$3)/Z66, 0)</f>
        <v>-385.23457703159733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-657.40310008502479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-1.1857465405594114</v>
      </c>
      <c r="AC67">
        <f t="shared" si="27"/>
        <v>-1.1656711183730284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-8.865725748952713E-2</v>
      </c>
      <c r="AH67">
        <f t="shared" ref="AH67:AH98" si="66">-X67*R67</f>
        <v>-63.703037398739568</v>
      </c>
      <c r="AI67">
        <f t="shared" ref="AI67:AI98" si="67">SUM(AE67:AH67)</f>
        <v>-63.791694656229097</v>
      </c>
      <c r="AJ67">
        <f t="shared" ref="AJ67:AJ98" si="68">AB67-AC67</f>
        <v>-2.007542218638303E-2</v>
      </c>
      <c r="AK67">
        <f t="shared" si="59"/>
        <v>-8.3002257839158808E-2</v>
      </c>
      <c r="AL67">
        <f t="shared" si="39"/>
        <v>-63.89477233625464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-1.0232429040099689E-4</v>
      </c>
      <c r="AQ67">
        <f t="shared" ref="AQ67:AQ98" si="72">AH67*$K67</f>
        <v>-7.3523231857066995E-2</v>
      </c>
      <c r="AR67">
        <f t="shared" ref="AR67:AR98" si="73">AI67*$K67</f>
        <v>-7.3625556147467991E-2</v>
      </c>
      <c r="AS67">
        <f t="shared" ref="AS67:AS98" si="74">AJ67*$K67</f>
        <v>-2.3170165510305019E-5</v>
      </c>
      <c r="AT67">
        <f t="shared" ref="AT67:AT98" si="75">AK67*$K67</f>
        <v>-9.5797539598783344E-5</v>
      </c>
      <c r="AU67">
        <f t="shared" ref="AU67:AU98" si="76">AL67*$K67</f>
        <v>-7.3744523852577085E-2</v>
      </c>
      <c r="AW67">
        <v>64</v>
      </c>
      <c r="AX67">
        <f>IF(Z67&gt;0, (R67*SUMPRODUCT(K67:$K$98, X67:$X$98)-K67*$AZ$3)/Z67, 0)</f>
        <v>-657.40310008502479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1"/>
        <v>50000</v>
      </c>
      <c r="S68">
        <f t="shared" si="62"/>
        <v>-1092.3998957806887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-1.1656711183730284</v>
      </c>
      <c r="AC68">
        <f t="shared" ref="AC68:AC89" si="80">S68*Z68</f>
        <v>-1.0979941753955693</v>
      </c>
      <c r="AE68">
        <f t="shared" si="63"/>
        <v>0</v>
      </c>
      <c r="AF68">
        <f t="shared" si="64"/>
        <v>0</v>
      </c>
      <c r="AG68">
        <f t="shared" si="65"/>
        <v>-5.0256054565571091E-2</v>
      </c>
      <c r="AH68">
        <f t="shared" si="66"/>
        <v>-37.514630349060774</v>
      </c>
      <c r="AI68">
        <f t="shared" si="67"/>
        <v>-37.564886403626346</v>
      </c>
      <c r="AJ68">
        <f t="shared" si="68"/>
        <v>-6.7676942977459076E-2</v>
      </c>
      <c r="AK68">
        <f t="shared" ref="AK68:AK98" si="81">G68*SUM(AB68:AB68, AE68:AF68)</f>
        <v>-8.1596978286111996E-2</v>
      </c>
      <c r="AL68">
        <f t="shared" si="39"/>
        <v>-37.714160324889917</v>
      </c>
      <c r="AN68">
        <f t="shared" si="69"/>
        <v>0</v>
      </c>
      <c r="AO68">
        <f t="shared" si="70"/>
        <v>0</v>
      </c>
      <c r="AP68">
        <f t="shared" si="71"/>
        <v>-5.1788677013345687E-5</v>
      </c>
      <c r="AQ68">
        <f t="shared" si="72"/>
        <v>-3.8658686823249765E-2</v>
      </c>
      <c r="AR68">
        <f t="shared" si="73"/>
        <v>-3.871047550026311E-2</v>
      </c>
      <c r="AS68">
        <f t="shared" si="74"/>
        <v>-6.9740837624594244E-5</v>
      </c>
      <c r="AT68">
        <f t="shared" si="75"/>
        <v>-8.4085382154519623E-5</v>
      </c>
      <c r="AU68">
        <f t="shared" si="76"/>
        <v>-3.8864301720042224E-2</v>
      </c>
      <c r="AW68">
        <v>65</v>
      </c>
      <c r="AX68">
        <f>IF(Z68&gt;0, (R68*SUMPRODUCT(K68:$K$98, X68:$X$98)-K68*$AZ$3)/Z68, 0)</f>
        <v>-1092.3998957806887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0.432294868</v>
      </c>
      <c r="Q69" s="5">
        <f t="shared" ref="Q69:Q98" si="82">$C$8</f>
        <v>50</v>
      </c>
      <c r="R69">
        <f t="shared" si="61"/>
        <v>50000</v>
      </c>
      <c r="S69">
        <f t="shared" si="62"/>
        <v>-1802.8027875281898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-1.0979941753955693</v>
      </c>
      <c r="AC69">
        <f t="shared" si="80"/>
        <v>-1.010581277545135</v>
      </c>
      <c r="AE69">
        <f t="shared" si="63"/>
        <v>0</v>
      </c>
      <c r="AF69">
        <f t="shared" si="64"/>
        <v>0</v>
      </c>
      <c r="AG69">
        <f t="shared" si="65"/>
        <v>-2.8028059545291029E-2</v>
      </c>
      <c r="AH69">
        <f t="shared" si="66"/>
        <v>-21.72543447462435</v>
      </c>
      <c r="AI69">
        <f t="shared" si="67"/>
        <v>-21.753462534169643</v>
      </c>
      <c r="AJ69">
        <f t="shared" si="68"/>
        <v>-8.7412897850434268E-2</v>
      </c>
      <c r="AK69">
        <f t="shared" si="81"/>
        <v>-7.6859592277689862E-2</v>
      </c>
      <c r="AL69">
        <f t="shared" si="39"/>
        <v>-21.917735024297766</v>
      </c>
      <c r="AN69">
        <f t="shared" si="69"/>
        <v>0</v>
      </c>
      <c r="AO69">
        <f t="shared" si="70"/>
        <v>0</v>
      </c>
      <c r="AP69">
        <f t="shared" si="71"/>
        <v>-2.578822406235118E-5</v>
      </c>
      <c r="AQ69">
        <f t="shared" si="72"/>
        <v>-1.9989267226231167E-2</v>
      </c>
      <c r="AR69">
        <f t="shared" si="73"/>
        <v>-2.0015055450293518E-2</v>
      </c>
      <c r="AS69">
        <f t="shared" si="74"/>
        <v>-8.0427379999809689E-5</v>
      </c>
      <c r="AT69">
        <f t="shared" si="75"/>
        <v>-7.071743171499823E-5</v>
      </c>
      <c r="AU69">
        <f t="shared" si="76"/>
        <v>-2.0166200262008327E-2</v>
      </c>
      <c r="AW69">
        <v>66</v>
      </c>
      <c r="AX69">
        <f>IF(Z69&gt;0, (R69*SUMPRODUCT(K69:$K$98, X69:$X$98)-K69*$AZ$3)/Z69, 0)</f>
        <v>-1802.8027875281898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0.44217947800000001</v>
      </c>
      <c r="Q70" s="5">
        <f t="shared" si="82"/>
        <v>50</v>
      </c>
      <c r="R70">
        <f t="shared" si="61"/>
        <v>50000</v>
      </c>
      <c r="S70">
        <f t="shared" si="62"/>
        <v>-2989.4031868368379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-1.010581277545135</v>
      </c>
      <c r="AC70">
        <f t="shared" si="80"/>
        <v>-0.91800662988414861</v>
      </c>
      <c r="AE70">
        <f t="shared" si="63"/>
        <v>0</v>
      </c>
      <c r="AF70">
        <f t="shared" si="64"/>
        <v>0</v>
      </c>
      <c r="AG70">
        <f t="shared" si="65"/>
        <v>-1.5354346210748413E-2</v>
      </c>
      <c r="AH70">
        <f t="shared" si="66"/>
        <v>-12.393432739089706</v>
      </c>
      <c r="AI70">
        <f t="shared" si="67"/>
        <v>-12.408787085300455</v>
      </c>
      <c r="AJ70">
        <f t="shared" si="68"/>
        <v>-9.2574647660986442E-2</v>
      </c>
      <c r="AK70">
        <f t="shared" si="81"/>
        <v>-7.0740689428159462E-2</v>
      </c>
      <c r="AL70">
        <f t="shared" ref="AL70:AL98" si="89">SUM(AI70:AK70)</f>
        <v>-12.572102422389602</v>
      </c>
      <c r="AN70">
        <f t="shared" si="69"/>
        <v>0</v>
      </c>
      <c r="AO70">
        <f t="shared" si="70"/>
        <v>0</v>
      </c>
      <c r="AP70">
        <f t="shared" si="71"/>
        <v>-1.261367711365195E-5</v>
      </c>
      <c r="AQ70">
        <f t="shared" si="72"/>
        <v>-1.0181270941462041E-2</v>
      </c>
      <c r="AR70">
        <f t="shared" si="73"/>
        <v>-1.0193884618575693E-2</v>
      </c>
      <c r="AS70">
        <f t="shared" si="74"/>
        <v>-7.6050565649506772E-5</v>
      </c>
      <c r="AT70">
        <f t="shared" si="75"/>
        <v>-5.8113852781260312E-5</v>
      </c>
      <c r="AU70">
        <f t="shared" si="76"/>
        <v>-1.0328049037006461E-2</v>
      </c>
      <c r="AW70">
        <v>67</v>
      </c>
      <c r="AX70">
        <f>IF(Z70&gt;0, (R70*SUMPRODUCT(K70:$K$98, X70:$X$98)-K70*$AZ$3)/Z70, 0)</f>
        <v>-2989.4031868368379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0.45253670499999998</v>
      </c>
      <c r="Q71" s="5">
        <f t="shared" si="82"/>
        <v>50</v>
      </c>
      <c r="R71">
        <f t="shared" si="61"/>
        <v>50000</v>
      </c>
      <c r="S71">
        <f t="shared" si="62"/>
        <v>-5014.8117846271989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-0.91800662988414861</v>
      </c>
      <c r="AC71">
        <f t="shared" si="80"/>
        <v>-0.82768440539059496</v>
      </c>
      <c r="AE71">
        <f t="shared" si="63"/>
        <v>0</v>
      </c>
      <c r="AF71">
        <f t="shared" si="64"/>
        <v>0</v>
      </c>
      <c r="AG71">
        <f t="shared" si="65"/>
        <v>-8.2523975069996071E-3</v>
      </c>
      <c r="AH71">
        <f t="shared" si="66"/>
        <v>-6.9484052416413222</v>
      </c>
      <c r="AI71">
        <f t="shared" si="67"/>
        <v>-6.9566576391483217</v>
      </c>
      <c r="AJ71">
        <f t="shared" si="68"/>
        <v>-9.0322224493553649E-2</v>
      </c>
      <c r="AK71">
        <f t="shared" si="81"/>
        <v>-6.4260464091890415E-2</v>
      </c>
      <c r="AL71">
        <f t="shared" si="89"/>
        <v>-7.1112403277337659</v>
      </c>
      <c r="AN71">
        <f t="shared" si="69"/>
        <v>0</v>
      </c>
      <c r="AO71">
        <f t="shared" si="70"/>
        <v>0</v>
      </c>
      <c r="AP71">
        <f t="shared" si="71"/>
        <v>-6.0530254139013092E-6</v>
      </c>
      <c r="AQ71">
        <f t="shared" si="72"/>
        <v>-5.0965641776303241E-3</v>
      </c>
      <c r="AR71">
        <f t="shared" si="73"/>
        <v>-5.1026172030442258E-3</v>
      </c>
      <c r="AS71">
        <f t="shared" si="74"/>
        <v>-6.6250167885860376E-5</v>
      </c>
      <c r="AT71">
        <f t="shared" si="75"/>
        <v>-4.7134208201602537E-5</v>
      </c>
      <c r="AU71">
        <f t="shared" si="76"/>
        <v>-5.2160015791316884E-3</v>
      </c>
      <c r="AW71">
        <v>68</v>
      </c>
      <c r="AX71">
        <f>IF(Z71&gt;0, (R71*SUMPRODUCT(K71:$K$98, X71:$X$98)-K71*$AZ$3)/Z71, 0)</f>
        <v>-5014.8117846271989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0.46323801999999997</v>
      </c>
      <c r="Q72" s="5">
        <f t="shared" si="82"/>
        <v>50</v>
      </c>
      <c r="R72">
        <f t="shared" si="61"/>
        <v>50000</v>
      </c>
      <c r="S72">
        <f t="shared" si="62"/>
        <v>-8546.5526494282694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-0.82768440539059496</v>
      </c>
      <c r="AC72">
        <f t="shared" si="80"/>
        <v>-0.74304570578696094</v>
      </c>
      <c r="AE72">
        <f t="shared" si="63"/>
        <v>0</v>
      </c>
      <c r="AF72">
        <f t="shared" si="64"/>
        <v>0</v>
      </c>
      <c r="AG72">
        <f t="shared" si="65"/>
        <v>-4.3470492505341771E-3</v>
      </c>
      <c r="AH72">
        <f t="shared" si="66"/>
        <v>-3.8228242813954334</v>
      </c>
      <c r="AI72">
        <f t="shared" si="67"/>
        <v>-3.8271713306459674</v>
      </c>
      <c r="AJ72">
        <f t="shared" si="68"/>
        <v>-8.4638699603634016E-2</v>
      </c>
      <c r="AK72">
        <f t="shared" si="81"/>
        <v>-5.7937908377341654E-2</v>
      </c>
      <c r="AL72">
        <f t="shared" si="89"/>
        <v>-3.9697479386269432</v>
      </c>
      <c r="AN72">
        <f t="shared" si="69"/>
        <v>0</v>
      </c>
      <c r="AO72">
        <f t="shared" si="70"/>
        <v>0</v>
      </c>
      <c r="AP72">
        <f t="shared" si="71"/>
        <v>-2.8468782607294403E-6</v>
      </c>
      <c r="AQ72">
        <f t="shared" si="72"/>
        <v>-2.5035638462011806E-3</v>
      </c>
      <c r="AR72">
        <f t="shared" si="73"/>
        <v>-2.5064107244619099E-3</v>
      </c>
      <c r="AS72">
        <f t="shared" si="74"/>
        <v>-5.5429800775407783E-5</v>
      </c>
      <c r="AT72">
        <f t="shared" si="75"/>
        <v>-3.7943478972850266E-5</v>
      </c>
      <c r="AU72">
        <f t="shared" si="76"/>
        <v>-2.5997840042101678E-3</v>
      </c>
      <c r="AW72">
        <v>69</v>
      </c>
      <c r="AX72">
        <f>IF(Z72&gt;0, (R72*SUMPRODUCT(K72:$K$98, X72:$X$98)-K72*$AZ$3)/Z72, 0)</f>
        <v>-8546.5526494282694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0.47472030599999998</v>
      </c>
      <c r="Q73" s="5">
        <f t="shared" si="82"/>
        <v>50</v>
      </c>
      <c r="R73">
        <f t="shared" si="61"/>
        <v>50000</v>
      </c>
      <c r="S73">
        <f t="shared" si="62"/>
        <v>-14853.671399266903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-0.74304570578696094</v>
      </c>
      <c r="AC73">
        <f t="shared" si="80"/>
        <v>-0.6654284983998906</v>
      </c>
      <c r="AE73">
        <f t="shared" si="63"/>
        <v>0</v>
      </c>
      <c r="AF73">
        <f t="shared" si="64"/>
        <v>0</v>
      </c>
      <c r="AG73">
        <f t="shared" si="65"/>
        <v>-2.2399462076181805E-3</v>
      </c>
      <c r="AH73">
        <f t="shared" si="66"/>
        <v>-2.0636325504106554</v>
      </c>
      <c r="AI73">
        <f t="shared" si="67"/>
        <v>-2.0658724966182738</v>
      </c>
      <c r="AJ73">
        <f t="shared" si="68"/>
        <v>-7.7617207387070342E-2</v>
      </c>
      <c r="AK73">
        <f t="shared" si="81"/>
        <v>-5.2013199405087272E-2</v>
      </c>
      <c r="AL73">
        <f t="shared" si="89"/>
        <v>-2.1955029034104312</v>
      </c>
      <c r="AN73">
        <f t="shared" si="69"/>
        <v>0</v>
      </c>
      <c r="AO73">
        <f t="shared" si="70"/>
        <v>0</v>
      </c>
      <c r="AP73">
        <f t="shared" si="71"/>
        <v>-1.309766570574927E-6</v>
      </c>
      <c r="AQ73">
        <f t="shared" si="72"/>
        <v>-1.2066704634627033E-3</v>
      </c>
      <c r="AR73">
        <f t="shared" si="73"/>
        <v>-1.2079802300332782E-3</v>
      </c>
      <c r="AS73">
        <f t="shared" si="74"/>
        <v>-4.5385207551508742E-5</v>
      </c>
      <c r="AT73">
        <f t="shared" si="75"/>
        <v>-3.0413743677296182E-5</v>
      </c>
      <c r="AU73">
        <f t="shared" si="76"/>
        <v>-1.2837791812620831E-3</v>
      </c>
      <c r="AW73">
        <v>70</v>
      </c>
      <c r="AX73">
        <f>IF(Z73&gt;0, (R73*SUMPRODUCT(K73:$K$98, X73:$X$98)-K73*$AZ$3)/Z73, 0)</f>
        <v>-14853.671399266903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0.48652881199999998</v>
      </c>
      <c r="Q74" s="5">
        <f t="shared" si="82"/>
        <v>50</v>
      </c>
      <c r="R74">
        <f t="shared" si="61"/>
        <v>50000</v>
      </c>
      <c r="S74">
        <f t="shared" si="62"/>
        <v>-26384.376935366367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-0.6654284983998906</v>
      </c>
      <c r="AC74">
        <f t="shared" si="80"/>
        <v>-0.5950987659765038</v>
      </c>
      <c r="AE74">
        <f t="shared" si="63"/>
        <v>0</v>
      </c>
      <c r="AF74">
        <f t="shared" si="64"/>
        <v>0</v>
      </c>
      <c r="AG74">
        <f t="shared" si="65"/>
        <v>-1.1277483782056201E-3</v>
      </c>
      <c r="AH74">
        <f t="shared" si="66"/>
        <v>-1.0897983673363787</v>
      </c>
      <c r="AI74">
        <f t="shared" si="67"/>
        <v>-1.0909261157145844</v>
      </c>
      <c r="AJ74">
        <f t="shared" si="68"/>
        <v>-7.0329732423386804E-2</v>
      </c>
      <c r="AK74">
        <f t="shared" si="81"/>
        <v>-4.6579994887992346E-2</v>
      </c>
      <c r="AL74">
        <f t="shared" si="89"/>
        <v>-1.2078358430259635</v>
      </c>
      <c r="AN74">
        <f t="shared" si="69"/>
        <v>0</v>
      </c>
      <c r="AO74">
        <f t="shared" si="70"/>
        <v>0</v>
      </c>
      <c r="AP74">
        <f t="shared" si="71"/>
        <v>-5.8877654579468252E-7</v>
      </c>
      <c r="AQ74">
        <f t="shared" si="72"/>
        <v>-5.6896354783851199E-4</v>
      </c>
      <c r="AR74">
        <f t="shared" si="73"/>
        <v>-5.6955232438430671E-4</v>
      </c>
      <c r="AS74">
        <f t="shared" si="74"/>
        <v>-3.6717851005728554E-5</v>
      </c>
      <c r="AT74">
        <f t="shared" si="75"/>
        <v>-2.4318552811330864E-5</v>
      </c>
      <c r="AU74">
        <f t="shared" si="76"/>
        <v>-6.3058872820136614E-4</v>
      </c>
      <c r="AW74">
        <v>71</v>
      </c>
      <c r="AX74">
        <f>IF(Z74&gt;0, (R74*SUMPRODUCT(K74:$K$98, X74:$X$98)-K74*$AZ$3)/Z74, 0)</f>
        <v>-26384.376935366367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0.49903586999999999</v>
      </c>
      <c r="Q75" s="5">
        <f t="shared" si="82"/>
        <v>50</v>
      </c>
      <c r="R75">
        <f t="shared" si="61"/>
        <v>50000</v>
      </c>
      <c r="S75">
        <f t="shared" si="62"/>
        <v>-48023.415876368592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-0.5950987659765038</v>
      </c>
      <c r="AC75">
        <f t="shared" si="80"/>
        <v>-0.53179594123251228</v>
      </c>
      <c r="AE75">
        <f t="shared" si="63"/>
        <v>0</v>
      </c>
      <c r="AF75">
        <f t="shared" si="64"/>
        <v>0</v>
      </c>
      <c r="AG75">
        <f t="shared" si="65"/>
        <v>-5.5368400136463327E-4</v>
      </c>
      <c r="AH75">
        <f t="shared" si="66"/>
        <v>-0.5627868930589307</v>
      </c>
      <c r="AI75">
        <f t="shared" si="67"/>
        <v>-0.56334057706029539</v>
      </c>
      <c r="AJ75">
        <f t="shared" si="68"/>
        <v>-6.3302824743991515E-2</v>
      </c>
      <c r="AK75">
        <f t="shared" si="81"/>
        <v>-4.1656913618355267E-2</v>
      </c>
      <c r="AL75">
        <f t="shared" si="89"/>
        <v>-0.66830031542264212</v>
      </c>
      <c r="AN75">
        <f t="shared" si="69"/>
        <v>0</v>
      </c>
      <c r="AO75">
        <f t="shared" si="70"/>
        <v>0</v>
      </c>
      <c r="AP75">
        <f t="shared" si="71"/>
        <v>-2.5809657550936737E-7</v>
      </c>
      <c r="AQ75">
        <f t="shared" si="72"/>
        <v>-2.623398355055752E-4</v>
      </c>
      <c r="AR75">
        <f t="shared" si="73"/>
        <v>-2.6259793208108462E-4</v>
      </c>
      <c r="AS75">
        <f t="shared" si="74"/>
        <v>-2.9508243413618464E-5</v>
      </c>
      <c r="AT75">
        <f t="shared" si="75"/>
        <v>-1.9418127893687376E-5</v>
      </c>
      <c r="AU75">
        <f t="shared" si="76"/>
        <v>-3.1152430338839045E-4</v>
      </c>
      <c r="AW75">
        <v>72</v>
      </c>
      <c r="AX75">
        <f>IF(Z75&gt;0, (R75*SUMPRODUCT(K75:$K$98, X75:$X$98)-K75*$AZ$3)/Z75, 0)</f>
        <v>-48023.415876368592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0.51227606000000003</v>
      </c>
      <c r="Q76" s="5">
        <f t="shared" si="82"/>
        <v>50</v>
      </c>
      <c r="R76">
        <f t="shared" si="61"/>
        <v>50000</v>
      </c>
      <c r="S76">
        <f t="shared" si="62"/>
        <v>-89794.961649770325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-0.53179594123251228</v>
      </c>
      <c r="AC76">
        <f t="shared" si="80"/>
        <v>-0.47502989866459833</v>
      </c>
      <c r="AE76">
        <f t="shared" si="63"/>
        <v>0</v>
      </c>
      <c r="AF76">
        <f t="shared" si="64"/>
        <v>0</v>
      </c>
      <c r="AG76">
        <f t="shared" si="65"/>
        <v>-2.6450810264687792E-4</v>
      </c>
      <c r="AH76">
        <f t="shared" si="66"/>
        <v>-0.28363905870410894</v>
      </c>
      <c r="AI76">
        <f t="shared" si="67"/>
        <v>-0.28390356680675582</v>
      </c>
      <c r="AJ76">
        <f t="shared" si="68"/>
        <v>-5.6766042567913955E-2</v>
      </c>
      <c r="AK76">
        <f t="shared" si="81"/>
        <v>-3.7225715886275865E-2</v>
      </c>
      <c r="AL76">
        <f t="shared" si="89"/>
        <v>-0.37789532526094566</v>
      </c>
      <c r="AN76">
        <f t="shared" si="69"/>
        <v>0</v>
      </c>
      <c r="AO76">
        <f t="shared" si="70"/>
        <v>0</v>
      </c>
      <c r="AP76">
        <f t="shared" si="71"/>
        <v>-1.1008831513646649E-7</v>
      </c>
      <c r="AQ76">
        <f t="shared" si="72"/>
        <v>-1.1805062214413501E-4</v>
      </c>
      <c r="AR76">
        <f t="shared" si="73"/>
        <v>-1.1816071045927149E-4</v>
      </c>
      <c r="AS76">
        <f t="shared" si="74"/>
        <v>-2.3626036105251029E-5</v>
      </c>
      <c r="AT76">
        <f t="shared" si="75"/>
        <v>-1.5493348977441148E-5</v>
      </c>
      <c r="AU76">
        <f t="shared" si="76"/>
        <v>-1.5728009554196368E-4</v>
      </c>
      <c r="AW76">
        <v>73</v>
      </c>
      <c r="AX76">
        <f>IF(Z76&gt;0, (R76*SUMPRODUCT(K76:$K$98, X76:$X$98)-K76*$AZ$3)/Z76, 0)</f>
        <v>-89794.961649770325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0.52576062700000004</v>
      </c>
      <c r="Q77" s="5">
        <f t="shared" si="82"/>
        <v>50</v>
      </c>
      <c r="R77">
        <f t="shared" si="61"/>
        <v>50000</v>
      </c>
      <c r="S77">
        <f t="shared" si="62"/>
        <v>-172738.91001059249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-0.47502989866459833</v>
      </c>
      <c r="AC77">
        <f t="shared" si="80"/>
        <v>-0.4242297507122606</v>
      </c>
      <c r="AE77">
        <f t="shared" si="63"/>
        <v>0</v>
      </c>
      <c r="AF77">
        <f t="shared" si="64"/>
        <v>0</v>
      </c>
      <c r="AG77">
        <f t="shared" si="65"/>
        <v>-1.2279507572620624E-4</v>
      </c>
      <c r="AH77">
        <f t="shared" si="66"/>
        <v>-0.1390679458942029</v>
      </c>
      <c r="AI77">
        <f t="shared" si="67"/>
        <v>-0.13919074096992912</v>
      </c>
      <c r="AJ77">
        <f t="shared" si="68"/>
        <v>-5.0800147952337726E-2</v>
      </c>
      <c r="AK77">
        <f t="shared" si="81"/>
        <v>-3.3252092906521889E-2</v>
      </c>
      <c r="AL77">
        <f t="shared" si="89"/>
        <v>-0.22324298182878874</v>
      </c>
      <c r="AN77">
        <f t="shared" si="69"/>
        <v>0</v>
      </c>
      <c r="AO77">
        <f t="shared" si="70"/>
        <v>0</v>
      </c>
      <c r="AP77">
        <f t="shared" si="71"/>
        <v>-4.5631544994267504E-8</v>
      </c>
      <c r="AQ77">
        <f t="shared" si="72"/>
        <v>-5.1678662135287689E-5</v>
      </c>
      <c r="AR77">
        <f t="shared" si="73"/>
        <v>-5.1724293680281958E-5</v>
      </c>
      <c r="AS77">
        <f t="shared" si="74"/>
        <v>-1.8877705179083427E-5</v>
      </c>
      <c r="AT77">
        <f t="shared" si="75"/>
        <v>-1.235672004470855E-5</v>
      </c>
      <c r="AU77">
        <f t="shared" si="76"/>
        <v>-8.295871890407394E-5</v>
      </c>
      <c r="AW77">
        <v>74</v>
      </c>
      <c r="AX77">
        <f>IF(Z77&gt;0, (R77*SUMPRODUCT(K77:$K$98, X77:$X$98)-K77*$AZ$3)/Z77, 0)</f>
        <v>-172738.91001059249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0.53985268099999995</v>
      </c>
      <c r="Q78" s="5">
        <f t="shared" si="82"/>
        <v>50</v>
      </c>
      <c r="R78">
        <f t="shared" si="61"/>
        <v>50000</v>
      </c>
      <c r="S78">
        <f t="shared" si="62"/>
        <v>-342661.92807928735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-0.4242297507122606</v>
      </c>
      <c r="AC78">
        <f t="shared" si="80"/>
        <v>-0.37881875207575139</v>
      </c>
      <c r="AE78">
        <f t="shared" si="63"/>
        <v>0</v>
      </c>
      <c r="AF78">
        <f t="shared" si="64"/>
        <v>0</v>
      </c>
      <c r="AG78">
        <f t="shared" si="65"/>
        <v>-5.5275874124553721E-5</v>
      </c>
      <c r="AH78">
        <f t="shared" si="66"/>
        <v>-6.6291250844390456E-2</v>
      </c>
      <c r="AI78">
        <f t="shared" si="67"/>
        <v>-6.6346526718515014E-2</v>
      </c>
      <c r="AJ78">
        <f t="shared" si="68"/>
        <v>-4.5410998636509214E-2</v>
      </c>
      <c r="AK78">
        <f t="shared" si="81"/>
        <v>-2.9696082549858244E-2</v>
      </c>
      <c r="AL78">
        <f t="shared" si="89"/>
        <v>-0.14145360790488248</v>
      </c>
      <c r="AN78">
        <f t="shared" si="69"/>
        <v>0</v>
      </c>
      <c r="AO78">
        <f t="shared" si="70"/>
        <v>0</v>
      </c>
      <c r="AP78">
        <f t="shared" si="71"/>
        <v>-1.8340105036604811E-8</v>
      </c>
      <c r="AQ78">
        <f t="shared" si="72"/>
        <v>-2.1994921342256641E-5</v>
      </c>
      <c r="AR78">
        <f t="shared" si="73"/>
        <v>-2.2013261447293246E-5</v>
      </c>
      <c r="AS78">
        <f t="shared" si="74"/>
        <v>-1.5067016089768999E-5</v>
      </c>
      <c r="AT78">
        <f t="shared" si="75"/>
        <v>-9.852929180511345E-6</v>
      </c>
      <c r="AU78">
        <f t="shared" si="76"/>
        <v>-4.6933206717573593E-5</v>
      </c>
      <c r="AW78">
        <v>75</v>
      </c>
      <c r="AX78">
        <f>IF(Z78&gt;0, (R78*SUMPRODUCT(K78:$K$98, X78:$X$98)-K78*$AZ$3)/Z78, 0)</f>
        <v>-342661.92807928735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0.55403983300000004</v>
      </c>
      <c r="Q79" s="5">
        <f t="shared" si="82"/>
        <v>50</v>
      </c>
      <c r="R79">
        <f t="shared" si="61"/>
        <v>50000</v>
      </c>
      <c r="S79">
        <f t="shared" si="62"/>
        <v>-701817.49015015073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-0.37881875207575139</v>
      </c>
      <c r="AC79">
        <f t="shared" si="80"/>
        <v>-0.3382490708375897</v>
      </c>
      <c r="AE79">
        <f t="shared" si="63"/>
        <v>0</v>
      </c>
      <c r="AF79">
        <f t="shared" si="64"/>
        <v>0</v>
      </c>
      <c r="AG79">
        <f t="shared" si="65"/>
        <v>-2.4098079314411418E-5</v>
      </c>
      <c r="AH79">
        <f t="shared" si="66"/>
        <v>-3.0625036068896768E-2</v>
      </c>
      <c r="AI79">
        <f t="shared" si="67"/>
        <v>-3.0649134148211181E-2</v>
      </c>
      <c r="AJ79">
        <f t="shared" si="68"/>
        <v>-4.0569681238161681E-2</v>
      </c>
      <c r="AK79">
        <f t="shared" si="81"/>
        <v>-2.6517312645302601E-2</v>
      </c>
      <c r="AL79">
        <f t="shared" si="89"/>
        <v>-9.7736128031675473E-2</v>
      </c>
      <c r="AN79">
        <f t="shared" si="69"/>
        <v>0</v>
      </c>
      <c r="AO79">
        <f t="shared" si="70"/>
        <v>0</v>
      </c>
      <c r="AP79">
        <f t="shared" si="71"/>
        <v>-7.138888620139083E-9</v>
      </c>
      <c r="AQ79">
        <f t="shared" si="72"/>
        <v>-9.072454224716954E-6</v>
      </c>
      <c r="AR79">
        <f t="shared" si="73"/>
        <v>-9.0795931133370922E-6</v>
      </c>
      <c r="AS79">
        <f t="shared" si="74"/>
        <v>-1.2018486284115559E-5</v>
      </c>
      <c r="AT79">
        <f t="shared" si="75"/>
        <v>-7.8555696912745675E-6</v>
      </c>
      <c r="AU79">
        <f t="shared" si="76"/>
        <v>-2.895364908872722E-5</v>
      </c>
      <c r="AW79">
        <v>76</v>
      </c>
      <c r="AX79">
        <f>IF(Z79&gt;0, (R79*SUMPRODUCT(K79:$K$98, X79:$X$98)-K79*$AZ$3)/Z79, 0)</f>
        <v>-701817.49015015073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0.56799471300000004</v>
      </c>
      <c r="Q80" s="5">
        <f t="shared" si="82"/>
        <v>50</v>
      </c>
      <c r="R80">
        <f t="shared" si="61"/>
        <v>50000</v>
      </c>
      <c r="S80">
        <f t="shared" si="62"/>
        <v>-1484906.2100903441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-0.3382490708375897</v>
      </c>
      <c r="AC80">
        <f t="shared" si="80"/>
        <v>-0.30201557529225731</v>
      </c>
      <c r="AE80">
        <f t="shared" si="63"/>
        <v>0</v>
      </c>
      <c r="AF80">
        <f t="shared" si="64"/>
        <v>0</v>
      </c>
      <c r="AG80">
        <f t="shared" si="65"/>
        <v>-1.0169516877226953E-5</v>
      </c>
      <c r="AH80">
        <f t="shared" si="66"/>
        <v>-1.3687581644040351E-2</v>
      </c>
      <c r="AI80">
        <f t="shared" si="67"/>
        <v>-1.3697751160917579E-2</v>
      </c>
      <c r="AJ80">
        <f t="shared" si="68"/>
        <v>-3.6233495545332395E-2</v>
      </c>
      <c r="AK80">
        <f t="shared" si="81"/>
        <v>-2.3677434958631283E-2</v>
      </c>
      <c r="AL80">
        <f t="shared" si="89"/>
        <v>-7.3608681664881256E-2</v>
      </c>
      <c r="AN80">
        <f t="shared" si="69"/>
        <v>0</v>
      </c>
      <c r="AO80">
        <f t="shared" si="70"/>
        <v>0</v>
      </c>
      <c r="AP80">
        <f t="shared" si="71"/>
        <v>-2.6898649473239532E-9</v>
      </c>
      <c r="AQ80">
        <f t="shared" si="72"/>
        <v>-3.6204026722632719E-6</v>
      </c>
      <c r="AR80">
        <f t="shared" si="73"/>
        <v>-3.6230925372105961E-6</v>
      </c>
      <c r="AS80">
        <f t="shared" si="74"/>
        <v>-9.583858384134439E-6</v>
      </c>
      <c r="AT80">
        <f t="shared" si="75"/>
        <v>-6.2627461173093556E-6</v>
      </c>
      <c r="AU80">
        <f t="shared" si="76"/>
        <v>-1.9469697038654389E-5</v>
      </c>
      <c r="AW80">
        <v>77</v>
      </c>
      <c r="AX80">
        <f>IF(Z80&gt;0, (R80*SUMPRODUCT(K80:$K$98, X80:$X$98)-K80*$AZ$3)/Z80, 0)</f>
        <v>-1484906.2100903441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0.58228330500000003</v>
      </c>
      <c r="Q81" s="5">
        <f t="shared" si="82"/>
        <v>50</v>
      </c>
      <c r="R81">
        <f t="shared" si="61"/>
        <v>50000</v>
      </c>
      <c r="S81">
        <f t="shared" si="62"/>
        <v>-3251826.2418899019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-0.30201557529225731</v>
      </c>
      <c r="AC81">
        <f t="shared" si="80"/>
        <v>-0.26965975998103925</v>
      </c>
      <c r="AE81">
        <f t="shared" si="63"/>
        <v>0</v>
      </c>
      <c r="AF81">
        <f t="shared" si="64"/>
        <v>0</v>
      </c>
      <c r="AG81">
        <f t="shared" si="65"/>
        <v>-4.1462818109296935E-6</v>
      </c>
      <c r="AH81">
        <f t="shared" si="66"/>
        <v>-5.9215398975249901E-3</v>
      </c>
      <c r="AI81">
        <f t="shared" si="67"/>
        <v>-5.9256861793359197E-3</v>
      </c>
      <c r="AJ81">
        <f t="shared" si="68"/>
        <v>-3.2355815311218061E-2</v>
      </c>
      <c r="AK81">
        <f t="shared" si="81"/>
        <v>-2.1141090270458015E-2</v>
      </c>
      <c r="AL81">
        <f t="shared" si="89"/>
        <v>-5.9422591761012E-2</v>
      </c>
      <c r="AN81">
        <f t="shared" si="69"/>
        <v>0</v>
      </c>
      <c r="AO81">
        <f t="shared" si="70"/>
        <v>0</v>
      </c>
      <c r="AP81">
        <f t="shared" si="71"/>
        <v>-9.7919896992792057E-10</v>
      </c>
      <c r="AQ81">
        <f t="shared" si="72"/>
        <v>-1.3984495102959307E-6</v>
      </c>
      <c r="AR81">
        <f t="shared" si="73"/>
        <v>-1.3994287092658586E-6</v>
      </c>
      <c r="AS81">
        <f t="shared" si="74"/>
        <v>-7.6412512387378575E-6</v>
      </c>
      <c r="AT81">
        <f t="shared" si="75"/>
        <v>-4.9927464557320933E-6</v>
      </c>
      <c r="AU81">
        <f t="shared" si="76"/>
        <v>-1.4033426403735809E-5</v>
      </c>
      <c r="AW81">
        <v>78</v>
      </c>
      <c r="AX81">
        <f>IF(Z81&gt;0, (R81*SUMPRODUCT(K81:$K$98, X81:$X$98)-K81*$AZ$3)/Z81, 0)</f>
        <v>-3251826.2418899019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0.59682203899999997</v>
      </c>
      <c r="Q82" s="5">
        <f t="shared" si="82"/>
        <v>50</v>
      </c>
      <c r="R82">
        <f t="shared" si="61"/>
        <v>50000</v>
      </c>
      <c r="S82">
        <f t="shared" si="62"/>
        <v>-7384519.4575002389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-0.26965975998103925</v>
      </c>
      <c r="AC82">
        <f t="shared" si="80"/>
        <v>-0.24076880511457605</v>
      </c>
      <c r="AE82">
        <f t="shared" si="63"/>
        <v>0</v>
      </c>
      <c r="AF82">
        <f t="shared" si="64"/>
        <v>0</v>
      </c>
      <c r="AG82">
        <f t="shared" si="65"/>
        <v>-1.6302266281527246E-6</v>
      </c>
      <c r="AH82">
        <f t="shared" si="66"/>
        <v>-2.4745923646676722E-3</v>
      </c>
      <c r="AI82">
        <f t="shared" si="67"/>
        <v>-2.4762225912958249E-3</v>
      </c>
      <c r="AJ82">
        <f t="shared" si="68"/>
        <v>-2.8890954866463203E-2</v>
      </c>
      <c r="AK82">
        <f t="shared" si="81"/>
        <v>-1.887618319867275E-2</v>
      </c>
      <c r="AL82">
        <f t="shared" si="89"/>
        <v>-5.0243360656431778E-2</v>
      </c>
      <c r="AN82">
        <f t="shared" si="69"/>
        <v>0</v>
      </c>
      <c r="AO82">
        <f t="shared" si="70"/>
        <v>0</v>
      </c>
      <c r="AP82">
        <f t="shared" si="71"/>
        <v>-3.4374951286567869E-10</v>
      </c>
      <c r="AQ82">
        <f t="shared" si="72"/>
        <v>-5.2179243376703672E-7</v>
      </c>
      <c r="AR82">
        <f t="shared" si="73"/>
        <v>-5.2213618327990247E-7</v>
      </c>
      <c r="AS82">
        <f t="shared" si="74"/>
        <v>-6.0919454326571363E-6</v>
      </c>
      <c r="AT82">
        <f t="shared" si="75"/>
        <v>-3.9802311330539659E-6</v>
      </c>
      <c r="AU82">
        <f t="shared" si="76"/>
        <v>-1.0594312748991005E-5</v>
      </c>
      <c r="AW82">
        <v>79</v>
      </c>
      <c r="AX82">
        <f>IF(Z82&gt;0, (R82*SUMPRODUCT(K82:$K$98, X82:$X$98)-K82*$AZ$3)/Z82, 0)</f>
        <v>-7384519.4575002389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0.61151696700000002</v>
      </c>
      <c r="Q83" s="5">
        <f t="shared" si="82"/>
        <v>50</v>
      </c>
      <c r="R83">
        <f t="shared" si="61"/>
        <v>50000</v>
      </c>
      <c r="S83">
        <f t="shared" si="62"/>
        <v>-17420422.383207209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-0.24076880511457605</v>
      </c>
      <c r="AC83">
        <f t="shared" si="80"/>
        <v>-0.21497258287489063</v>
      </c>
      <c r="AE83">
        <f t="shared" si="63"/>
        <v>0</v>
      </c>
      <c r="AF83">
        <f t="shared" si="64"/>
        <v>0</v>
      </c>
      <c r="AG83">
        <f t="shared" si="65"/>
        <v>-6.1701311870060639E-7</v>
      </c>
      <c r="AH83">
        <f t="shared" si="66"/>
        <v>-9.9691124317059093E-4</v>
      </c>
      <c r="AI83">
        <f t="shared" si="67"/>
        <v>-9.9752825628929157E-4</v>
      </c>
      <c r="AJ83">
        <f t="shared" si="68"/>
        <v>-2.5796222239685418E-2</v>
      </c>
      <c r="AK83">
        <f t="shared" si="81"/>
        <v>-1.6853816358020326E-2</v>
      </c>
      <c r="AL83">
        <f t="shared" si="89"/>
        <v>-4.364756685399504E-2</v>
      </c>
      <c r="AN83">
        <f t="shared" si="69"/>
        <v>0</v>
      </c>
      <c r="AO83">
        <f t="shared" si="70"/>
        <v>0</v>
      </c>
      <c r="AP83">
        <f t="shared" si="71"/>
        <v>-1.1616371269792373E-10</v>
      </c>
      <c r="AQ83">
        <f t="shared" si="72"/>
        <v>-1.8768630313870293E-7</v>
      </c>
      <c r="AR83">
        <f t="shared" si="73"/>
        <v>-1.8780246685140086E-7</v>
      </c>
      <c r="AS83">
        <f t="shared" si="74"/>
        <v>-4.8565984387061992E-6</v>
      </c>
      <c r="AT83">
        <f t="shared" si="75"/>
        <v>-3.1730312078285415E-6</v>
      </c>
      <c r="AU83">
        <f t="shared" si="76"/>
        <v>-8.2174321133861422E-6</v>
      </c>
      <c r="AW83">
        <v>80</v>
      </c>
      <c r="AX83">
        <f>IF(Z83&gt;0, (R83*SUMPRODUCT(K83:$K$98, X83:$X$98)-K83*$AZ$3)/Z83, 0)</f>
        <v>-17420422.383207209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0.62627529500000001</v>
      </c>
      <c r="Q84" s="5">
        <f t="shared" si="82"/>
        <v>50</v>
      </c>
      <c r="R84">
        <f t="shared" si="61"/>
        <v>50000</v>
      </c>
      <c r="S84">
        <f t="shared" si="62"/>
        <v>-42763004.782384537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-0.21497258287489063</v>
      </c>
      <c r="AC84">
        <f t="shared" si="80"/>
        <v>-0.19193996338965885</v>
      </c>
      <c r="AE84">
        <f t="shared" si="63"/>
        <v>0</v>
      </c>
      <c r="AF84">
        <f t="shared" si="64"/>
        <v>0</v>
      </c>
      <c r="AG84">
        <f t="shared" si="65"/>
        <v>-2.2442291458050805E-7</v>
      </c>
      <c r="AH84">
        <f t="shared" si="66"/>
        <v>-3.8642007293309229E-4</v>
      </c>
      <c r="AI84">
        <f t="shared" si="67"/>
        <v>-3.8664449584767282E-4</v>
      </c>
      <c r="AJ84">
        <f t="shared" si="68"/>
        <v>-2.3032619485231776E-2</v>
      </c>
      <c r="AK84">
        <f t="shared" si="81"/>
        <v>-1.5048080801242345E-2</v>
      </c>
      <c r="AL84">
        <f t="shared" si="89"/>
        <v>-3.8467344782321791E-2</v>
      </c>
      <c r="AN84">
        <f t="shared" si="69"/>
        <v>0</v>
      </c>
      <c r="AO84">
        <f t="shared" si="70"/>
        <v>0</v>
      </c>
      <c r="AP84">
        <f t="shared" si="71"/>
        <v>-3.7724653689961667E-11</v>
      </c>
      <c r="AQ84">
        <f t="shared" si="72"/>
        <v>-6.4955770926953062E-8</v>
      </c>
      <c r="AR84">
        <f t="shared" si="73"/>
        <v>-6.4993495580643032E-8</v>
      </c>
      <c r="AS84">
        <f t="shared" si="74"/>
        <v>-3.8716973054074165E-6</v>
      </c>
      <c r="AT84">
        <f t="shared" si="75"/>
        <v>-2.5295261759992031E-6</v>
      </c>
      <c r="AU84">
        <f t="shared" si="76"/>
        <v>-6.4662169769872624E-6</v>
      </c>
      <c r="AW84">
        <v>81</v>
      </c>
      <c r="AX84">
        <f>IF(Z84&gt;0, (R84*SUMPRODUCT(K84:$K$98, X84:$X$98)-K84*$AZ$3)/Z84, 0)</f>
        <v>-42763004.782384537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0.64111200800000001</v>
      </c>
      <c r="Q85" s="5">
        <f t="shared" si="82"/>
        <v>50</v>
      </c>
      <c r="R85">
        <f t="shared" si="61"/>
        <v>50000</v>
      </c>
      <c r="S85">
        <f t="shared" si="62"/>
        <v>-109437032.27602239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-0.19193996338965885</v>
      </c>
      <c r="AC85">
        <f t="shared" si="80"/>
        <v>-0.17137502194227353</v>
      </c>
      <c r="AE85">
        <f t="shared" si="63"/>
        <v>0</v>
      </c>
      <c r="AF85">
        <f t="shared" si="64"/>
        <v>0</v>
      </c>
      <c r="AG85">
        <f t="shared" si="65"/>
        <v>-7.8298460026780963E-8</v>
      </c>
      <c r="AH85">
        <f t="shared" si="66"/>
        <v>-1.4388022540792199E-4</v>
      </c>
      <c r="AI85">
        <f t="shared" si="67"/>
        <v>-1.4395852386794877E-4</v>
      </c>
      <c r="AJ85">
        <f t="shared" si="68"/>
        <v>-2.0564941447385326E-2</v>
      </c>
      <c r="AK85">
        <f t="shared" si="81"/>
        <v>-1.3435797437276121E-2</v>
      </c>
      <c r="AL85">
        <f t="shared" si="89"/>
        <v>-3.4144697408529393E-2</v>
      </c>
      <c r="AN85">
        <f t="shared" si="69"/>
        <v>0</v>
      </c>
      <c r="AO85">
        <f t="shared" si="70"/>
        <v>0</v>
      </c>
      <c r="AP85">
        <f t="shared" si="71"/>
        <v>-1.1751498816773315E-11</v>
      </c>
      <c r="AQ85">
        <f t="shared" si="72"/>
        <v>-2.1594400427032084E-8</v>
      </c>
      <c r="AR85">
        <f t="shared" si="73"/>
        <v>-2.1606151925848854E-8</v>
      </c>
      <c r="AS85">
        <f t="shared" si="74"/>
        <v>-3.0865087896147829E-6</v>
      </c>
      <c r="AT85">
        <f t="shared" si="75"/>
        <v>-2.0165244326970393E-6</v>
      </c>
      <c r="AU85">
        <f t="shared" si="76"/>
        <v>-5.1246393742376706E-6</v>
      </c>
      <c r="AW85">
        <v>82</v>
      </c>
      <c r="AX85">
        <f>IF(Z85&gt;0, (R85*SUMPRODUCT(K85:$K$98, X85:$X$98)-K85*$AZ$3)/Z85, 0)</f>
        <v>-109437032.27602239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0.65605419499999995</v>
      </c>
      <c r="Q86" s="5">
        <f t="shared" si="82"/>
        <v>50</v>
      </c>
      <c r="R86">
        <f t="shared" si="61"/>
        <v>50000</v>
      </c>
      <c r="S86">
        <f t="shared" si="62"/>
        <v>-292597320.09800953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-0.17137502194227353</v>
      </c>
      <c r="AC86">
        <f t="shared" si="80"/>
        <v>-0.15301343067671305</v>
      </c>
      <c r="AE86">
        <f t="shared" si="63"/>
        <v>0</v>
      </c>
      <c r="AF86">
        <f t="shared" si="64"/>
        <v>0</v>
      </c>
      <c r="AG86">
        <f t="shared" si="65"/>
        <v>-2.6147442263903694E-8</v>
      </c>
      <c r="AH86">
        <f t="shared" si="66"/>
        <v>-5.1368033162609452E-5</v>
      </c>
      <c r="AI86">
        <f t="shared" si="67"/>
        <v>-5.1394180604873358E-5</v>
      </c>
      <c r="AJ86">
        <f t="shared" si="68"/>
        <v>-1.8361591265560473E-2</v>
      </c>
      <c r="AK86">
        <f t="shared" si="81"/>
        <v>-1.1996251535959148E-2</v>
      </c>
      <c r="AL86">
        <f t="shared" si="89"/>
        <v>-3.0409236982124496E-2</v>
      </c>
      <c r="AN86">
        <f t="shared" si="69"/>
        <v>0</v>
      </c>
      <c r="AO86">
        <f t="shared" si="70"/>
        <v>0</v>
      </c>
      <c r="AP86">
        <f t="shared" si="71"/>
        <v>-3.5038961895749222E-12</v>
      </c>
      <c r="AQ86">
        <f t="shared" si="72"/>
        <v>-6.883589371680061E-9</v>
      </c>
      <c r="AR86">
        <f t="shared" si="73"/>
        <v>-6.8870932678696364E-9</v>
      </c>
      <c r="AS86">
        <f t="shared" si="74"/>
        <v>-2.4605507881260842E-6</v>
      </c>
      <c r="AT86">
        <f t="shared" si="75"/>
        <v>-1.6075614441285753E-6</v>
      </c>
      <c r="AU86">
        <f t="shared" si="76"/>
        <v>-4.0749993255225295E-6</v>
      </c>
      <c r="AW86">
        <v>83</v>
      </c>
      <c r="AX86">
        <f>IF(Z86&gt;0, (R86*SUMPRODUCT(K86:$K$98, X86:$X$98)-K86*$AZ$3)/Z86, 0)</f>
        <v>-292597320.09800953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0.67101713200000002</v>
      </c>
      <c r="Q87" s="5">
        <f t="shared" si="82"/>
        <v>50</v>
      </c>
      <c r="R87">
        <f t="shared" si="61"/>
        <v>50000</v>
      </c>
      <c r="S87">
        <f t="shared" si="62"/>
        <v>-819002036.12453234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-0.15301343067671305</v>
      </c>
      <c r="AC87">
        <f t="shared" si="80"/>
        <v>-0.13661914036390874</v>
      </c>
      <c r="AE87">
        <f t="shared" si="63"/>
        <v>0</v>
      </c>
      <c r="AF87">
        <f t="shared" si="64"/>
        <v>0</v>
      </c>
      <c r="AG87">
        <f t="shared" si="65"/>
        <v>-8.3405861242044136E-9</v>
      </c>
      <c r="AH87">
        <f t="shared" si="66"/>
        <v>-1.7545381717060242E-5</v>
      </c>
      <c r="AI87">
        <f t="shared" si="67"/>
        <v>-1.7553722303184447E-5</v>
      </c>
      <c r="AJ87">
        <f t="shared" si="68"/>
        <v>-1.6394290312804316E-2</v>
      </c>
      <c r="AK87">
        <f t="shared" si="81"/>
        <v>-1.0710940147369915E-2</v>
      </c>
      <c r="AL87">
        <f t="shared" si="89"/>
        <v>-2.7122784182477419E-2</v>
      </c>
      <c r="AN87">
        <f t="shared" si="69"/>
        <v>0</v>
      </c>
      <c r="AO87">
        <f t="shared" si="70"/>
        <v>0</v>
      </c>
      <c r="AP87">
        <f t="shared" si="71"/>
        <v>-9.9793112118292883E-13</v>
      </c>
      <c r="AQ87">
        <f t="shared" si="72"/>
        <v>-2.0992628321020463E-9</v>
      </c>
      <c r="AR87">
        <f t="shared" si="73"/>
        <v>-2.1002607632232292E-9</v>
      </c>
      <c r="AS87">
        <f t="shared" si="74"/>
        <v>-1.9615375069837569E-6</v>
      </c>
      <c r="AT87">
        <f t="shared" si="75"/>
        <v>-1.2815382937140619E-6</v>
      </c>
      <c r="AU87">
        <f t="shared" si="76"/>
        <v>-3.2451760614610423E-6</v>
      </c>
      <c r="AW87">
        <v>84</v>
      </c>
      <c r="AX87">
        <f>IF(Z87&gt;0, (R87*SUMPRODUCT(K87:$K$98, X87:$X$98)-K87*$AZ$3)/Z87, 0)</f>
        <v>-819002036.12453234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0.68591378599999997</v>
      </c>
      <c r="Q88" s="5">
        <f t="shared" si="82"/>
        <v>50</v>
      </c>
      <c r="R88">
        <f t="shared" si="61"/>
        <v>50000</v>
      </c>
      <c r="S88">
        <f t="shared" si="62"/>
        <v>-2404751662.5170107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-0.13661914036390874</v>
      </c>
      <c r="AC88">
        <f t="shared" si="80"/>
        <v>-0.12198137710924864</v>
      </c>
      <c r="AE88">
        <f t="shared" si="63"/>
        <v>0</v>
      </c>
      <c r="AF88">
        <f t="shared" si="64"/>
        <v>0</v>
      </c>
      <c r="AG88">
        <f t="shared" si="65"/>
        <v>-2.536257257050254E-9</v>
      </c>
      <c r="AH88">
        <f t="shared" si="66"/>
        <v>-5.7209230059121165E-6</v>
      </c>
      <c r="AI88">
        <f t="shared" si="67"/>
        <v>-5.7234592631691665E-6</v>
      </c>
      <c r="AJ88">
        <f t="shared" si="68"/>
        <v>-1.4637763254660097E-2</v>
      </c>
      <c r="AK88">
        <f t="shared" si="81"/>
        <v>-9.5633398254736119E-3</v>
      </c>
      <c r="AL88">
        <f t="shared" si="89"/>
        <v>-2.4206826539396875E-2</v>
      </c>
      <c r="AN88">
        <f t="shared" si="69"/>
        <v>0</v>
      </c>
      <c r="AO88">
        <f t="shared" si="70"/>
        <v>0</v>
      </c>
      <c r="AP88">
        <f t="shared" si="71"/>
        <v>-2.7094383613686789E-13</v>
      </c>
      <c r="AQ88">
        <f t="shared" si="72"/>
        <v>-6.1115599419447108E-10</v>
      </c>
      <c r="AR88">
        <f t="shared" si="73"/>
        <v>-6.1142693803060791E-10</v>
      </c>
      <c r="AS88">
        <f t="shared" si="74"/>
        <v>-1.563726123466468E-6</v>
      </c>
      <c r="AT88">
        <f t="shared" si="75"/>
        <v>-1.0216345252010702E-6</v>
      </c>
      <c r="AU88">
        <f t="shared" si="76"/>
        <v>-2.5859720756055688E-6</v>
      </c>
      <c r="AW88">
        <v>85</v>
      </c>
      <c r="AX88">
        <f>IF(Z88&gt;0, (R88*SUMPRODUCT(K88:$K$98, X88:$X$98)-K88*$AZ$3)/Z88, 0)</f>
        <v>-2404751662.5170107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0.70320868400000003</v>
      </c>
      <c r="Q89" s="5">
        <f t="shared" si="82"/>
        <v>50</v>
      </c>
      <c r="R89">
        <f t="shared" si="61"/>
        <v>50000</v>
      </c>
      <c r="S89">
        <f t="shared" si="62"/>
        <v>-7486627345.9611559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-0.12198137710924864</v>
      </c>
      <c r="AC89">
        <f t="shared" si="80"/>
        <v>-0.10891194436868774</v>
      </c>
      <c r="AE89">
        <f t="shared" si="63"/>
        <v>0</v>
      </c>
      <c r="AF89">
        <f t="shared" si="64"/>
        <v>0</v>
      </c>
      <c r="AG89">
        <f t="shared" si="65"/>
        <v>-7.2737655646399272E-10</v>
      </c>
      <c r="AH89">
        <f t="shared" si="66"/>
        <v>-1.7835181280157589E-6</v>
      </c>
      <c r="AI89">
        <f t="shared" si="67"/>
        <v>-1.784245504572223E-6</v>
      </c>
      <c r="AJ89">
        <f t="shared" si="68"/>
        <v>-1.3069432740560896E-2</v>
      </c>
      <c r="AK89">
        <f t="shared" si="81"/>
        <v>-8.5386963976474065E-3</v>
      </c>
      <c r="AL89">
        <f t="shared" si="89"/>
        <v>-2.1609913383712875E-2</v>
      </c>
      <c r="AN89">
        <f t="shared" si="69"/>
        <v>0</v>
      </c>
      <c r="AO89">
        <f t="shared" si="70"/>
        <v>0</v>
      </c>
      <c r="AP89">
        <f t="shared" si="71"/>
        <v>-6.9378874399804202E-14</v>
      </c>
      <c r="AQ89">
        <f t="shared" si="72"/>
        <v>-1.7011612361403439E-10</v>
      </c>
      <c r="AR89">
        <f t="shared" si="73"/>
        <v>-1.7018550248843419E-10</v>
      </c>
      <c r="AS89">
        <f t="shared" si="74"/>
        <v>-1.2465930122796713E-6</v>
      </c>
      <c r="AT89">
        <f t="shared" si="75"/>
        <v>-8.1444080049858707E-7</v>
      </c>
      <c r="AU89">
        <f t="shared" si="76"/>
        <v>-2.0612039982807471E-6</v>
      </c>
      <c r="AW89">
        <v>86</v>
      </c>
      <c r="AX89">
        <f>IF(Z89&gt;0, (R89*SUMPRODUCT(K89:$K$98, X89:$X$98)-K89*$AZ$3)/Z89, 0)</f>
        <v>-7486627345.9611559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0.72040963400000002</v>
      </c>
      <c r="Q90" s="5">
        <f t="shared" si="82"/>
        <v>50</v>
      </c>
      <c r="R90">
        <f t="shared" si="61"/>
        <v>50000</v>
      </c>
      <c r="S90">
        <f t="shared" si="62"/>
        <v>-24794983629.93655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-0.10891194436868774</v>
      </c>
      <c r="AC90">
        <f t="shared" ref="AC90:AC98" si="94">S90*Z90</f>
        <v>-9.7242807617628074E-2</v>
      </c>
      <c r="AE90">
        <f t="shared" si="63"/>
        <v>0</v>
      </c>
      <c r="AF90">
        <f t="shared" si="64"/>
        <v>0</v>
      </c>
      <c r="AG90">
        <f t="shared" si="65"/>
        <v>-1.9609371207694746E-10</v>
      </c>
      <c r="AH90">
        <f t="shared" si="66"/>
        <v>-5.2400907882240534E-7</v>
      </c>
      <c r="AI90">
        <f t="shared" si="67"/>
        <v>-5.2420517253448225E-7</v>
      </c>
      <c r="AJ90">
        <f t="shared" si="68"/>
        <v>-1.1669136751059669E-2</v>
      </c>
      <c r="AK90">
        <f t="shared" si="81"/>
        <v>-7.6238361058081428E-3</v>
      </c>
      <c r="AL90">
        <f t="shared" si="89"/>
        <v>-1.9293497062040348E-2</v>
      </c>
      <c r="AN90">
        <f t="shared" si="69"/>
        <v>0</v>
      </c>
      <c r="AO90">
        <f t="shared" si="70"/>
        <v>0</v>
      </c>
      <c r="AP90">
        <f t="shared" si="71"/>
        <v>-1.6699889412599322E-14</v>
      </c>
      <c r="AQ90">
        <f t="shared" si="72"/>
        <v>-4.4626079922941881E-11</v>
      </c>
      <c r="AR90">
        <f t="shared" si="73"/>
        <v>-4.4642779812354481E-11</v>
      </c>
      <c r="AS90">
        <f t="shared" si="74"/>
        <v>-9.9377634917088253E-7</v>
      </c>
      <c r="AT90">
        <f t="shared" si="75"/>
        <v>-6.492672228919732E-7</v>
      </c>
      <c r="AU90">
        <f t="shared" si="76"/>
        <v>-1.6430882148426682E-6</v>
      </c>
      <c r="AW90">
        <v>87</v>
      </c>
      <c r="AX90">
        <f>IF(Z90&gt;0, (R90*SUMPRODUCT(K90:$K$98, X90:$X$98)-K90*$AZ$3)/Z90, 0)</f>
        <v>-24794983629.93655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0.73749531199999996</v>
      </c>
      <c r="Q91" s="5">
        <f t="shared" si="82"/>
        <v>50</v>
      </c>
      <c r="R91">
        <f t="shared" si="61"/>
        <v>50000</v>
      </c>
      <c r="S91">
        <f t="shared" si="62"/>
        <v>-87675117741.917526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-9.7242807617628074E-2</v>
      </c>
      <c r="AC91">
        <f t="shared" si="94"/>
        <v>-8.6823935411204325E-2</v>
      </c>
      <c r="AE91">
        <f t="shared" si="63"/>
        <v>0</v>
      </c>
      <c r="AF91">
        <f t="shared" si="64"/>
        <v>0</v>
      </c>
      <c r="AG91">
        <f t="shared" si="65"/>
        <v>-4.9514581586751462E-11</v>
      </c>
      <c r="AH91">
        <f t="shared" si="66"/>
        <v>-1.4461819336942653E-7</v>
      </c>
      <c r="AI91">
        <f t="shared" si="67"/>
        <v>-1.4466770795101329E-7</v>
      </c>
      <c r="AJ91">
        <f t="shared" si="68"/>
        <v>-1.0418872206423749E-2</v>
      </c>
      <c r="AK91">
        <f t="shared" si="81"/>
        <v>-6.8069965332339657E-3</v>
      </c>
      <c r="AL91">
        <f t="shared" si="89"/>
        <v>-1.7226013407365664E-2</v>
      </c>
      <c r="AN91">
        <f t="shared" si="69"/>
        <v>0</v>
      </c>
      <c r="AO91">
        <f t="shared" si="70"/>
        <v>0</v>
      </c>
      <c r="AP91">
        <f t="shared" si="71"/>
        <v>-3.7650003265740143E-15</v>
      </c>
      <c r="AQ91">
        <f t="shared" si="72"/>
        <v>-1.099650906492003E-11</v>
      </c>
      <c r="AR91">
        <f t="shared" si="73"/>
        <v>-1.1000274065246603E-11</v>
      </c>
      <c r="AS91">
        <f t="shared" si="74"/>
        <v>-7.9223242937014452E-7</v>
      </c>
      <c r="AT91">
        <f t="shared" si="75"/>
        <v>-5.1759185575893869E-7</v>
      </c>
      <c r="AU91">
        <f t="shared" si="76"/>
        <v>-1.3098352854031482E-6</v>
      </c>
      <c r="AW91">
        <v>88</v>
      </c>
      <c r="AX91">
        <f>IF(Z91&gt;0, (R91*SUMPRODUCT(K91:$K$98, X91:$X$98)-K91*$AZ$3)/Z91, 0)</f>
        <v>-87675117741.917526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0.75444439200000002</v>
      </c>
      <c r="Q92" s="5">
        <f t="shared" si="82"/>
        <v>50</v>
      </c>
      <c r="R92">
        <f t="shared" si="61"/>
        <v>50000</v>
      </c>
      <c r="S92">
        <f t="shared" si="62"/>
        <v>-332326433664.35529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-8.6823935411204325E-2</v>
      </c>
      <c r="AC92">
        <f t="shared" si="94"/>
        <v>-7.7521370912334922E-2</v>
      </c>
      <c r="AE92">
        <f t="shared" si="63"/>
        <v>0</v>
      </c>
      <c r="AF92">
        <f t="shared" si="64"/>
        <v>0</v>
      </c>
      <c r="AG92">
        <f t="shared" si="65"/>
        <v>-1.1663437370532846E-11</v>
      </c>
      <c r="AH92">
        <f t="shared" si="66"/>
        <v>-3.7355998400351108E-8</v>
      </c>
      <c r="AI92">
        <f t="shared" si="67"/>
        <v>-3.7367661837721642E-8</v>
      </c>
      <c r="AJ92">
        <f t="shared" si="68"/>
        <v>-9.3025644988694034E-3</v>
      </c>
      <c r="AK92">
        <f t="shared" si="81"/>
        <v>-6.0776754787843033E-3</v>
      </c>
      <c r="AL92">
        <f t="shared" si="89"/>
        <v>-1.5380277345315545E-2</v>
      </c>
      <c r="AN92">
        <f t="shared" si="69"/>
        <v>0</v>
      </c>
      <c r="AO92">
        <f t="shared" si="70"/>
        <v>0</v>
      </c>
      <c r="AP92">
        <f t="shared" si="71"/>
        <v>-7.9184548307708968E-16</v>
      </c>
      <c r="AQ92">
        <f t="shared" si="72"/>
        <v>-2.536145877019584E-12</v>
      </c>
      <c r="AR92">
        <f t="shared" si="73"/>
        <v>-2.5369377225026611E-12</v>
      </c>
      <c r="AS92">
        <f t="shared" si="74"/>
        <v>-6.3156284424979099E-7</v>
      </c>
      <c r="AT92">
        <f t="shared" si="75"/>
        <v>-4.126210586634183E-7</v>
      </c>
      <c r="AU92">
        <f t="shared" si="76"/>
        <v>-1.0441864398509318E-6</v>
      </c>
      <c r="AW92">
        <v>89</v>
      </c>
      <c r="AX92">
        <f>IF(Z92&gt;0, (R92*SUMPRODUCT(K92:$K$98, X92:$X$98)-K92*$AZ$3)/Z92, 0)</f>
        <v>-332326433664.35529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0.77123612500000005</v>
      </c>
      <c r="Q93" s="5">
        <f t="shared" si="82"/>
        <v>50</v>
      </c>
      <c r="R93">
        <f t="shared" si="61"/>
        <v>50000</v>
      </c>
      <c r="S93">
        <f t="shared" si="62"/>
        <v>-1356348391921.9114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-7.7521370912334922E-2</v>
      </c>
      <c r="AC93">
        <f t="shared" si="94"/>
        <v>-6.9215509745347945E-2</v>
      </c>
      <c r="AE93">
        <f t="shared" si="63"/>
        <v>0</v>
      </c>
      <c r="AF93">
        <f t="shared" si="64"/>
        <v>0</v>
      </c>
      <c r="AG93">
        <f t="shared" si="65"/>
        <v>-2.5515387549975756E-12</v>
      </c>
      <c r="AH93">
        <f t="shared" si="66"/>
        <v>-8.9952642418299416E-9</v>
      </c>
      <c r="AI93">
        <f t="shared" si="67"/>
        <v>-8.9978157805849392E-9</v>
      </c>
      <c r="AJ93">
        <f t="shared" si="68"/>
        <v>-8.3058611669869775E-3</v>
      </c>
      <c r="AK93">
        <f t="shared" si="81"/>
        <v>-5.4264959638634447E-3</v>
      </c>
      <c r="AL93">
        <f t="shared" si="89"/>
        <v>-1.3732366128666202E-2</v>
      </c>
      <c r="AN93">
        <f t="shared" si="69"/>
        <v>0</v>
      </c>
      <c r="AO93">
        <f t="shared" si="70"/>
        <v>0</v>
      </c>
      <c r="AP93">
        <f t="shared" si="71"/>
        <v>-1.5466713060642056E-16</v>
      </c>
      <c r="AQ93">
        <f t="shared" si="72"/>
        <v>-5.4526771604207831E-13</v>
      </c>
      <c r="AR93">
        <f t="shared" si="73"/>
        <v>-5.4542238317268478E-13</v>
      </c>
      <c r="AS93">
        <f t="shared" si="74"/>
        <v>-5.0347803316606575E-7</v>
      </c>
      <c r="AT93">
        <f t="shared" si="75"/>
        <v>-3.2893898175529726E-7</v>
      </c>
      <c r="AU93">
        <f t="shared" si="76"/>
        <v>-8.3241756034374612E-7</v>
      </c>
      <c r="AW93">
        <v>90</v>
      </c>
      <c r="AX93">
        <f>IF(Z93&gt;0, (R93*SUMPRODUCT(K93:$K$98, X93:$X$98)-K93*$AZ$3)/Z93, 0)</f>
        <v>-1356348391921.9114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0.78794255700000004</v>
      </c>
      <c r="Q94" s="5">
        <f t="shared" si="82"/>
        <v>50</v>
      </c>
      <c r="R94">
        <f t="shared" si="61"/>
        <v>50000</v>
      </c>
      <c r="S94">
        <f t="shared" si="62"/>
        <v>-5993470628743.627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-6.9215509745347945E-2</v>
      </c>
      <c r="AC94">
        <f t="shared" si="94"/>
        <v>-6.1799562273104701E-2</v>
      </c>
      <c r="AE94">
        <f t="shared" si="63"/>
        <v>0</v>
      </c>
      <c r="AF94">
        <f t="shared" si="64"/>
        <v>0</v>
      </c>
      <c r="AG94">
        <f t="shared" si="65"/>
        <v>-5.1555739655021336E-13</v>
      </c>
      <c r="AH94">
        <f t="shared" si="66"/>
        <v>-2.0104659708973864E-9</v>
      </c>
      <c r="AI94">
        <f t="shared" si="67"/>
        <v>-2.0109815282939367E-9</v>
      </c>
      <c r="AJ94">
        <f t="shared" si="68"/>
        <v>-7.4159474722432436E-3</v>
      </c>
      <c r="AK94">
        <f t="shared" si="81"/>
        <v>-4.8450856821743568E-3</v>
      </c>
      <c r="AL94">
        <f t="shared" si="89"/>
        <v>-1.2261035165399128E-2</v>
      </c>
      <c r="AN94">
        <f t="shared" si="69"/>
        <v>0</v>
      </c>
      <c r="AO94">
        <f t="shared" si="70"/>
        <v>0</v>
      </c>
      <c r="AP94">
        <f t="shared" si="71"/>
        <v>-2.7903254398643179E-17</v>
      </c>
      <c r="AQ94">
        <f t="shared" si="72"/>
        <v>-1.088114414052464E-13</v>
      </c>
      <c r="AR94">
        <f t="shared" si="73"/>
        <v>-1.0883934465964505E-13</v>
      </c>
      <c r="AS94">
        <f t="shared" si="74"/>
        <v>-4.0136960561446221E-7</v>
      </c>
      <c r="AT94">
        <f t="shared" si="75"/>
        <v>-2.6222814235149344E-7</v>
      </c>
      <c r="AU94">
        <f t="shared" si="76"/>
        <v>-6.6359785680530031E-7</v>
      </c>
      <c r="AW94">
        <v>91</v>
      </c>
      <c r="AX94">
        <f>IF(Z94&gt;0, (R94*SUMPRODUCT(K94:$K$98, X94:$X$98)-K94*$AZ$3)/Z94, 0)</f>
        <v>-5993470628743.627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0.80464841200000004</v>
      </c>
      <c r="Q95" s="5">
        <f t="shared" si="82"/>
        <v>50</v>
      </c>
      <c r="R95">
        <f t="shared" si="61"/>
        <v>50000</v>
      </c>
      <c r="S95">
        <f t="shared" si="62"/>
        <v>-28871147634232.355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-6.1799562273104701E-2</v>
      </c>
      <c r="AC95">
        <f t="shared" si="94"/>
        <v>-5.5178180601080914E-2</v>
      </c>
      <c r="AE95">
        <f t="shared" si="63"/>
        <v>0</v>
      </c>
      <c r="AF95">
        <f t="shared" si="64"/>
        <v>0</v>
      </c>
      <c r="AG95">
        <f t="shared" si="65"/>
        <v>-9.5559382155727778E-14</v>
      </c>
      <c r="AH95">
        <f t="shared" si="66"/>
        <v>-4.1484244042898346E-10</v>
      </c>
      <c r="AI95">
        <f t="shared" si="67"/>
        <v>-4.1493799981113921E-10</v>
      </c>
      <c r="AJ95">
        <f t="shared" si="68"/>
        <v>-6.6213816720237864E-3</v>
      </c>
      <c r="AK95">
        <f t="shared" si="81"/>
        <v>-4.3259693591173294E-3</v>
      </c>
      <c r="AL95">
        <f t="shared" si="89"/>
        <v>-1.0947351446079116E-2</v>
      </c>
      <c r="AN95">
        <f t="shared" si="69"/>
        <v>0</v>
      </c>
      <c r="AO95">
        <f t="shared" si="70"/>
        <v>0</v>
      </c>
      <c r="AP95">
        <f t="shared" si="71"/>
        <v>-4.6177790296040166E-18</v>
      </c>
      <c r="AQ95">
        <f t="shared" si="72"/>
        <v>-2.0046704769196648E-14</v>
      </c>
      <c r="AR95">
        <f t="shared" si="73"/>
        <v>-2.0051322548226253E-14</v>
      </c>
      <c r="AS95">
        <f t="shared" si="74"/>
        <v>-3.1996939224918485E-7</v>
      </c>
      <c r="AT95">
        <f t="shared" si="75"/>
        <v>-2.0904666960578666E-7</v>
      </c>
      <c r="AU95">
        <f t="shared" si="76"/>
        <v>-5.2901608190629405E-7</v>
      </c>
      <c r="AW95">
        <v>92</v>
      </c>
      <c r="AX95">
        <f>IF(Z95&gt;0, (R95*SUMPRODUCT(K95:$K$98, X95:$X$98)-K95*$AZ$3)/Z95, 0)</f>
        <v>-28871147634232.355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0.82135484400000003</v>
      </c>
      <c r="Q96" s="5">
        <f t="shared" si="82"/>
        <v>50</v>
      </c>
      <c r="R96">
        <f t="shared" si="61"/>
        <v>50000</v>
      </c>
      <c r="S96">
        <f t="shared" si="62"/>
        <v>-152852361722838.91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-5.5178180601080914E-2</v>
      </c>
      <c r="AC96">
        <f t="shared" si="94"/>
        <v>-4.9266232679553996E-2</v>
      </c>
      <c r="AE96">
        <f t="shared" si="63"/>
        <v>0</v>
      </c>
      <c r="AF96">
        <f t="shared" si="64"/>
        <v>0</v>
      </c>
      <c r="AG96">
        <f t="shared" si="65"/>
        <v>-1.611562691091633E-14</v>
      </c>
      <c r="AH96">
        <f t="shared" si="66"/>
        <v>-7.8488161423254177E-11</v>
      </c>
      <c r="AI96">
        <f t="shared" si="67"/>
        <v>-7.8504277050165099E-11</v>
      </c>
      <c r="AJ96">
        <f t="shared" si="68"/>
        <v>-5.911947921526918E-3</v>
      </c>
      <c r="AK96">
        <f t="shared" si="81"/>
        <v>-3.8624726420756644E-3</v>
      </c>
      <c r="AL96">
        <f t="shared" si="89"/>
        <v>-9.7744206421068597E-3</v>
      </c>
      <c r="AN96">
        <f t="shared" si="69"/>
        <v>0</v>
      </c>
      <c r="AO96">
        <f t="shared" si="70"/>
        <v>0</v>
      </c>
      <c r="AP96">
        <f t="shared" si="71"/>
        <v>-6.9532684359026608E-19</v>
      </c>
      <c r="AQ96">
        <f t="shared" si="72"/>
        <v>-3.3864599772204271E-15</v>
      </c>
      <c r="AR96">
        <f t="shared" si="73"/>
        <v>-3.3871553040640174E-15</v>
      </c>
      <c r="AS96">
        <f t="shared" si="74"/>
        <v>-2.5507764050809805E-7</v>
      </c>
      <c r="AT96">
        <f t="shared" si="75"/>
        <v>-1.6665072513244973E-7</v>
      </c>
      <c r="AU96">
        <f t="shared" si="76"/>
        <v>-4.2172836902770308E-7</v>
      </c>
      <c r="AW96">
        <v>93</v>
      </c>
      <c r="AX96">
        <f>IF(Z96&gt;0, (R96*SUMPRODUCT(K96:$K$98, X96:$X$98)-K96*$AZ$3)/Z96, 0)</f>
        <v>-152852361722838.91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0.83806127600000002</v>
      </c>
      <c r="Q97" s="5">
        <f t="shared" si="82"/>
        <v>50</v>
      </c>
      <c r="R97">
        <f t="shared" si="61"/>
        <v>50000</v>
      </c>
      <c r="S97">
        <f t="shared" si="62"/>
        <v>-898226070180960.88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-4.9266232679553996E-2</v>
      </c>
      <c r="AC97">
        <f t="shared" si="94"/>
        <v>-4.398770774960474E-2</v>
      </c>
      <c r="AE97">
        <f t="shared" si="63"/>
        <v>0</v>
      </c>
      <c r="AF97">
        <f t="shared" si="64"/>
        <v>0</v>
      </c>
      <c r="AG97">
        <f t="shared" si="65"/>
        <v>-2.4485877893046887E-15</v>
      </c>
      <c r="AH97">
        <f t="shared" si="66"/>
        <v>-1.3505882852502477E-11</v>
      </c>
      <c r="AI97">
        <f t="shared" si="67"/>
        <v>-1.3508331440291782E-11</v>
      </c>
      <c r="AJ97">
        <f t="shared" si="68"/>
        <v>-5.2785249299492562E-3</v>
      </c>
      <c r="AK97">
        <f t="shared" si="81"/>
        <v>-3.4486362875687801E-3</v>
      </c>
      <c r="AL97">
        <f t="shared" si="89"/>
        <v>-8.7271612310263688E-3</v>
      </c>
      <c r="AN97">
        <f t="shared" si="69"/>
        <v>0</v>
      </c>
      <c r="AO97">
        <f t="shared" si="70"/>
        <v>0</v>
      </c>
      <c r="AP97">
        <f t="shared" si="71"/>
        <v>-9.4327744087546974E-20</v>
      </c>
      <c r="AQ97">
        <f t="shared" si="72"/>
        <v>-5.2029151944313465E-16</v>
      </c>
      <c r="AR97">
        <f t="shared" si="73"/>
        <v>-5.2038584718722219E-16</v>
      </c>
      <c r="AS97">
        <f t="shared" si="74"/>
        <v>-2.033463333137748E-7</v>
      </c>
      <c r="AT97">
        <f t="shared" si="75"/>
        <v>-1.32852937765074E-7</v>
      </c>
      <c r="AU97">
        <f t="shared" si="76"/>
        <v>-3.3619927159923468E-7</v>
      </c>
      <c r="AW97">
        <v>94</v>
      </c>
      <c r="AX97">
        <f>IF(Z97&gt;0, (R97*SUMPRODUCT(K97:$K$98, X97:$X$98)-K97*$AZ$3)/Z97, 0)</f>
        <v>-898226070180960.88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-4.398770774960474E-2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-4.398770774960474E-2</v>
      </c>
      <c r="AK98">
        <f t="shared" si="81"/>
        <v>-3.0791395424723321E-3</v>
      </c>
      <c r="AL98">
        <f t="shared" si="89"/>
        <v>-4.7066847294525663E-2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-8.4221200078166942E-17</v>
      </c>
      <c r="AR98">
        <f t="shared" si="73"/>
        <v>-8.4221200078166942E-17</v>
      </c>
      <c r="AS98">
        <f t="shared" si="74"/>
        <v>-1.5129935514427263E-6</v>
      </c>
      <c r="AT98">
        <f t="shared" si="75"/>
        <v>-1.0590954860099085E-7</v>
      </c>
      <c r="AU98">
        <f t="shared" si="76"/>
        <v>-1.6189031001279385E-6</v>
      </c>
      <c r="AW98">
        <v>95</v>
      </c>
    </row>
    <row r="100" spans="5:50" x14ac:dyDescent="0.25">
      <c r="AN100" s="6">
        <f t="shared" ref="AN100:AP100" si="95">SUM(AN3:AN98)</f>
        <v>2787.536984134822</v>
      </c>
      <c r="AO100" s="6">
        <f t="shared" si="95"/>
        <v>-278.7536984134822</v>
      </c>
      <c r="AP100" s="6">
        <f t="shared" si="95"/>
        <v>-2993.3132126010019</v>
      </c>
      <c r="AQ100" s="6">
        <f>SUM(AQ3:AQ98)</f>
        <v>-1141.8460720869327</v>
      </c>
      <c r="AR100" s="6">
        <f t="shared" ref="AR100:AU100" si="96">SUM(AR3:AR98)</f>
        <v>-1626.375998966593</v>
      </c>
      <c r="AS100" s="6">
        <f t="shared" si="96"/>
        <v>-169.20864638887815</v>
      </c>
      <c r="AT100" s="6">
        <f t="shared" si="96"/>
        <v>87.743547161187095</v>
      </c>
      <c r="AU100" s="6">
        <f t="shared" si="96"/>
        <v>-1707.8410981942859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4860.5597795272242</v>
      </c>
      <c r="K3">
        <v>1</v>
      </c>
      <c r="L3" s="2">
        <v>0</v>
      </c>
      <c r="O3">
        <f>$C$3</f>
        <v>4860.5597795272242</v>
      </c>
      <c r="P3">
        <f>O3*C5</f>
        <v>486.05597795272246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4860.5597795272242</v>
      </c>
      <c r="AF3">
        <f t="shared" ref="AF3:AF34" si="3">-$Z3*P3</f>
        <v>-486.05597795272246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1854.5955975745023</v>
      </c>
      <c r="AJ3">
        <f t="shared" ref="AJ3:AJ34" si="7">AB3-AC3</f>
        <v>0</v>
      </c>
      <c r="AL3">
        <f t="shared" ref="AL3:AL23" si="8">SUM(AI3:AK3)</f>
        <v>1854.5955975745023</v>
      </c>
      <c r="AN3">
        <f t="shared" ref="AN3:AN34" si="9">AE3*$K3</f>
        <v>4860.5597795272242</v>
      </c>
      <c r="AO3">
        <f t="shared" ref="AO3:AO34" si="10">AF3*$K3</f>
        <v>-486.05597795272246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1854.5955975745023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1854.5955975745023</v>
      </c>
      <c r="AW3">
        <v>0</v>
      </c>
      <c r="AX3">
        <f>IF(Z3&gt;0, (R3*SUMPRODUCT(K3:$K$98, X3:$X$98)-K3*$AZ$3)/Z3, 0)</f>
        <v>0</v>
      </c>
      <c r="AZ3">
        <f>C6*SUMPRODUCT(X4:X89, K4:K89)/1</f>
        <v>2170.2077218239829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108.10386228457398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106.88035747336244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-106.88035747336244</v>
      </c>
      <c r="AK4">
        <f t="shared" ref="AK4:AK35" si="28">G4*SUM(AB4:AB4, AE4:AF4)</f>
        <v>0</v>
      </c>
      <c r="AL4">
        <f t="shared" si="8"/>
        <v>-172.77355747336242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-62.648031945236724</v>
      </c>
      <c r="AR4">
        <f t="shared" si="13"/>
        <v>-62.648031945236724</v>
      </c>
      <c r="AS4">
        <f t="shared" si="14"/>
        <v>-101.61661672690856</v>
      </c>
      <c r="AT4">
        <f t="shared" si="15"/>
        <v>0</v>
      </c>
      <c r="AU4">
        <f t="shared" si="16"/>
        <v>-164.26464867214528</v>
      </c>
      <c r="AW4">
        <v>1</v>
      </c>
      <c r="AX4">
        <f>IF(Z4&gt;0, (R4*SUMPRODUCT(K4:$K$98, X4:$X$98)-K4*$AZ$3)/Z4, 0)</f>
        <v>108.10386228457398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1.353492E-3</v>
      </c>
      <c r="Q5" s="5">
        <f t="shared" ref="Q5:Q36" si="30">$C$8</f>
        <v>50</v>
      </c>
      <c r="R5">
        <f t="shared" si="0"/>
        <v>50000</v>
      </c>
      <c r="S5">
        <f t="shared" si="1"/>
        <v>153.59170523881647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106.88035747336244</v>
      </c>
      <c r="AC5">
        <f t="shared" si="27"/>
        <v>150.12930912680531</v>
      </c>
      <c r="AE5">
        <f t="shared" si="2"/>
        <v>0</v>
      </c>
      <c r="AF5">
        <f t="shared" si="3"/>
        <v>0</v>
      </c>
      <c r="AG5">
        <f t="shared" si="4"/>
        <v>-48.872857063919056</v>
      </c>
      <c r="AH5">
        <f t="shared" si="5"/>
        <v>-66.908668080945588</v>
      </c>
      <c r="AI5">
        <f t="shared" si="6"/>
        <v>-115.78152514486464</v>
      </c>
      <c r="AJ5">
        <f t="shared" si="7"/>
        <v>-43.248951653442873</v>
      </c>
      <c r="AK5">
        <f t="shared" si="28"/>
        <v>0.43820946564078606</v>
      </c>
      <c r="AL5">
        <f t="shared" si="8"/>
        <v>-158.59226733266672</v>
      </c>
      <c r="AN5">
        <f t="shared" si="9"/>
        <v>0</v>
      </c>
      <c r="AO5">
        <f t="shared" si="10"/>
        <v>0</v>
      </c>
      <c r="AP5">
        <f t="shared" si="11"/>
        <v>-44.081132994337985</v>
      </c>
      <c r="AQ5">
        <f t="shared" si="12"/>
        <v>-60.348628529998813</v>
      </c>
      <c r="AR5">
        <f t="shared" si="13"/>
        <v>-104.4297615243368</v>
      </c>
      <c r="AS5">
        <f t="shared" si="14"/>
        <v>-39.008621640591109</v>
      </c>
      <c r="AT5">
        <f t="shared" si="15"/>
        <v>0.39524535488124957</v>
      </c>
      <c r="AU5">
        <f t="shared" si="16"/>
        <v>-143.04313781004666</v>
      </c>
      <c r="AW5">
        <v>2</v>
      </c>
      <c r="AX5">
        <f>IF(Z5&gt;0, (R5*SUMPRODUCT(K5:$K$98, X5:$X$98)-K5*$AZ$3)/Z5, 0)</f>
        <v>153.59170523881647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1.402649E-3</v>
      </c>
      <c r="Q6" s="5">
        <f t="shared" si="30"/>
        <v>50</v>
      </c>
      <c r="R6">
        <f t="shared" si="0"/>
        <v>50000</v>
      </c>
      <c r="S6">
        <f t="shared" si="1"/>
        <v>202.32880508987475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150.12930912680531</v>
      </c>
      <c r="AC6">
        <f t="shared" si="27"/>
        <v>195.51265935088441</v>
      </c>
      <c r="AE6">
        <f t="shared" si="2"/>
        <v>0</v>
      </c>
      <c r="AF6">
        <f t="shared" si="3"/>
        <v>0</v>
      </c>
      <c r="AG6">
        <f t="shared" si="4"/>
        <v>-48.315577029192013</v>
      </c>
      <c r="AH6">
        <f t="shared" si="5"/>
        <v>-68.551464087848998</v>
      </c>
      <c r="AI6">
        <f t="shared" si="6"/>
        <v>-116.86704111704101</v>
      </c>
      <c r="AJ6">
        <f t="shared" si="7"/>
        <v>-45.383350224079095</v>
      </c>
      <c r="AK6">
        <f t="shared" si="28"/>
        <v>1.0659180948003177</v>
      </c>
      <c r="AL6">
        <f t="shared" si="8"/>
        <v>-161.18447324631981</v>
      </c>
      <c r="AN6">
        <f t="shared" si="9"/>
        <v>0</v>
      </c>
      <c r="AO6">
        <f t="shared" si="10"/>
        <v>0</v>
      </c>
      <c r="AP6">
        <f t="shared" si="11"/>
        <v>-41.224568448851798</v>
      </c>
      <c r="AQ6">
        <f t="shared" si="12"/>
        <v>-58.490546886174613</v>
      </c>
      <c r="AR6">
        <f t="shared" si="13"/>
        <v>-99.715115335026411</v>
      </c>
      <c r="AS6">
        <f t="shared" si="14"/>
        <v>-38.722688267189042</v>
      </c>
      <c r="AT6">
        <f t="shared" si="15"/>
        <v>0.90947922309643259</v>
      </c>
      <c r="AU6">
        <f t="shared" si="16"/>
        <v>-137.52832437911906</v>
      </c>
      <c r="AW6">
        <v>3</v>
      </c>
      <c r="AX6">
        <f>IF(Z6&gt;0, (R6*SUMPRODUCT(K6:$K$98, X6:$X$98)-K6*$AZ$3)/Z6, 0)</f>
        <v>202.32880508987475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1.459023E-3</v>
      </c>
      <c r="Q7" s="5">
        <f t="shared" si="30"/>
        <v>50</v>
      </c>
      <c r="R7">
        <f t="shared" si="0"/>
        <v>50000</v>
      </c>
      <c r="S7">
        <f t="shared" si="1"/>
        <v>259.69981777993377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195.51265935088441</v>
      </c>
      <c r="AC7">
        <f t="shared" si="27"/>
        <v>248.07527851797522</v>
      </c>
      <c r="AE7">
        <f t="shared" si="2"/>
        <v>0</v>
      </c>
      <c r="AF7">
        <f t="shared" si="3"/>
        <v>0</v>
      </c>
      <c r="AG7">
        <f t="shared" si="4"/>
        <v>-47.761927720756233</v>
      </c>
      <c r="AH7">
        <f t="shared" si="5"/>
        <v>-70.493538143862821</v>
      </c>
      <c r="AI7">
        <f t="shared" si="6"/>
        <v>-118.25546586461905</v>
      </c>
      <c r="AJ7">
        <f t="shared" si="7"/>
        <v>-52.562619167090816</v>
      </c>
      <c r="AK7">
        <f t="shared" si="28"/>
        <v>2.6980746990422046</v>
      </c>
      <c r="AL7">
        <f t="shared" si="8"/>
        <v>-168.12001033266768</v>
      </c>
      <c r="AN7">
        <f t="shared" si="9"/>
        <v>0</v>
      </c>
      <c r="AO7">
        <f t="shared" si="10"/>
        <v>0</v>
      </c>
      <c r="AP7">
        <f t="shared" si="11"/>
        <v>-38.308117287865507</v>
      </c>
      <c r="AQ7">
        <f t="shared" si="12"/>
        <v>-56.540321049021514</v>
      </c>
      <c r="AR7">
        <f t="shared" si="13"/>
        <v>-94.848438336887014</v>
      </c>
      <c r="AS7">
        <f t="shared" si="14"/>
        <v>-42.158578518497883</v>
      </c>
      <c r="AT7">
        <f t="shared" si="15"/>
        <v>2.1640282742904056</v>
      </c>
      <c r="AU7">
        <f t="shared" si="16"/>
        <v>-134.84298858109452</v>
      </c>
      <c r="AW7">
        <v>4</v>
      </c>
      <c r="AX7">
        <f>IF(Z7&gt;0, (R7*SUMPRODUCT(K7:$K$98, X7:$X$98)-K7*$AZ$3)/Z7, 0)</f>
        <v>259.69981777993377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1.516749E-3</v>
      </c>
      <c r="Q8" s="5">
        <f t="shared" si="30"/>
        <v>50</v>
      </c>
      <c r="R8">
        <f t="shared" si="0"/>
        <v>50000</v>
      </c>
      <c r="S8">
        <f t="shared" si="1"/>
        <v>326.01747901756261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248.07527851797522</v>
      </c>
      <c r="AC8">
        <f t="shared" si="27"/>
        <v>307.837867970665</v>
      </c>
      <c r="AE8">
        <f t="shared" si="2"/>
        <v>0</v>
      </c>
      <c r="AF8">
        <f t="shared" si="3"/>
        <v>0</v>
      </c>
      <c r="AG8">
        <f t="shared" si="4"/>
        <v>-47.211865587440137</v>
      </c>
      <c r="AH8">
        <f t="shared" si="5"/>
        <v>-72.442856108529284</v>
      </c>
      <c r="AI8">
        <f t="shared" si="6"/>
        <v>-119.65472169596941</v>
      </c>
      <c r="AJ8">
        <f t="shared" si="7"/>
        <v>-59.762589452689781</v>
      </c>
      <c r="AK8">
        <f t="shared" si="28"/>
        <v>5.3584260159882646</v>
      </c>
      <c r="AL8">
        <f t="shared" si="8"/>
        <v>-174.05888513267092</v>
      </c>
      <c r="AN8">
        <f t="shared" si="9"/>
        <v>0</v>
      </c>
      <c r="AO8">
        <f t="shared" si="10"/>
        <v>0</v>
      </c>
      <c r="AP8">
        <f t="shared" si="11"/>
        <v>-35.336816271368598</v>
      </c>
      <c r="AQ8">
        <f t="shared" si="12"/>
        <v>-54.221536569851345</v>
      </c>
      <c r="AR8">
        <f t="shared" si="13"/>
        <v>-89.558352841219943</v>
      </c>
      <c r="AS8">
        <f t="shared" si="14"/>
        <v>-44.730696766889487</v>
      </c>
      <c r="AT8">
        <f t="shared" si="15"/>
        <v>4.0106382849880857</v>
      </c>
      <c r="AU8">
        <f t="shared" si="16"/>
        <v>-130.27841132312133</v>
      </c>
      <c r="AW8">
        <v>5</v>
      </c>
      <c r="AX8">
        <f>IF(Z8&gt;0, (R8*SUMPRODUCT(K8:$K$98, X8:$X$98)-K8*$AZ$3)/Z8, 0)</f>
        <v>326.01747901756261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1.577632E-3</v>
      </c>
      <c r="Q9" s="5">
        <f t="shared" si="30"/>
        <v>50</v>
      </c>
      <c r="R9">
        <f t="shared" si="0"/>
        <v>50000</v>
      </c>
      <c r="S9">
        <f t="shared" si="1"/>
        <v>389.08798859821667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307.837867970665</v>
      </c>
      <c r="AC9">
        <f t="shared" si="27"/>
        <v>363.13787400038564</v>
      </c>
      <c r="AE9">
        <f t="shared" si="2"/>
        <v>0</v>
      </c>
      <c r="AF9">
        <f t="shared" si="3"/>
        <v>0</v>
      </c>
      <c r="AG9">
        <f t="shared" si="4"/>
        <v>-46.665263981635292</v>
      </c>
      <c r="AH9">
        <f t="shared" si="5"/>
        <v>-74.482949930444363</v>
      </c>
      <c r="AI9">
        <f t="shared" si="6"/>
        <v>-121.14821391207965</v>
      </c>
      <c r="AJ9">
        <f t="shared" si="7"/>
        <v>-55.300006029720635</v>
      </c>
      <c r="AK9">
        <f t="shared" si="28"/>
        <v>6.8647844557458297</v>
      </c>
      <c r="AL9">
        <f t="shared" si="8"/>
        <v>-169.58343548605447</v>
      </c>
      <c r="AN9">
        <f t="shared" si="9"/>
        <v>0</v>
      </c>
      <c r="AO9">
        <f t="shared" si="10"/>
        <v>0</v>
      </c>
      <c r="AP9">
        <f t="shared" si="11"/>
        <v>-32.572693851093049</v>
      </c>
      <c r="AQ9">
        <f t="shared" si="12"/>
        <v>-51.989641077899641</v>
      </c>
      <c r="AR9">
        <f t="shared" si="13"/>
        <v>-84.562334928992698</v>
      </c>
      <c r="AS9">
        <f t="shared" si="14"/>
        <v>-38.599806637300162</v>
      </c>
      <c r="AT9">
        <f t="shared" si="15"/>
        <v>4.7916695064394998</v>
      </c>
      <c r="AU9">
        <f t="shared" si="16"/>
        <v>-118.37047205985337</v>
      </c>
      <c r="AW9">
        <v>6</v>
      </c>
      <c r="AX9">
        <f>IF(Z9&gt;0, (R9*SUMPRODUCT(K9:$K$98, X9:$X$98)-K9*$AZ$3)/Z9, 0)</f>
        <v>389.08798859821667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1.648437E-3</v>
      </c>
      <c r="Q10" s="5">
        <f t="shared" si="30"/>
        <v>50</v>
      </c>
      <c r="R10">
        <f t="shared" si="0"/>
        <v>50000</v>
      </c>
      <c r="S10">
        <f t="shared" si="1"/>
        <v>421.8911239226299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363.13787400038564</v>
      </c>
      <c r="AC10">
        <f t="shared" si="27"/>
        <v>389.16660388747869</v>
      </c>
      <c r="AE10">
        <f t="shared" si="2"/>
        <v>0</v>
      </c>
      <c r="AF10">
        <f t="shared" si="3"/>
        <v>0</v>
      </c>
      <c r="AG10">
        <f t="shared" si="4"/>
        <v>-46.12168659405684</v>
      </c>
      <c r="AH10">
        <f t="shared" si="5"/>
        <v>-76.924747762094938</v>
      </c>
      <c r="AI10">
        <f t="shared" si="6"/>
        <v>-123.04643435615178</v>
      </c>
      <c r="AJ10">
        <f t="shared" si="7"/>
        <v>-26.02872988709305</v>
      </c>
      <c r="AK10">
        <f t="shared" si="28"/>
        <v>1.5614928582016583</v>
      </c>
      <c r="AL10">
        <f t="shared" si="8"/>
        <v>-147.51367138504318</v>
      </c>
      <c r="AN10">
        <f t="shared" si="9"/>
        <v>0</v>
      </c>
      <c r="AO10">
        <f t="shared" si="10"/>
        <v>0</v>
      </c>
      <c r="AP10">
        <f t="shared" si="11"/>
        <v>-30.535210925588828</v>
      </c>
      <c r="AQ10">
        <f t="shared" si="12"/>
        <v>-50.92861019995663</v>
      </c>
      <c r="AR10">
        <f t="shared" si="13"/>
        <v>-81.463821125545465</v>
      </c>
      <c r="AS10">
        <f t="shared" si="14"/>
        <v>-17.232517193549029</v>
      </c>
      <c r="AT10">
        <f t="shared" si="15"/>
        <v>1.0337981393363058</v>
      </c>
      <c r="AU10">
        <f t="shared" si="16"/>
        <v>-97.662540179758196</v>
      </c>
      <c r="AW10">
        <v>7</v>
      </c>
      <c r="AX10">
        <f>IF(Z10&gt;0, (R10*SUMPRODUCT(K10:$K$98, X10:$X$98)-K10*$AZ$3)/Z10, 0)</f>
        <v>421.8911239226299</v>
      </c>
    </row>
    <row r="11" spans="1:52" x14ac:dyDescent="0.25">
      <c r="A11" t="s">
        <v>33</v>
      </c>
      <c r="C11" s="25">
        <f>AU91</f>
        <v>-1011.1264789412498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1.717889E-3</v>
      </c>
      <c r="Q11" s="5">
        <f t="shared" si="30"/>
        <v>50</v>
      </c>
      <c r="R11">
        <f t="shared" si="0"/>
        <v>50000</v>
      </c>
      <c r="S11">
        <f t="shared" si="1"/>
        <v>448.36336051565422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389.16660388747869</v>
      </c>
      <c r="AC11">
        <f t="shared" si="27"/>
        <v>408.73913904024289</v>
      </c>
      <c r="AE11">
        <f t="shared" si="2"/>
        <v>0</v>
      </c>
      <c r="AF11">
        <f t="shared" si="3"/>
        <v>0</v>
      </c>
      <c r="AG11">
        <f t="shared" si="4"/>
        <v>-45.5812377900549</v>
      </c>
      <c r="AH11">
        <f t="shared" si="5"/>
        <v>-79.231938061377718</v>
      </c>
      <c r="AI11">
        <f t="shared" si="6"/>
        <v>-124.81317585143262</v>
      </c>
      <c r="AJ11">
        <f t="shared" si="7"/>
        <v>-19.572535152764203</v>
      </c>
      <c r="AK11">
        <f t="shared" si="28"/>
        <v>0.62266656621996597</v>
      </c>
      <c r="AL11">
        <f t="shared" si="8"/>
        <v>-143.76304443797684</v>
      </c>
      <c r="AN11">
        <f t="shared" si="9"/>
        <v>0</v>
      </c>
      <c r="AO11">
        <f t="shared" si="10"/>
        <v>0</v>
      </c>
      <c r="AP11">
        <f t="shared" si="11"/>
        <v>-28.696655299896534</v>
      </c>
      <c r="AQ11">
        <f t="shared" si="12"/>
        <v>-49.882182352366748</v>
      </c>
      <c r="AR11">
        <f t="shared" si="13"/>
        <v>-78.578837652263289</v>
      </c>
      <c r="AS11">
        <f t="shared" si="14"/>
        <v>-12.322313343288119</v>
      </c>
      <c r="AT11">
        <f t="shared" si="15"/>
        <v>0.39201322043701003</v>
      </c>
      <c r="AU11">
        <f t="shared" si="16"/>
        <v>-90.509137775114382</v>
      </c>
      <c r="AW11">
        <v>8</v>
      </c>
      <c r="AX11">
        <f>IF(Z11&gt;0, (R11*SUMPRODUCT(K11:$K$98, X11:$X$98)-K11*$AZ$3)/Z11, 0)</f>
        <v>448.36336051565422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1.798165E-3</v>
      </c>
      <c r="Q12" s="5">
        <f t="shared" si="30"/>
        <v>50</v>
      </c>
      <c r="R12">
        <f t="shared" si="0"/>
        <v>50000</v>
      </c>
      <c r="S12">
        <f t="shared" si="1"/>
        <v>498.88861742994152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408.73913904024289</v>
      </c>
      <c r="AC12">
        <f t="shared" si="27"/>
        <v>449.43341786744463</v>
      </c>
      <c r="AE12">
        <f t="shared" si="2"/>
        <v>0</v>
      </c>
      <c r="AF12">
        <f t="shared" si="3"/>
        <v>0</v>
      </c>
      <c r="AG12">
        <f t="shared" si="4"/>
        <v>-45.043462825703593</v>
      </c>
      <c r="AH12">
        <f t="shared" si="5"/>
        <v>-81.96258645075406</v>
      </c>
      <c r="AI12">
        <f t="shared" si="6"/>
        <v>-127.00604927645765</v>
      </c>
      <c r="AJ12">
        <f t="shared" si="7"/>
        <v>-40.694278827201742</v>
      </c>
      <c r="AK12">
        <f t="shared" si="28"/>
        <v>8.5835219198451007</v>
      </c>
      <c r="AL12">
        <f t="shared" si="8"/>
        <v>-159.11680618381428</v>
      </c>
      <c r="AN12">
        <f t="shared" si="9"/>
        <v>0</v>
      </c>
      <c r="AO12">
        <f t="shared" si="10"/>
        <v>0</v>
      </c>
      <c r="AP12">
        <f t="shared" si="11"/>
        <v>-26.478139519813475</v>
      </c>
      <c r="AQ12">
        <f t="shared" si="12"/>
        <v>-48.180505300969607</v>
      </c>
      <c r="AR12">
        <f t="shared" si="13"/>
        <v>-74.658644820783081</v>
      </c>
      <c r="AS12">
        <f t="shared" si="14"/>
        <v>-23.921535442651841</v>
      </c>
      <c r="AT12">
        <f t="shared" si="15"/>
        <v>5.0456975709101837</v>
      </c>
      <c r="AU12">
        <f t="shared" si="16"/>
        <v>-93.534482692524733</v>
      </c>
      <c r="AW12">
        <v>9</v>
      </c>
      <c r="AX12">
        <f>IF(Z12&gt;0, (R12*SUMPRODUCT(K12:$K$98, X12:$X$98)-K12*$AZ$3)/Z12, 0)</f>
        <v>498.88861742994152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1.8843029999999999E-3</v>
      </c>
      <c r="Q13" s="5">
        <f t="shared" si="30"/>
        <v>50</v>
      </c>
      <c r="R13">
        <f t="shared" si="0"/>
        <v>50000</v>
      </c>
      <c r="S13">
        <f t="shared" si="1"/>
        <v>604.31368291599767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449.43341786744463</v>
      </c>
      <c r="AC13">
        <f t="shared" si="27"/>
        <v>537.93771313926391</v>
      </c>
      <c r="AE13">
        <f t="shared" si="2"/>
        <v>0</v>
      </c>
      <c r="AF13">
        <f t="shared" si="3"/>
        <v>0</v>
      </c>
      <c r="AG13">
        <f t="shared" si="4"/>
        <v>-44.508152665313695</v>
      </c>
      <c r="AH13">
        <f t="shared" si="5"/>
        <v>-84.87553213286175</v>
      </c>
      <c r="AI13">
        <f t="shared" si="6"/>
        <v>-129.38368479817544</v>
      </c>
      <c r="AJ13">
        <f t="shared" si="7"/>
        <v>-88.504295271819274</v>
      </c>
      <c r="AK13">
        <f t="shared" si="28"/>
        <v>31.460339250721127</v>
      </c>
      <c r="AL13">
        <f t="shared" si="8"/>
        <v>-186.42764081927359</v>
      </c>
      <c r="AN13">
        <f t="shared" si="9"/>
        <v>0</v>
      </c>
      <c r="AO13">
        <f t="shared" si="10"/>
        <v>0</v>
      </c>
      <c r="AP13">
        <f t="shared" si="11"/>
        <v>-23.360236863289046</v>
      </c>
      <c r="AQ13">
        <f t="shared" si="12"/>
        <v>-44.547176546074176</v>
      </c>
      <c r="AR13">
        <f t="shared" si="13"/>
        <v>-67.907413409363215</v>
      </c>
      <c r="AS13">
        <f t="shared" si="14"/>
        <v>-46.451743717941604</v>
      </c>
      <c r="AT13">
        <f t="shared" si="15"/>
        <v>16.51205302144605</v>
      </c>
      <c r="AU13">
        <f t="shared" si="16"/>
        <v>-97.847104105858776</v>
      </c>
      <c r="AW13">
        <v>10</v>
      </c>
      <c r="AX13">
        <f>IF(Z13&gt;0, (R13*SUMPRODUCT(K13:$K$98, X13:$X$98)-K13*$AZ$3)/Z13, 0)</f>
        <v>604.31368291599767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1.978559E-3</v>
      </c>
      <c r="Q14" s="5">
        <f t="shared" si="30"/>
        <v>50</v>
      </c>
      <c r="R14">
        <f t="shared" si="0"/>
        <v>50000</v>
      </c>
      <c r="S14">
        <f t="shared" si="1"/>
        <v>699.75032324431618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537.93771313926391</v>
      </c>
      <c r="AC14">
        <f t="shared" si="27"/>
        <v>615.43053710460913</v>
      </c>
      <c r="AE14">
        <f t="shared" si="2"/>
        <v>0</v>
      </c>
      <c r="AF14">
        <f t="shared" si="3"/>
        <v>0</v>
      </c>
      <c r="AG14">
        <f t="shared" si="4"/>
        <v>-43.975009132631229</v>
      </c>
      <c r="AH14">
        <f t="shared" si="5"/>
        <v>-88.062006029330391</v>
      </c>
      <c r="AI14">
        <f t="shared" si="6"/>
        <v>-132.03701516196162</v>
      </c>
      <c r="AJ14">
        <f t="shared" si="7"/>
        <v>-77.492823965345224</v>
      </c>
      <c r="AK14">
        <f t="shared" si="28"/>
        <v>37.655639919748474</v>
      </c>
      <c r="AL14">
        <f t="shared" si="8"/>
        <v>-171.87419920755838</v>
      </c>
      <c r="AN14">
        <f t="shared" si="9"/>
        <v>0</v>
      </c>
      <c r="AO14">
        <f t="shared" si="10"/>
        <v>0</v>
      </c>
      <c r="AP14">
        <f t="shared" si="11"/>
        <v>-20.607513292650147</v>
      </c>
      <c r="AQ14">
        <f t="shared" si="12"/>
        <v>-41.267506149993132</v>
      </c>
      <c r="AR14">
        <f t="shared" si="13"/>
        <v>-61.875019442643278</v>
      </c>
      <c r="AS14">
        <f t="shared" si="14"/>
        <v>-36.314589387222206</v>
      </c>
      <c r="AT14">
        <f t="shared" si="15"/>
        <v>17.646138465805318</v>
      </c>
      <c r="AU14">
        <f t="shared" si="16"/>
        <v>-80.54347036406017</v>
      </c>
      <c r="AW14">
        <v>11</v>
      </c>
      <c r="AX14">
        <f>IF(Z14&gt;0, (R14*SUMPRODUCT(K14:$K$98, X14:$X$98)-K14*$AZ$3)/Z14, 0)</f>
        <v>699.75032324431618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2.0782270000000002E-3</v>
      </c>
      <c r="Q15" s="5">
        <f t="shared" si="30"/>
        <v>50</v>
      </c>
      <c r="R15">
        <f t="shared" si="0"/>
        <v>50000</v>
      </c>
      <c r="S15">
        <f t="shared" si="1"/>
        <v>786.21832379013699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615.43053710460913</v>
      </c>
      <c r="AC15">
        <f t="shared" si="27"/>
        <v>683.12731712552591</v>
      </c>
      <c r="AE15">
        <f t="shared" si="2"/>
        <v>0</v>
      </c>
      <c r="AF15">
        <f t="shared" si="3"/>
        <v>0</v>
      </c>
      <c r="AG15">
        <f t="shared" si="4"/>
        <v>-43.443868990000233</v>
      </c>
      <c r="AH15">
        <f t="shared" si="5"/>
        <v>-91.39005130468081</v>
      </c>
      <c r="AI15">
        <f t="shared" si="6"/>
        <v>-134.83392029468104</v>
      </c>
      <c r="AJ15">
        <f t="shared" si="7"/>
        <v>-67.696780020916776</v>
      </c>
      <c r="AK15">
        <f t="shared" si="28"/>
        <v>43.08013759732264</v>
      </c>
      <c r="AL15">
        <f t="shared" si="8"/>
        <v>-159.45056271827517</v>
      </c>
      <c r="AN15">
        <f t="shared" si="9"/>
        <v>0</v>
      </c>
      <c r="AO15">
        <f t="shared" si="10"/>
        <v>0</v>
      </c>
      <c r="AP15">
        <f t="shared" si="11"/>
        <v>-18.17733131178214</v>
      </c>
      <c r="AQ15">
        <f t="shared" si="12"/>
        <v>-38.238473685396819</v>
      </c>
      <c r="AR15">
        <f t="shared" si="13"/>
        <v>-56.415804997178952</v>
      </c>
      <c r="AS15">
        <f t="shared" si="14"/>
        <v>-28.324981816520101</v>
      </c>
      <c r="AT15">
        <f t="shared" si="15"/>
        <v>18.025142609741849</v>
      </c>
      <c r="AU15">
        <f t="shared" si="16"/>
        <v>-66.715644203957197</v>
      </c>
      <c r="AW15">
        <v>12</v>
      </c>
      <c r="AX15">
        <f>IF(Z15&gt;0, (R15*SUMPRODUCT(K15:$K$98, X15:$X$98)-K15*$AZ$3)/Z15, 0)</f>
        <v>786.21832379013699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2.7284060000000001E-3</v>
      </c>
      <c r="Q16" s="5">
        <f t="shared" si="30"/>
        <v>50</v>
      </c>
      <c r="R16">
        <f t="shared" si="0"/>
        <v>50000</v>
      </c>
      <c r="S16">
        <f t="shared" si="1"/>
        <v>865.19334282177226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683.12731712552591</v>
      </c>
      <c r="AC16">
        <f t="shared" si="27"/>
        <v>742.17838466415617</v>
      </c>
      <c r="AE16">
        <f t="shared" si="2"/>
        <v>0</v>
      </c>
      <c r="AF16">
        <f t="shared" si="3"/>
        <v>0</v>
      </c>
      <c r="AG16">
        <f t="shared" si="4"/>
        <v>-42.890897787284707</v>
      </c>
      <c r="AH16">
        <f t="shared" si="5"/>
        <v>-118.53251281553059</v>
      </c>
      <c r="AI16">
        <f t="shared" si="6"/>
        <v>-161.4234106028153</v>
      </c>
      <c r="AJ16">
        <f t="shared" si="7"/>
        <v>-59.051067538630264</v>
      </c>
      <c r="AK16">
        <f t="shared" si="28"/>
        <v>47.818912198786819</v>
      </c>
      <c r="AL16">
        <f t="shared" si="8"/>
        <v>-172.65556594265874</v>
      </c>
      <c r="AN16">
        <f t="shared" si="9"/>
        <v>0</v>
      </c>
      <c r="AO16">
        <f t="shared" si="10"/>
        <v>0</v>
      </c>
      <c r="AP16">
        <f t="shared" si="11"/>
        <v>-16.023181123972559</v>
      </c>
      <c r="AQ16">
        <f t="shared" si="12"/>
        <v>-44.281374834869879</v>
      </c>
      <c r="AR16">
        <f t="shared" si="13"/>
        <v>-60.304555958842435</v>
      </c>
      <c r="AS16">
        <f t="shared" si="14"/>
        <v>-22.060297162068551</v>
      </c>
      <c r="AT16">
        <f t="shared" si="15"/>
        <v>17.864188693659159</v>
      </c>
      <c r="AU16">
        <f t="shared" si="16"/>
        <v>-64.500664427251834</v>
      </c>
      <c r="AW16">
        <v>13</v>
      </c>
      <c r="AX16">
        <f>IF(Z16&gt;0, (R16*SUMPRODUCT(K16:$K$98, X16:$X$98)-K16*$AZ$3)/Z16, 0)</f>
        <v>865.19334282177226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3.4724349999999998E-3</v>
      </c>
      <c r="Q17" s="5">
        <f t="shared" si="30"/>
        <v>50</v>
      </c>
      <c r="R17">
        <f t="shared" si="0"/>
        <v>50000</v>
      </c>
      <c r="S17">
        <f t="shared" si="1"/>
        <v>927.32929537797031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742.17838466415617</v>
      </c>
      <c r="AC17">
        <f t="shared" si="27"/>
        <v>784.76267163645298</v>
      </c>
      <c r="AE17">
        <f t="shared" si="2"/>
        <v>0</v>
      </c>
      <c r="AF17">
        <f t="shared" si="3"/>
        <v>0</v>
      </c>
      <c r="AG17">
        <f t="shared" si="4"/>
        <v>-42.313052954753864</v>
      </c>
      <c r="AH17">
        <f t="shared" si="5"/>
        <v>-148.93585465798995</v>
      </c>
      <c r="AI17">
        <f t="shared" si="6"/>
        <v>-191.24890761274381</v>
      </c>
      <c r="AJ17">
        <f t="shared" si="7"/>
        <v>-42.584286972296809</v>
      </c>
      <c r="AK17">
        <f t="shared" si="28"/>
        <v>51.952486926490934</v>
      </c>
      <c r="AL17">
        <f t="shared" si="8"/>
        <v>-181.88070765854968</v>
      </c>
      <c r="AN17">
        <f t="shared" si="9"/>
        <v>0</v>
      </c>
      <c r="AO17">
        <f t="shared" si="10"/>
        <v>0</v>
      </c>
      <c r="AP17">
        <f t="shared" si="11"/>
        <v>-14.1136695158809</v>
      </c>
      <c r="AQ17">
        <f t="shared" si="12"/>
        <v>-49.678084773412181</v>
      </c>
      <c r="AR17">
        <f t="shared" si="13"/>
        <v>-63.791754289293074</v>
      </c>
      <c r="AS17">
        <f t="shared" si="14"/>
        <v>-14.204140588463614</v>
      </c>
      <c r="AT17">
        <f t="shared" si="15"/>
        <v>17.328937049110674</v>
      </c>
      <c r="AU17">
        <f t="shared" si="16"/>
        <v>-60.666957828646019</v>
      </c>
      <c r="AW17">
        <v>14</v>
      </c>
      <c r="AX17">
        <f>IF(Z17&gt;0, (R17*SUMPRODUCT(K17:$K$98, X17:$X$98)-K17*$AZ$3)/Z17, 0)</f>
        <v>927.32929537797031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4.2593279999999997E-3</v>
      </c>
      <c r="Q18" s="5">
        <f t="shared" si="30"/>
        <v>50</v>
      </c>
      <c r="R18">
        <f t="shared" si="0"/>
        <v>50000</v>
      </c>
      <c r="S18">
        <f t="shared" si="1"/>
        <v>974.16580193330344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784.76267163645298</v>
      </c>
      <c r="AC18">
        <f t="shared" si="27"/>
        <v>812.64321347658233</v>
      </c>
      <c r="AE18">
        <f t="shared" si="2"/>
        <v>0</v>
      </c>
      <c r="AF18">
        <f t="shared" si="3"/>
        <v>0</v>
      </c>
      <c r="AG18">
        <f t="shared" si="4"/>
        <v>-41.709697253990662</v>
      </c>
      <c r="AH18">
        <f t="shared" si="5"/>
        <v>-180.22517121566588</v>
      </c>
      <c r="AI18">
        <f t="shared" si="6"/>
        <v>-221.93486846965655</v>
      </c>
      <c r="AJ18">
        <f t="shared" si="7"/>
        <v>-27.880541840129354</v>
      </c>
      <c r="AK18">
        <f t="shared" si="28"/>
        <v>54.933387014551712</v>
      </c>
      <c r="AL18">
        <f t="shared" si="8"/>
        <v>-194.88202329523421</v>
      </c>
      <c r="AN18">
        <f t="shared" si="9"/>
        <v>0</v>
      </c>
      <c r="AO18">
        <f t="shared" si="10"/>
        <v>0</v>
      </c>
      <c r="AP18">
        <f t="shared" si="11"/>
        <v>-12.421801850866387</v>
      </c>
      <c r="AQ18">
        <f t="shared" si="12"/>
        <v>-53.673881921194614</v>
      </c>
      <c r="AR18">
        <f t="shared" si="13"/>
        <v>-66.095683772061008</v>
      </c>
      <c r="AS18">
        <f t="shared" si="14"/>
        <v>-8.303262527270947</v>
      </c>
      <c r="AT18">
        <f t="shared" si="15"/>
        <v>16.360024009199222</v>
      </c>
      <c r="AU18">
        <f t="shared" si="16"/>
        <v>-58.038922290132732</v>
      </c>
      <c r="AW18">
        <v>15</v>
      </c>
      <c r="AX18">
        <f>IF(Z18&gt;0, (R18*SUMPRODUCT(K18:$K$98, X18:$X$98)-K18*$AZ$3)/Z18, 0)</f>
        <v>974.16580193330344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5.1233759999999998E-3</v>
      </c>
      <c r="Q19" s="5">
        <f t="shared" si="30"/>
        <v>50</v>
      </c>
      <c r="R19">
        <f t="shared" si="0"/>
        <v>50000</v>
      </c>
      <c r="S19">
        <f t="shared" si="1"/>
        <v>1008.0819934143269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812.64321347658233</v>
      </c>
      <c r="AC19">
        <f t="shared" si="27"/>
        <v>828.21810531747872</v>
      </c>
      <c r="AE19">
        <f t="shared" si="2"/>
        <v>0</v>
      </c>
      <c r="AF19">
        <f t="shared" si="3"/>
        <v>0</v>
      </c>
      <c r="AG19">
        <f t="shared" si="4"/>
        <v>-41.078905819572398</v>
      </c>
      <c r="AH19">
        <f t="shared" si="5"/>
        <v>-213.69446187836169</v>
      </c>
      <c r="AI19">
        <f t="shared" si="6"/>
        <v>-254.77336769793408</v>
      </c>
      <c r="AJ19">
        <f t="shared" si="7"/>
        <v>-15.574891840896385</v>
      </c>
      <c r="AK19">
        <f t="shared" si="28"/>
        <v>56.885024943360769</v>
      </c>
      <c r="AL19">
        <f t="shared" si="8"/>
        <v>-213.46323459546969</v>
      </c>
      <c r="AN19">
        <f t="shared" si="9"/>
        <v>0</v>
      </c>
      <c r="AO19">
        <f t="shared" si="10"/>
        <v>0</v>
      </c>
      <c r="AP19">
        <f t="shared" si="11"/>
        <v>-10.92316274185557</v>
      </c>
      <c r="AQ19">
        <f t="shared" si="12"/>
        <v>-56.822822749539668</v>
      </c>
      <c r="AR19">
        <f t="shared" si="13"/>
        <v>-67.745985491395231</v>
      </c>
      <c r="AS19">
        <f t="shared" si="14"/>
        <v>-4.1414705399444012</v>
      </c>
      <c r="AT19">
        <f t="shared" si="15"/>
        <v>15.126118201882308</v>
      </c>
      <c r="AU19">
        <f t="shared" si="16"/>
        <v>-56.761337829457325</v>
      </c>
      <c r="AW19">
        <v>16</v>
      </c>
      <c r="AX19">
        <f>IF(Z19&gt;0, (R19*SUMPRODUCT(K19:$K$98, X19:$X$98)-K19*$AZ$3)/Z19, 0)</f>
        <v>1008.0819934143269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6.0505919999999996E-3</v>
      </c>
      <c r="Q20" s="5">
        <f t="shared" si="30"/>
        <v>50</v>
      </c>
      <c r="R20">
        <f t="shared" si="0"/>
        <v>50000</v>
      </c>
      <c r="S20">
        <f t="shared" si="1"/>
        <v>1030.7193355099537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828.21810531747872</v>
      </c>
      <c r="AC20">
        <f t="shared" si="27"/>
        <v>833.22454485552009</v>
      </c>
      <c r="AE20">
        <f t="shared" si="2"/>
        <v>0</v>
      </c>
      <c r="AF20">
        <f t="shared" si="3"/>
        <v>0</v>
      </c>
      <c r="AG20">
        <f t="shared" si="4"/>
        <v>-40.419565062456016</v>
      </c>
      <c r="AH20">
        <f t="shared" si="5"/>
        <v>-248.55169892065817</v>
      </c>
      <c r="AI20">
        <f t="shared" si="6"/>
        <v>-288.97126398311417</v>
      </c>
      <c r="AJ20">
        <f t="shared" si="7"/>
        <v>-5.0064395380413771</v>
      </c>
      <c r="AK20">
        <f t="shared" si="28"/>
        <v>57.975267372223513</v>
      </c>
      <c r="AL20">
        <f t="shared" si="8"/>
        <v>-236.00243614893202</v>
      </c>
      <c r="AN20">
        <f t="shared" si="9"/>
        <v>0</v>
      </c>
      <c r="AO20">
        <f t="shared" si="10"/>
        <v>0</v>
      </c>
      <c r="AP20">
        <f t="shared" si="11"/>
        <v>-9.5962852797646825</v>
      </c>
      <c r="AQ20">
        <f t="shared" si="12"/>
        <v>-59.010358125508368</v>
      </c>
      <c r="AR20">
        <f t="shared" si="13"/>
        <v>-68.606643405273047</v>
      </c>
      <c r="AS20">
        <f t="shared" si="14"/>
        <v>-1.1886130384803086</v>
      </c>
      <c r="AT20">
        <f t="shared" si="15"/>
        <v>13.764304588998584</v>
      </c>
      <c r="AU20">
        <f t="shared" si="16"/>
        <v>-56.030951854754768</v>
      </c>
      <c r="AW20">
        <v>17</v>
      </c>
      <c r="AX20">
        <f>IF(Z20&gt;0, (R20*SUMPRODUCT(K20:$K$98, X20:$X$98)-K20*$AZ$3)/Z20, 0)</f>
        <v>1030.7193355099537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7.1181309999999998E-3</v>
      </c>
      <c r="Q21" s="5">
        <f t="shared" si="30"/>
        <v>50</v>
      </c>
      <c r="R21">
        <f t="shared" si="0"/>
        <v>50000</v>
      </c>
      <c r="S21">
        <f t="shared" si="1"/>
        <v>1043.8809310767053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833.22454485552009</v>
      </c>
      <c r="AC21">
        <f t="shared" si="27"/>
        <v>829.41888520106613</v>
      </c>
      <c r="AE21">
        <f t="shared" si="2"/>
        <v>0</v>
      </c>
      <c r="AF21">
        <f t="shared" si="3"/>
        <v>0</v>
      </c>
      <c r="AG21">
        <f t="shared" si="4"/>
        <v>-39.727657652753869</v>
      </c>
      <c r="AH21">
        <f t="shared" si="5"/>
        <v>-287.7117590775851</v>
      </c>
      <c r="AI21">
        <f t="shared" si="6"/>
        <v>-327.43941673033896</v>
      </c>
      <c r="AJ21">
        <f t="shared" si="7"/>
        <v>3.8056596544539616</v>
      </c>
      <c r="AK21">
        <f t="shared" si="28"/>
        <v>58.325718139886412</v>
      </c>
      <c r="AL21">
        <f t="shared" si="8"/>
        <v>-265.30803893599858</v>
      </c>
      <c r="AN21">
        <f t="shared" si="9"/>
        <v>0</v>
      </c>
      <c r="AO21">
        <f t="shared" si="10"/>
        <v>0</v>
      </c>
      <c r="AP21">
        <f t="shared" si="11"/>
        <v>-8.4214417957431245</v>
      </c>
      <c r="AQ21">
        <f t="shared" si="12"/>
        <v>-60.988942620300591</v>
      </c>
      <c r="AR21">
        <f t="shared" si="13"/>
        <v>-69.410384416043712</v>
      </c>
      <c r="AS21">
        <f t="shared" si="14"/>
        <v>0.80672114008136908</v>
      </c>
      <c r="AT21">
        <f t="shared" si="15"/>
        <v>12.363845983653755</v>
      </c>
      <c r="AU21">
        <f t="shared" si="16"/>
        <v>-56.239817292308587</v>
      </c>
      <c r="AW21">
        <v>18</v>
      </c>
      <c r="AX21">
        <f>IF(Z21&gt;0, (R21*SUMPRODUCT(K21:$K$98, X21:$X$98)-K21*$AZ$3)/Z21, 0)</f>
        <v>1043.8809310767053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8.3332130000000008E-3</v>
      </c>
      <c r="Q22" s="5">
        <f t="shared" si="30"/>
        <v>50</v>
      </c>
      <c r="R22">
        <f t="shared" si="0"/>
        <v>50000</v>
      </c>
      <c r="S22">
        <f t="shared" si="1"/>
        <v>1048.3770090003175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829.41888520106613</v>
      </c>
      <c r="AC22">
        <f t="shared" si="27"/>
        <v>817.71985192992122</v>
      </c>
      <c r="AE22">
        <f t="shared" si="2"/>
        <v>0</v>
      </c>
      <c r="AF22">
        <f t="shared" si="3"/>
        <v>0</v>
      </c>
      <c r="AG22">
        <f t="shared" si="4"/>
        <v>-38.99932204301485</v>
      </c>
      <c r="AH22">
        <f t="shared" si="5"/>
        <v>-331.05903321147804</v>
      </c>
      <c r="AI22">
        <f t="shared" si="6"/>
        <v>-370.05835525449288</v>
      </c>
      <c r="AJ22">
        <f t="shared" si="7"/>
        <v>11.699033271144913</v>
      </c>
      <c r="AK22">
        <f t="shared" si="28"/>
        <v>58.059321964074634</v>
      </c>
      <c r="AL22">
        <f t="shared" si="8"/>
        <v>-300.30000001927334</v>
      </c>
      <c r="AN22">
        <f t="shared" si="9"/>
        <v>0</v>
      </c>
      <c r="AO22">
        <f t="shared" si="10"/>
        <v>0</v>
      </c>
      <c r="AP22">
        <f t="shared" si="11"/>
        <v>-7.3812943835130911</v>
      </c>
      <c r="AQ22">
        <f t="shared" si="12"/>
        <v>-62.658632366991021</v>
      </c>
      <c r="AR22">
        <f t="shared" si="13"/>
        <v>-70.039926750504108</v>
      </c>
      <c r="AS22">
        <f t="shared" si="14"/>
        <v>2.2142438394592951</v>
      </c>
      <c r="AT22">
        <f t="shared" si="15"/>
        <v>10.988728128435767</v>
      </c>
      <c r="AU22">
        <f t="shared" si="16"/>
        <v>-56.836954782609048</v>
      </c>
      <c r="AW22">
        <v>19</v>
      </c>
      <c r="AX22">
        <f>IF(Z22&gt;0, (R22*SUMPRODUCT(K22:$K$98, X22:$X$98)-K22*$AZ$3)/Z22, 0)</f>
        <v>1048.3770090003175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9.6786909999999997E-3</v>
      </c>
      <c r="Q23" s="5">
        <f t="shared" si="30"/>
        <v>50</v>
      </c>
      <c r="R23">
        <f t="shared" si="0"/>
        <v>50000</v>
      </c>
      <c r="S23">
        <f t="shared" si="1"/>
        <v>1045.0314641948482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817.71985192992122</v>
      </c>
      <c r="AC23">
        <f t="shared" si="27"/>
        <v>799.07006719610501</v>
      </c>
      <c r="AE23">
        <f t="shared" si="2"/>
        <v>0</v>
      </c>
      <c r="AF23">
        <f t="shared" si="3"/>
        <v>0</v>
      </c>
      <c r="AG23">
        <f t="shared" si="4"/>
        <v>-38.231866435320875</v>
      </c>
      <c r="AH23">
        <f t="shared" si="5"/>
        <v>-377.46238726382944</v>
      </c>
      <c r="AI23">
        <f t="shared" si="6"/>
        <v>-415.69425369915029</v>
      </c>
      <c r="AJ23">
        <f t="shared" si="7"/>
        <v>18.649784733816205</v>
      </c>
      <c r="AK23">
        <f t="shared" si="28"/>
        <v>57.240389635094488</v>
      </c>
      <c r="AL23">
        <f t="shared" si="8"/>
        <v>-339.80407933023957</v>
      </c>
      <c r="AN23">
        <f t="shared" si="9"/>
        <v>0</v>
      </c>
      <c r="AO23">
        <f t="shared" si="10"/>
        <v>0</v>
      </c>
      <c r="AP23">
        <f t="shared" si="11"/>
        <v>-6.4607501537141978</v>
      </c>
      <c r="AQ23">
        <f t="shared" si="12"/>
        <v>-63.786845998266692</v>
      </c>
      <c r="AR23">
        <f t="shared" si="13"/>
        <v>-70.247596151980886</v>
      </c>
      <c r="AS23">
        <f t="shared" si="14"/>
        <v>3.1516012902373616</v>
      </c>
      <c r="AT23">
        <f t="shared" si="15"/>
        <v>9.6729741604228714</v>
      </c>
      <c r="AU23">
        <f t="shared" si="16"/>
        <v>-57.423020701320652</v>
      </c>
      <c r="AW23">
        <v>20</v>
      </c>
      <c r="AX23">
        <f>IF(Z23&gt;0, (R23*SUMPRODUCT(K23:$K$98, X23:$X$98)-K23*$AZ$3)/Z23, 0)</f>
        <v>1045.0314641948482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1.1206003000000001E-2</v>
      </c>
      <c r="Q24" s="5">
        <f t="shared" si="30"/>
        <v>50</v>
      </c>
      <c r="R24">
        <f t="shared" si="0"/>
        <v>50000</v>
      </c>
      <c r="S24">
        <f t="shared" si="1"/>
        <v>1034.9460504988131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799.07006719610501</v>
      </c>
      <c r="AC24">
        <f t="shared" si="27"/>
        <v>774.57683515603014</v>
      </c>
      <c r="AE24">
        <f t="shared" si="2"/>
        <v>0</v>
      </c>
      <c r="AF24">
        <f t="shared" si="3"/>
        <v>0</v>
      </c>
      <c r="AG24">
        <f t="shared" si="4"/>
        <v>-37.421121360997859</v>
      </c>
      <c r="AH24">
        <f t="shared" si="5"/>
        <v>-428.42640996980504</v>
      </c>
      <c r="AI24">
        <f t="shared" ref="AI24:AI69" si="39">SUM(AE24:AH24)</f>
        <v>-465.84753133080289</v>
      </c>
      <c r="AJ24">
        <f t="shared" si="7"/>
        <v>24.493232040074872</v>
      </c>
      <c r="AK24">
        <f t="shared" si="28"/>
        <v>55.934904703727355</v>
      </c>
      <c r="AL24">
        <f t="shared" ref="AL24:AL69" si="40">SUM(AI24:AK24)</f>
        <v>-385.41939458700068</v>
      </c>
      <c r="AN24">
        <f t="shared" si="9"/>
        <v>0</v>
      </c>
      <c r="AO24">
        <f t="shared" si="10"/>
        <v>0</v>
      </c>
      <c r="AP24">
        <f t="shared" si="11"/>
        <v>-5.6461995237252536</v>
      </c>
      <c r="AQ24">
        <f t="shared" si="12"/>
        <v>-64.642130004260508</v>
      </c>
      <c r="AR24">
        <f t="shared" si="13"/>
        <v>-70.288329527985752</v>
      </c>
      <c r="AS24">
        <f t="shared" si="14"/>
        <v>3.6956047827925156</v>
      </c>
      <c r="AT24">
        <f t="shared" si="15"/>
        <v>8.4396089911663008</v>
      </c>
      <c r="AU24">
        <f t="shared" si="16"/>
        <v>-58.153115754026942</v>
      </c>
      <c r="AW24">
        <v>21</v>
      </c>
      <c r="AX24">
        <f>IF(Z24&gt;0, (R24*SUMPRODUCT(K24:$K$98, X24:$X$98)-K24*$AZ$3)/Z24, 0)</f>
        <v>1034.9460504988131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1.2937709E-2</v>
      </c>
      <c r="Q25" s="5">
        <f t="shared" si="30"/>
        <v>50</v>
      </c>
      <c r="R25">
        <f t="shared" si="0"/>
        <v>50000</v>
      </c>
      <c r="S25">
        <f t="shared" si="1"/>
        <v>1018.8210014712853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774.57683515603014</v>
      </c>
      <c r="AC25">
        <f t="shared" si="27"/>
        <v>745.01828904301215</v>
      </c>
      <c r="AE25">
        <f t="shared" si="2"/>
        <v>0</v>
      </c>
      <c r="AF25">
        <f t="shared" si="3"/>
        <v>0</v>
      </c>
      <c r="AG25">
        <f t="shared" si="4"/>
        <v>-36.56276656876561</v>
      </c>
      <c r="AH25">
        <f t="shared" si="5"/>
        <v>-484.14357862227428</v>
      </c>
      <c r="AI25">
        <f t="shared" si="39"/>
        <v>-520.70634519103987</v>
      </c>
      <c r="AJ25">
        <f t="shared" si="7"/>
        <v>29.558546113017997</v>
      </c>
      <c r="AK25">
        <f t="shared" si="28"/>
        <v>54.220378460922113</v>
      </c>
      <c r="AL25">
        <f t="shared" si="40"/>
        <v>-436.92742061709976</v>
      </c>
      <c r="AN25">
        <f t="shared" si="9"/>
        <v>0</v>
      </c>
      <c r="AO25">
        <f t="shared" si="10"/>
        <v>0</v>
      </c>
      <c r="AP25">
        <f t="shared" si="11"/>
        <v>-4.9256148590125948</v>
      </c>
      <c r="AQ25">
        <f t="shared" si="12"/>
        <v>-65.222219994549931</v>
      </c>
      <c r="AR25">
        <f t="shared" si="13"/>
        <v>-70.147834853562529</v>
      </c>
      <c r="AS25">
        <f t="shared" si="14"/>
        <v>3.982029469002673</v>
      </c>
      <c r="AT25">
        <f t="shared" si="15"/>
        <v>7.304389871759664</v>
      </c>
      <c r="AU25">
        <f t="shared" si="16"/>
        <v>-58.861415512800193</v>
      </c>
      <c r="AW25">
        <v>22</v>
      </c>
      <c r="AX25">
        <f>IF(Z25&gt;0, (R25*SUMPRODUCT(K25:$K$98, X25:$X$98)-K25*$AZ$3)/Z25, 0)</f>
        <v>1018.8210014712853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1.4742959999999999E-2</v>
      </c>
      <c r="Q26" s="5">
        <f t="shared" si="30"/>
        <v>50</v>
      </c>
      <c r="R26">
        <f t="shared" si="0"/>
        <v>50000</v>
      </c>
      <c r="S26">
        <f t="shared" si="1"/>
        <v>997.13779941131293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745.01828904301215</v>
      </c>
      <c r="AC26">
        <f t="shared" si="27"/>
        <v>711.12069752278569</v>
      </c>
      <c r="AE26">
        <f t="shared" si="2"/>
        <v>0</v>
      </c>
      <c r="AF26">
        <f t="shared" si="3"/>
        <v>0</v>
      </c>
      <c r="AG26">
        <f t="shared" si="4"/>
        <v>-35.658095498065308</v>
      </c>
      <c r="AH26">
        <f t="shared" si="5"/>
        <v>-539.04340501264858</v>
      </c>
      <c r="AI26">
        <f t="shared" si="39"/>
        <v>-574.70150051071391</v>
      </c>
      <c r="AJ26">
        <f t="shared" si="7"/>
        <v>33.897591520226456</v>
      </c>
      <c r="AK26">
        <f t="shared" si="28"/>
        <v>52.151280233010858</v>
      </c>
      <c r="AL26">
        <f t="shared" si="40"/>
        <v>-488.65262875747658</v>
      </c>
      <c r="AN26">
        <f t="shared" si="9"/>
        <v>0</v>
      </c>
      <c r="AO26">
        <f t="shared" si="10"/>
        <v>0</v>
      </c>
      <c r="AP26">
        <f t="shared" si="11"/>
        <v>-4.2890540781970001</v>
      </c>
      <c r="AQ26">
        <f t="shared" si="12"/>
        <v>-64.837627537346705</v>
      </c>
      <c r="AR26">
        <f t="shared" si="13"/>
        <v>-69.126681615543703</v>
      </c>
      <c r="AS26">
        <f t="shared" si="14"/>
        <v>4.0772958039436418</v>
      </c>
      <c r="AT26">
        <f t="shared" si="15"/>
        <v>6.272899829401319</v>
      </c>
      <c r="AU26">
        <f t="shared" si="16"/>
        <v>-58.776485982198743</v>
      </c>
      <c r="AW26">
        <v>23</v>
      </c>
      <c r="AX26">
        <f>IF(Z26&gt;0, (R26*SUMPRODUCT(K26:$K$98, X26:$X$98)-K26*$AZ$3)/Z26, 0)</f>
        <v>997.13779941131293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1.6674095999999999E-2</v>
      </c>
      <c r="Q27" s="5">
        <f t="shared" si="30"/>
        <v>50</v>
      </c>
      <c r="R27">
        <f t="shared" si="0"/>
        <v>50000</v>
      </c>
      <c r="S27">
        <f t="shared" si="1"/>
        <v>971.34943639385119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711.12069752278569</v>
      </c>
      <c r="AC27">
        <f t="shared" si="27"/>
        <v>674.2514882660854</v>
      </c>
      <c r="AE27">
        <f t="shared" si="2"/>
        <v>0</v>
      </c>
      <c r="AF27">
        <f t="shared" si="3"/>
        <v>0</v>
      </c>
      <c r="AG27">
        <f t="shared" si="4"/>
        <v>-34.706948035572751</v>
      </c>
      <c r="AH27">
        <f t="shared" si="5"/>
        <v>-594.56650751190875</v>
      </c>
      <c r="AI27">
        <f t="shared" si="39"/>
        <v>-629.27345554748149</v>
      </c>
      <c r="AJ27">
        <f t="shared" si="7"/>
        <v>36.869209256700287</v>
      </c>
      <c r="AK27">
        <f t="shared" si="28"/>
        <v>49.778448826595003</v>
      </c>
      <c r="AL27">
        <f t="shared" si="40"/>
        <v>-542.62579746418623</v>
      </c>
      <c r="AN27">
        <f t="shared" si="9"/>
        <v>0</v>
      </c>
      <c r="AO27">
        <f t="shared" si="10"/>
        <v>0</v>
      </c>
      <c r="AP27">
        <f t="shared" si="11"/>
        <v>-3.7273637838981983</v>
      </c>
      <c r="AQ27">
        <f t="shared" si="12"/>
        <v>-63.853660222364539</v>
      </c>
      <c r="AR27">
        <f t="shared" si="13"/>
        <v>-67.581024006262737</v>
      </c>
      <c r="AS27">
        <f t="shared" si="14"/>
        <v>3.9595805192532545</v>
      </c>
      <c r="AT27">
        <f t="shared" si="15"/>
        <v>5.3459724313618429</v>
      </c>
      <c r="AU27">
        <f t="shared" si="16"/>
        <v>-58.275471055647643</v>
      </c>
      <c r="AW27">
        <v>24</v>
      </c>
      <c r="AX27">
        <f>IF(Z27&gt;0, (R27*SUMPRODUCT(K27:$K$98, X27:$X$98)-K27*$AZ$3)/Z27, 0)</f>
        <v>971.34943639385119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1.8802857999999999E-2</v>
      </c>
      <c r="Q28" s="5">
        <f t="shared" si="30"/>
        <v>50</v>
      </c>
      <c r="R28">
        <f t="shared" si="0"/>
        <v>50000</v>
      </c>
      <c r="S28">
        <f t="shared" si="1"/>
        <v>942.48106839257014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674.2514882660854</v>
      </c>
      <c r="AC28">
        <f t="shared" si="27"/>
        <v>635.36963008001203</v>
      </c>
      <c r="AE28">
        <f t="shared" si="2"/>
        <v>0</v>
      </c>
      <c r="AF28">
        <f t="shared" si="3"/>
        <v>0</v>
      </c>
      <c r="AG28">
        <f t="shared" si="4"/>
        <v>-33.707288739690767</v>
      </c>
      <c r="AH28">
        <f t="shared" si="5"/>
        <v>-652.58981552625335</v>
      </c>
      <c r="AI28">
        <f t="shared" si="39"/>
        <v>-686.29710426594409</v>
      </c>
      <c r="AJ28">
        <f t="shared" si="7"/>
        <v>38.881858186073373</v>
      </c>
      <c r="AK28">
        <f t="shared" si="28"/>
        <v>47.19760417862598</v>
      </c>
      <c r="AL28">
        <f t="shared" si="40"/>
        <v>-600.21764190124475</v>
      </c>
      <c r="AN28">
        <f t="shared" si="9"/>
        <v>0</v>
      </c>
      <c r="AO28">
        <f t="shared" si="10"/>
        <v>0</v>
      </c>
      <c r="AP28">
        <f t="shared" si="11"/>
        <v>-3.232147369746639</v>
      </c>
      <c r="AQ28">
        <f t="shared" si="12"/>
        <v>-62.575974949089733</v>
      </c>
      <c r="AR28">
        <f t="shared" si="13"/>
        <v>-65.808122318836368</v>
      </c>
      <c r="AS28">
        <f t="shared" si="14"/>
        <v>3.7283299952570372</v>
      </c>
      <c r="AT28">
        <f t="shared" si="15"/>
        <v>4.5257158884054594</v>
      </c>
      <c r="AU28">
        <f t="shared" si="16"/>
        <v>-57.554076435173876</v>
      </c>
      <c r="AW28">
        <v>25</v>
      </c>
      <c r="AX28">
        <f>IF(Z28&gt;0, (R28*SUMPRODUCT(K28:$K$98, X28:$X$98)-K28*$AZ$3)/Z28, 0)</f>
        <v>942.48106839257014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2.1348979000000001E-2</v>
      </c>
      <c r="Q29" s="5">
        <f t="shared" si="30"/>
        <v>50</v>
      </c>
      <c r="R29">
        <f t="shared" si="0"/>
        <v>50000</v>
      </c>
      <c r="S29">
        <f t="shared" si="1"/>
        <v>911.30011895082873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635.36963008001203</v>
      </c>
      <c r="AC29">
        <f t="shared" si="27"/>
        <v>595.08990694903912</v>
      </c>
      <c r="AE29">
        <f t="shared" si="2"/>
        <v>0</v>
      </c>
      <c r="AF29">
        <f t="shared" si="3"/>
        <v>0</v>
      </c>
      <c r="AG29">
        <f t="shared" si="4"/>
        <v>-32.650599652843262</v>
      </c>
      <c r="AH29">
        <f t="shared" si="5"/>
        <v>-719.61619945059465</v>
      </c>
      <c r="AI29">
        <f t="shared" si="39"/>
        <v>-752.26679910343796</v>
      </c>
      <c r="AJ29">
        <f t="shared" si="7"/>
        <v>40.279723130972911</v>
      </c>
      <c r="AK29">
        <f t="shared" si="28"/>
        <v>44.475874105600845</v>
      </c>
      <c r="AL29">
        <f t="shared" si="40"/>
        <v>-667.51120186686421</v>
      </c>
      <c r="AN29">
        <f t="shared" si="9"/>
        <v>0</v>
      </c>
      <c r="AO29">
        <f t="shared" si="10"/>
        <v>0</v>
      </c>
      <c r="AP29">
        <f t="shared" si="11"/>
        <v>-2.7953775443995945</v>
      </c>
      <c r="AQ29">
        <f t="shared" si="12"/>
        <v>-61.609862787166271</v>
      </c>
      <c r="AR29">
        <f t="shared" si="13"/>
        <v>-64.405240331565864</v>
      </c>
      <c r="AS29">
        <f t="shared" si="14"/>
        <v>3.4485441226850324</v>
      </c>
      <c r="AT29">
        <f t="shared" si="15"/>
        <v>3.8077971328013089</v>
      </c>
      <c r="AU29">
        <f t="shared" si="16"/>
        <v>-57.148899076079523</v>
      </c>
      <c r="AW29">
        <v>26</v>
      </c>
      <c r="AX29">
        <f>IF(Z29&gt;0, (R29*SUMPRODUCT(K29:$K$98, X29:$X$98)-K29*$AZ$3)/Z29, 0)</f>
        <v>911.30011895082873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2.4063398E-2</v>
      </c>
      <c r="Q30" s="5">
        <f t="shared" si="30"/>
        <v>50</v>
      </c>
      <c r="R30">
        <f t="shared" si="0"/>
        <v>50000</v>
      </c>
      <c r="S30">
        <f t="shared" si="1"/>
        <v>877.32296025102369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595.08990694903912</v>
      </c>
      <c r="AC30">
        <f t="shared" si="27"/>
        <v>553.38741185662036</v>
      </c>
      <c r="AE30">
        <f t="shared" si="2"/>
        <v>0</v>
      </c>
      <c r="AF30">
        <f t="shared" si="3"/>
        <v>0</v>
      </c>
      <c r="AG30">
        <f t="shared" si="4"/>
        <v>-31.538409281929802</v>
      </c>
      <c r="AH30">
        <f t="shared" si="5"/>
        <v>-785.68437438502929</v>
      </c>
      <c r="AI30">
        <f t="shared" si="39"/>
        <v>-817.22278366695912</v>
      </c>
      <c r="AJ30">
        <f t="shared" si="7"/>
        <v>41.702495092418758</v>
      </c>
      <c r="AK30">
        <f t="shared" si="28"/>
        <v>41.656293486432745</v>
      </c>
      <c r="AL30">
        <f t="shared" si="40"/>
        <v>-733.86399508810757</v>
      </c>
      <c r="AN30">
        <f t="shared" si="9"/>
        <v>0</v>
      </c>
      <c r="AO30">
        <f t="shared" si="10"/>
        <v>0</v>
      </c>
      <c r="AP30">
        <f t="shared" si="11"/>
        <v>-2.4108548987004004</v>
      </c>
      <c r="AQ30">
        <f t="shared" si="12"/>
        <v>-60.059180724241166</v>
      </c>
      <c r="AR30">
        <f t="shared" si="13"/>
        <v>-62.470035622941573</v>
      </c>
      <c r="AS30">
        <f t="shared" si="14"/>
        <v>3.1878165979408366</v>
      </c>
      <c r="AT30">
        <f t="shared" si="15"/>
        <v>3.1842848609047829</v>
      </c>
      <c r="AU30">
        <f t="shared" si="16"/>
        <v>-56.097934164095946</v>
      </c>
      <c r="AW30">
        <v>27</v>
      </c>
      <c r="AX30">
        <f>IF(Z30&gt;0, (R30*SUMPRODUCT(K30:$K$98, X30:$X$98)-K30*$AZ$3)/Z30, 0)</f>
        <v>877.32296025102369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2.6767890999999999E-2</v>
      </c>
      <c r="Q31" s="5">
        <f t="shared" si="30"/>
        <v>50</v>
      </c>
      <c r="R31">
        <f t="shared" si="0"/>
        <v>50000</v>
      </c>
      <c r="S31">
        <f t="shared" si="1"/>
        <v>841.21578828627423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553.38741185662036</v>
      </c>
      <c r="AC31">
        <f t="shared" si="27"/>
        <v>511.10266657411808</v>
      </c>
      <c r="AE31">
        <f t="shared" si="2"/>
        <v>0</v>
      </c>
      <c r="AF31">
        <f t="shared" si="3"/>
        <v>0</v>
      </c>
      <c r="AG31">
        <f t="shared" si="4"/>
        <v>-30.378808487138421</v>
      </c>
      <c r="AH31">
        <f t="shared" si="5"/>
        <v>-844.21670197208516</v>
      </c>
      <c r="AI31">
        <f t="shared" si="39"/>
        <v>-874.59551045922353</v>
      </c>
      <c r="AJ31">
        <f t="shared" si="7"/>
        <v>42.284745282502286</v>
      </c>
      <c r="AK31">
        <f t="shared" si="28"/>
        <v>38.737118829963428</v>
      </c>
      <c r="AL31">
        <f t="shared" si="40"/>
        <v>-793.57364634675787</v>
      </c>
      <c r="AN31">
        <f t="shared" si="9"/>
        <v>0</v>
      </c>
      <c r="AO31">
        <f t="shared" si="10"/>
        <v>0</v>
      </c>
      <c r="AP31">
        <f t="shared" si="11"/>
        <v>-2.0734043290787212</v>
      </c>
      <c r="AQ31">
        <f t="shared" si="12"/>
        <v>-57.619197451096738</v>
      </c>
      <c r="AR31">
        <f t="shared" si="13"/>
        <v>-59.692601780175458</v>
      </c>
      <c r="AS31">
        <f t="shared" si="14"/>
        <v>2.8860043658344878</v>
      </c>
      <c r="AT31">
        <f t="shared" si="15"/>
        <v>2.6438729455793966</v>
      </c>
      <c r="AU31">
        <f t="shared" si="16"/>
        <v>-54.162724468761574</v>
      </c>
      <c r="AW31">
        <v>28</v>
      </c>
      <c r="AX31">
        <f>IF(Z31&gt;0, (R31*SUMPRODUCT(K31:$K$98, X31:$X$98)-K31*$AZ$3)/Z31, 0)</f>
        <v>841.21578828627423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2.9742653000000001E-2</v>
      </c>
      <c r="Q32" s="5">
        <f t="shared" si="30"/>
        <v>50</v>
      </c>
      <c r="R32">
        <f t="shared" si="0"/>
        <v>50000</v>
      </c>
      <c r="S32">
        <f t="shared" si="1"/>
        <v>804.47340452783556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511.10266657411808</v>
      </c>
      <c r="AC32">
        <f t="shared" si="27"/>
        <v>469.35350076743111</v>
      </c>
      <c r="AE32">
        <f t="shared" si="2"/>
        <v>0</v>
      </c>
      <c r="AF32">
        <f t="shared" si="3"/>
        <v>0</v>
      </c>
      <c r="AG32">
        <f t="shared" si="4"/>
        <v>-29.171474042880618</v>
      </c>
      <c r="AH32">
        <f t="shared" si="5"/>
        <v>-903.54635938641297</v>
      </c>
      <c r="AI32">
        <f t="shared" si="39"/>
        <v>-932.71783342929359</v>
      </c>
      <c r="AJ32">
        <f t="shared" si="7"/>
        <v>41.74916580668696</v>
      </c>
      <c r="AK32">
        <f t="shared" si="28"/>
        <v>35.777186660188271</v>
      </c>
      <c r="AL32">
        <f t="shared" si="40"/>
        <v>-855.19148096241838</v>
      </c>
      <c r="AN32">
        <f t="shared" si="9"/>
        <v>0</v>
      </c>
      <c r="AO32">
        <f t="shared" si="10"/>
        <v>0</v>
      </c>
      <c r="AP32">
        <f t="shared" si="11"/>
        <v>-1.7776801252673637</v>
      </c>
      <c r="AQ32">
        <f t="shared" si="12"/>
        <v>-55.061201329005542</v>
      </c>
      <c r="AR32">
        <f t="shared" si="13"/>
        <v>-56.838881454272908</v>
      </c>
      <c r="AS32">
        <f t="shared" si="14"/>
        <v>2.5441519407604978</v>
      </c>
      <c r="AT32">
        <f t="shared" si="15"/>
        <v>2.1802255714026626</v>
      </c>
      <c r="AU32">
        <f t="shared" si="16"/>
        <v>-52.114503942109749</v>
      </c>
      <c r="AW32">
        <v>29</v>
      </c>
      <c r="AX32">
        <f>IF(Z32&gt;0, (R32*SUMPRODUCT(K32:$K$98, X32:$X$98)-K32*$AZ$3)/Z32, 0)</f>
        <v>804.47340452783556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3.2906918E-2</v>
      </c>
      <c r="Q33" s="5">
        <f t="shared" si="30"/>
        <v>50</v>
      </c>
      <c r="R33">
        <f t="shared" si="0"/>
        <v>50000</v>
      </c>
      <c r="S33">
        <f t="shared" si="1"/>
        <v>767.30801266272715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469.35350076743111</v>
      </c>
      <c r="AC33">
        <f t="shared" si="27"/>
        <v>428.46197054950568</v>
      </c>
      <c r="AE33">
        <f t="shared" si="2"/>
        <v>0</v>
      </c>
      <c r="AF33">
        <f t="shared" si="3"/>
        <v>0</v>
      </c>
      <c r="AG33">
        <f t="shared" si="4"/>
        <v>-27.919815998183612</v>
      </c>
      <c r="AH33">
        <f t="shared" si="5"/>
        <v>-959.94330426820102</v>
      </c>
      <c r="AI33">
        <f t="shared" si="39"/>
        <v>-987.86312026638461</v>
      </c>
      <c r="AJ33">
        <f t="shared" si="7"/>
        <v>40.891530217925435</v>
      </c>
      <c r="AK33">
        <f t="shared" si="28"/>
        <v>32.85474505372018</v>
      </c>
      <c r="AL33">
        <f t="shared" si="40"/>
        <v>-914.11684499473893</v>
      </c>
      <c r="AN33">
        <f t="shared" si="9"/>
        <v>0</v>
      </c>
      <c r="AO33">
        <f t="shared" si="10"/>
        <v>0</v>
      </c>
      <c r="AP33">
        <f t="shared" si="11"/>
        <v>-1.5191119195556135</v>
      </c>
      <c r="AQ33">
        <f t="shared" si="12"/>
        <v>-52.230334028931125</v>
      </c>
      <c r="AR33">
        <f t="shared" si="13"/>
        <v>-53.749445948486738</v>
      </c>
      <c r="AS33">
        <f t="shared" si="14"/>
        <v>2.2249004422865957</v>
      </c>
      <c r="AT33">
        <f t="shared" si="15"/>
        <v>1.7876204781691316</v>
      </c>
      <c r="AU33">
        <f t="shared" si="16"/>
        <v>-49.73692502803101</v>
      </c>
      <c r="AW33">
        <v>30</v>
      </c>
      <c r="AX33">
        <f>IF(Z33&gt;0, (R33*SUMPRODUCT(K33:$K$98, X33:$X$98)-K33*$AZ$3)/Z33, 0)</f>
        <v>767.30801266272715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3.6429437000000002E-2</v>
      </c>
      <c r="Q34" s="5">
        <f t="shared" si="30"/>
        <v>50</v>
      </c>
      <c r="R34">
        <f t="shared" si="0"/>
        <v>50000</v>
      </c>
      <c r="S34">
        <f t="shared" si="1"/>
        <v>730.33769873505798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428.46197054950568</v>
      </c>
      <c r="AC34">
        <f t="shared" si="27"/>
        <v>388.88312858403879</v>
      </c>
      <c r="AE34">
        <f t="shared" si="2"/>
        <v>0</v>
      </c>
      <c r="AF34">
        <f t="shared" si="3"/>
        <v>0</v>
      </c>
      <c r="AG34">
        <f t="shared" si="4"/>
        <v>-26.623514660244354</v>
      </c>
      <c r="AH34">
        <f t="shared" si="5"/>
        <v>-1017.103177957422</v>
      </c>
      <c r="AI34">
        <f t="shared" si="39"/>
        <v>-1043.7266926176662</v>
      </c>
      <c r="AJ34">
        <f t="shared" si="7"/>
        <v>39.578841965466893</v>
      </c>
      <c r="AK34">
        <f t="shared" si="28"/>
        <v>29.992337938465401</v>
      </c>
      <c r="AL34">
        <f t="shared" si="40"/>
        <v>-974.15551271373397</v>
      </c>
      <c r="AN34">
        <f t="shared" si="9"/>
        <v>0</v>
      </c>
      <c r="AO34">
        <f t="shared" si="10"/>
        <v>0</v>
      </c>
      <c r="AP34">
        <f t="shared" si="11"/>
        <v>-1.2933753646345152</v>
      </c>
      <c r="AQ34">
        <f t="shared" si="12"/>
        <v>-49.411064258393111</v>
      </c>
      <c r="AR34">
        <f t="shared" si="13"/>
        <v>-50.704439623027625</v>
      </c>
      <c r="AS34">
        <f t="shared" si="14"/>
        <v>1.9227476091027782</v>
      </c>
      <c r="AT34">
        <f t="shared" si="15"/>
        <v>1.4570334350080982</v>
      </c>
      <c r="AU34">
        <f t="shared" si="16"/>
        <v>-47.324658578916747</v>
      </c>
      <c r="AW34">
        <v>31</v>
      </c>
      <c r="AX34">
        <f>IF(Z34&gt;0, (R34*SUMPRODUCT(K34:$K$98, X34:$X$98)-K34*$AZ$3)/Z34, 0)</f>
        <v>730.33769873505798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4.0492944000000003E-2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693.7874436163637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388.88312858403879</v>
      </c>
      <c r="AC35">
        <f t="shared" si="27"/>
        <v>350.76803938231041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-25.279215025421454</v>
      </c>
      <c r="AH35">
        <f t="shared" ref="AH35:AH66" si="46">-X35*R35</f>
        <v>-1078.0644882204535</v>
      </c>
      <c r="AI35">
        <f t="shared" si="39"/>
        <v>-1103.3437032458751</v>
      </c>
      <c r="AJ35">
        <f t="shared" ref="AJ35:AJ66" si="47">AB35-AC35</f>
        <v>38.115089201728381</v>
      </c>
      <c r="AK35">
        <f t="shared" si="28"/>
        <v>27.221819000882718</v>
      </c>
      <c r="AL35">
        <f t="shared" si="40"/>
        <v>-1038.006795043264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-1.0964902096223614</v>
      </c>
      <c r="AQ35">
        <f t="shared" ref="AQ35:AQ66" si="51">AH35*$K35</f>
        <v>-46.761228759933033</v>
      </c>
      <c r="AR35">
        <f t="shared" ref="AR35:AR66" si="52">AI35*$K35</f>
        <v>-47.857718969555393</v>
      </c>
      <c r="AS35">
        <f t="shared" ref="AS35:AS66" si="53">AJ35*$K35</f>
        <v>1.653248414025126</v>
      </c>
      <c r="AT35">
        <f t="shared" ref="AT35:AT66" si="54">AK35*$K35</f>
        <v>1.1807509842597352</v>
      </c>
      <c r="AU35">
        <f t="shared" ref="AU35:AU66" si="55">AL35*$K35</f>
        <v>-45.023719571270533</v>
      </c>
      <c r="AW35">
        <v>32</v>
      </c>
      <c r="AX35">
        <f>IF(Z35&gt;0, (R35*SUMPRODUCT(K35:$K$98, X35:$X$98)-K35*$AZ$3)/Z35, 0)</f>
        <v>693.7874436163637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4.4837097999999999E-2</v>
      </c>
      <c r="Q36" s="5">
        <f t="shared" si="30"/>
        <v>50</v>
      </c>
      <c r="R36">
        <f t="shared" si="41"/>
        <v>50000</v>
      </c>
      <c r="S36">
        <f t="shared" si="42"/>
        <v>657.29045131288376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350.76803938231041</v>
      </c>
      <c r="AC36">
        <f t="shared" si="27"/>
        <v>314.09250263725642</v>
      </c>
      <c r="AE36">
        <f t="shared" si="43"/>
        <v>0</v>
      </c>
      <c r="AF36">
        <f t="shared" si="44"/>
        <v>0</v>
      </c>
      <c r="AG36">
        <f t="shared" si="45"/>
        <v>-23.892976233709344</v>
      </c>
      <c r="AH36">
        <f t="shared" si="46"/>
        <v>-1133.4466414578942</v>
      </c>
      <c r="AI36">
        <f t="shared" si="39"/>
        <v>-1157.3396176916035</v>
      </c>
      <c r="AJ36">
        <f t="shared" si="47"/>
        <v>36.675536745053989</v>
      </c>
      <c r="AK36">
        <f t="shared" ref="AK36:AK67" si="59">G36*SUM(AB36:AB36, AE36:AF36)</f>
        <v>24.553762756761731</v>
      </c>
      <c r="AL36">
        <f t="shared" si="40"/>
        <v>-1096.1103181897879</v>
      </c>
      <c r="AN36">
        <f t="shared" si="48"/>
        <v>0</v>
      </c>
      <c r="AO36">
        <f t="shared" si="49"/>
        <v>0</v>
      </c>
      <c r="AP36">
        <f t="shared" si="50"/>
        <v>-0.92532309691183856</v>
      </c>
      <c r="AQ36">
        <f t="shared" si="51"/>
        <v>-43.895927665069955</v>
      </c>
      <c r="AR36">
        <f t="shared" si="52"/>
        <v>-44.821250761981794</v>
      </c>
      <c r="AS36">
        <f t="shared" si="53"/>
        <v>1.4203639140593023</v>
      </c>
      <c r="AT36">
        <f t="shared" si="54"/>
        <v>0.95091392435533606</v>
      </c>
      <c r="AU36">
        <f t="shared" si="55"/>
        <v>-42.449972923567159</v>
      </c>
      <c r="AW36">
        <v>33</v>
      </c>
      <c r="AX36">
        <f>IF(Z36&gt;0, (R36*SUMPRODUCT(K36:$K$98, X36:$X$98)-K36*$AZ$3)/Z36, 0)</f>
        <v>657.29045131288376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41"/>
        <v>50000</v>
      </c>
      <c r="S37">
        <f t="shared" si="42"/>
        <v>621.20731188174193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314.09250263725642</v>
      </c>
      <c r="AC37">
        <f t="shared" si="27"/>
        <v>279.20165712832846</v>
      </c>
      <c r="AE37">
        <f t="shared" si="43"/>
        <v>0</v>
      </c>
      <c r="AF37">
        <f t="shared" si="44"/>
        <v>0</v>
      </c>
      <c r="AG37">
        <f t="shared" si="45"/>
        <v>-22.47250247929145</v>
      </c>
      <c r="AH37">
        <f t="shared" si="46"/>
        <v>-1181.5439920808024</v>
      </c>
      <c r="AI37">
        <f t="shared" si="39"/>
        <v>-1204.0164945600939</v>
      </c>
      <c r="AJ37">
        <f t="shared" si="47"/>
        <v>34.890845508927953</v>
      </c>
      <c r="AK37">
        <f t="shared" si="59"/>
        <v>21.986475184607951</v>
      </c>
      <c r="AL37">
        <f t="shared" si="40"/>
        <v>-1147.1391738665579</v>
      </c>
      <c r="AN37">
        <f t="shared" si="48"/>
        <v>0</v>
      </c>
      <c r="AO37">
        <f t="shared" si="49"/>
        <v>0</v>
      </c>
      <c r="AP37">
        <f t="shared" si="50"/>
        <v>-0.77706360027618071</v>
      </c>
      <c r="AQ37">
        <f t="shared" si="51"/>
        <v>-40.855922886962254</v>
      </c>
      <c r="AR37">
        <f t="shared" si="52"/>
        <v>-41.632986487238433</v>
      </c>
      <c r="AS37">
        <f t="shared" si="53"/>
        <v>1.2064702652867352</v>
      </c>
      <c r="AT37">
        <f t="shared" si="54"/>
        <v>0.76025754497427211</v>
      </c>
      <c r="AU37">
        <f t="shared" si="55"/>
        <v>-39.666258676977428</v>
      </c>
      <c r="AW37">
        <v>34</v>
      </c>
      <c r="AX37">
        <f>IF(Z37&gt;0, (R37*SUMPRODUCT(K37:$K$98, X37:$X$98)-K37*$AZ$3)/Z37, 0)</f>
        <v>621.20731188174193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41"/>
        <v>50000</v>
      </c>
      <c r="S38">
        <f t="shared" si="42"/>
        <v>586.0846191152807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279.20165712832846</v>
      </c>
      <c r="AC38">
        <f t="shared" si="27"/>
        <v>246.38598616649307</v>
      </c>
      <c r="AE38">
        <f t="shared" si="43"/>
        <v>0</v>
      </c>
      <c r="AF38">
        <f t="shared" si="44"/>
        <v>0</v>
      </c>
      <c r="AG38">
        <f t="shared" si="45"/>
        <v>-21.019659800868265</v>
      </c>
      <c r="AH38">
        <f t="shared" si="46"/>
        <v>-1228.1176536302696</v>
      </c>
      <c r="AI38">
        <f t="shared" si="39"/>
        <v>-1249.137313431138</v>
      </c>
      <c r="AJ38">
        <f t="shared" si="47"/>
        <v>32.815670961835394</v>
      </c>
      <c r="AK38">
        <f t="shared" si="59"/>
        <v>19.544115998982996</v>
      </c>
      <c r="AL38">
        <f t="shared" si="40"/>
        <v>-1196.7775264703196</v>
      </c>
      <c r="AN38">
        <f t="shared" si="48"/>
        <v>0</v>
      </c>
      <c r="AO38">
        <f t="shared" si="49"/>
        <v>0</v>
      </c>
      <c r="AP38">
        <f t="shared" si="50"/>
        <v>-0.64895231947889609</v>
      </c>
      <c r="AQ38">
        <f t="shared" si="51"/>
        <v>-37.916398622370735</v>
      </c>
      <c r="AR38">
        <f t="shared" si="52"/>
        <v>-38.565350941849637</v>
      </c>
      <c r="AS38">
        <f t="shared" si="53"/>
        <v>1.0131375097259978</v>
      </c>
      <c r="AT38">
        <f t="shared" si="54"/>
        <v>0.60339698786089346</v>
      </c>
      <c r="AU38">
        <f t="shared" si="55"/>
        <v>-36.948816444262746</v>
      </c>
      <c r="AW38">
        <v>35</v>
      </c>
      <c r="AX38">
        <f>IF(Z38&gt;0, (R38*SUMPRODUCT(K38:$K$98, X38:$X$98)-K38*$AZ$3)/Z38, 0)</f>
        <v>586.0846191152807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41"/>
        <v>50000</v>
      </c>
      <c r="S39">
        <f t="shared" si="42"/>
        <v>551.88198823687105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246.38598616649307</v>
      </c>
      <c r="AC39">
        <f t="shared" si="27"/>
        <v>215.64838390584259</v>
      </c>
      <c r="AE39">
        <f t="shared" si="43"/>
        <v>0</v>
      </c>
      <c r="AF39">
        <f t="shared" si="44"/>
        <v>0</v>
      </c>
      <c r="AG39">
        <f t="shared" si="45"/>
        <v>-19.537545027949438</v>
      </c>
      <c r="AH39">
        <f t="shared" si="46"/>
        <v>-1271.9181749101431</v>
      </c>
      <c r="AI39">
        <f t="shared" si="39"/>
        <v>-1291.4557199380924</v>
      </c>
      <c r="AJ39">
        <f t="shared" si="47"/>
        <v>30.737602260650476</v>
      </c>
      <c r="AK39">
        <f t="shared" si="59"/>
        <v>17.247019031654517</v>
      </c>
      <c r="AL39">
        <f t="shared" si="40"/>
        <v>-1243.4710986457876</v>
      </c>
      <c r="AN39">
        <f t="shared" si="48"/>
        <v>0</v>
      </c>
      <c r="AO39">
        <f t="shared" si="49"/>
        <v>0</v>
      </c>
      <c r="AP39">
        <f t="shared" si="50"/>
        <v>-0.5385661771495901</v>
      </c>
      <c r="AQ39">
        <f t="shared" si="51"/>
        <v>-35.061319532648312</v>
      </c>
      <c r="AR39">
        <f t="shared" si="52"/>
        <v>-35.599885709797896</v>
      </c>
      <c r="AS39">
        <f t="shared" si="53"/>
        <v>0.84730363618261484</v>
      </c>
      <c r="AT39">
        <f t="shared" si="54"/>
        <v>0.47542621623220849</v>
      </c>
      <c r="AU39">
        <f t="shared" si="55"/>
        <v>-34.277155857383079</v>
      </c>
      <c r="AW39">
        <v>36</v>
      </c>
      <c r="AX39">
        <f>IF(Z39&gt;0, (R39*SUMPRODUCT(K39:$K$98, X39:$X$98)-K39*$AZ$3)/Z39, 0)</f>
        <v>551.88198823687105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41"/>
        <v>50000</v>
      </c>
      <c r="S40">
        <f t="shared" si="42"/>
        <v>518.60328206379631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215.64838390584259</v>
      </c>
      <c r="AC40">
        <f t="shared" si="27"/>
        <v>186.99670398187325</v>
      </c>
      <c r="AE40">
        <f t="shared" si="43"/>
        <v>0</v>
      </c>
      <c r="AF40">
        <f t="shared" si="44"/>
        <v>0</v>
      </c>
      <c r="AG40">
        <f t="shared" si="45"/>
        <v>-18.028877800166885</v>
      </c>
      <c r="AH40">
        <f t="shared" si="46"/>
        <v>-1313.2917775030596</v>
      </c>
      <c r="AI40">
        <f t="shared" si="39"/>
        <v>-1331.3206553032264</v>
      </c>
      <c r="AJ40">
        <f t="shared" si="47"/>
        <v>28.65167992396934</v>
      </c>
      <c r="AK40">
        <f t="shared" si="59"/>
        <v>15.095386873408984</v>
      </c>
      <c r="AL40">
        <f t="shared" si="40"/>
        <v>-1287.573588505848</v>
      </c>
      <c r="AN40">
        <f t="shared" si="48"/>
        <v>0</v>
      </c>
      <c r="AO40">
        <f t="shared" si="49"/>
        <v>0</v>
      </c>
      <c r="AP40">
        <f t="shared" si="50"/>
        <v>-0.44373098515679843</v>
      </c>
      <c r="AQ40">
        <f t="shared" si="51"/>
        <v>-32.323046430785688</v>
      </c>
      <c r="AR40">
        <f t="shared" si="52"/>
        <v>-32.766777415942485</v>
      </c>
      <c r="AS40">
        <f t="shared" si="53"/>
        <v>0.70518189207220072</v>
      </c>
      <c r="AT40">
        <f t="shared" si="54"/>
        <v>0.37153121580305842</v>
      </c>
      <c r="AU40">
        <f t="shared" si="55"/>
        <v>-31.690064308067225</v>
      </c>
      <c r="AW40">
        <v>37</v>
      </c>
      <c r="AX40">
        <f>IF(Z40&gt;0, (R40*SUMPRODUCT(K40:$K$98, X40:$X$98)-K40*$AZ$3)/Z40, 0)</f>
        <v>518.60328206379631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41"/>
        <v>50000</v>
      </c>
      <c r="S41">
        <f t="shared" si="42"/>
        <v>486.13410693426192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186.99670398187325</v>
      </c>
      <c r="AC41">
        <f t="shared" si="27"/>
        <v>160.39655005883662</v>
      </c>
      <c r="AE41">
        <f t="shared" si="43"/>
        <v>0</v>
      </c>
      <c r="AF41">
        <f t="shared" si="44"/>
        <v>0</v>
      </c>
      <c r="AG41">
        <f t="shared" si="45"/>
        <v>-16.497150454054278</v>
      </c>
      <c r="AH41">
        <f t="shared" si="46"/>
        <v>-1351.4385681109354</v>
      </c>
      <c r="AI41">
        <f t="shared" si="39"/>
        <v>-1367.9357185649897</v>
      </c>
      <c r="AJ41">
        <f t="shared" si="47"/>
        <v>26.600153923036629</v>
      </c>
      <c r="AK41">
        <f t="shared" si="59"/>
        <v>13.089769278731129</v>
      </c>
      <c r="AL41">
        <f t="shared" si="40"/>
        <v>-1328.2457953632218</v>
      </c>
      <c r="AN41">
        <f t="shared" si="48"/>
        <v>0</v>
      </c>
      <c r="AO41">
        <f t="shared" si="49"/>
        <v>0</v>
      </c>
      <c r="AP41">
        <f t="shared" si="50"/>
        <v>-0.36252834918096494</v>
      </c>
      <c r="AQ41">
        <f t="shared" si="51"/>
        <v>-29.698146627276465</v>
      </c>
      <c r="AR41">
        <f t="shared" si="52"/>
        <v>-30.060674976457427</v>
      </c>
      <c r="AS41">
        <f t="shared" si="53"/>
        <v>0.58454397421756754</v>
      </c>
      <c r="AT41">
        <f t="shared" si="54"/>
        <v>0.2876504315696467</v>
      </c>
      <c r="AU41">
        <f t="shared" si="55"/>
        <v>-29.188480570670212</v>
      </c>
      <c r="AW41">
        <v>38</v>
      </c>
      <c r="AX41">
        <f>IF(Z41&gt;0, (R41*SUMPRODUCT(K41:$K$98, X41:$X$98)-K41*$AZ$3)/Z41, 0)</f>
        <v>486.13410693426192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41"/>
        <v>50000</v>
      </c>
      <c r="S42">
        <f t="shared" si="42"/>
        <v>454.25821830880579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160.39655005883662</v>
      </c>
      <c r="AC42">
        <f t="shared" si="27"/>
        <v>135.80812888490749</v>
      </c>
      <c r="AE42">
        <f t="shared" si="43"/>
        <v>0</v>
      </c>
      <c r="AF42">
        <f t="shared" si="44"/>
        <v>0</v>
      </c>
      <c r="AG42">
        <f t="shared" si="45"/>
        <v>-14.948340328383978</v>
      </c>
      <c r="AH42">
        <f t="shared" si="46"/>
        <v>-1383.8386211297595</v>
      </c>
      <c r="AI42">
        <f t="shared" si="39"/>
        <v>-1398.7869614581434</v>
      </c>
      <c r="AJ42">
        <f t="shared" si="47"/>
        <v>24.588421173929135</v>
      </c>
      <c r="AK42">
        <f t="shared" si="59"/>
        <v>11.227758504118565</v>
      </c>
      <c r="AL42">
        <f t="shared" si="40"/>
        <v>-1362.9707817800956</v>
      </c>
      <c r="AN42">
        <f t="shared" si="48"/>
        <v>0</v>
      </c>
      <c r="AO42">
        <f t="shared" si="49"/>
        <v>0</v>
      </c>
      <c r="AP42">
        <f t="shared" si="50"/>
        <v>-0.29329725096946779</v>
      </c>
      <c r="AQ42">
        <f t="shared" si="51"/>
        <v>-27.151914824420874</v>
      </c>
      <c r="AR42">
        <f t="shared" si="52"/>
        <v>-27.445212075390341</v>
      </c>
      <c r="AS42">
        <f t="shared" si="53"/>
        <v>0.48244261085621853</v>
      </c>
      <c r="AT42">
        <f t="shared" si="54"/>
        <v>0.22029674408430086</v>
      </c>
      <c r="AU42">
        <f t="shared" si="55"/>
        <v>-26.742472720449822</v>
      </c>
      <c r="AW42">
        <v>39</v>
      </c>
      <c r="AX42">
        <f>IF(Z42&gt;0, (R42*SUMPRODUCT(K42:$K$98, X42:$X$98)-K42*$AZ$3)/Z42, 0)</f>
        <v>454.25821830880579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41"/>
        <v>50000</v>
      </c>
      <c r="S43">
        <f t="shared" si="42"/>
        <v>422.89797956597675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135.80812888490749</v>
      </c>
      <c r="AC43">
        <f t="shared" si="27"/>
        <v>113.21846892954673</v>
      </c>
      <c r="AE43">
        <f t="shared" si="43"/>
        <v>0</v>
      </c>
      <c r="AF43">
        <f t="shared" si="44"/>
        <v>0</v>
      </c>
      <c r="AG43">
        <f t="shared" si="45"/>
        <v>-13.386026228565061</v>
      </c>
      <c r="AH43">
        <f t="shared" si="46"/>
        <v>-1412.8306965350748</v>
      </c>
      <c r="AI43">
        <f t="shared" si="39"/>
        <v>-1426.2167227636398</v>
      </c>
      <c r="AJ43">
        <f t="shared" si="47"/>
        <v>22.589659955360759</v>
      </c>
      <c r="AK43">
        <f t="shared" si="59"/>
        <v>9.506569021943525</v>
      </c>
      <c r="AL43">
        <f t="shared" si="40"/>
        <v>-1394.1204937863356</v>
      </c>
      <c r="AN43">
        <f t="shared" si="48"/>
        <v>0</v>
      </c>
      <c r="AO43">
        <f t="shared" si="49"/>
        <v>0</v>
      </c>
      <c r="AP43">
        <f t="shared" si="50"/>
        <v>-0.23450314119896792</v>
      </c>
      <c r="AQ43">
        <f t="shared" si="51"/>
        <v>-24.750678854400881</v>
      </c>
      <c r="AR43">
        <f t="shared" si="52"/>
        <v>-24.985181995599849</v>
      </c>
      <c r="AS43">
        <f t="shared" si="53"/>
        <v>0.39573702663486365</v>
      </c>
      <c r="AT43">
        <f t="shared" si="54"/>
        <v>0.16654085832532639</v>
      </c>
      <c r="AU43">
        <f t="shared" si="55"/>
        <v>-24.42290411063966</v>
      </c>
      <c r="AW43">
        <v>40</v>
      </c>
      <c r="AX43">
        <f>IF(Z43&gt;0, (R43*SUMPRODUCT(K43:$K$98, X43:$X$98)-K43*$AZ$3)/Z43, 0)</f>
        <v>422.89797956597675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41"/>
        <v>50000</v>
      </c>
      <c r="S44">
        <f t="shared" si="42"/>
        <v>391.36530097753507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113.21846892954673</v>
      </c>
      <c r="AC44">
        <f t="shared" si="27"/>
        <v>92.541231922520979</v>
      </c>
      <c r="AE44">
        <f t="shared" si="43"/>
        <v>0</v>
      </c>
      <c r="AF44">
        <f t="shared" si="44"/>
        <v>0</v>
      </c>
      <c r="AG44">
        <f t="shared" si="45"/>
        <v>-11.822871329085071</v>
      </c>
      <c r="AH44">
        <f t="shared" si="46"/>
        <v>-1429.2946371943394</v>
      </c>
      <c r="AI44">
        <f t="shared" si="39"/>
        <v>-1441.1175085234245</v>
      </c>
      <c r="AJ44">
        <f t="shared" si="47"/>
        <v>20.677237007025752</v>
      </c>
      <c r="AK44">
        <f t="shared" si="59"/>
        <v>7.9252928250682722</v>
      </c>
      <c r="AL44">
        <f t="shared" si="40"/>
        <v>-1412.5149786913305</v>
      </c>
      <c r="AN44">
        <f t="shared" si="48"/>
        <v>0</v>
      </c>
      <c r="AO44">
        <f t="shared" si="49"/>
        <v>0</v>
      </c>
      <c r="AP44">
        <f t="shared" si="50"/>
        <v>-0.18492768512327021</v>
      </c>
      <c r="AQ44">
        <f t="shared" si="51"/>
        <v>-22.356341472246065</v>
      </c>
      <c r="AR44">
        <f t="shared" si="52"/>
        <v>-22.541269157369335</v>
      </c>
      <c r="AS44">
        <f t="shared" si="53"/>
        <v>0.32342342803373786</v>
      </c>
      <c r="AT44">
        <f t="shared" si="54"/>
        <v>0.12396363076864814</v>
      </c>
      <c r="AU44">
        <f t="shared" si="55"/>
        <v>-22.093882098566951</v>
      </c>
      <c r="AW44">
        <v>41</v>
      </c>
      <c r="AX44">
        <f>IF(Z44&gt;0, (R44*SUMPRODUCT(K44:$K$98, X44:$X$98)-K44*$AZ$3)/Z44, 0)</f>
        <v>391.36530097753507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41"/>
        <v>50000</v>
      </c>
      <c r="S45">
        <f t="shared" si="42"/>
        <v>359.20294480344614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92.541231922520979</v>
      </c>
      <c r="AC45">
        <f t="shared" si="27"/>
        <v>73.821892099716962</v>
      </c>
      <c r="AE45">
        <f t="shared" si="43"/>
        <v>0</v>
      </c>
      <c r="AF45">
        <f t="shared" si="44"/>
        <v>0</v>
      </c>
      <c r="AG45">
        <f t="shared" si="45"/>
        <v>-10.27579160578874</v>
      </c>
      <c r="AH45">
        <f t="shared" si="46"/>
        <v>-1428.8510100054798</v>
      </c>
      <c r="AI45">
        <f t="shared" si="39"/>
        <v>-1439.1268016112685</v>
      </c>
      <c r="AJ45">
        <f t="shared" si="47"/>
        <v>18.719339822804017</v>
      </c>
      <c r="AK45">
        <f t="shared" si="59"/>
        <v>6.4778862345764692</v>
      </c>
      <c r="AL45">
        <f t="shared" si="40"/>
        <v>-1413.9295755538881</v>
      </c>
      <c r="AN45">
        <f t="shared" si="48"/>
        <v>0</v>
      </c>
      <c r="AO45">
        <f t="shared" si="49"/>
        <v>0</v>
      </c>
      <c r="AP45">
        <f t="shared" si="50"/>
        <v>-0.14350804089606484</v>
      </c>
      <c r="AQ45">
        <f t="shared" si="51"/>
        <v>-19.954823632540062</v>
      </c>
      <c r="AR45">
        <f t="shared" si="52"/>
        <v>-20.098331673436128</v>
      </c>
      <c r="AS45">
        <f t="shared" si="53"/>
        <v>0.26142762406012182</v>
      </c>
      <c r="AT45">
        <f t="shared" si="54"/>
        <v>9.0467848934184358E-2</v>
      </c>
      <c r="AU45">
        <f t="shared" si="55"/>
        <v>-19.746436200441821</v>
      </c>
      <c r="AW45">
        <v>42</v>
      </c>
      <c r="AX45">
        <f>IF(Z45&gt;0, (R45*SUMPRODUCT(K45:$K$98, X45:$X$98)-K45*$AZ$3)/Z45, 0)</f>
        <v>359.20294480344614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41"/>
        <v>50000</v>
      </c>
      <c r="S46">
        <f t="shared" si="42"/>
        <v>325.84549181171093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73.821892099716962</v>
      </c>
      <c r="AC46">
        <f t="shared" si="27"/>
        <v>57.114391368464517</v>
      </c>
      <c r="AE46">
        <f t="shared" si="43"/>
        <v>0</v>
      </c>
      <c r="AF46">
        <f t="shared" si="44"/>
        <v>0</v>
      </c>
      <c r="AG46">
        <f t="shared" si="45"/>
        <v>-8.7640297017624427</v>
      </c>
      <c r="AH46">
        <f t="shared" si="46"/>
        <v>-1409.0039879684098</v>
      </c>
      <c r="AI46">
        <f t="shared" si="39"/>
        <v>-1417.7680176701722</v>
      </c>
      <c r="AJ46">
        <f t="shared" si="47"/>
        <v>16.707500731252445</v>
      </c>
      <c r="AK46">
        <f t="shared" si="59"/>
        <v>5.1675324469801875</v>
      </c>
      <c r="AL46">
        <f t="shared" si="40"/>
        <v>-1395.8929844919396</v>
      </c>
      <c r="AN46">
        <f t="shared" si="48"/>
        <v>0</v>
      </c>
      <c r="AO46">
        <f t="shared" si="49"/>
        <v>0</v>
      </c>
      <c r="AP46">
        <f t="shared" si="50"/>
        <v>-0.10928152971987656</v>
      </c>
      <c r="AQ46">
        <f t="shared" si="51"/>
        <v>-17.569327857895033</v>
      </c>
      <c r="AR46">
        <f t="shared" si="52"/>
        <v>-17.678609387614909</v>
      </c>
      <c r="AS46">
        <f t="shared" si="53"/>
        <v>0.20833124713624049</v>
      </c>
      <c r="AT46">
        <f t="shared" si="54"/>
        <v>6.443563861604984E-2</v>
      </c>
      <c r="AU46">
        <f t="shared" si="55"/>
        <v>-17.405842501862619</v>
      </c>
      <c r="AW46">
        <v>43</v>
      </c>
      <c r="AX46">
        <f>IF(Z46&gt;0, (R46*SUMPRODUCT(K46:$K$98, X46:$X$98)-K46*$AZ$3)/Z46, 0)</f>
        <v>325.84549181171093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41"/>
        <v>50000</v>
      </c>
      <c r="S47">
        <f t="shared" si="42"/>
        <v>290.10724075428573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57.114391368464517</v>
      </c>
      <c r="AC47">
        <f t="shared" si="27"/>
        <v>42.444458958147663</v>
      </c>
      <c r="AE47">
        <f t="shared" si="43"/>
        <v>0</v>
      </c>
      <c r="AF47">
        <f t="shared" si="44"/>
        <v>0</v>
      </c>
      <c r="AG47">
        <f t="shared" si="45"/>
        <v>-7.3153049968334232</v>
      </c>
      <c r="AH47">
        <f t="shared" si="46"/>
        <v>-1361.0844079113963</v>
      </c>
      <c r="AI47">
        <f t="shared" si="39"/>
        <v>-1368.3997129082297</v>
      </c>
      <c r="AJ47">
        <f t="shared" si="47"/>
        <v>14.669932410316854</v>
      </c>
      <c r="AK47">
        <f t="shared" si="59"/>
        <v>3.9980073957925164</v>
      </c>
      <c r="AL47">
        <f t="shared" si="40"/>
        <v>-1349.7317731021203</v>
      </c>
      <c r="AN47">
        <f t="shared" si="48"/>
        <v>0</v>
      </c>
      <c r="AO47">
        <f t="shared" si="49"/>
        <v>0</v>
      </c>
      <c r="AP47">
        <f t="shared" si="50"/>
        <v>-8.1443670853000638E-2</v>
      </c>
      <c r="AQ47">
        <f t="shared" si="51"/>
        <v>-15.153395595818822</v>
      </c>
      <c r="AR47">
        <f t="shared" si="52"/>
        <v>-15.234839266671823</v>
      </c>
      <c r="AS47">
        <f t="shared" si="53"/>
        <v>0.16332513096566634</v>
      </c>
      <c r="AT47">
        <f t="shared" si="54"/>
        <v>4.4511117246886604E-2</v>
      </c>
      <c r="AU47">
        <f t="shared" si="55"/>
        <v>-15.02700301845927</v>
      </c>
      <c r="AW47">
        <v>44</v>
      </c>
      <c r="AX47">
        <f>IF(Z47&gt;0, (R47*SUMPRODUCT(K47:$K$98, X47:$X$98)-K47*$AZ$3)/Z47, 0)</f>
        <v>290.10724075428573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41"/>
        <v>50000</v>
      </c>
      <c r="S48">
        <f t="shared" si="42"/>
        <v>250.75375892289301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42.444458958147663</v>
      </c>
      <c r="AC48">
        <f t="shared" si="27"/>
        <v>29.879809297666498</v>
      </c>
      <c r="AE48">
        <f t="shared" si="43"/>
        <v>0</v>
      </c>
      <c r="AF48">
        <f t="shared" si="44"/>
        <v>0</v>
      </c>
      <c r="AG48">
        <f t="shared" si="45"/>
        <v>-5.9579982820625554</v>
      </c>
      <c r="AH48">
        <f t="shared" si="46"/>
        <v>-1284.1536648025333</v>
      </c>
      <c r="AI48">
        <f t="shared" si="39"/>
        <v>-1290.1116630845959</v>
      </c>
      <c r="AJ48">
        <f t="shared" si="47"/>
        <v>12.564649660481166</v>
      </c>
      <c r="AK48">
        <f t="shared" si="59"/>
        <v>2.9711121270703367</v>
      </c>
      <c r="AL48">
        <f t="shared" si="40"/>
        <v>-1274.5759012970445</v>
      </c>
      <c r="AN48">
        <f t="shared" si="48"/>
        <v>0</v>
      </c>
      <c r="AO48">
        <f t="shared" si="49"/>
        <v>0</v>
      </c>
      <c r="AP48">
        <f t="shared" si="50"/>
        <v>-5.9225297807265098E-2</v>
      </c>
      <c r="AQ48">
        <f t="shared" si="51"/>
        <v>-12.765089821726535</v>
      </c>
      <c r="AR48">
        <f t="shared" si="52"/>
        <v>-12.8243151195338</v>
      </c>
      <c r="AS48">
        <f t="shared" si="53"/>
        <v>0.12489851167401465</v>
      </c>
      <c r="AT48">
        <f t="shared" si="54"/>
        <v>2.9534248285080323E-2</v>
      </c>
      <c r="AU48">
        <f t="shared" si="55"/>
        <v>-12.669882359574707</v>
      </c>
      <c r="AW48">
        <v>45</v>
      </c>
      <c r="AX48">
        <f>IF(Z48&gt;0, (R48*SUMPRODUCT(K48:$K$98, X48:$X$98)-K48*$AZ$3)/Z48, 0)</f>
        <v>250.75375892289301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41"/>
        <v>50000</v>
      </c>
      <c r="S49">
        <f t="shared" si="42"/>
        <v>205.74498653368107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29.879809297666498</v>
      </c>
      <c r="AC49">
        <f t="shared" si="27"/>
        <v>19.426099775348593</v>
      </c>
      <c r="AE49">
        <f t="shared" si="43"/>
        <v>0</v>
      </c>
      <c r="AF49">
        <f t="shared" si="44"/>
        <v>0</v>
      </c>
      <c r="AG49">
        <f t="shared" si="45"/>
        <v>-4.7209169230883017</v>
      </c>
      <c r="AH49">
        <f t="shared" si="46"/>
        <v>-1177.5013761536288</v>
      </c>
      <c r="AI49">
        <f t="shared" si="39"/>
        <v>-1182.2222930767171</v>
      </c>
      <c r="AJ49">
        <f t="shared" si="47"/>
        <v>10.453709522317904</v>
      </c>
      <c r="AK49">
        <f t="shared" si="59"/>
        <v>2.0915866508366552</v>
      </c>
      <c r="AL49">
        <f t="shared" si="40"/>
        <v>-1169.6769969035624</v>
      </c>
      <c r="AN49">
        <f t="shared" si="48"/>
        <v>0</v>
      </c>
      <c r="AO49">
        <f t="shared" si="49"/>
        <v>0</v>
      </c>
      <c r="AP49">
        <f t="shared" si="50"/>
        <v>-4.1900114988378756E-2</v>
      </c>
      <c r="AQ49">
        <f t="shared" si="51"/>
        <v>-10.450817894828786</v>
      </c>
      <c r="AR49">
        <f t="shared" si="52"/>
        <v>-10.492718009817164</v>
      </c>
      <c r="AS49">
        <f t="shared" si="53"/>
        <v>9.2781050413760363E-2</v>
      </c>
      <c r="AT49">
        <f t="shared" si="54"/>
        <v>1.8563707560624372E-2</v>
      </c>
      <c r="AU49">
        <f t="shared" si="55"/>
        <v>-10.381373251842779</v>
      </c>
      <c r="AW49">
        <v>46</v>
      </c>
      <c r="AX49">
        <f>IF(Z49&gt;0, (R49*SUMPRODUCT(K49:$K$98, X49:$X$98)-K49*$AZ$3)/Z49, 0)</f>
        <v>205.74498653368107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41"/>
        <v>50000</v>
      </c>
      <c r="S50">
        <f t="shared" si="42"/>
        <v>152.2178037233374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19.426099775348593</v>
      </c>
      <c r="AC50">
        <f t="shared" si="27"/>
        <v>11.039014290706071</v>
      </c>
      <c r="AE50">
        <f t="shared" si="43"/>
        <v>0</v>
      </c>
      <c r="AF50">
        <f t="shared" si="44"/>
        <v>0</v>
      </c>
      <c r="AG50">
        <f t="shared" si="45"/>
        <v>-3.626058851423835</v>
      </c>
      <c r="AH50">
        <f t="shared" si="46"/>
        <v>-1047.6489024335835</v>
      </c>
      <c r="AI50">
        <f t="shared" si="39"/>
        <v>-1051.2749612850073</v>
      </c>
      <c r="AJ50">
        <f t="shared" si="47"/>
        <v>8.3870854846425225</v>
      </c>
      <c r="AK50">
        <f t="shared" si="59"/>
        <v>1.3598269842744017</v>
      </c>
      <c r="AL50">
        <f t="shared" si="40"/>
        <v>-1041.5280488160904</v>
      </c>
      <c r="AN50">
        <f t="shared" si="48"/>
        <v>0</v>
      </c>
      <c r="AO50">
        <f t="shared" si="49"/>
        <v>0</v>
      </c>
      <c r="AP50">
        <f t="shared" si="50"/>
        <v>-2.8734634852667466E-2</v>
      </c>
      <c r="AQ50">
        <f t="shared" si="51"/>
        <v>-8.3020739317030348</v>
      </c>
      <c r="AR50">
        <f t="shared" si="52"/>
        <v>-8.3308085665557012</v>
      </c>
      <c r="AS50">
        <f t="shared" si="53"/>
        <v>6.6463300446620618E-2</v>
      </c>
      <c r="AT50">
        <f t="shared" si="54"/>
        <v>1.0775923242554594E-2</v>
      </c>
      <c r="AU50">
        <f t="shared" si="55"/>
        <v>-8.2535693428665269</v>
      </c>
      <c r="AW50">
        <v>47</v>
      </c>
      <c r="AX50">
        <f>IF(Z50&gt;0, (R50*SUMPRODUCT(K50:$K$98, X50:$X$98)-K50*$AZ$3)/Z50, 0)</f>
        <v>152.2178037233374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41"/>
        <v>50000</v>
      </c>
      <c r="S51">
        <f t="shared" si="42"/>
        <v>85.246558659712591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11.039014290706071</v>
      </c>
      <c r="AC51">
        <f t="shared" si="27"/>
        <v>4.5795585823836493</v>
      </c>
      <c r="AE51">
        <f t="shared" si="43"/>
        <v>0</v>
      </c>
      <c r="AF51">
        <f t="shared" si="44"/>
        <v>0</v>
      </c>
      <c r="AG51">
        <f t="shared" si="45"/>
        <v>-2.6860665429699879</v>
      </c>
      <c r="AH51">
        <f t="shared" si="46"/>
        <v>-903.73171993960864</v>
      </c>
      <c r="AI51">
        <f t="shared" si="39"/>
        <v>-906.41778648257866</v>
      </c>
      <c r="AJ51">
        <f t="shared" si="47"/>
        <v>6.4594557083224213</v>
      </c>
      <c r="AK51">
        <f t="shared" si="59"/>
        <v>0.77273100034942499</v>
      </c>
      <c r="AL51">
        <f t="shared" si="40"/>
        <v>-899.18559977390692</v>
      </c>
      <c r="AN51">
        <f t="shared" si="48"/>
        <v>0</v>
      </c>
      <c r="AO51">
        <f t="shared" si="49"/>
        <v>0</v>
      </c>
      <c r="AP51">
        <f t="shared" si="50"/>
        <v>-1.9005074612280425E-2</v>
      </c>
      <c r="AQ51">
        <f t="shared" si="51"/>
        <v>-6.3942901235595659</v>
      </c>
      <c r="AR51">
        <f t="shared" si="52"/>
        <v>-6.4132951981718467</v>
      </c>
      <c r="AS51">
        <f t="shared" si="53"/>
        <v>4.5703423845803053E-2</v>
      </c>
      <c r="AT51">
        <f t="shared" si="54"/>
        <v>5.4674037600813833E-3</v>
      </c>
      <c r="AU51">
        <f t="shared" si="55"/>
        <v>-6.3621243705659625</v>
      </c>
      <c r="AW51">
        <v>48</v>
      </c>
      <c r="AX51">
        <f>IF(Z51&gt;0, (R51*SUMPRODUCT(K51:$K$98, X51:$X$98)-K51*$AZ$3)/Z51, 0)</f>
        <v>85.246558659712591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41"/>
        <v>50000</v>
      </c>
      <c r="S52">
        <f t="shared" si="42"/>
        <v>-4.4444349938191037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4.5795585823836493</v>
      </c>
      <c r="AC52">
        <f t="shared" si="27"/>
        <v>-0.16953669887180922</v>
      </c>
      <c r="AE52">
        <f t="shared" si="43"/>
        <v>0</v>
      </c>
      <c r="AF52">
        <f t="shared" si="44"/>
        <v>0</v>
      </c>
      <c r="AG52">
        <f t="shared" si="45"/>
        <v>-1.9072919179556533</v>
      </c>
      <c r="AH52">
        <f t="shared" si="46"/>
        <v>-751.91395958463443</v>
      </c>
      <c r="AI52">
        <f t="shared" si="39"/>
        <v>-753.82125150259003</v>
      </c>
      <c r="AJ52">
        <f t="shared" si="47"/>
        <v>4.7490952812554585</v>
      </c>
      <c r="AK52">
        <f t="shared" si="59"/>
        <v>0.32056910076685546</v>
      </c>
      <c r="AL52">
        <f t="shared" si="40"/>
        <v>-748.75158712056771</v>
      </c>
      <c r="AN52">
        <f t="shared" si="48"/>
        <v>0</v>
      </c>
      <c r="AO52">
        <f t="shared" si="49"/>
        <v>0</v>
      </c>
      <c r="AP52">
        <f t="shared" si="50"/>
        <v>-1.2049026438936466E-2</v>
      </c>
      <c r="AQ52">
        <f t="shared" si="51"/>
        <v>-4.750102012989978</v>
      </c>
      <c r="AR52">
        <f t="shared" si="52"/>
        <v>-4.7621510394289146</v>
      </c>
      <c r="AS52">
        <f t="shared" si="53"/>
        <v>3.0001686719361386E-2</v>
      </c>
      <c r="AT52">
        <f t="shared" si="54"/>
        <v>2.025146509709972E-3</v>
      </c>
      <c r="AU52">
        <f t="shared" si="55"/>
        <v>-4.730124206199843</v>
      </c>
      <c r="AW52">
        <v>49</v>
      </c>
      <c r="AX52">
        <f>IF(Z52&gt;0, (R52*SUMPRODUCT(K52:$K$98, X52:$X$98)-K52*$AZ$3)/Z52, 0)</f>
        <v>-4.4444349938191037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41"/>
        <v>50000</v>
      </c>
      <c r="S53">
        <f t="shared" si="42"/>
        <v>-133.92762034780802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-0.16953669887180922</v>
      </c>
      <c r="AC53">
        <f t="shared" si="27"/>
        <v>-3.4507147455188338</v>
      </c>
      <c r="AE53">
        <f t="shared" si="43"/>
        <v>0</v>
      </c>
      <c r="AF53">
        <f t="shared" si="44"/>
        <v>0</v>
      </c>
      <c r="AG53">
        <f t="shared" si="45"/>
        <v>-1.2882759868940326</v>
      </c>
      <c r="AH53">
        <f t="shared" si="46"/>
        <v>-599.94301188206407</v>
      </c>
      <c r="AI53">
        <f t="shared" si="39"/>
        <v>-601.23128786895813</v>
      </c>
      <c r="AJ53">
        <f t="shared" si="47"/>
        <v>3.2811780466470246</v>
      </c>
      <c r="AK53">
        <f t="shared" si="59"/>
        <v>-1.1867568921026646E-2</v>
      </c>
      <c r="AL53">
        <f t="shared" si="40"/>
        <v>-597.96197739123215</v>
      </c>
      <c r="AN53">
        <f t="shared" si="48"/>
        <v>0</v>
      </c>
      <c r="AO53">
        <f t="shared" si="49"/>
        <v>0</v>
      </c>
      <c r="AP53">
        <f t="shared" si="50"/>
        <v>-7.2665066934325768E-3</v>
      </c>
      <c r="AQ53">
        <f t="shared" si="51"/>
        <v>-3.3839720338416193</v>
      </c>
      <c r="AR53">
        <f t="shared" si="52"/>
        <v>-3.3912385405350518</v>
      </c>
      <c r="AS53">
        <f t="shared" si="53"/>
        <v>1.8507449087666508E-2</v>
      </c>
      <c r="AT53">
        <f t="shared" si="54"/>
        <v>-6.6938893433326008E-5</v>
      </c>
      <c r="AU53">
        <f t="shared" si="55"/>
        <v>-3.3727980303408187</v>
      </c>
      <c r="AW53">
        <v>50</v>
      </c>
      <c r="AX53">
        <f>IF(Z53&gt;0, (R53*SUMPRODUCT(K53:$K$98, X53:$X$98)-K53*$AZ$3)/Z53, 0)</f>
        <v>-133.92762034780802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41"/>
        <v>50000</v>
      </c>
      <c r="S54">
        <f t="shared" si="42"/>
        <v>-335.96515992156338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-3.4507147455188338</v>
      </c>
      <c r="AC54">
        <f t="shared" si="27"/>
        <v>-5.5231475236971033</v>
      </c>
      <c r="AE54">
        <f t="shared" si="43"/>
        <v>0</v>
      </c>
      <c r="AF54">
        <f t="shared" si="44"/>
        <v>0</v>
      </c>
      <c r="AG54">
        <f t="shared" si="45"/>
        <v>-0.8219821848471689</v>
      </c>
      <c r="AH54">
        <f t="shared" si="46"/>
        <v>-453.41104217792332</v>
      </c>
      <c r="AI54">
        <f t="shared" si="39"/>
        <v>-454.23302436277049</v>
      </c>
      <c r="AJ54">
        <f t="shared" si="47"/>
        <v>2.0724327781782694</v>
      </c>
      <c r="AK54">
        <f t="shared" si="59"/>
        <v>-0.2415500321863184</v>
      </c>
      <c r="AL54">
        <f t="shared" si="40"/>
        <v>-452.40214161677852</v>
      </c>
      <c r="AN54">
        <f t="shared" si="48"/>
        <v>0</v>
      </c>
      <c r="AO54">
        <f t="shared" si="49"/>
        <v>0</v>
      </c>
      <c r="AP54">
        <f t="shared" si="50"/>
        <v>-4.139626405504161E-3</v>
      </c>
      <c r="AQ54">
        <f t="shared" si="51"/>
        <v>-2.2834464752978483</v>
      </c>
      <c r="AR54">
        <f t="shared" si="52"/>
        <v>-2.2875861017033525</v>
      </c>
      <c r="AS54">
        <f t="shared" si="53"/>
        <v>1.0437084416585286E-2</v>
      </c>
      <c r="AT54">
        <f t="shared" si="54"/>
        <v>-1.216482437116055E-3</v>
      </c>
      <c r="AU54">
        <f t="shared" si="55"/>
        <v>-2.2783654997238831</v>
      </c>
      <c r="AW54">
        <v>51</v>
      </c>
      <c r="AX54">
        <f>IF(Z54&gt;0, (R54*SUMPRODUCT(K54:$K$98, X54:$X$98)-K54*$AZ$3)/Z54, 0)</f>
        <v>-335.96515992156338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41"/>
        <v>50000</v>
      </c>
      <c r="S55">
        <f t="shared" si="42"/>
        <v>-673.87814446215725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-5.5231475236971033</v>
      </c>
      <c r="AC55">
        <f t="shared" si="27"/>
        <v>-6.6355768064383867</v>
      </c>
      <c r="AE55">
        <f t="shared" si="43"/>
        <v>0</v>
      </c>
      <c r="AF55">
        <f t="shared" si="44"/>
        <v>0</v>
      </c>
      <c r="AG55">
        <f t="shared" si="45"/>
        <v>-0.49234248513389933</v>
      </c>
      <c r="AH55">
        <f t="shared" si="46"/>
        <v>-321.41987786479785</v>
      </c>
      <c r="AI55">
        <f t="shared" si="39"/>
        <v>-321.91222034993177</v>
      </c>
      <c r="AJ55">
        <f t="shared" si="47"/>
        <v>1.1124292827412834</v>
      </c>
      <c r="AK55">
        <f t="shared" si="59"/>
        <v>-0.38662032665879725</v>
      </c>
      <c r="AL55">
        <f t="shared" si="40"/>
        <v>-321.18641139384926</v>
      </c>
      <c r="AN55">
        <f t="shared" si="48"/>
        <v>0</v>
      </c>
      <c r="AO55">
        <f t="shared" si="49"/>
        <v>0</v>
      </c>
      <c r="AP55">
        <f t="shared" si="50"/>
        <v>-2.2138491971683146E-3</v>
      </c>
      <c r="AQ55">
        <f t="shared" si="51"/>
        <v>-1.4452848576969703</v>
      </c>
      <c r="AR55">
        <f t="shared" si="52"/>
        <v>-1.4474987068941387</v>
      </c>
      <c r="AS55">
        <f t="shared" si="53"/>
        <v>5.0021087939090512E-3</v>
      </c>
      <c r="AT55">
        <f t="shared" si="54"/>
        <v>-1.7384628091759152E-3</v>
      </c>
      <c r="AU55">
        <f t="shared" si="55"/>
        <v>-1.4442350609094055</v>
      </c>
      <c r="AW55">
        <v>52</v>
      </c>
      <c r="AX55">
        <f>IF(Z55&gt;0, (R55*SUMPRODUCT(K55:$K$98, X55:$X$98)-K55*$AZ$3)/Z55, 0)</f>
        <v>-673.87814446215725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41"/>
        <v>50000</v>
      </c>
      <c r="S56">
        <f t="shared" si="42"/>
        <v>-1206.9442718663367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-6.6355768064383867</v>
      </c>
      <c r="AC56">
        <f t="shared" si="27"/>
        <v>-7.0353105993527123</v>
      </c>
      <c r="AE56">
        <f t="shared" si="43"/>
        <v>0</v>
      </c>
      <c r="AF56">
        <f t="shared" si="44"/>
        <v>0</v>
      </c>
      <c r="AG56">
        <f t="shared" si="45"/>
        <v>-0.29145134383353866</v>
      </c>
      <c r="AH56">
        <f t="shared" si="46"/>
        <v>-195.96771644902171</v>
      </c>
      <c r="AI56">
        <f t="shared" si="39"/>
        <v>-196.25916779285524</v>
      </c>
      <c r="AJ56">
        <f t="shared" si="47"/>
        <v>0.39973379291432565</v>
      </c>
      <c r="AK56">
        <f t="shared" si="59"/>
        <v>-0.46449037645068714</v>
      </c>
      <c r="AL56">
        <f t="shared" si="40"/>
        <v>-196.3239243763916</v>
      </c>
      <c r="AN56">
        <f t="shared" si="48"/>
        <v>0</v>
      </c>
      <c r="AO56">
        <f t="shared" si="49"/>
        <v>0</v>
      </c>
      <c r="AP56">
        <f t="shared" si="50"/>
        <v>-1.1701155754704163E-3</v>
      </c>
      <c r="AQ56">
        <f t="shared" si="51"/>
        <v>-0.78676898274086193</v>
      </c>
      <c r="AR56">
        <f t="shared" si="52"/>
        <v>-0.78793909831633235</v>
      </c>
      <c r="AS56">
        <f t="shared" si="53"/>
        <v>1.6048467335187972E-3</v>
      </c>
      <c r="AT56">
        <f t="shared" si="54"/>
        <v>-1.8648307363835258E-3</v>
      </c>
      <c r="AU56">
        <f t="shared" si="55"/>
        <v>-0.788199082319197</v>
      </c>
      <c r="AW56">
        <v>53</v>
      </c>
      <c r="AX56">
        <f>IF(Z56&gt;0, (R56*SUMPRODUCT(K56:$K$98, X56:$X$98)-K56*$AZ$3)/Z56, 0)</f>
        <v>-1206.9442718663367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41"/>
        <v>50000</v>
      </c>
      <c r="S57">
        <f t="shared" si="42"/>
        <v>-2022.1669824662406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-7.0353105993527123</v>
      </c>
      <c r="AC57">
        <f t="shared" si="27"/>
        <v>-6.8885518456804977</v>
      </c>
      <c r="AE57">
        <f t="shared" si="43"/>
        <v>0</v>
      </c>
      <c r="AF57">
        <f t="shared" si="44"/>
        <v>0</v>
      </c>
      <c r="AG57">
        <f t="shared" si="45"/>
        <v>-0.17032598953028102</v>
      </c>
      <c r="AH57">
        <f t="shared" si="46"/>
        <v>-118.21084086492222</v>
      </c>
      <c r="AI57">
        <f t="shared" si="39"/>
        <v>-118.3811668544525</v>
      </c>
      <c r="AJ57">
        <f t="shared" si="47"/>
        <v>-0.14675875367221458</v>
      </c>
      <c r="AK57">
        <f t="shared" si="59"/>
        <v>-0.4924717419546899</v>
      </c>
      <c r="AL57">
        <f t="shared" si="40"/>
        <v>-119.02039735007941</v>
      </c>
      <c r="AN57">
        <f t="shared" si="48"/>
        <v>0</v>
      </c>
      <c r="AO57">
        <f t="shared" si="49"/>
        <v>0</v>
      </c>
      <c r="AP57">
        <f t="shared" si="50"/>
        <v>-6.1055613040919467E-4</v>
      </c>
      <c r="AQ57">
        <f t="shared" si="51"/>
        <v>-0.423742458622691</v>
      </c>
      <c r="AR57">
        <f t="shared" si="52"/>
        <v>-0.42435301475310017</v>
      </c>
      <c r="AS57">
        <f t="shared" si="53"/>
        <v>-5.2607624351921575E-4</v>
      </c>
      <c r="AT57">
        <f t="shared" si="54"/>
        <v>-1.7653303640445012E-3</v>
      </c>
      <c r="AU57">
        <f t="shared" si="55"/>
        <v>-0.42664442136066388</v>
      </c>
      <c r="AW57">
        <v>54</v>
      </c>
      <c r="AX57">
        <f>IF(Z57&gt;0, (R57*SUMPRODUCT(K57:$K$98, X57:$X$98)-K57*$AZ$3)/Z57, 0)</f>
        <v>-2022.1669824662406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41"/>
        <v>50000</v>
      </c>
      <c r="S58">
        <f t="shared" si="42"/>
        <v>-3301.4530800443226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-6.8885518456804977</v>
      </c>
      <c r="AC58">
        <f t="shared" si="27"/>
        <v>-6.4787873967915131</v>
      </c>
      <c r="AE58">
        <f t="shared" si="43"/>
        <v>0</v>
      </c>
      <c r="AF58">
        <f t="shared" si="44"/>
        <v>0</v>
      </c>
      <c r="AG58">
        <f t="shared" si="45"/>
        <v>-9.8120240386765312E-2</v>
      </c>
      <c r="AH58">
        <f t="shared" si="46"/>
        <v>-70.502489248212896</v>
      </c>
      <c r="AI58">
        <f t="shared" si="39"/>
        <v>-70.600609488599659</v>
      </c>
      <c r="AJ58">
        <f t="shared" si="47"/>
        <v>-0.40976444888898467</v>
      </c>
      <c r="AK58">
        <f t="shared" si="59"/>
        <v>-0.4821986291976349</v>
      </c>
      <c r="AL58">
        <f t="shared" si="40"/>
        <v>-71.492572566686277</v>
      </c>
      <c r="AN58">
        <f t="shared" si="48"/>
        <v>0</v>
      </c>
      <c r="AO58">
        <f t="shared" si="49"/>
        <v>0</v>
      </c>
      <c r="AP58">
        <f t="shared" si="50"/>
        <v>-3.1404020802034278E-4</v>
      </c>
      <c r="AQ58">
        <f t="shared" si="51"/>
        <v>-0.22564780010921312</v>
      </c>
      <c r="AR58">
        <f t="shared" si="52"/>
        <v>-0.22596184031723346</v>
      </c>
      <c r="AS58">
        <f t="shared" si="53"/>
        <v>-1.3114777568950481E-3</v>
      </c>
      <c r="AT58">
        <f t="shared" si="54"/>
        <v>-1.5433080598197821E-3</v>
      </c>
      <c r="AU58">
        <f t="shared" si="55"/>
        <v>-0.22881662613394826</v>
      </c>
      <c r="AW58">
        <v>55</v>
      </c>
      <c r="AX58">
        <f>IF(Z58&gt;0, (R58*SUMPRODUCT(K58:$K$98, X58:$X$98)-K58*$AZ$3)/Z58, 0)</f>
        <v>-3301.4530800443226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41"/>
        <v>50000</v>
      </c>
      <c r="S59">
        <f t="shared" si="42"/>
        <v>-5357.9728869881274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-6.4787873967915131</v>
      </c>
      <c r="AC59">
        <f t="shared" si="27"/>
        <v>-5.9602326009081583</v>
      </c>
      <c r="AE59">
        <f t="shared" si="43"/>
        <v>0</v>
      </c>
      <c r="AF59">
        <f t="shared" si="44"/>
        <v>0</v>
      </c>
      <c r="AG59">
        <f t="shared" si="45"/>
        <v>-5.56202198725438E-2</v>
      </c>
      <c r="AH59">
        <f t="shared" si="46"/>
        <v>-41.518818110353862</v>
      </c>
      <c r="AI59">
        <f t="shared" si="39"/>
        <v>-41.574438330226407</v>
      </c>
      <c r="AJ59">
        <f t="shared" si="47"/>
        <v>-0.51855479588335474</v>
      </c>
      <c r="AK59">
        <f t="shared" si="59"/>
        <v>-0.45351511777540593</v>
      </c>
      <c r="AL59">
        <f t="shared" si="40"/>
        <v>-42.546508243885164</v>
      </c>
      <c r="AN59">
        <f t="shared" si="48"/>
        <v>0</v>
      </c>
      <c r="AO59">
        <f t="shared" si="49"/>
        <v>0</v>
      </c>
      <c r="AP59">
        <f t="shared" si="50"/>
        <v>-1.5894297276466602E-4</v>
      </c>
      <c r="AQ59">
        <f t="shared" si="51"/>
        <v>-0.11864613968188695</v>
      </c>
      <c r="AR59">
        <f t="shared" si="52"/>
        <v>-0.11880508265465162</v>
      </c>
      <c r="AS59">
        <f t="shared" si="53"/>
        <v>-1.4818467274661184E-3</v>
      </c>
      <c r="AT59">
        <f t="shared" si="54"/>
        <v>-1.2959862650331504E-3</v>
      </c>
      <c r="AU59">
        <f t="shared" si="55"/>
        <v>-0.12158291564715087</v>
      </c>
      <c r="AW59">
        <v>56</v>
      </c>
      <c r="AX59">
        <f>IF(Z59&gt;0, (R59*SUMPRODUCT(K59:$K$98, X59:$X$98)-K59*$AZ$3)/Z59, 0)</f>
        <v>-5357.9728869881274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41"/>
        <v>50000</v>
      </c>
      <c r="S60">
        <f t="shared" si="42"/>
        <v>-8727.38174028508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-5.9602326009081583</v>
      </c>
      <c r="AC60">
        <f t="shared" si="27"/>
        <v>-5.414412137025252</v>
      </c>
      <c r="AE60">
        <f t="shared" si="43"/>
        <v>0</v>
      </c>
      <c r="AF60">
        <f t="shared" si="44"/>
        <v>0</v>
      </c>
      <c r="AG60">
        <f t="shared" si="45"/>
        <v>-3.1019682065886064E-2</v>
      </c>
      <c r="AH60">
        <f t="shared" si="46"/>
        <v>-24.0443356079323</v>
      </c>
      <c r="AI60">
        <f t="shared" si="39"/>
        <v>-24.075355289998186</v>
      </c>
      <c r="AJ60">
        <f t="shared" si="47"/>
        <v>-0.54582046388290628</v>
      </c>
      <c r="AK60">
        <f t="shared" si="59"/>
        <v>-0.41721628206357114</v>
      </c>
      <c r="AL60">
        <f t="shared" si="40"/>
        <v>-25.038392035944661</v>
      </c>
      <c r="AN60">
        <f t="shared" si="48"/>
        <v>0</v>
      </c>
      <c r="AO60">
        <f t="shared" si="49"/>
        <v>0</v>
      </c>
      <c r="AP60">
        <f t="shared" si="50"/>
        <v>-7.914581393409863E-5</v>
      </c>
      <c r="AQ60">
        <f t="shared" si="51"/>
        <v>-6.1348420920382937E-2</v>
      </c>
      <c r="AR60">
        <f t="shared" si="52"/>
        <v>-6.1427566734317034E-2</v>
      </c>
      <c r="AS60">
        <f t="shared" si="53"/>
        <v>-1.3926449917876012E-3</v>
      </c>
      <c r="AT60">
        <f t="shared" si="54"/>
        <v>-1.0645151733129662E-3</v>
      </c>
      <c r="AU60">
        <f t="shared" si="55"/>
        <v>-6.3884726899417599E-2</v>
      </c>
      <c r="AW60">
        <v>57</v>
      </c>
      <c r="AX60">
        <f>IF(Z60&gt;0, (R60*SUMPRODUCT(K60:$K$98, X60:$X$98)-K60*$AZ$3)/Z60, 0)</f>
        <v>-8727.38174028508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41"/>
        <v>50000</v>
      </c>
      <c r="S61">
        <f t="shared" si="42"/>
        <v>-14365.986135252801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-5.414412137025252</v>
      </c>
      <c r="AC61">
        <f t="shared" si="27"/>
        <v>-4.8824868047627854</v>
      </c>
      <c r="AE61">
        <f t="shared" si="43"/>
        <v>0</v>
      </c>
      <c r="AF61">
        <f t="shared" si="44"/>
        <v>0</v>
      </c>
      <c r="AG61">
        <f t="shared" si="45"/>
        <v>-1.6993218421607739E-2</v>
      </c>
      <c r="AH61">
        <f t="shared" si="46"/>
        <v>-13.716266823619462</v>
      </c>
      <c r="AI61">
        <f t="shared" si="39"/>
        <v>-13.733260042041069</v>
      </c>
      <c r="AJ61">
        <f t="shared" si="47"/>
        <v>-0.53192533226246663</v>
      </c>
      <c r="AK61">
        <f t="shared" si="59"/>
        <v>-0.37900884959176767</v>
      </c>
      <c r="AL61">
        <f t="shared" si="40"/>
        <v>-14.644194223895303</v>
      </c>
      <c r="AN61">
        <f t="shared" si="48"/>
        <v>0</v>
      </c>
      <c r="AO61">
        <f t="shared" si="49"/>
        <v>0</v>
      </c>
      <c r="AP61">
        <f t="shared" si="50"/>
        <v>-3.8712233128118553E-5</v>
      </c>
      <c r="AQ61">
        <f t="shared" si="51"/>
        <v>-3.1247013117200767E-2</v>
      </c>
      <c r="AR61">
        <f t="shared" si="52"/>
        <v>-3.1285725350328884E-2</v>
      </c>
      <c r="AS61">
        <f t="shared" si="53"/>
        <v>-1.2117785435578662E-3</v>
      </c>
      <c r="AT61">
        <f t="shared" si="54"/>
        <v>-8.6341966418556607E-4</v>
      </c>
      <c r="AU61">
        <f t="shared" si="55"/>
        <v>-3.3360923558072318E-2</v>
      </c>
      <c r="AW61">
        <v>58</v>
      </c>
      <c r="AX61">
        <f>IF(Z61&gt;0, (R61*SUMPRODUCT(K61:$K$98, X61:$X$98)-K61*$AZ$3)/Z61, 0)</f>
        <v>-14365.986135252801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41"/>
        <v>50000</v>
      </c>
      <c r="S62">
        <f t="shared" si="42"/>
        <v>-24000.405936433184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-4.8824868047627854</v>
      </c>
      <c r="AC62">
        <f t="shared" si="27"/>
        <v>-4.384025109681013</v>
      </c>
      <c r="AE62">
        <f t="shared" si="43"/>
        <v>0</v>
      </c>
      <c r="AF62">
        <f t="shared" si="44"/>
        <v>0</v>
      </c>
      <c r="AG62">
        <f t="shared" si="45"/>
        <v>-9.1332311655319947E-3</v>
      </c>
      <c r="AH62">
        <f t="shared" si="46"/>
        <v>-7.6900550718596676</v>
      </c>
      <c r="AI62">
        <f t="shared" si="39"/>
        <v>-7.6991883030252</v>
      </c>
      <c r="AJ62">
        <f t="shared" si="47"/>
        <v>-0.4984616950817724</v>
      </c>
      <c r="AK62">
        <f t="shared" si="59"/>
        <v>-0.34177407633339502</v>
      </c>
      <c r="AL62">
        <f t="shared" si="40"/>
        <v>-8.5394240744403671</v>
      </c>
      <c r="AN62">
        <f t="shared" si="48"/>
        <v>0</v>
      </c>
      <c r="AO62">
        <f t="shared" si="49"/>
        <v>0</v>
      </c>
      <c r="AP62">
        <f t="shared" si="50"/>
        <v>-1.8577146762363173E-5</v>
      </c>
      <c r="AQ62">
        <f t="shared" si="51"/>
        <v>-1.5641702163384476E-2</v>
      </c>
      <c r="AR62">
        <f t="shared" si="52"/>
        <v>-1.5660279310146841E-2</v>
      </c>
      <c r="AS62">
        <f t="shared" si="53"/>
        <v>-1.0138795238093625E-3</v>
      </c>
      <c r="AT62">
        <f t="shared" si="54"/>
        <v>-6.9517425547903171E-4</v>
      </c>
      <c r="AU62">
        <f t="shared" si="55"/>
        <v>-1.7369333089435234E-2</v>
      </c>
      <c r="AW62">
        <v>59</v>
      </c>
      <c r="AX62">
        <f>IF(Z62&gt;0, (R62*SUMPRODUCT(K62:$K$98, X62:$X$98)-K62*$AZ$3)/Z62, 0)</f>
        <v>-24000.405936433184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41"/>
        <v>50000</v>
      </c>
      <c r="S63">
        <f t="shared" si="42"/>
        <v>-40809.403781017696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-4.384025109681013</v>
      </c>
      <c r="AC63">
        <f t="shared" si="27"/>
        <v>-3.9267126080953139</v>
      </c>
      <c r="AE63">
        <f t="shared" si="43"/>
        <v>0</v>
      </c>
      <c r="AF63">
        <f t="shared" si="44"/>
        <v>0</v>
      </c>
      <c r="AG63">
        <f t="shared" si="45"/>
        <v>-4.811038932553342E-3</v>
      </c>
      <c r="AH63">
        <f t="shared" si="46"/>
        <v>-4.2308599213233329</v>
      </c>
      <c r="AI63">
        <f t="shared" si="39"/>
        <v>-4.2356709602558862</v>
      </c>
      <c r="AJ63">
        <f t="shared" si="47"/>
        <v>-0.45731250158569914</v>
      </c>
      <c r="AK63">
        <f t="shared" si="59"/>
        <v>-0.30688175767767095</v>
      </c>
      <c r="AL63">
        <f t="shared" si="40"/>
        <v>-4.9998652195192559</v>
      </c>
      <c r="AN63">
        <f t="shared" si="48"/>
        <v>0</v>
      </c>
      <c r="AO63">
        <f t="shared" si="49"/>
        <v>0</v>
      </c>
      <c r="AP63">
        <f t="shared" si="50"/>
        <v>-8.737263045797334E-6</v>
      </c>
      <c r="AQ63">
        <f t="shared" si="51"/>
        <v>-7.6836077530772545E-3</v>
      </c>
      <c r="AR63">
        <f t="shared" si="52"/>
        <v>-7.6923450161230514E-3</v>
      </c>
      <c r="AS63">
        <f t="shared" si="53"/>
        <v>-8.3051907841561888E-4</v>
      </c>
      <c r="AT63">
        <f t="shared" si="54"/>
        <v>-5.5732382929676448E-4</v>
      </c>
      <c r="AU63">
        <f t="shared" si="55"/>
        <v>-9.0801879238354335E-3</v>
      </c>
      <c r="AW63">
        <v>60</v>
      </c>
      <c r="AX63">
        <f>IF(Z63&gt;0, (R63*SUMPRODUCT(K63:$K$98, X63:$X$98)-K63*$AZ$3)/Z63, 0)</f>
        <v>-40809.403781017696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41"/>
        <v>50000</v>
      </c>
      <c r="S64">
        <f t="shared" si="42"/>
        <v>-70836.470898123152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-3.9267126080953139</v>
      </c>
      <c r="AC64">
        <f t="shared" si="27"/>
        <v>-3.5121156767867094</v>
      </c>
      <c r="AE64">
        <f t="shared" si="43"/>
        <v>0</v>
      </c>
      <c r="AF64">
        <f t="shared" si="44"/>
        <v>0</v>
      </c>
      <c r="AG64">
        <f t="shared" si="45"/>
        <v>-2.4790306689881727E-3</v>
      </c>
      <c r="AH64">
        <f t="shared" si="46"/>
        <v>-2.2838978742396359</v>
      </c>
      <c r="AI64">
        <f t="shared" si="39"/>
        <v>-2.2863769049086242</v>
      </c>
      <c r="AJ64">
        <f t="shared" si="47"/>
        <v>-0.41459693130860442</v>
      </c>
      <c r="AK64">
        <f t="shared" si="59"/>
        <v>-0.274869882566672</v>
      </c>
      <c r="AL64">
        <f t="shared" si="40"/>
        <v>-2.9758437187839006</v>
      </c>
      <c r="AN64">
        <f t="shared" si="48"/>
        <v>0</v>
      </c>
      <c r="AO64">
        <f t="shared" si="49"/>
        <v>0</v>
      </c>
      <c r="AP64">
        <f t="shared" si="50"/>
        <v>-4.0197627041392483E-6</v>
      </c>
      <c r="AQ64">
        <f t="shared" si="51"/>
        <v>-3.7033537381280378E-3</v>
      </c>
      <c r="AR64">
        <f t="shared" si="52"/>
        <v>-3.7073735008321773E-3</v>
      </c>
      <c r="AS64">
        <f t="shared" si="53"/>
        <v>-6.7227134483379845E-4</v>
      </c>
      <c r="AT64">
        <f t="shared" si="54"/>
        <v>-4.4570311947113496E-4</v>
      </c>
      <c r="AU64">
        <f t="shared" si="55"/>
        <v>-4.8253479651371107E-3</v>
      </c>
      <c r="AW64">
        <v>61</v>
      </c>
      <c r="AX64">
        <f>IF(Z64&gt;0, (R64*SUMPRODUCT(K64:$K$98, X64:$X$98)-K64*$AZ$3)/Z64, 0)</f>
        <v>-70836.470898123152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41"/>
        <v>50000</v>
      </c>
      <c r="S65">
        <f t="shared" si="42"/>
        <v>-125740.37501536496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-3.5121156767867094</v>
      </c>
      <c r="AC65">
        <f t="shared" si="27"/>
        <v>-3.1387828349340499</v>
      </c>
      <c r="AE65">
        <f t="shared" si="43"/>
        <v>0</v>
      </c>
      <c r="AF65">
        <f t="shared" si="44"/>
        <v>0</v>
      </c>
      <c r="AG65">
        <f t="shared" si="45"/>
        <v>-1.2481205160039101E-3</v>
      </c>
      <c r="AH65">
        <f t="shared" si="46"/>
        <v>-1.2061198462943807</v>
      </c>
      <c r="AI65">
        <f t="shared" si="39"/>
        <v>-1.2073679668103847</v>
      </c>
      <c r="AJ65">
        <f t="shared" si="47"/>
        <v>-0.37333284185265958</v>
      </c>
      <c r="AK65">
        <f t="shared" si="59"/>
        <v>-0.24584809737506969</v>
      </c>
      <c r="AL65">
        <f t="shared" si="40"/>
        <v>-1.8265489060381139</v>
      </c>
      <c r="AN65">
        <f t="shared" si="48"/>
        <v>0</v>
      </c>
      <c r="AO65">
        <f t="shared" si="49"/>
        <v>0</v>
      </c>
      <c r="AP65">
        <f t="shared" si="50"/>
        <v>-1.8069952715456069E-6</v>
      </c>
      <c r="AQ65">
        <f t="shared" si="51"/>
        <v>-1.7461878330060495E-3</v>
      </c>
      <c r="AR65">
        <f t="shared" si="52"/>
        <v>-1.7479948282775953E-3</v>
      </c>
      <c r="AS65">
        <f t="shared" si="53"/>
        <v>-5.4050123468872319E-4</v>
      </c>
      <c r="AT65">
        <f t="shared" si="54"/>
        <v>-3.5593225476140088E-4</v>
      </c>
      <c r="AU65">
        <f t="shared" si="55"/>
        <v>-2.644428317727719E-3</v>
      </c>
      <c r="AW65">
        <v>62</v>
      </c>
      <c r="AX65">
        <f>IF(Z65&gt;0, (R65*SUMPRODUCT(K65:$K$98, X65:$X$98)-K65*$AZ$3)/Z65, 0)</f>
        <v>-125740.37501536496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41"/>
        <v>50000</v>
      </c>
      <c r="S66">
        <f t="shared" si="42"/>
        <v>-228783.45946560905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-3.1387828349340499</v>
      </c>
      <c r="AC66">
        <f t="shared" si="27"/>
        <v>-2.803889562418139</v>
      </c>
      <c r="AE66">
        <f t="shared" si="43"/>
        <v>0</v>
      </c>
      <c r="AF66">
        <f t="shared" si="44"/>
        <v>0</v>
      </c>
      <c r="AG66">
        <f t="shared" si="45"/>
        <v>-6.1278240327501091E-4</v>
      </c>
      <c r="AH66">
        <f t="shared" si="46"/>
        <v>-0.62285690756886014</v>
      </c>
      <c r="AI66">
        <f t="shared" si="39"/>
        <v>-0.62346968997213514</v>
      </c>
      <c r="AJ66">
        <f t="shared" si="47"/>
        <v>-0.33489327251591083</v>
      </c>
      <c r="AK66">
        <f t="shared" si="59"/>
        <v>-0.21971479844538352</v>
      </c>
      <c r="AL66">
        <f t="shared" si="40"/>
        <v>-1.1780777609334294</v>
      </c>
      <c r="AN66">
        <f t="shared" si="48"/>
        <v>0</v>
      </c>
      <c r="AO66">
        <f t="shared" si="49"/>
        <v>0</v>
      </c>
      <c r="AP66">
        <f t="shared" si="50"/>
        <v>-7.9211594768616322E-7</v>
      </c>
      <c r="AQ66">
        <f t="shared" si="51"/>
        <v>-8.0513880126932861E-4</v>
      </c>
      <c r="AR66">
        <f t="shared" si="52"/>
        <v>-8.0593091721701475E-4</v>
      </c>
      <c r="AS66">
        <f t="shared" si="53"/>
        <v>-4.3290130479417283E-4</v>
      </c>
      <c r="AT66">
        <f t="shared" si="54"/>
        <v>-2.8401532886891987E-4</v>
      </c>
      <c r="AU66">
        <f t="shared" si="55"/>
        <v>-1.5228475508801073E-3</v>
      </c>
      <c r="AW66">
        <v>63</v>
      </c>
      <c r="AX66">
        <f>IF(Z66&gt;0, (R66*SUMPRODUCT(K66:$K$98, X66:$X$98)-K66*$AZ$3)/Z66, 0)</f>
        <v>-228783.45946560905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-427703.20172478899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-2.803889562418139</v>
      </c>
      <c r="AC67">
        <f t="shared" si="27"/>
        <v>-2.5041237544793038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-2.9274082405520704E-4</v>
      </c>
      <c r="AH67">
        <f t="shared" ref="AH67:AH89" si="66">-X67*R67</f>
        <v>-0.31391375518705367</v>
      </c>
      <c r="AI67">
        <f t="shared" si="39"/>
        <v>-0.31420649601110889</v>
      </c>
      <c r="AJ67">
        <f t="shared" ref="AJ67:AJ89" si="67">AB67-AC67</f>
        <v>-0.29976580793883523</v>
      </c>
      <c r="AK67">
        <f t="shared" si="59"/>
        <v>-0.19627226936926975</v>
      </c>
      <c r="AL67">
        <f t="shared" si="40"/>
        <v>-0.81024457331921385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-3.3786852809416751E-7</v>
      </c>
      <c r="AQ67">
        <f t="shared" ref="AQ67:AQ89" si="71">AH67*$K67</f>
        <v>-3.6230538994985154E-4</v>
      </c>
      <c r="AR67">
        <f t="shared" ref="AR67:AR89" si="72">AI67*$K67</f>
        <v>-3.626432584779457E-4</v>
      </c>
      <c r="AS67">
        <f t="shared" ref="AS67:AS89" si="73">AJ67*$K67</f>
        <v>-3.4597645418307912E-4</v>
      </c>
      <c r="AT67">
        <f t="shared" ref="AT67:AT89" si="74">AK67*$K67</f>
        <v>-2.2652878351189974E-4</v>
      </c>
      <c r="AU67">
        <f t="shared" ref="AU67:AU89" si="75">AL67*$K67</f>
        <v>-9.3514849617292459E-4</v>
      </c>
      <c r="AW67">
        <v>64</v>
      </c>
      <c r="AX67">
        <f>IF(Z67&gt;0, (R67*SUMPRODUCT(K67:$K$98, X67:$X$98)-K67*$AZ$3)/Z67, 0)</f>
        <v>-427703.20172478899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1"/>
        <v>50000</v>
      </c>
      <c r="S68">
        <f t="shared" si="62"/>
        <v>-822696.56098099228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-2.5041237544793038</v>
      </c>
      <c r="AC68">
        <f t="shared" ref="AC68:AC89" si="79">S68*Z68</f>
        <v>-2.2361191431370173</v>
      </c>
      <c r="AE68">
        <f t="shared" si="63"/>
        <v>0</v>
      </c>
      <c r="AF68">
        <f t="shared" si="64"/>
        <v>0</v>
      </c>
      <c r="AG68">
        <f t="shared" si="65"/>
        <v>-1.3590181661089263E-4</v>
      </c>
      <c r="AH68">
        <f t="shared" si="66"/>
        <v>-0.15391159920376235</v>
      </c>
      <c r="AI68">
        <f t="shared" si="39"/>
        <v>-0.15404750102037323</v>
      </c>
      <c r="AJ68">
        <f t="shared" si="67"/>
        <v>-0.26800461134228648</v>
      </c>
      <c r="AK68">
        <f t="shared" ref="AK68:AK89" si="80">G68*SUM(AB68:AB68, AE68:AF68)</f>
        <v>-0.17528866281355129</v>
      </c>
      <c r="AL68">
        <f t="shared" si="40"/>
        <v>-0.59734077517621098</v>
      </c>
      <c r="AN68">
        <f t="shared" si="68"/>
        <v>0</v>
      </c>
      <c r="AO68">
        <f t="shared" si="69"/>
        <v>0</v>
      </c>
      <c r="AP68">
        <f t="shared" si="70"/>
        <v>-1.4004631574899035E-7</v>
      </c>
      <c r="AQ68">
        <f t="shared" si="71"/>
        <v>-1.5860532961996127E-4</v>
      </c>
      <c r="AR68">
        <f t="shared" si="72"/>
        <v>-1.5874537593571025E-4</v>
      </c>
      <c r="AS68">
        <f t="shared" si="73"/>
        <v>-2.7617775360347163E-4</v>
      </c>
      <c r="AT68">
        <f t="shared" si="74"/>
        <v>-1.806343140348966E-4</v>
      </c>
      <c r="AU68">
        <f t="shared" si="75"/>
        <v>-6.1555744357407838E-4</v>
      </c>
      <c r="AW68">
        <v>65</v>
      </c>
      <c r="AX68">
        <f>IF(Z68&gt;0, (R68*SUMPRODUCT(K68:$K$98, X68:$X$98)-K68*$AZ$3)/Z68, 0)</f>
        <v>-822696.56098099228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0.53985268099999995</v>
      </c>
      <c r="Q69" s="5">
        <f t="shared" ref="Q69:Q89" si="81">$C$8</f>
        <v>50</v>
      </c>
      <c r="R69">
        <f t="shared" si="61"/>
        <v>50000</v>
      </c>
      <c r="S69">
        <f t="shared" si="62"/>
        <v>-1631906.0615695687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-2.2361191431370173</v>
      </c>
      <c r="AC69">
        <f t="shared" si="79"/>
        <v>-1.9966644299557124</v>
      </c>
      <c r="AE69">
        <f t="shared" si="63"/>
        <v>0</v>
      </c>
      <c r="AF69">
        <f t="shared" si="64"/>
        <v>0</v>
      </c>
      <c r="AG69">
        <f t="shared" si="65"/>
        <v>-6.1175838394622996E-5</v>
      </c>
      <c r="AH69">
        <f t="shared" si="66"/>
        <v>-7.3366960050160718E-2</v>
      </c>
      <c r="AI69">
        <f t="shared" si="39"/>
        <v>-7.3428135888555346E-2</v>
      </c>
      <c r="AJ69">
        <f t="shared" si="67"/>
        <v>-0.23945471318130496</v>
      </c>
      <c r="AK69">
        <f t="shared" si="80"/>
        <v>-0.15652834001959123</v>
      </c>
      <c r="AL69">
        <f t="shared" si="40"/>
        <v>-0.46941118908945156</v>
      </c>
      <c r="AN69">
        <f t="shared" si="68"/>
        <v>0</v>
      </c>
      <c r="AO69">
        <f t="shared" si="69"/>
        <v>0</v>
      </c>
      <c r="AP69">
        <f t="shared" si="70"/>
        <v>-5.6287029973424542E-8</v>
      </c>
      <c r="AQ69">
        <f t="shared" si="71"/>
        <v>-6.7503909840415134E-5</v>
      </c>
      <c r="AR69">
        <f t="shared" si="72"/>
        <v>-6.7560196870388573E-5</v>
      </c>
      <c r="AS69">
        <f t="shared" si="73"/>
        <v>-2.2031891955727646E-4</v>
      </c>
      <c r="AT69">
        <f t="shared" si="74"/>
        <v>-1.4401952793094069E-4</v>
      </c>
      <c r="AU69">
        <f t="shared" si="75"/>
        <v>-4.3189864435860576E-4</v>
      </c>
      <c r="AW69">
        <v>66</v>
      </c>
      <c r="AX69">
        <f>IF(Z69&gt;0, (R69*SUMPRODUCT(K69:$K$98, X69:$X$98)-K69*$AZ$3)/Z69, 0)</f>
        <v>-1631906.0615695687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0.55403983300000004</v>
      </c>
      <c r="Q70" s="5">
        <f t="shared" si="81"/>
        <v>50</v>
      </c>
      <c r="R70">
        <f t="shared" si="61"/>
        <v>50000</v>
      </c>
      <c r="S70">
        <f t="shared" si="62"/>
        <v>-3342287.5548487785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-1.9966644299557124</v>
      </c>
      <c r="AC70">
        <f t="shared" si="79"/>
        <v>-1.7827914709093695</v>
      </c>
      <c r="AE70">
        <f t="shared" si="63"/>
        <v>0</v>
      </c>
      <c r="AF70">
        <f t="shared" si="64"/>
        <v>0</v>
      </c>
      <c r="AG70">
        <f t="shared" si="65"/>
        <v>-2.667022872288485E-5</v>
      </c>
      <c r="AH70">
        <f t="shared" si="66"/>
        <v>-3.3893851287791918E-2</v>
      </c>
      <c r="AI70">
        <f t="shared" ref="AI70:AI89" si="88">SUM(AE70:AH70)</f>
        <v>-3.3920521516514805E-2</v>
      </c>
      <c r="AJ70">
        <f t="shared" si="67"/>
        <v>-0.21387295904634285</v>
      </c>
      <c r="AK70">
        <f t="shared" si="80"/>
        <v>-0.13976651009689989</v>
      </c>
      <c r="AL70">
        <f t="shared" ref="AL70:AL89" si="89">SUM(AI70:AK70)</f>
        <v>-0.38755999065975755</v>
      </c>
      <c r="AN70">
        <f t="shared" si="68"/>
        <v>0</v>
      </c>
      <c r="AO70">
        <f t="shared" si="69"/>
        <v>0</v>
      </c>
      <c r="AP70">
        <f t="shared" si="70"/>
        <v>-2.190973480995372E-8</v>
      </c>
      <c r="AQ70">
        <f t="shared" si="71"/>
        <v>-2.7843979184412617E-5</v>
      </c>
      <c r="AR70">
        <f t="shared" si="72"/>
        <v>-2.7865888919222574E-5</v>
      </c>
      <c r="AS70">
        <f t="shared" si="73"/>
        <v>-1.7569777388915479E-4</v>
      </c>
      <c r="AT70">
        <f t="shared" si="74"/>
        <v>-1.148189317517244E-4</v>
      </c>
      <c r="AU70">
        <f t="shared" si="75"/>
        <v>-3.1838259456010176E-4</v>
      </c>
      <c r="AW70">
        <v>67</v>
      </c>
      <c r="AX70">
        <f>IF(Z70&gt;0, (R70*SUMPRODUCT(K70:$K$98, X70:$X$98)-K70*$AZ$3)/Z70, 0)</f>
        <v>-3342287.5548487785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0.56799471300000004</v>
      </c>
      <c r="Q71" s="5">
        <f t="shared" si="81"/>
        <v>50</v>
      </c>
      <c r="R71">
        <f t="shared" si="61"/>
        <v>50000</v>
      </c>
      <c r="S71">
        <f t="shared" si="62"/>
        <v>-7071542.5270109624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-1.7827914709093695</v>
      </c>
      <c r="AC71">
        <f t="shared" si="79"/>
        <v>-1.5918010443919619</v>
      </c>
      <c r="AE71">
        <f t="shared" si="63"/>
        <v>0</v>
      </c>
      <c r="AF71">
        <f t="shared" si="64"/>
        <v>0</v>
      </c>
      <c r="AG71">
        <f t="shared" si="65"/>
        <v>-1.1254977526556663E-5</v>
      </c>
      <c r="AH71">
        <f t="shared" si="66"/>
        <v>-1.514854890909934E-2</v>
      </c>
      <c r="AI71">
        <f t="shared" si="88"/>
        <v>-1.5159803886625897E-2</v>
      </c>
      <c r="AJ71">
        <f t="shared" si="67"/>
        <v>-0.19099042651740761</v>
      </c>
      <c r="AK71">
        <f t="shared" si="80"/>
        <v>-0.12479540296365588</v>
      </c>
      <c r="AL71">
        <f t="shared" si="89"/>
        <v>-0.3309456333676894</v>
      </c>
      <c r="AN71">
        <f t="shared" si="68"/>
        <v>0</v>
      </c>
      <c r="AO71">
        <f t="shared" si="69"/>
        <v>0</v>
      </c>
      <c r="AP71">
        <f t="shared" si="70"/>
        <v>-8.255378505864651E-9</v>
      </c>
      <c r="AQ71">
        <f t="shared" si="71"/>
        <v>-1.1111262085076585E-5</v>
      </c>
      <c r="AR71">
        <f t="shared" si="72"/>
        <v>-1.1119517463582449E-5</v>
      </c>
      <c r="AS71">
        <f t="shared" si="73"/>
        <v>-1.4008897469385727E-4</v>
      </c>
      <c r="AT71">
        <f t="shared" si="74"/>
        <v>-9.1535792481681742E-5</v>
      </c>
      <c r="AU71">
        <f t="shared" si="75"/>
        <v>-2.4274428463912147E-4</v>
      </c>
      <c r="AW71">
        <v>68</v>
      </c>
      <c r="AX71">
        <f>IF(Z71&gt;0, (R71*SUMPRODUCT(K71:$K$98, X71:$X$98)-K71*$AZ$3)/Z71, 0)</f>
        <v>-7071542.5270109624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0.58228330500000003</v>
      </c>
      <c r="Q72" s="5">
        <f t="shared" si="81"/>
        <v>50</v>
      </c>
      <c r="R72">
        <f t="shared" si="61"/>
        <v>50000</v>
      </c>
      <c r="S72">
        <f t="shared" si="62"/>
        <v>-15486042.603661507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-1.5918010443919619</v>
      </c>
      <c r="AC72">
        <f t="shared" si="79"/>
        <v>-1.4212601284249469</v>
      </c>
      <c r="AE72">
        <f t="shared" si="63"/>
        <v>0</v>
      </c>
      <c r="AF72">
        <f t="shared" si="64"/>
        <v>0</v>
      </c>
      <c r="AG72">
        <f t="shared" si="65"/>
        <v>-4.5888422394269576E-6</v>
      </c>
      <c r="AH72">
        <f t="shared" si="66"/>
        <v>-6.5535855118641394E-3</v>
      </c>
      <c r="AI72">
        <f t="shared" si="88"/>
        <v>-6.5581743541035667E-3</v>
      </c>
      <c r="AJ72">
        <f t="shared" si="67"/>
        <v>-0.17054091596701504</v>
      </c>
      <c r="AK72">
        <f t="shared" si="80"/>
        <v>-0.11142607310743734</v>
      </c>
      <c r="AL72">
        <f t="shared" si="89"/>
        <v>-0.28852516342855594</v>
      </c>
      <c r="AN72">
        <f t="shared" si="68"/>
        <v>0</v>
      </c>
      <c r="AO72">
        <f t="shared" si="69"/>
        <v>0</v>
      </c>
      <c r="AP72">
        <f t="shared" si="70"/>
        <v>-3.0052282503439043E-9</v>
      </c>
      <c r="AQ72">
        <f t="shared" si="71"/>
        <v>-4.2919366789471698E-6</v>
      </c>
      <c r="AR72">
        <f t="shared" si="72"/>
        <v>-4.2949419071975135E-6</v>
      </c>
      <c r="AS72">
        <f t="shared" si="73"/>
        <v>-1.1168707742883766E-4</v>
      </c>
      <c r="AT72">
        <f t="shared" si="74"/>
        <v>-7.2972825225992607E-5</v>
      </c>
      <c r="AU72">
        <f t="shared" si="75"/>
        <v>-1.8895484456202778E-4</v>
      </c>
      <c r="AW72">
        <v>69</v>
      </c>
      <c r="AX72">
        <f>IF(Z72&gt;0, (R72*SUMPRODUCT(K72:$K$98, X72:$X$98)-K72*$AZ$3)/Z72, 0)</f>
        <v>-15486042.603661507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0.59682203899999997</v>
      </c>
      <c r="Q73" s="5">
        <f t="shared" si="81"/>
        <v>50</v>
      </c>
      <c r="R73">
        <f t="shared" si="61"/>
        <v>50000</v>
      </c>
      <c r="S73">
        <f t="shared" si="62"/>
        <v>-35166932.005024962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-1.4212601284249469</v>
      </c>
      <c r="AC73">
        <f t="shared" si="79"/>
        <v>-1.2689858246213579</v>
      </c>
      <c r="AE73">
        <f t="shared" si="63"/>
        <v>0</v>
      </c>
      <c r="AF73">
        <f t="shared" si="64"/>
        <v>0</v>
      </c>
      <c r="AG73">
        <f t="shared" si="65"/>
        <v>-1.804231635048565E-6</v>
      </c>
      <c r="AH73">
        <f t="shared" si="66"/>
        <v>-2.7387221819841229E-3</v>
      </c>
      <c r="AI73">
        <f t="shared" si="88"/>
        <v>-2.7405264136191715E-3</v>
      </c>
      <c r="AJ73">
        <f t="shared" si="67"/>
        <v>-0.15227430380358897</v>
      </c>
      <c r="AK73">
        <f t="shared" si="80"/>
        <v>-9.9488208989746293E-2</v>
      </c>
      <c r="AL73">
        <f t="shared" si="89"/>
        <v>-0.25450303920695444</v>
      </c>
      <c r="AN73">
        <f t="shared" si="68"/>
        <v>0</v>
      </c>
      <c r="AO73">
        <f t="shared" si="69"/>
        <v>0</v>
      </c>
      <c r="AP73">
        <f t="shared" si="70"/>
        <v>-1.0549906391159053E-9</v>
      </c>
      <c r="AQ73">
        <f t="shared" si="71"/>
        <v>-1.6014164750273674E-6</v>
      </c>
      <c r="AR73">
        <f t="shared" si="72"/>
        <v>-1.6024714656664833E-6</v>
      </c>
      <c r="AS73">
        <f t="shared" si="73"/>
        <v>-8.9039545682477542E-5</v>
      </c>
      <c r="AT73">
        <f t="shared" si="74"/>
        <v>-5.8173865898191047E-5</v>
      </c>
      <c r="AU73">
        <f t="shared" si="75"/>
        <v>-1.4881588304633506E-4</v>
      </c>
      <c r="AW73">
        <v>70</v>
      </c>
      <c r="AX73">
        <f>IF(Z73&gt;0, (R73*SUMPRODUCT(K73:$K$98, X73:$X$98)-K73*$AZ$3)/Z73, 0)</f>
        <v>-35166932.005024962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0.61151696700000002</v>
      </c>
      <c r="Q74" s="5">
        <f t="shared" si="81"/>
        <v>50</v>
      </c>
      <c r="R74">
        <f t="shared" si="61"/>
        <v>50000</v>
      </c>
      <c r="S74">
        <f t="shared" si="62"/>
        <v>-82960346.254211754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-1.2689858246213579</v>
      </c>
      <c r="AC74">
        <f t="shared" si="79"/>
        <v>-1.1330243941268796</v>
      </c>
      <c r="AE74">
        <f t="shared" si="63"/>
        <v>0</v>
      </c>
      <c r="AF74">
        <f t="shared" si="64"/>
        <v>0</v>
      </c>
      <c r="AG74">
        <f t="shared" si="65"/>
        <v>-6.828710614677298E-7</v>
      </c>
      <c r="AH74">
        <f t="shared" si="66"/>
        <v>-1.1033182572303495E-3</v>
      </c>
      <c r="AI74">
        <f t="shared" si="88"/>
        <v>-1.1040011282918171E-3</v>
      </c>
      <c r="AJ74">
        <f t="shared" si="67"/>
        <v>-0.13596143049447829</v>
      </c>
      <c r="AK74">
        <f t="shared" si="80"/>
        <v>-8.8829007723495057E-2</v>
      </c>
      <c r="AL74">
        <f t="shared" si="89"/>
        <v>-0.22589443934626516</v>
      </c>
      <c r="AN74">
        <f t="shared" si="68"/>
        <v>0</v>
      </c>
      <c r="AO74">
        <f t="shared" si="69"/>
        <v>0</v>
      </c>
      <c r="AP74">
        <f t="shared" si="70"/>
        <v>-3.5651433649928225E-10</v>
      </c>
      <c r="AQ74">
        <f t="shared" si="71"/>
        <v>-5.7602203200495531E-7</v>
      </c>
      <c r="AR74">
        <f t="shared" si="72"/>
        <v>-5.7637854634145454E-7</v>
      </c>
      <c r="AS74">
        <f t="shared" si="73"/>
        <v>-7.0982945269416485E-5</v>
      </c>
      <c r="AT74">
        <f t="shared" si="74"/>
        <v>-4.6375980089658583E-5</v>
      </c>
      <c r="AU74">
        <f t="shared" si="75"/>
        <v>-1.1793530390541653E-4</v>
      </c>
      <c r="AW74">
        <v>71</v>
      </c>
      <c r="AX74">
        <f>IF(Z74&gt;0, (R74*SUMPRODUCT(K74:$K$98, X74:$X$98)-K74*$AZ$3)/Z74, 0)</f>
        <v>-82960346.254211754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0.62627529500000001</v>
      </c>
      <c r="Q75" s="5">
        <f t="shared" si="81"/>
        <v>50</v>
      </c>
      <c r="R75">
        <f t="shared" si="61"/>
        <v>50000</v>
      </c>
      <c r="S75">
        <f t="shared" si="62"/>
        <v>-203647901.95975986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-1.1330243941268796</v>
      </c>
      <c r="AC75">
        <f t="shared" si="79"/>
        <v>-1.0116294059427033</v>
      </c>
      <c r="AE75">
        <f t="shared" si="63"/>
        <v>0</v>
      </c>
      <c r="AF75">
        <f t="shared" si="64"/>
        <v>0</v>
      </c>
      <c r="AG75">
        <f t="shared" si="65"/>
        <v>-2.4837707538538695E-7</v>
      </c>
      <c r="AH75">
        <f t="shared" si="66"/>
        <v>-4.2766527546766558E-4</v>
      </c>
      <c r="AI75">
        <f t="shared" si="88"/>
        <v>-4.2791365254305099E-4</v>
      </c>
      <c r="AJ75">
        <f t="shared" si="67"/>
        <v>-0.12139498818417627</v>
      </c>
      <c r="AK75">
        <f t="shared" si="80"/>
        <v>-7.9311707588881578E-2</v>
      </c>
      <c r="AL75">
        <f t="shared" si="89"/>
        <v>-0.20113460942560091</v>
      </c>
      <c r="AN75">
        <f t="shared" si="68"/>
        <v>0</v>
      </c>
      <c r="AO75">
        <f t="shared" si="69"/>
        <v>0</v>
      </c>
      <c r="AP75">
        <f t="shared" si="70"/>
        <v>-1.1577952845667162E-10</v>
      </c>
      <c r="AQ75">
        <f t="shared" si="71"/>
        <v>-1.9935367969894398E-7</v>
      </c>
      <c r="AR75">
        <f t="shared" si="72"/>
        <v>-1.9946945922740065E-7</v>
      </c>
      <c r="AS75">
        <f t="shared" si="73"/>
        <v>-5.6587567379795577E-5</v>
      </c>
      <c r="AT75">
        <f t="shared" si="74"/>
        <v>-3.6970691000713775E-5</v>
      </c>
      <c r="AU75">
        <f t="shared" si="75"/>
        <v>-9.3757727839736767E-5</v>
      </c>
      <c r="AW75">
        <v>72</v>
      </c>
      <c r="AX75">
        <f>IF(Z75&gt;0, (R75*SUMPRODUCT(K75:$K$98, X75:$X$98)-K75*$AZ$3)/Z75, 0)</f>
        <v>-203647901.95975986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0.64111200800000001</v>
      </c>
      <c r="Q76" s="5">
        <f t="shared" si="81"/>
        <v>50</v>
      </c>
      <c r="R76">
        <f t="shared" si="61"/>
        <v>50000</v>
      </c>
      <c r="S76">
        <f t="shared" si="62"/>
        <v>-521165880.78054124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-1.0116294059427033</v>
      </c>
      <c r="AC76">
        <f t="shared" si="79"/>
        <v>-0.90324070868369699</v>
      </c>
      <c r="AE76">
        <f t="shared" si="63"/>
        <v>0</v>
      </c>
      <c r="AF76">
        <f t="shared" si="64"/>
        <v>0</v>
      </c>
      <c r="AG76">
        <f t="shared" si="65"/>
        <v>-8.6655779090040275E-8</v>
      </c>
      <c r="AH76">
        <f t="shared" si="66"/>
        <v>-1.5923752554149279E-4</v>
      </c>
      <c r="AI76">
        <f t="shared" si="88"/>
        <v>-1.5932418132058284E-4</v>
      </c>
      <c r="AJ76">
        <f t="shared" si="67"/>
        <v>-0.10838869725900635</v>
      </c>
      <c r="AK76">
        <f t="shared" si="80"/>
        <v>-7.0814058415989242E-2</v>
      </c>
      <c r="AL76">
        <f t="shared" si="89"/>
        <v>-0.17936207985631619</v>
      </c>
      <c r="AN76">
        <f t="shared" si="68"/>
        <v>0</v>
      </c>
      <c r="AO76">
        <f t="shared" si="69"/>
        <v>0</v>
      </c>
      <c r="AP76">
        <f t="shared" si="70"/>
        <v>-3.6066149283888404E-11</v>
      </c>
      <c r="AQ76">
        <f t="shared" si="71"/>
        <v>-6.6274683905490957E-8</v>
      </c>
      <c r="AR76">
        <f t="shared" si="72"/>
        <v>-6.6310750054774852E-8</v>
      </c>
      <c r="AS76">
        <f t="shared" si="73"/>
        <v>-4.5111393343629934E-5</v>
      </c>
      <c r="AT76">
        <f t="shared" si="74"/>
        <v>-2.9472822575114362E-5</v>
      </c>
      <c r="AU76">
        <f t="shared" si="75"/>
        <v>-7.4650526668799079E-5</v>
      </c>
      <c r="AW76">
        <v>73</v>
      </c>
      <c r="AX76">
        <f>IF(Z76&gt;0, (R76*SUMPRODUCT(K76:$K$98, X76:$X$98)-K76*$AZ$3)/Z76, 0)</f>
        <v>-521165880.78054124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0.65605419499999995</v>
      </c>
      <c r="Q77" s="5">
        <f t="shared" si="81"/>
        <v>50</v>
      </c>
      <c r="R77">
        <f t="shared" si="61"/>
        <v>50000</v>
      </c>
      <c r="S77">
        <f t="shared" si="62"/>
        <v>-1393419844.1200292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-0.90324070868369699</v>
      </c>
      <c r="AC77">
        <f t="shared" si="79"/>
        <v>-0.80646497441133969</v>
      </c>
      <c r="AE77">
        <f t="shared" si="63"/>
        <v>0</v>
      </c>
      <c r="AF77">
        <f t="shared" si="64"/>
        <v>0</v>
      </c>
      <c r="AG77">
        <f t="shared" si="65"/>
        <v>-2.8938333906125669E-8</v>
      </c>
      <c r="AH77">
        <f t="shared" si="66"/>
        <v>-5.6850887393014207E-5</v>
      </c>
      <c r="AI77">
        <f t="shared" si="88"/>
        <v>-5.6879825726920333E-5</v>
      </c>
      <c r="AJ77">
        <f t="shared" si="67"/>
        <v>-9.6775734272357306E-2</v>
      </c>
      <c r="AK77">
        <f t="shared" si="80"/>
        <v>-6.3226849607858793E-2</v>
      </c>
      <c r="AL77">
        <f t="shared" si="89"/>
        <v>-0.16005946370594304</v>
      </c>
      <c r="AN77">
        <f t="shared" si="68"/>
        <v>0</v>
      </c>
      <c r="AO77">
        <f t="shared" si="69"/>
        <v>0</v>
      </c>
      <c r="AP77">
        <f t="shared" si="70"/>
        <v>-1.0753695764159184E-11</v>
      </c>
      <c r="AQ77">
        <f t="shared" si="71"/>
        <v>-2.1126204049277888E-8</v>
      </c>
      <c r="AR77">
        <f t="shared" si="72"/>
        <v>-2.1136957745042046E-8</v>
      </c>
      <c r="AS77">
        <f t="shared" si="73"/>
        <v>-3.5962568097182292E-5</v>
      </c>
      <c r="AT77">
        <f t="shared" si="74"/>
        <v>-2.3495558072375233E-5</v>
      </c>
      <c r="AU77">
        <f t="shared" si="75"/>
        <v>-5.9479263127302578E-5</v>
      </c>
      <c r="AW77">
        <v>74</v>
      </c>
      <c r="AX77">
        <f>IF(Z77&gt;0, (R77*SUMPRODUCT(K77:$K$98, X77:$X$98)-K77*$AZ$3)/Z77, 0)</f>
        <v>-1393419844.1200292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0.67101713200000002</v>
      </c>
      <c r="Q78" s="5">
        <f t="shared" si="81"/>
        <v>50</v>
      </c>
      <c r="R78">
        <f t="shared" si="61"/>
        <v>50000</v>
      </c>
      <c r="S78">
        <f t="shared" si="62"/>
        <v>-3900287496.7648935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-0.80646497441133969</v>
      </c>
      <c r="AC78">
        <f t="shared" si="79"/>
        <v>-0.7200580307633998</v>
      </c>
      <c r="AE78">
        <f t="shared" si="63"/>
        <v>0</v>
      </c>
      <c r="AF78">
        <f t="shared" si="64"/>
        <v>0</v>
      </c>
      <c r="AG78">
        <f t="shared" si="65"/>
        <v>-9.2308327445176062E-9</v>
      </c>
      <c r="AH78">
        <f t="shared" si="66"/>
        <v>-1.9418117822546806E-5</v>
      </c>
      <c r="AI78">
        <f t="shared" si="88"/>
        <v>-1.9427348655291323E-5</v>
      </c>
      <c r="AJ78">
        <f t="shared" si="67"/>
        <v>-8.6406943647939882E-2</v>
      </c>
      <c r="AK78">
        <f t="shared" si="80"/>
        <v>-5.6452548208793786E-2</v>
      </c>
      <c r="AL78">
        <f t="shared" si="89"/>
        <v>-0.14287891920538895</v>
      </c>
      <c r="AN78">
        <f t="shared" si="68"/>
        <v>0</v>
      </c>
      <c r="AO78">
        <f t="shared" si="69"/>
        <v>0</v>
      </c>
      <c r="AP78">
        <f t="shared" si="70"/>
        <v>-3.0627184968312028E-12</v>
      </c>
      <c r="AQ78">
        <f t="shared" si="71"/>
        <v>-6.4427804375595044E-9</v>
      </c>
      <c r="AR78">
        <f t="shared" si="72"/>
        <v>-6.4458431560563351E-9</v>
      </c>
      <c r="AS78">
        <f t="shared" si="73"/>
        <v>-2.8669151731989995E-5</v>
      </c>
      <c r="AT78">
        <f t="shared" si="74"/>
        <v>-1.8730516344261136E-5</v>
      </c>
      <c r="AU78">
        <f t="shared" si="75"/>
        <v>-4.7406113919407185E-5</v>
      </c>
      <c r="AW78">
        <v>75</v>
      </c>
      <c r="AX78">
        <f>IF(Z78&gt;0, (R78*SUMPRODUCT(K78:$K$98, X78:$X$98)-K78*$AZ$3)/Z78, 0)</f>
        <v>-3900287496.7648935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0.68591378599999997</v>
      </c>
      <c r="Q79" s="5">
        <f t="shared" si="81"/>
        <v>50</v>
      </c>
      <c r="R79">
        <f t="shared" si="61"/>
        <v>50000</v>
      </c>
      <c r="S79">
        <f t="shared" si="62"/>
        <v>-11452014001.35046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-0.7200580307633998</v>
      </c>
      <c r="AC79">
        <f t="shared" si="79"/>
        <v>-0.64290896151498045</v>
      </c>
      <c r="AE79">
        <f t="shared" si="63"/>
        <v>0</v>
      </c>
      <c r="AF79">
        <f t="shared" si="64"/>
        <v>0</v>
      </c>
      <c r="AG79">
        <f t="shared" si="65"/>
        <v>-2.8069689813475884E-9</v>
      </c>
      <c r="AH79">
        <f t="shared" si="66"/>
        <v>-6.3315554357248424E-6</v>
      </c>
      <c r="AI79">
        <f t="shared" si="88"/>
        <v>-6.3343624047061903E-6</v>
      </c>
      <c r="AJ79">
        <f t="shared" si="67"/>
        <v>-7.7149069248419355E-2</v>
      </c>
      <c r="AK79">
        <f t="shared" si="80"/>
        <v>-5.0404062153437991E-2</v>
      </c>
      <c r="AL79">
        <f t="shared" si="89"/>
        <v>-0.12755946576426205</v>
      </c>
      <c r="AN79">
        <f t="shared" si="68"/>
        <v>0</v>
      </c>
      <c r="AO79">
        <f t="shared" si="69"/>
        <v>0</v>
      </c>
      <c r="AP79">
        <f t="shared" si="70"/>
        <v>-8.3154506450818875E-13</v>
      </c>
      <c r="AQ79">
        <f t="shared" si="71"/>
        <v>-1.8756793210836779E-9</v>
      </c>
      <c r="AR79">
        <f t="shared" si="72"/>
        <v>-1.876510866148186E-9</v>
      </c>
      <c r="AS79">
        <f t="shared" si="73"/>
        <v>-2.2854875914633239E-5</v>
      </c>
      <c r="AT79">
        <f t="shared" si="74"/>
        <v>-1.4931853324126639E-5</v>
      </c>
      <c r="AU79">
        <f t="shared" si="75"/>
        <v>-3.7788605749626028E-5</v>
      </c>
      <c r="AW79">
        <v>76</v>
      </c>
      <c r="AX79">
        <f>IF(Z79&gt;0, (R79*SUMPRODUCT(K79:$K$98, X79:$X$98)-K79*$AZ$3)/Z79, 0)</f>
        <v>-11452014001.35046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0.70320868400000003</v>
      </c>
      <c r="Q80" s="5">
        <f t="shared" si="81"/>
        <v>50</v>
      </c>
      <c r="R80">
        <f t="shared" si="61"/>
        <v>50000</v>
      </c>
      <c r="S80">
        <f t="shared" si="62"/>
        <v>-35653145542.580032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-0.64290896151498045</v>
      </c>
      <c r="AC80">
        <f t="shared" si="79"/>
        <v>-0.57402586009494549</v>
      </c>
      <c r="AE80">
        <f t="shared" si="63"/>
        <v>0</v>
      </c>
      <c r="AF80">
        <f t="shared" si="64"/>
        <v>0</v>
      </c>
      <c r="AG80">
        <f t="shared" si="65"/>
        <v>-8.050143281318542E-10</v>
      </c>
      <c r="AH80">
        <f t="shared" si="66"/>
        <v>-1.9738849634022585E-6</v>
      </c>
      <c r="AI80">
        <f t="shared" si="88"/>
        <v>-1.9746899777303905E-6</v>
      </c>
      <c r="AJ80">
        <f t="shared" si="67"/>
        <v>-6.8883101420034953E-2</v>
      </c>
      <c r="AK80">
        <f t="shared" si="80"/>
        <v>-4.5003627306048635E-2</v>
      </c>
      <c r="AL80">
        <f t="shared" si="89"/>
        <v>-0.11388870341606132</v>
      </c>
      <c r="AN80">
        <f t="shared" si="68"/>
        <v>0</v>
      </c>
      <c r="AO80">
        <f t="shared" si="69"/>
        <v>0</v>
      </c>
      <c r="AP80">
        <f t="shared" si="70"/>
        <v>-2.1292848514607886E-13</v>
      </c>
      <c r="AQ80">
        <f t="shared" si="71"/>
        <v>-5.220979558031238E-10</v>
      </c>
      <c r="AR80">
        <f t="shared" si="72"/>
        <v>-5.2231088428826986E-10</v>
      </c>
      <c r="AS80">
        <f t="shared" si="73"/>
        <v>-1.8219768176758965E-5</v>
      </c>
      <c r="AT80">
        <f t="shared" si="74"/>
        <v>-1.1903582151877063E-5</v>
      </c>
      <c r="AU80">
        <f t="shared" si="75"/>
        <v>-3.0123872639520315E-5</v>
      </c>
      <c r="AW80">
        <v>77</v>
      </c>
      <c r="AX80">
        <f>IF(Z80&gt;0, (R80*SUMPRODUCT(K80:$K$98, X80:$X$98)-K80*$AZ$3)/Z80, 0)</f>
        <v>-35653145542.580032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0.72040963400000002</v>
      </c>
      <c r="Q81" s="5">
        <f t="shared" si="81"/>
        <v>50</v>
      </c>
      <c r="R81">
        <f t="shared" si="61"/>
        <v>50000</v>
      </c>
      <c r="S81">
        <f t="shared" si="62"/>
        <v>-118079759907.92514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-0.57402586009494549</v>
      </c>
      <c r="AC81">
        <f t="shared" si="79"/>
        <v>-0.51252308981729866</v>
      </c>
      <c r="AE81">
        <f t="shared" si="63"/>
        <v>0</v>
      </c>
      <c r="AF81">
        <f t="shared" si="64"/>
        <v>0</v>
      </c>
      <c r="AG81">
        <f t="shared" si="65"/>
        <v>-2.1702410735631065E-10</v>
      </c>
      <c r="AH81">
        <f t="shared" si="66"/>
        <v>-5.7994007749422504E-7</v>
      </c>
      <c r="AI81">
        <f t="shared" si="88"/>
        <v>-5.8015710160158132E-7</v>
      </c>
      <c r="AJ81">
        <f t="shared" si="67"/>
        <v>-6.1502770277646834E-2</v>
      </c>
      <c r="AK81">
        <f t="shared" si="80"/>
        <v>-4.0181810206646192E-2</v>
      </c>
      <c r="AL81">
        <f t="shared" si="89"/>
        <v>-0.10168516064139463</v>
      </c>
      <c r="AN81">
        <f t="shared" si="68"/>
        <v>0</v>
      </c>
      <c r="AO81">
        <f t="shared" si="69"/>
        <v>0</v>
      </c>
      <c r="AP81">
        <f t="shared" si="70"/>
        <v>-5.1253096644961563E-14</v>
      </c>
      <c r="AQ81">
        <f t="shared" si="71"/>
        <v>-1.3696047504666171E-10</v>
      </c>
      <c r="AR81">
        <f t="shared" si="72"/>
        <v>-1.3701172814330665E-10</v>
      </c>
      <c r="AS81">
        <f t="shared" si="73"/>
        <v>-1.4524687913116499E-5</v>
      </c>
      <c r="AT81">
        <f t="shared" si="74"/>
        <v>-9.4894628388427999E-6</v>
      </c>
      <c r="AU81">
        <f t="shared" si="75"/>
        <v>-2.4014287763687442E-5</v>
      </c>
      <c r="AW81">
        <v>78</v>
      </c>
      <c r="AX81">
        <f>IF(Z81&gt;0, (R81*SUMPRODUCT(K81:$K$98, X81:$X$98)-K81*$AZ$3)/Z81, 0)</f>
        <v>-118079759907.92514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0.73749531199999996</v>
      </c>
      <c r="Q82" s="5">
        <f t="shared" si="81"/>
        <v>50</v>
      </c>
      <c r="R82">
        <f t="shared" si="61"/>
        <v>50000</v>
      </c>
      <c r="S82">
        <f t="shared" si="62"/>
        <v>-417530295864.22675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-0.51252308981729866</v>
      </c>
      <c r="AC82">
        <f t="shared" si="79"/>
        <v>-0.45760990174020133</v>
      </c>
      <c r="AE82">
        <f t="shared" si="63"/>
        <v>0</v>
      </c>
      <c r="AF82">
        <f t="shared" si="64"/>
        <v>0</v>
      </c>
      <c r="AG82">
        <f t="shared" si="65"/>
        <v>-5.4799604516483721E-11</v>
      </c>
      <c r="AH82">
        <f t="shared" si="66"/>
        <v>-1.6005426176626383E-7</v>
      </c>
      <c r="AI82">
        <f t="shared" si="88"/>
        <v>-1.6010906137078031E-7</v>
      </c>
      <c r="AJ82">
        <f t="shared" si="67"/>
        <v>-5.491318807709733E-2</v>
      </c>
      <c r="AK82">
        <f t="shared" si="80"/>
        <v>-3.5876616287210908E-2</v>
      </c>
      <c r="AL82">
        <f t="shared" si="89"/>
        <v>-9.0789964473369608E-2</v>
      </c>
      <c r="AN82">
        <f t="shared" si="68"/>
        <v>0</v>
      </c>
      <c r="AO82">
        <f t="shared" si="69"/>
        <v>0</v>
      </c>
      <c r="AP82">
        <f t="shared" si="70"/>
        <v>-1.1555042122651664E-14</v>
      </c>
      <c r="AQ82">
        <f t="shared" si="71"/>
        <v>-3.3749034376019716E-11</v>
      </c>
      <c r="AR82">
        <f t="shared" si="72"/>
        <v>-3.3760589418142364E-11</v>
      </c>
      <c r="AS82">
        <f t="shared" si="73"/>
        <v>-1.1578992347090532E-5</v>
      </c>
      <c r="AT82">
        <f t="shared" si="74"/>
        <v>-7.564941682968431E-6</v>
      </c>
      <c r="AU82">
        <f t="shared" si="75"/>
        <v>-1.9143967790648381E-5</v>
      </c>
      <c r="AW82">
        <v>79</v>
      </c>
      <c r="AX82">
        <f>IF(Z82&gt;0, (R82*SUMPRODUCT(K82:$K$98, X82:$X$98)-K82*$AZ$3)/Z82, 0)</f>
        <v>-417530295864.22675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0.75444439200000002</v>
      </c>
      <c r="Q83" s="5">
        <f t="shared" si="81"/>
        <v>50</v>
      </c>
      <c r="R83">
        <f t="shared" si="61"/>
        <v>50000</v>
      </c>
      <c r="S83">
        <f t="shared" si="62"/>
        <v>-1582619536055.1997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-0.45760990174020133</v>
      </c>
      <c r="AC83">
        <f t="shared" si="79"/>
        <v>-0.40858026943997017</v>
      </c>
      <c r="AE83">
        <f t="shared" si="63"/>
        <v>0</v>
      </c>
      <c r="AF83">
        <f t="shared" si="64"/>
        <v>0</v>
      </c>
      <c r="AG83">
        <f t="shared" si="65"/>
        <v>-1.2908354160039871E-11</v>
      </c>
      <c r="AH83">
        <f t="shared" si="66"/>
        <v>-4.1343254311279013E-8</v>
      </c>
      <c r="AI83">
        <f t="shared" si="88"/>
        <v>-4.1356162665439051E-8</v>
      </c>
      <c r="AJ83">
        <f t="shared" si="67"/>
        <v>-4.9029632300231163E-2</v>
      </c>
      <c r="AK83">
        <f t="shared" si="80"/>
        <v>-3.2032693121814095E-2</v>
      </c>
      <c r="AL83">
        <f t="shared" si="89"/>
        <v>-8.1062366778207925E-2</v>
      </c>
      <c r="AN83">
        <f t="shared" si="68"/>
        <v>0</v>
      </c>
      <c r="AO83">
        <f t="shared" si="69"/>
        <v>0</v>
      </c>
      <c r="AP83">
        <f t="shared" si="70"/>
        <v>-2.4302276541668068E-15</v>
      </c>
      <c r="AQ83">
        <f t="shared" si="71"/>
        <v>-7.7836042221056467E-12</v>
      </c>
      <c r="AR83">
        <f t="shared" si="72"/>
        <v>-7.7860344497598121E-12</v>
      </c>
      <c r="AS83">
        <f t="shared" si="73"/>
        <v>-9.2307018239793826E-6</v>
      </c>
      <c r="AT83">
        <f t="shared" si="74"/>
        <v>-6.0307251952429406E-6</v>
      </c>
      <c r="AU83">
        <f t="shared" si="75"/>
        <v>-1.5261434805256773E-5</v>
      </c>
      <c r="AW83">
        <v>80</v>
      </c>
      <c r="AX83">
        <f>IF(Z83&gt;0, (R83*SUMPRODUCT(K83:$K$98, X83:$X$98)-K83*$AZ$3)/Z83, 0)</f>
        <v>-1582619536055.1997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0.77123612500000005</v>
      </c>
      <c r="Q84" s="5">
        <f t="shared" si="81"/>
        <v>50</v>
      </c>
      <c r="R84">
        <f t="shared" si="61"/>
        <v>50000</v>
      </c>
      <c r="S84">
        <f t="shared" si="62"/>
        <v>-6459261874101.4629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-0.40858026943997017</v>
      </c>
      <c r="AC84">
        <f t="shared" si="79"/>
        <v>-0.36480381200669998</v>
      </c>
      <c r="AE84">
        <f t="shared" si="63"/>
        <v>0</v>
      </c>
      <c r="AF84">
        <f t="shared" si="64"/>
        <v>0</v>
      </c>
      <c r="AG84">
        <f t="shared" si="65"/>
        <v>-2.8238815759226917E-12</v>
      </c>
      <c r="AH84">
        <f t="shared" si="66"/>
        <v>-9.9553890425167795E-9</v>
      </c>
      <c r="AI84">
        <f t="shared" si="88"/>
        <v>-9.9582129240927013E-9</v>
      </c>
      <c r="AJ84">
        <f t="shared" si="67"/>
        <v>-4.3776457433270188E-2</v>
      </c>
      <c r="AK84">
        <f t="shared" si="80"/>
        <v>-2.8600618860797913E-2</v>
      </c>
      <c r="AL84">
        <f t="shared" si="89"/>
        <v>-7.2377086252281023E-2</v>
      </c>
      <c r="AN84">
        <f t="shared" si="68"/>
        <v>0</v>
      </c>
      <c r="AO84">
        <f t="shared" si="69"/>
        <v>0</v>
      </c>
      <c r="AP84">
        <f t="shared" si="70"/>
        <v>-4.7468394531936643E-16</v>
      </c>
      <c r="AQ84">
        <f t="shared" si="71"/>
        <v>-1.6734637132745072E-12</v>
      </c>
      <c r="AR84">
        <f t="shared" si="72"/>
        <v>-1.6739383972198265E-12</v>
      </c>
      <c r="AS84">
        <f t="shared" si="73"/>
        <v>-7.3586589833322685E-6</v>
      </c>
      <c r="AT84">
        <f t="shared" si="74"/>
        <v>-4.8076572031824852E-6</v>
      </c>
      <c r="AU84">
        <f t="shared" si="75"/>
        <v>-1.2166317860453151E-5</v>
      </c>
      <c r="AW84">
        <v>81</v>
      </c>
      <c r="AX84">
        <f>IF(Z84&gt;0, (R84*SUMPRODUCT(K84:$K$98, X84:$X$98)-K84*$AZ$3)/Z84, 0)</f>
        <v>-6459261874101.4629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0.78794255700000004</v>
      </c>
      <c r="Q85" s="5">
        <f t="shared" si="81"/>
        <v>50</v>
      </c>
      <c r="R85">
        <f t="shared" si="61"/>
        <v>50000</v>
      </c>
      <c r="S85">
        <f t="shared" si="62"/>
        <v>-28542369022763.434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-0.36480381200669998</v>
      </c>
      <c r="AC85">
        <f t="shared" si="79"/>
        <v>-0.32571768929314687</v>
      </c>
      <c r="AE85">
        <f t="shared" si="63"/>
        <v>0</v>
      </c>
      <c r="AF85">
        <f t="shared" si="64"/>
        <v>0</v>
      </c>
      <c r="AG85">
        <f t="shared" si="65"/>
        <v>-5.7058629056574943E-13</v>
      </c>
      <c r="AH85">
        <f t="shared" si="66"/>
        <v>-2.2250564695977151E-9</v>
      </c>
      <c r="AI85">
        <f t="shared" si="88"/>
        <v>-2.2256270558882808E-9</v>
      </c>
      <c r="AJ85">
        <f t="shared" si="67"/>
        <v>-3.9086122713553106E-2</v>
      </c>
      <c r="AK85">
        <f t="shared" si="80"/>
        <v>-2.5536266840469002E-2</v>
      </c>
      <c r="AL85">
        <f t="shared" si="89"/>
        <v>-6.4622391779649166E-2</v>
      </c>
      <c r="AN85">
        <f t="shared" si="68"/>
        <v>0</v>
      </c>
      <c r="AO85">
        <f t="shared" si="69"/>
        <v>0</v>
      </c>
      <c r="AP85">
        <f t="shared" si="70"/>
        <v>-8.5636985914627678E-17</v>
      </c>
      <c r="AQ85">
        <f t="shared" si="71"/>
        <v>-3.3394971575159801E-13</v>
      </c>
      <c r="AR85">
        <f t="shared" si="72"/>
        <v>-3.3403535273751259E-13</v>
      </c>
      <c r="AS85">
        <f t="shared" si="73"/>
        <v>-5.8662778892901772E-6</v>
      </c>
      <c r="AT85">
        <f t="shared" si="74"/>
        <v>-3.8326348878118095E-6</v>
      </c>
      <c r="AU85">
        <f t="shared" si="75"/>
        <v>-9.6989131111373399E-6</v>
      </c>
      <c r="AW85">
        <v>82</v>
      </c>
      <c r="AX85">
        <f>IF(Z85&gt;0, (R85*SUMPRODUCT(K85:$K$98, X85:$X$98)-K85*$AZ$3)/Z85, 0)</f>
        <v>-28542369022763.434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0.80464841200000004</v>
      </c>
      <c r="Q86" s="5">
        <f t="shared" si="81"/>
        <v>50</v>
      </c>
      <c r="R86">
        <f t="shared" si="61"/>
        <v>50000</v>
      </c>
      <c r="S86">
        <f t="shared" si="62"/>
        <v>-137491447098172.31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-0.32571768929314687</v>
      </c>
      <c r="AC86">
        <f t="shared" si="79"/>
        <v>-0.2908193654406</v>
      </c>
      <c r="AE86">
        <f t="shared" si="63"/>
        <v>0</v>
      </c>
      <c r="AF86">
        <f t="shared" si="64"/>
        <v>0</v>
      </c>
      <c r="AG86">
        <f t="shared" si="65"/>
        <v>-1.0575907504739103E-13</v>
      </c>
      <c r="AH86">
        <f t="shared" si="66"/>
        <v>-4.5912135261270092E-10</v>
      </c>
      <c r="AI86">
        <f t="shared" si="88"/>
        <v>-4.5922711168774833E-10</v>
      </c>
      <c r="AJ86">
        <f t="shared" si="67"/>
        <v>-3.4898323852546875E-2</v>
      </c>
      <c r="AK86">
        <f t="shared" si="80"/>
        <v>-2.2800238250520282E-2</v>
      </c>
      <c r="AL86">
        <f t="shared" si="89"/>
        <v>-5.7698562562294275E-2</v>
      </c>
      <c r="AN86">
        <f t="shared" si="68"/>
        <v>0</v>
      </c>
      <c r="AO86">
        <f t="shared" si="69"/>
        <v>0</v>
      </c>
      <c r="AP86">
        <f t="shared" si="70"/>
        <v>-1.417227797393738E-17</v>
      </c>
      <c r="AQ86">
        <f t="shared" si="71"/>
        <v>-6.1524700647028156E-14</v>
      </c>
      <c r="AR86">
        <f t="shared" si="72"/>
        <v>-6.1538872925002101E-14</v>
      </c>
      <c r="AS86">
        <f t="shared" si="73"/>
        <v>-4.676560817510521E-6</v>
      </c>
      <c r="AT86">
        <f t="shared" si="74"/>
        <v>-3.0553530674656222E-6</v>
      </c>
      <c r="AU86">
        <f t="shared" si="75"/>
        <v>-7.7319139465150172E-6</v>
      </c>
      <c r="AW86">
        <v>83</v>
      </c>
      <c r="AX86">
        <f>IF(Z86&gt;0, (R86*SUMPRODUCT(K86:$K$98, X86:$X$98)-K86*$AZ$3)/Z86, 0)</f>
        <v>-137491447098172.31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0.82135484400000003</v>
      </c>
      <c r="Q87" s="5">
        <f t="shared" si="81"/>
        <v>50</v>
      </c>
      <c r="R87">
        <f t="shared" si="61"/>
        <v>50000</v>
      </c>
      <c r="S87">
        <f t="shared" si="62"/>
        <v>-727920229285408.38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-0.2908193654406</v>
      </c>
      <c r="AC87">
        <f t="shared" si="79"/>
        <v>-0.259660147714875</v>
      </c>
      <c r="AE87">
        <f t="shared" si="63"/>
        <v>0</v>
      </c>
      <c r="AF87">
        <f t="shared" si="64"/>
        <v>0</v>
      </c>
      <c r="AG87">
        <f t="shared" si="65"/>
        <v>-1.7835755709782967E-14</v>
      </c>
      <c r="AH87">
        <f t="shared" si="66"/>
        <v>-8.6865728587134152E-11</v>
      </c>
      <c r="AI87">
        <f t="shared" si="88"/>
        <v>-8.688356434284393E-11</v>
      </c>
      <c r="AJ87">
        <f t="shared" si="67"/>
        <v>-3.1159217725724997E-2</v>
      </c>
      <c r="AK87">
        <f t="shared" si="80"/>
        <v>-2.0357355580842E-2</v>
      </c>
      <c r="AL87">
        <f t="shared" si="89"/>
        <v>-5.151657339345056E-2</v>
      </c>
      <c r="AN87">
        <f t="shared" si="68"/>
        <v>0</v>
      </c>
      <c r="AO87">
        <f t="shared" si="69"/>
        <v>0</v>
      </c>
      <c r="AP87">
        <f t="shared" si="70"/>
        <v>-2.134005383741101E-18</v>
      </c>
      <c r="AQ87">
        <f t="shared" si="71"/>
        <v>-1.0393276039649974E-14</v>
      </c>
      <c r="AR87">
        <f t="shared" si="72"/>
        <v>-1.0395410045033715E-14</v>
      </c>
      <c r="AS87">
        <f t="shared" si="73"/>
        <v>-3.7281256517427042E-6</v>
      </c>
      <c r="AT87">
        <f t="shared" si="74"/>
        <v>-2.4357087591427546E-6</v>
      </c>
      <c r="AU87">
        <f t="shared" si="75"/>
        <v>-6.1638344212808689E-6</v>
      </c>
      <c r="AW87">
        <v>84</v>
      </c>
      <c r="AX87">
        <f>IF(Z87&gt;0, (R87*SUMPRODUCT(K87:$K$98, X87:$X$98)-K87*$AZ$3)/Z87, 0)</f>
        <v>-727920229285408.38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0.83806127600000002</v>
      </c>
      <c r="Q88" s="5">
        <f t="shared" si="81"/>
        <v>50</v>
      </c>
      <c r="R88">
        <f t="shared" si="61"/>
        <v>50000</v>
      </c>
      <c r="S88">
        <f t="shared" si="62"/>
        <v>-4277571635705664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-0.259660147714875</v>
      </c>
      <c r="AC88">
        <f t="shared" si="79"/>
        <v>-0.23183941760257604</v>
      </c>
      <c r="AE88">
        <f t="shared" si="63"/>
        <v>0</v>
      </c>
      <c r="AF88">
        <f t="shared" si="64"/>
        <v>0</v>
      </c>
      <c r="AG88">
        <f t="shared" si="65"/>
        <v>-2.7099419641201389E-15</v>
      </c>
      <c r="AH88">
        <f t="shared" si="66"/>
        <v>-1.4947456188565E-11</v>
      </c>
      <c r="AI88">
        <f t="shared" si="88"/>
        <v>-1.495016613052912E-11</v>
      </c>
      <c r="AJ88">
        <f t="shared" si="67"/>
        <v>-2.7820730112298964E-2</v>
      </c>
      <c r="AK88">
        <f t="shared" si="80"/>
        <v>-1.817621034004125E-2</v>
      </c>
      <c r="AL88">
        <f t="shared" si="89"/>
        <v>-4.599694046729038E-2</v>
      </c>
      <c r="AN88">
        <f t="shared" si="68"/>
        <v>0</v>
      </c>
      <c r="AO88">
        <f t="shared" si="69"/>
        <v>0</v>
      </c>
      <c r="AP88">
        <f t="shared" si="70"/>
        <v>-2.8949826340602969E-19</v>
      </c>
      <c r="AQ88">
        <f t="shared" si="71"/>
        <v>-1.596810066865122E-15</v>
      </c>
      <c r="AR88">
        <f t="shared" si="72"/>
        <v>-1.5970995651285281E-15</v>
      </c>
      <c r="AS88">
        <f t="shared" si="73"/>
        <v>-2.9720389443149454E-6</v>
      </c>
      <c r="AT88">
        <f t="shared" si="74"/>
        <v>-1.9417321102863977E-6</v>
      </c>
      <c r="AU88">
        <f t="shared" si="75"/>
        <v>-4.9137710561984424E-6</v>
      </c>
      <c r="AW88">
        <v>85</v>
      </c>
      <c r="AX88">
        <f>IF(Z88&gt;0, (R88*SUMPRODUCT(K88:$K$98, X88:$X$98)-K88*$AZ$3)/Z88, 0)</f>
        <v>-4277571635705664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-0.23183941760257604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-0.23183941760257604</v>
      </c>
      <c r="AK89">
        <f t="shared" si="80"/>
        <v>-1.6228759232180322E-2</v>
      </c>
      <c r="AL89">
        <f t="shared" si="89"/>
        <v>-0.24806817683746629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-2.5848059232681225E-16</v>
      </c>
      <c r="AR89">
        <f t="shared" si="72"/>
        <v>-2.5848059232681225E-16</v>
      </c>
      <c r="AS89">
        <f t="shared" si="73"/>
        <v>-2.2113385002351421E-5</v>
      </c>
      <c r="AT89">
        <f t="shared" si="74"/>
        <v>-1.5479369501645993E-6</v>
      </c>
      <c r="AU89">
        <f t="shared" si="75"/>
        <v>-2.3661321952774498E-5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4860.5597795272242</v>
      </c>
      <c r="AO91" s="6">
        <f t="shared" ref="AO91:AU91" si="93">SUM(AO3:AO89)</f>
        <v>-486.05597795272246</v>
      </c>
      <c r="AP91" s="6">
        <f t="shared" si="93"/>
        <v>-2984.3349469107648</v>
      </c>
      <c r="AQ91" s="6">
        <f t="shared" si="93"/>
        <v>-2170.2077218239829</v>
      </c>
      <c r="AR91" s="6">
        <f t="shared" si="93"/>
        <v>-780.03886716024533</v>
      </c>
      <c r="AS91" s="6">
        <f t="shared" si="93"/>
        <v>-467.82369858170006</v>
      </c>
      <c r="AT91" s="6">
        <f t="shared" si="93"/>
        <v>236.73608680069597</v>
      </c>
      <c r="AU91" s="6">
        <f t="shared" si="93"/>
        <v>-1011.1264789412498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10899.94283951899</v>
      </c>
      <c r="K3">
        <v>1</v>
      </c>
      <c r="L3" s="2">
        <v>0</v>
      </c>
      <c r="O3">
        <f>$C$3</f>
        <v>10899.94283951899</v>
      </c>
      <c r="P3">
        <f>O3*C5</f>
        <v>1089.994283951899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10899.94283951899</v>
      </c>
      <c r="AF3">
        <f t="shared" ref="AF3:AF34" si="3">-$Z3*P3</f>
        <v>-1089.994283951899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7290.0403515670914</v>
      </c>
      <c r="AJ3">
        <f t="shared" ref="AJ3:AJ34" si="7">AB3-AC3</f>
        <v>0</v>
      </c>
      <c r="AL3">
        <f t="shared" ref="AL3:AL23" si="8">SUM(AI3:AK3)</f>
        <v>7290.0403515670914</v>
      </c>
      <c r="AN3">
        <f t="shared" ref="AN3:AN34" si="9">AE3*$K3</f>
        <v>10899.94283951899</v>
      </c>
      <c r="AO3">
        <f t="shared" ref="AO3:AO34" si="10">AF3*$K3</f>
        <v>-1089.994283951899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7290.0403515670914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7290.0403515670914</v>
      </c>
      <c r="AW3">
        <v>0</v>
      </c>
      <c r="AX3">
        <f>IF(Z3&gt;0, (R3*SUMPRODUCT(K3:$K$98, X3:$X$98)-K3*$AZ$3)/Z3, 0)</f>
        <v>0</v>
      </c>
      <c r="AZ3">
        <f>C6*ABS(SUMPRODUCT(X4:X79, K4:K79))/1</f>
        <v>5428.1406519753664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270.57104338440035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267.32999217752877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-267.32999217752877</v>
      </c>
      <c r="AK4">
        <f t="shared" ref="AK4:AK35" si="28">G4*SUM(AB4:AB4, AE4:AF4)</f>
        <v>0</v>
      </c>
      <c r="AL4">
        <f t="shared" si="8"/>
        <v>-366.25794217752878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-94.055856626735107</v>
      </c>
      <c r="AR4">
        <f t="shared" si="13"/>
        <v>-94.055856626735107</v>
      </c>
      <c r="AS4">
        <f t="shared" si="14"/>
        <v>-254.16428235171017</v>
      </c>
      <c r="AT4">
        <f t="shared" si="15"/>
        <v>0</v>
      </c>
      <c r="AU4">
        <f t="shared" si="16"/>
        <v>-348.22013897844528</v>
      </c>
      <c r="AW4">
        <v>1</v>
      </c>
      <c r="AX4">
        <f>IF(Z4&gt;0, (R4*SUMPRODUCT(K4:$K$98, X4:$X$98)-K4*$AZ$3)/Z4, 0)</f>
        <v>270.57104338440035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2.0782270000000002E-3</v>
      </c>
      <c r="Q5" s="5">
        <f t="shared" ref="Q5:Q36" si="30">$C$8</f>
        <v>50</v>
      </c>
      <c r="R5">
        <f t="shared" si="0"/>
        <v>50000</v>
      </c>
      <c r="S5">
        <f t="shared" si="1"/>
        <v>448.87812670226003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267.32999217752877</v>
      </c>
      <c r="AC5">
        <f t="shared" si="27"/>
        <v>438.14450524538006</v>
      </c>
      <c r="AE5">
        <f t="shared" si="2"/>
        <v>0</v>
      </c>
      <c r="AF5">
        <f t="shared" si="3"/>
        <v>0</v>
      </c>
      <c r="AG5">
        <f t="shared" si="4"/>
        <v>-48.804394687736746</v>
      </c>
      <c r="AH5">
        <f t="shared" si="5"/>
        <v>-102.66664176325536</v>
      </c>
      <c r="AI5">
        <f t="shared" si="6"/>
        <v>-151.4710364509921</v>
      </c>
      <c r="AJ5">
        <f t="shared" si="7"/>
        <v>-170.81451306785129</v>
      </c>
      <c r="AK5">
        <f t="shared" si="28"/>
        <v>1.0960529679278681</v>
      </c>
      <c r="AL5">
        <f t="shared" si="8"/>
        <v>-321.18949655091552</v>
      </c>
      <c r="AN5">
        <f t="shared" si="9"/>
        <v>0</v>
      </c>
      <c r="AO5">
        <f t="shared" si="10"/>
        <v>0</v>
      </c>
      <c r="AP5">
        <f t="shared" si="11"/>
        <v>-44.019382990534162</v>
      </c>
      <c r="AQ5">
        <f t="shared" si="12"/>
        <v>-92.600722804667697</v>
      </c>
      <c r="AR5">
        <f t="shared" si="13"/>
        <v>-136.62010579520185</v>
      </c>
      <c r="AS5">
        <f t="shared" si="14"/>
        <v>-154.06705726369171</v>
      </c>
      <c r="AT5">
        <f t="shared" si="15"/>
        <v>0.98859079560004914</v>
      </c>
      <c r="AU5">
        <f t="shared" si="16"/>
        <v>-289.6985722632935</v>
      </c>
      <c r="AW5">
        <v>2</v>
      </c>
      <c r="AX5">
        <f>IF(Z5&gt;0, (R5*SUMPRODUCT(K5:$K$98, X5:$X$98)-K5*$AZ$3)/Z5, 0)</f>
        <v>448.87812670226003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2.7284060000000001E-3</v>
      </c>
      <c r="Q6" s="5">
        <f t="shared" si="30"/>
        <v>50</v>
      </c>
      <c r="R6">
        <f t="shared" si="0"/>
        <v>50000</v>
      </c>
      <c r="S6">
        <f t="shared" si="1"/>
        <v>633.00230702062277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438.14450524538006</v>
      </c>
      <c r="AC6">
        <f t="shared" si="27"/>
        <v>610.00144071797513</v>
      </c>
      <c r="AE6">
        <f t="shared" si="2"/>
        <v>0</v>
      </c>
      <c r="AF6">
        <f t="shared" si="3"/>
        <v>0</v>
      </c>
      <c r="AG6">
        <f t="shared" si="4"/>
        <v>-48.183192537566988</v>
      </c>
      <c r="AH6">
        <f t="shared" si="5"/>
        <v>-133.15820329238906</v>
      </c>
      <c r="AI6">
        <f t="shared" si="6"/>
        <v>-181.34139582995604</v>
      </c>
      <c r="AJ6">
        <f t="shared" si="7"/>
        <v>-171.85693547259507</v>
      </c>
      <c r="AK6">
        <f t="shared" si="28"/>
        <v>3.1108259872421984</v>
      </c>
      <c r="AL6">
        <f t="shared" si="8"/>
        <v>-350.08750531530887</v>
      </c>
      <c r="AN6">
        <f t="shared" si="9"/>
        <v>0</v>
      </c>
      <c r="AO6">
        <f t="shared" si="10"/>
        <v>0</v>
      </c>
      <c r="AP6">
        <f t="shared" si="11"/>
        <v>-41.111613292934585</v>
      </c>
      <c r="AQ6">
        <f t="shared" si="12"/>
        <v>-113.61531422540097</v>
      </c>
      <c r="AR6">
        <f t="shared" si="13"/>
        <v>-154.72692751833554</v>
      </c>
      <c r="AS6">
        <f t="shared" si="14"/>
        <v>-146.63444866899439</v>
      </c>
      <c r="AT6">
        <f t="shared" si="15"/>
        <v>2.6542673549370952</v>
      </c>
      <c r="AU6">
        <f t="shared" si="16"/>
        <v>-298.70710883239281</v>
      </c>
      <c r="AW6">
        <v>3</v>
      </c>
      <c r="AX6">
        <f>IF(Z6&gt;0, (R6*SUMPRODUCT(K6:$K$98, X6:$X$98)-K6*$AZ$3)/Z6, 0)</f>
        <v>633.00230702062277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3.4724349999999998E-3</v>
      </c>
      <c r="Q7" s="5">
        <f t="shared" si="30"/>
        <v>50</v>
      </c>
      <c r="R7">
        <f t="shared" si="0"/>
        <v>50000</v>
      </c>
      <c r="S7">
        <f t="shared" si="1"/>
        <v>814.31439076047036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610.00144071797513</v>
      </c>
      <c r="AC7">
        <f t="shared" si="27"/>
        <v>774.15318036595181</v>
      </c>
      <c r="AE7">
        <f t="shared" si="2"/>
        <v>0</v>
      </c>
      <c r="AF7">
        <f t="shared" si="3"/>
        <v>0</v>
      </c>
      <c r="AG7">
        <f t="shared" si="4"/>
        <v>-47.534047608012131</v>
      </c>
      <c r="AH7">
        <f t="shared" si="5"/>
        <v>-167.31300417918641</v>
      </c>
      <c r="AI7">
        <f t="shared" si="6"/>
        <v>-214.84705178719855</v>
      </c>
      <c r="AJ7">
        <f t="shared" si="7"/>
        <v>-164.15173964797668</v>
      </c>
      <c r="AK7">
        <f t="shared" si="28"/>
        <v>8.4180198819080569</v>
      </c>
      <c r="AL7">
        <f t="shared" si="8"/>
        <v>-370.5807715532672</v>
      </c>
      <c r="AN7">
        <f t="shared" si="9"/>
        <v>0</v>
      </c>
      <c r="AO7">
        <f t="shared" si="10"/>
        <v>0</v>
      </c>
      <c r="AP7">
        <f t="shared" si="11"/>
        <v>-38.125342879394985</v>
      </c>
      <c r="AQ7">
        <f t="shared" si="12"/>
        <v>-134.19571809066673</v>
      </c>
      <c r="AR7">
        <f t="shared" si="13"/>
        <v>-172.32106097006172</v>
      </c>
      <c r="AS7">
        <f t="shared" si="14"/>
        <v>-131.66018198024037</v>
      </c>
      <c r="AT7">
        <f t="shared" si="15"/>
        <v>6.751789727858406</v>
      </c>
      <c r="AU7">
        <f t="shared" si="16"/>
        <v>-297.22945322244374</v>
      </c>
      <c r="AW7">
        <v>4</v>
      </c>
      <c r="AX7">
        <f>IF(Z7&gt;0, (R7*SUMPRODUCT(K7:$K$98, X7:$X$98)-K7*$AZ$3)/Z7, 0)</f>
        <v>814.31439076047036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4.2593279999999997E-3</v>
      </c>
      <c r="Q8" s="5">
        <f t="shared" si="30"/>
        <v>50</v>
      </c>
      <c r="R8">
        <f t="shared" si="0"/>
        <v>50000</v>
      </c>
      <c r="S8">
        <f t="shared" si="1"/>
        <v>993.30968321732666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774.15318036595181</v>
      </c>
      <c r="AC8">
        <f t="shared" si="27"/>
        <v>930.85521832363065</v>
      </c>
      <c r="AE8">
        <f t="shared" si="2"/>
        <v>0</v>
      </c>
      <c r="AF8">
        <f t="shared" si="3"/>
        <v>0</v>
      </c>
      <c r="AG8">
        <f t="shared" si="4"/>
        <v>-46.856244032001868</v>
      </c>
      <c r="AH8">
        <f t="shared" si="5"/>
        <v>-202.46309993013907</v>
      </c>
      <c r="AI8">
        <f t="shared" si="6"/>
        <v>-249.31934396214092</v>
      </c>
      <c r="AJ8">
        <f t="shared" si="7"/>
        <v>-156.70203795767884</v>
      </c>
      <c r="AK8">
        <f t="shared" si="28"/>
        <v>16.72170869590456</v>
      </c>
      <c r="AL8">
        <f t="shared" si="8"/>
        <v>-389.29967322391519</v>
      </c>
      <c r="AN8">
        <f t="shared" si="9"/>
        <v>0</v>
      </c>
      <c r="AO8">
        <f t="shared" si="10"/>
        <v>0</v>
      </c>
      <c r="AP8">
        <f t="shared" si="11"/>
        <v>-35.070643066596887</v>
      </c>
      <c r="AQ8">
        <f t="shared" si="12"/>
        <v>-151.53820496062676</v>
      </c>
      <c r="AR8">
        <f t="shared" si="13"/>
        <v>-186.60884802722364</v>
      </c>
      <c r="AS8">
        <f t="shared" si="14"/>
        <v>-117.28727631836344</v>
      </c>
      <c r="AT8">
        <f t="shared" si="15"/>
        <v>12.515750872757762</v>
      </c>
      <c r="AU8">
        <f t="shared" si="16"/>
        <v>-291.38037347282932</v>
      </c>
      <c r="AW8">
        <v>5</v>
      </c>
      <c r="AX8">
        <f>IF(Z8&gt;0, (R8*SUMPRODUCT(K8:$K$98, X8:$X$98)-K8*$AZ$3)/Z8, 0)</f>
        <v>993.30968321732666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5.1233759999999998E-3</v>
      </c>
      <c r="Q9" s="5">
        <f t="shared" si="30"/>
        <v>50</v>
      </c>
      <c r="R9">
        <f t="shared" si="0"/>
        <v>50000</v>
      </c>
      <c r="S9">
        <f t="shared" si="1"/>
        <v>1141.1782140330997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930.85521832363065</v>
      </c>
      <c r="AC9">
        <f t="shared" si="27"/>
        <v>1053.2531585869883</v>
      </c>
      <c r="AE9">
        <f t="shared" si="2"/>
        <v>0</v>
      </c>
      <c r="AF9">
        <f t="shared" si="3"/>
        <v>0</v>
      </c>
      <c r="AG9">
        <f t="shared" si="4"/>
        <v>-46.147619435558148</v>
      </c>
      <c r="AH9">
        <f t="shared" si="5"/>
        <v>-240.06215612370158</v>
      </c>
      <c r="AI9">
        <f t="shared" si="6"/>
        <v>-286.20977555925975</v>
      </c>
      <c r="AJ9">
        <f t="shared" si="7"/>
        <v>-122.39794026335767</v>
      </c>
      <c r="AK9">
        <f t="shared" si="28"/>
        <v>20.758071368616964</v>
      </c>
      <c r="AL9">
        <f t="shared" si="8"/>
        <v>-387.84964445400044</v>
      </c>
      <c r="AN9">
        <f t="shared" si="9"/>
        <v>0</v>
      </c>
      <c r="AO9">
        <f t="shared" si="10"/>
        <v>0</v>
      </c>
      <c r="AP9">
        <f t="shared" si="11"/>
        <v>-32.211374190934386</v>
      </c>
      <c r="AQ9">
        <f t="shared" si="12"/>
        <v>-167.56513195185011</v>
      </c>
      <c r="AR9">
        <f t="shared" si="13"/>
        <v>-199.77650614278448</v>
      </c>
      <c r="AS9">
        <f t="shared" si="14"/>
        <v>-85.434653016678695</v>
      </c>
      <c r="AT9">
        <f t="shared" si="15"/>
        <v>14.489284875688092</v>
      </c>
      <c r="AU9">
        <f t="shared" si="16"/>
        <v>-270.72187428377509</v>
      </c>
      <c r="AW9">
        <v>6</v>
      </c>
      <c r="AX9">
        <f>IF(Z9&gt;0, (R9*SUMPRODUCT(K9:$K$98, X9:$X$98)-K9*$AZ$3)/Z9, 0)</f>
        <v>1141.1782140330997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6.0505919999999996E-3</v>
      </c>
      <c r="Q10" s="5">
        <f t="shared" si="30"/>
        <v>50</v>
      </c>
      <c r="R10">
        <f t="shared" si="0"/>
        <v>50000</v>
      </c>
      <c r="S10">
        <f t="shared" si="1"/>
        <v>1190.157935773914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1053.2531585869883</v>
      </c>
      <c r="AC10">
        <f t="shared" si="27"/>
        <v>1080.8281907665423</v>
      </c>
      <c r="AE10">
        <f t="shared" si="2"/>
        <v>0</v>
      </c>
      <c r="AF10">
        <f t="shared" si="3"/>
        <v>0</v>
      </c>
      <c r="AG10">
        <f t="shared" si="4"/>
        <v>-45.40692282422674</v>
      </c>
      <c r="AH10">
        <f t="shared" si="5"/>
        <v>-279.22041697583262</v>
      </c>
      <c r="AI10">
        <f t="shared" si="6"/>
        <v>-324.62733980005936</v>
      </c>
      <c r="AJ10">
        <f t="shared" si="7"/>
        <v>-27.575032179554</v>
      </c>
      <c r="AK10">
        <f t="shared" si="28"/>
        <v>4.5289885819240494</v>
      </c>
      <c r="AL10">
        <f t="shared" si="8"/>
        <v>-347.67338339768929</v>
      </c>
      <c r="AN10">
        <f t="shared" si="9"/>
        <v>0</v>
      </c>
      <c r="AO10">
        <f t="shared" si="10"/>
        <v>0</v>
      </c>
      <c r="AP10">
        <f t="shared" si="11"/>
        <v>-30.061996173799081</v>
      </c>
      <c r="AQ10">
        <f t="shared" si="12"/>
        <v>-184.85998576180788</v>
      </c>
      <c r="AR10">
        <f t="shared" si="13"/>
        <v>-214.92198193560696</v>
      </c>
      <c r="AS10">
        <f t="shared" si="14"/>
        <v>-18.256258304115892</v>
      </c>
      <c r="AT10">
        <f t="shared" si="15"/>
        <v>2.9984510940771747</v>
      </c>
      <c r="AU10">
        <f t="shared" si="16"/>
        <v>-230.17978914564566</v>
      </c>
      <c r="AW10">
        <v>7</v>
      </c>
      <c r="AX10">
        <f>IF(Z10&gt;0, (R10*SUMPRODUCT(K10:$K$98, X10:$X$98)-K10*$AZ$3)/Z10, 0)</f>
        <v>1190.157935773914</v>
      </c>
    </row>
    <row r="11" spans="1:52" x14ac:dyDescent="0.25">
      <c r="A11" t="s">
        <v>33</v>
      </c>
      <c r="C11" s="25">
        <f>AU81</f>
        <v>956.72208946439184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7.1181309999999998E-3</v>
      </c>
      <c r="Q11" s="5">
        <f t="shared" si="30"/>
        <v>50</v>
      </c>
      <c r="R11">
        <f t="shared" si="0"/>
        <v>50000</v>
      </c>
      <c r="S11">
        <f t="shared" si="1"/>
        <v>1201.3386138382214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1080.8281907665423</v>
      </c>
      <c r="AC11">
        <f t="shared" si="27"/>
        <v>1072.3062252096811</v>
      </c>
      <c r="AE11">
        <f t="shared" si="2"/>
        <v>0</v>
      </c>
      <c r="AF11">
        <f t="shared" si="3"/>
        <v>0</v>
      </c>
      <c r="AG11">
        <f t="shared" si="4"/>
        <v>-44.629641171014732</v>
      </c>
      <c r="AH11">
        <f t="shared" si="5"/>
        <v>-323.21242496973588</v>
      </c>
      <c r="AI11">
        <f t="shared" si="6"/>
        <v>-367.8420661407506</v>
      </c>
      <c r="AJ11">
        <f t="shared" si="7"/>
        <v>8.5219655568612325</v>
      </c>
      <c r="AK11">
        <f t="shared" si="28"/>
        <v>1.7293251052264678</v>
      </c>
      <c r="AL11">
        <f t="shared" si="8"/>
        <v>-357.59077547866292</v>
      </c>
      <c r="AN11">
        <f t="shared" si="9"/>
        <v>0</v>
      </c>
      <c r="AO11">
        <f t="shared" si="10"/>
        <v>0</v>
      </c>
      <c r="AP11">
        <f t="shared" si="11"/>
        <v>-28.097557041816746</v>
      </c>
      <c r="AQ11">
        <f t="shared" si="12"/>
        <v>-203.48538121586213</v>
      </c>
      <c r="AR11">
        <f t="shared" si="13"/>
        <v>-231.58293825767888</v>
      </c>
      <c r="AS11">
        <f t="shared" si="14"/>
        <v>5.3651879571422025</v>
      </c>
      <c r="AT11">
        <f t="shared" si="15"/>
        <v>1.088734068054835</v>
      </c>
      <c r="AU11">
        <f t="shared" si="16"/>
        <v>-225.12901623248183</v>
      </c>
      <c r="AW11">
        <v>8</v>
      </c>
      <c r="AX11">
        <f>IF(Z11&gt;0, (R11*SUMPRODUCT(K11:$K$98, X11:$X$98)-K11*$AZ$3)/Z11, 0)</f>
        <v>1201.3386138382214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8.3332130000000008E-3</v>
      </c>
      <c r="Q12" s="5">
        <f t="shared" si="30"/>
        <v>50</v>
      </c>
      <c r="R12">
        <f t="shared" si="0"/>
        <v>50000</v>
      </c>
      <c r="S12">
        <f t="shared" si="1"/>
        <v>1250.0975669641311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1072.3062252096811</v>
      </c>
      <c r="AC12">
        <f t="shared" si="27"/>
        <v>1095.3714023098032</v>
      </c>
      <c r="AE12">
        <f t="shared" si="2"/>
        <v>0</v>
      </c>
      <c r="AF12">
        <f t="shared" si="3"/>
        <v>0</v>
      </c>
      <c r="AG12">
        <f t="shared" si="4"/>
        <v>-43.81143645331295</v>
      </c>
      <c r="AH12">
        <f t="shared" si="5"/>
        <v>-371.90830599163525</v>
      </c>
      <c r="AI12">
        <f t="shared" si="6"/>
        <v>-415.71974244494822</v>
      </c>
      <c r="AJ12">
        <f t="shared" si="7"/>
        <v>-23.065177100122128</v>
      </c>
      <c r="AK12">
        <f t="shared" si="28"/>
        <v>22.518430729403303</v>
      </c>
      <c r="AL12">
        <f t="shared" si="8"/>
        <v>-416.26648881566706</v>
      </c>
      <c r="AN12">
        <f t="shared" si="9"/>
        <v>0</v>
      </c>
      <c r="AO12">
        <f t="shared" si="10"/>
        <v>0</v>
      </c>
      <c r="AP12">
        <f t="shared" si="11"/>
        <v>-25.753910871885594</v>
      </c>
      <c r="AQ12">
        <f t="shared" si="12"/>
        <v>-218.6208474408113</v>
      </c>
      <c r="AR12">
        <f t="shared" si="13"/>
        <v>-244.37475831269691</v>
      </c>
      <c r="AS12">
        <f t="shared" si="14"/>
        <v>-13.558526343088738</v>
      </c>
      <c r="AT12">
        <f t="shared" si="15"/>
        <v>13.237129501512348</v>
      </c>
      <c r="AU12">
        <f t="shared" si="16"/>
        <v>-244.6961551542733</v>
      </c>
      <c r="AW12">
        <v>9</v>
      </c>
      <c r="AX12">
        <f>IF(Z12&gt;0, (R12*SUMPRODUCT(K12:$K$98, X12:$X$98)-K12*$AZ$3)/Z12, 0)</f>
        <v>1250.0975669641311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9.6786909999999997E-3</v>
      </c>
      <c r="Q13" s="5">
        <f t="shared" si="30"/>
        <v>50</v>
      </c>
      <c r="R13">
        <f t="shared" si="0"/>
        <v>50000</v>
      </c>
      <c r="S13">
        <f t="shared" si="1"/>
        <v>1418.6821300015224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1095.3714023098032</v>
      </c>
      <c r="AC13">
        <f t="shared" si="27"/>
        <v>1218.6276549434147</v>
      </c>
      <c r="AE13">
        <f t="shared" si="2"/>
        <v>0</v>
      </c>
      <c r="AF13">
        <f t="shared" si="3"/>
        <v>0</v>
      </c>
      <c r="AG13">
        <f t="shared" si="4"/>
        <v>-42.949284733082067</v>
      </c>
      <c r="AH13">
        <f t="shared" si="5"/>
        <v>-424.03735569775199</v>
      </c>
      <c r="AI13">
        <f t="shared" si="6"/>
        <v>-466.98664043083409</v>
      </c>
      <c r="AJ13">
        <f t="shared" si="7"/>
        <v>-123.25625263361144</v>
      </c>
      <c r="AK13">
        <f t="shared" si="28"/>
        <v>76.675998161686238</v>
      </c>
      <c r="AL13">
        <f t="shared" si="8"/>
        <v>-513.56689490275926</v>
      </c>
      <c r="AN13">
        <f t="shared" si="9"/>
        <v>0</v>
      </c>
      <c r="AO13">
        <f t="shared" si="10"/>
        <v>0</v>
      </c>
      <c r="AP13">
        <f t="shared" si="11"/>
        <v>-22.542060373032331</v>
      </c>
      <c r="AQ13">
        <f t="shared" si="12"/>
        <v>-222.5572726522511</v>
      </c>
      <c r="AR13">
        <f t="shared" si="13"/>
        <v>-245.09933302528344</v>
      </c>
      <c r="AS13">
        <f t="shared" si="14"/>
        <v>-64.691412336384474</v>
      </c>
      <c r="AT13">
        <f t="shared" si="15"/>
        <v>40.24362665094408</v>
      </c>
      <c r="AU13">
        <f t="shared" si="16"/>
        <v>-269.54711871072379</v>
      </c>
      <c r="AW13">
        <v>10</v>
      </c>
      <c r="AX13">
        <f>IF(Z13&gt;0, (R13*SUMPRODUCT(K13:$K$98, X13:$X$98)-K13*$AZ$3)/Z13, 0)</f>
        <v>1418.6821300015224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1.1206003000000001E-2</v>
      </c>
      <c r="Q14" s="5">
        <f t="shared" si="30"/>
        <v>50</v>
      </c>
      <c r="R14">
        <f t="shared" si="0"/>
        <v>50000</v>
      </c>
      <c r="S14">
        <f t="shared" si="1"/>
        <v>1547.7689842961122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1218.6276549434147</v>
      </c>
      <c r="AC14">
        <f t="shared" si="27"/>
        <v>1301.3177930718994</v>
      </c>
      <c r="AE14">
        <f t="shared" si="2"/>
        <v>0</v>
      </c>
      <c r="AF14">
        <f t="shared" si="3"/>
        <v>0</v>
      </c>
      <c r="AG14">
        <f t="shared" si="4"/>
        <v>-42.038502072184478</v>
      </c>
      <c r="AH14">
        <f t="shared" si="5"/>
        <v>-481.2898135667719</v>
      </c>
      <c r="AI14">
        <f t="shared" si="6"/>
        <v>-523.32831563895638</v>
      </c>
      <c r="AJ14">
        <f t="shared" si="7"/>
        <v>-82.690138128484705</v>
      </c>
      <c r="AK14">
        <f t="shared" si="28"/>
        <v>85.303935846039039</v>
      </c>
      <c r="AL14">
        <f t="shared" si="8"/>
        <v>-520.71451792140203</v>
      </c>
      <c r="AN14">
        <f t="shared" si="9"/>
        <v>0</v>
      </c>
      <c r="AO14">
        <f t="shared" si="10"/>
        <v>0</v>
      </c>
      <c r="AP14">
        <f t="shared" si="11"/>
        <v>-19.700029797442525</v>
      </c>
      <c r="AQ14">
        <f t="shared" si="12"/>
        <v>-225.54142514855485</v>
      </c>
      <c r="AR14">
        <f t="shared" si="13"/>
        <v>-245.24145494599739</v>
      </c>
      <c r="AS14">
        <f t="shared" si="14"/>
        <v>-38.750148192450524</v>
      </c>
      <c r="AT14">
        <f t="shared" si="15"/>
        <v>39.975022780795527</v>
      </c>
      <c r="AU14">
        <f t="shared" si="16"/>
        <v>-244.01658035765237</v>
      </c>
      <c r="AW14">
        <v>11</v>
      </c>
      <c r="AX14">
        <f>IF(Z14&gt;0, (R14*SUMPRODUCT(K14:$K$98, X14:$X$98)-K14*$AZ$3)/Z14, 0)</f>
        <v>1547.7689842961122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1.2937709E-2</v>
      </c>
      <c r="Q15" s="5">
        <f t="shared" si="30"/>
        <v>50</v>
      </c>
      <c r="R15">
        <f t="shared" si="0"/>
        <v>50000</v>
      </c>
      <c r="S15">
        <f t="shared" si="1"/>
        <v>1641.3193017745136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1301.3177930718994</v>
      </c>
      <c r="AC15">
        <f t="shared" si="27"/>
        <v>1348.3186989775713</v>
      </c>
      <c r="AE15">
        <f t="shared" si="2"/>
        <v>0</v>
      </c>
      <c r="AF15">
        <f t="shared" si="3"/>
        <v>0</v>
      </c>
      <c r="AG15">
        <f t="shared" si="4"/>
        <v>-41.074235144856807</v>
      </c>
      <c r="AH15">
        <f t="shared" si="5"/>
        <v>-543.88190660581972</v>
      </c>
      <c r="AI15">
        <f t="shared" si="6"/>
        <v>-584.95614175067658</v>
      </c>
      <c r="AJ15">
        <f t="shared" si="7"/>
        <v>-47.000905905671971</v>
      </c>
      <c r="AK15">
        <f t="shared" si="28"/>
        <v>91.092245515032957</v>
      </c>
      <c r="AL15">
        <f t="shared" si="8"/>
        <v>-540.86480214131564</v>
      </c>
      <c r="AN15">
        <f t="shared" si="9"/>
        <v>0</v>
      </c>
      <c r="AO15">
        <f t="shared" si="10"/>
        <v>0</v>
      </c>
      <c r="AP15">
        <f t="shared" si="11"/>
        <v>-17.185853791658442</v>
      </c>
      <c r="AQ15">
        <f t="shared" si="12"/>
        <v>-227.56540429521453</v>
      </c>
      <c r="AR15">
        <f t="shared" si="13"/>
        <v>-244.75125808687298</v>
      </c>
      <c r="AS15">
        <f t="shared" si="14"/>
        <v>-19.665629661067914</v>
      </c>
      <c r="AT15">
        <f t="shared" si="15"/>
        <v>38.113868887738441</v>
      </c>
      <c r="AU15">
        <f t="shared" si="16"/>
        <v>-226.30301886020249</v>
      </c>
      <c r="AW15">
        <v>12</v>
      </c>
      <c r="AX15">
        <f>IF(Z15&gt;0, (R15*SUMPRODUCT(K15:$K$98, X15:$X$98)-K15*$AZ$3)/Z15, 0)</f>
        <v>1641.3193017745136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1.4742959999999999E-2</v>
      </c>
      <c r="Q16" s="5">
        <f t="shared" si="30"/>
        <v>50</v>
      </c>
      <c r="R16">
        <f t="shared" si="0"/>
        <v>50000</v>
      </c>
      <c r="S16">
        <f t="shared" si="1"/>
        <v>1702.652163684887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1348.3186989775713</v>
      </c>
      <c r="AC16">
        <f t="shared" si="27"/>
        <v>1364.0946616950607</v>
      </c>
      <c r="AE16">
        <f t="shared" si="2"/>
        <v>0</v>
      </c>
      <c r="AF16">
        <f t="shared" si="3"/>
        <v>0</v>
      </c>
      <c r="AG16">
        <f t="shared" si="4"/>
        <v>-40.057936987637021</v>
      </c>
      <c r="AH16">
        <f t="shared" si="5"/>
        <v>-605.55580577121816</v>
      </c>
      <c r="AI16">
        <f t="shared" si="6"/>
        <v>-645.61374275885521</v>
      </c>
      <c r="AJ16">
        <f t="shared" si="7"/>
        <v>-15.775962717489392</v>
      </c>
      <c r="AK16">
        <f t="shared" si="28"/>
        <v>94.382308928430007</v>
      </c>
      <c r="AL16">
        <f t="shared" si="8"/>
        <v>-567.0073965479146</v>
      </c>
      <c r="AN16">
        <f t="shared" si="9"/>
        <v>0</v>
      </c>
      <c r="AO16">
        <f t="shared" si="10"/>
        <v>0</v>
      </c>
      <c r="AP16">
        <f t="shared" si="11"/>
        <v>-14.964843659576417</v>
      </c>
      <c r="AQ16">
        <f t="shared" si="12"/>
        <v>-226.22353126452566</v>
      </c>
      <c r="AR16">
        <f t="shared" si="13"/>
        <v>-241.18837492410208</v>
      </c>
      <c r="AS16">
        <f t="shared" si="14"/>
        <v>-5.8935839786107138</v>
      </c>
      <c r="AT16">
        <f t="shared" si="15"/>
        <v>35.259341932154641</v>
      </c>
      <c r="AU16">
        <f t="shared" si="16"/>
        <v>-211.82261697055816</v>
      </c>
      <c r="AW16">
        <v>13</v>
      </c>
      <c r="AX16">
        <f>IF(Z16&gt;0, (R16*SUMPRODUCT(K16:$K$98, X16:$X$98)-K16*$AZ$3)/Z16, 0)</f>
        <v>1702.652163684887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1.6674095999999999E-2</v>
      </c>
      <c r="Q17" s="5">
        <f t="shared" si="30"/>
        <v>50</v>
      </c>
      <c r="R17">
        <f t="shared" si="0"/>
        <v>50000</v>
      </c>
      <c r="S17">
        <f t="shared" si="1"/>
        <v>1737.8303388736595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1364.0946616950607</v>
      </c>
      <c r="AC17">
        <f t="shared" si="27"/>
        <v>1355.1402081204476</v>
      </c>
      <c r="AE17">
        <f t="shared" si="2"/>
        <v>0</v>
      </c>
      <c r="AF17">
        <f t="shared" si="3"/>
        <v>0</v>
      </c>
      <c r="AG17">
        <f t="shared" si="4"/>
        <v>-38.989427730866844</v>
      </c>
      <c r="AH17">
        <f t="shared" si="5"/>
        <v>-667.92988689381048</v>
      </c>
      <c r="AI17">
        <f t="shared" si="6"/>
        <v>-706.91931462467733</v>
      </c>
      <c r="AJ17">
        <f t="shared" si="7"/>
        <v>8.954453574613126</v>
      </c>
      <c r="AK17">
        <f t="shared" si="28"/>
        <v>95.48662631865426</v>
      </c>
      <c r="AL17">
        <f t="shared" si="8"/>
        <v>-602.47823473140988</v>
      </c>
      <c r="AN17">
        <f t="shared" si="9"/>
        <v>0</v>
      </c>
      <c r="AO17">
        <f t="shared" si="10"/>
        <v>0</v>
      </c>
      <c r="AP17">
        <f t="shared" si="11"/>
        <v>-13.005062484978469</v>
      </c>
      <c r="AQ17">
        <f t="shared" si="12"/>
        <v>-222.79039268282898</v>
      </c>
      <c r="AR17">
        <f t="shared" si="13"/>
        <v>-235.79545516780746</v>
      </c>
      <c r="AS17">
        <f t="shared" si="14"/>
        <v>2.9867898821323231</v>
      </c>
      <c r="AT17">
        <f t="shared" si="15"/>
        <v>31.849904295229809</v>
      </c>
      <c r="AU17">
        <f t="shared" si="16"/>
        <v>-200.95876099044531</v>
      </c>
      <c r="AW17">
        <v>14</v>
      </c>
      <c r="AX17">
        <f>IF(Z17&gt;0, (R17*SUMPRODUCT(K17:$K$98, X17:$X$98)-K17*$AZ$3)/Z17, 0)</f>
        <v>1737.8303388736595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1.8802857999999999E-2</v>
      </c>
      <c r="Q18" s="5">
        <f t="shared" si="30"/>
        <v>50</v>
      </c>
      <c r="R18">
        <f t="shared" si="0"/>
        <v>50000</v>
      </c>
      <c r="S18">
        <f t="shared" si="1"/>
        <v>1751.3406813199472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1355.1402081204476</v>
      </c>
      <c r="AC18">
        <f t="shared" si="27"/>
        <v>1326.3400633750416</v>
      </c>
      <c r="AE18">
        <f t="shared" si="2"/>
        <v>0</v>
      </c>
      <c r="AF18">
        <f t="shared" si="3"/>
        <v>0</v>
      </c>
      <c r="AG18">
        <f t="shared" si="4"/>
        <v>-37.866420780433423</v>
      </c>
      <c r="AH18">
        <f t="shared" si="5"/>
        <v>-733.11267312475138</v>
      </c>
      <c r="AI18">
        <f t="shared" si="6"/>
        <v>-770.97909390518475</v>
      </c>
      <c r="AJ18">
        <f t="shared" si="7"/>
        <v>28.800144745405987</v>
      </c>
      <c r="AK18">
        <f t="shared" si="28"/>
        <v>94.859814568431347</v>
      </c>
      <c r="AL18">
        <f t="shared" si="8"/>
        <v>-647.31913459134739</v>
      </c>
      <c r="AN18">
        <f t="shared" si="9"/>
        <v>0</v>
      </c>
      <c r="AO18">
        <f t="shared" si="10"/>
        <v>0</v>
      </c>
      <c r="AP18">
        <f t="shared" si="11"/>
        <v>-11.277213854412951</v>
      </c>
      <c r="AQ18">
        <f t="shared" si="12"/>
        <v>-218.33244927337253</v>
      </c>
      <c r="AR18">
        <f t="shared" si="13"/>
        <v>-229.60966312778547</v>
      </c>
      <c r="AS18">
        <f t="shared" si="14"/>
        <v>8.5771346918485616</v>
      </c>
      <c r="AT18">
        <f t="shared" si="15"/>
        <v>28.250740181679063</v>
      </c>
      <c r="AU18">
        <f t="shared" si="16"/>
        <v>-192.78178825425783</v>
      </c>
      <c r="AW18">
        <v>15</v>
      </c>
      <c r="AX18">
        <f>IF(Z18&gt;0, (R18*SUMPRODUCT(K18:$K$98, X18:$X$98)-K18*$AZ$3)/Z18, 0)</f>
        <v>1751.3406813199472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2.1348979000000001E-2</v>
      </c>
      <c r="Q19" s="5">
        <f t="shared" si="30"/>
        <v>50</v>
      </c>
      <c r="R19">
        <f t="shared" si="0"/>
        <v>50000</v>
      </c>
      <c r="S19">
        <f t="shared" si="1"/>
        <v>1746.5049028236049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1326.3400633750416</v>
      </c>
      <c r="AC19">
        <f t="shared" si="27"/>
        <v>1281.2131926172256</v>
      </c>
      <c r="AE19">
        <f t="shared" si="2"/>
        <v>0</v>
      </c>
      <c r="AF19">
        <f t="shared" si="3"/>
        <v>0</v>
      </c>
      <c r="AG19">
        <f t="shared" si="4"/>
        <v>-36.679347150582451</v>
      </c>
      <c r="AH19">
        <f t="shared" si="5"/>
        <v>-808.40942204663679</v>
      </c>
      <c r="AI19">
        <f t="shared" si="6"/>
        <v>-845.08876919721922</v>
      </c>
      <c r="AJ19">
        <f t="shared" si="7"/>
        <v>45.12687075781605</v>
      </c>
      <c r="AK19">
        <f t="shared" si="28"/>
        <v>92.843804436252924</v>
      </c>
      <c r="AL19">
        <f t="shared" si="8"/>
        <v>-707.11809400315019</v>
      </c>
      <c r="AN19">
        <f t="shared" si="9"/>
        <v>0</v>
      </c>
      <c r="AO19">
        <f t="shared" si="10"/>
        <v>0</v>
      </c>
      <c r="AP19">
        <f t="shared" si="11"/>
        <v>-9.7532899233146875</v>
      </c>
      <c r="AQ19">
        <f t="shared" si="12"/>
        <v>-214.96160871104567</v>
      </c>
      <c r="AR19">
        <f t="shared" si="13"/>
        <v>-224.71489863436034</v>
      </c>
      <c r="AS19">
        <f t="shared" si="14"/>
        <v>11.999544376458248</v>
      </c>
      <c r="AT19">
        <f t="shared" si="15"/>
        <v>24.687804243972909</v>
      </c>
      <c r="AU19">
        <f t="shared" si="16"/>
        <v>-188.02755001392916</v>
      </c>
      <c r="AW19">
        <v>16</v>
      </c>
      <c r="AX19">
        <f>IF(Z19&gt;0, (R19*SUMPRODUCT(K19:$K$98, X19:$X$98)-K19*$AZ$3)/Z19, 0)</f>
        <v>1746.5049028236049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2.4063398E-2</v>
      </c>
      <c r="Q20" s="5">
        <f t="shared" si="30"/>
        <v>50</v>
      </c>
      <c r="R20">
        <f t="shared" si="0"/>
        <v>50000</v>
      </c>
      <c r="S20">
        <f t="shared" si="1"/>
        <v>1722.9777625012268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1281.2131926172256</v>
      </c>
      <c r="AC20">
        <f t="shared" si="27"/>
        <v>1220.899421866498</v>
      </c>
      <c r="AE20">
        <f t="shared" si="2"/>
        <v>0</v>
      </c>
      <c r="AF20">
        <f t="shared" si="3"/>
        <v>0</v>
      </c>
      <c r="AG20">
        <f t="shared" si="4"/>
        <v>-35.429923950212</v>
      </c>
      <c r="AH20">
        <f t="shared" si="5"/>
        <v>-882.6297288646316</v>
      </c>
      <c r="AI20">
        <f t="shared" si="6"/>
        <v>-918.05965281484362</v>
      </c>
      <c r="AJ20">
        <f t="shared" si="7"/>
        <v>60.313770750727599</v>
      </c>
      <c r="AK20">
        <f t="shared" si="28"/>
        <v>89.684923483205793</v>
      </c>
      <c r="AL20">
        <f t="shared" si="8"/>
        <v>-768.06095858091021</v>
      </c>
      <c r="AN20">
        <f t="shared" si="9"/>
        <v>0</v>
      </c>
      <c r="AO20">
        <f t="shared" si="10"/>
        <v>0</v>
      </c>
      <c r="AP20">
        <f t="shared" si="11"/>
        <v>-8.4116604703994913</v>
      </c>
      <c r="AQ20">
        <f t="shared" si="12"/>
        <v>-209.5511582447418</v>
      </c>
      <c r="AR20">
        <f t="shared" si="13"/>
        <v>-217.96281871514128</v>
      </c>
      <c r="AS20">
        <f t="shared" si="14"/>
        <v>14.319504663842121</v>
      </c>
      <c r="AT20">
        <f t="shared" si="15"/>
        <v>21.292710837161454</v>
      </c>
      <c r="AU20">
        <f t="shared" si="16"/>
        <v>-182.35060321413772</v>
      </c>
      <c r="AW20">
        <v>17</v>
      </c>
      <c r="AX20">
        <f>IF(Z20&gt;0, (R20*SUMPRODUCT(K20:$K$98, X20:$X$98)-K20*$AZ$3)/Z20, 0)</f>
        <v>1722.9777625012268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2.6767890999999999E-2</v>
      </c>
      <c r="Q21" s="5">
        <f t="shared" si="30"/>
        <v>50</v>
      </c>
      <c r="R21">
        <f t="shared" si="0"/>
        <v>50000</v>
      </c>
      <c r="S21">
        <f t="shared" si="1"/>
        <v>1684.0311111716021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1220.899421866498</v>
      </c>
      <c r="AC21">
        <f t="shared" si="27"/>
        <v>1149.4266903720397</v>
      </c>
      <c r="AE21">
        <f t="shared" si="2"/>
        <v>0</v>
      </c>
      <c r="AF21">
        <f t="shared" si="3"/>
        <v>0</v>
      </c>
      <c r="AG21">
        <f t="shared" si="4"/>
        <v>-34.127240368272318</v>
      </c>
      <c r="AH21">
        <f t="shared" si="5"/>
        <v>-948.38434243756433</v>
      </c>
      <c r="AI21">
        <f t="shared" si="6"/>
        <v>-982.51158280583661</v>
      </c>
      <c r="AJ21">
        <f t="shared" si="7"/>
        <v>71.47273149445823</v>
      </c>
      <c r="AK21">
        <f t="shared" si="28"/>
        <v>85.462959530654871</v>
      </c>
      <c r="AL21">
        <f t="shared" si="8"/>
        <v>-825.57589178072351</v>
      </c>
      <c r="AN21">
        <f t="shared" si="9"/>
        <v>0</v>
      </c>
      <c r="AO21">
        <f t="shared" si="10"/>
        <v>0</v>
      </c>
      <c r="AP21">
        <f t="shared" si="11"/>
        <v>-7.2342691563346735</v>
      </c>
      <c r="AQ21">
        <f t="shared" si="12"/>
        <v>-201.0378666077342</v>
      </c>
      <c r="AR21">
        <f t="shared" si="13"/>
        <v>-208.27213576406888</v>
      </c>
      <c r="AS21">
        <f t="shared" si="14"/>
        <v>15.150740915167781</v>
      </c>
      <c r="AT21">
        <f t="shared" si="15"/>
        <v>18.116379920261167</v>
      </c>
      <c r="AU21">
        <f t="shared" si="16"/>
        <v>-175.00501492863992</v>
      </c>
      <c r="AW21">
        <v>18</v>
      </c>
      <c r="AX21">
        <f>IF(Z21&gt;0, (R21*SUMPRODUCT(K21:$K$98, X21:$X$98)-K21*$AZ$3)/Z21, 0)</f>
        <v>1684.0311111716021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2.9742653000000001E-2</v>
      </c>
      <c r="Q22" s="5">
        <f t="shared" si="30"/>
        <v>50</v>
      </c>
      <c r="R22">
        <f t="shared" si="0"/>
        <v>50000</v>
      </c>
      <c r="S22">
        <f t="shared" si="1"/>
        <v>1635.0970594393484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1149.4266903720397</v>
      </c>
      <c r="AC22">
        <f t="shared" si="27"/>
        <v>1071.6731333627727</v>
      </c>
      <c r="AE22">
        <f t="shared" si="2"/>
        <v>0</v>
      </c>
      <c r="AF22">
        <f t="shared" si="3"/>
        <v>0</v>
      </c>
      <c r="AG22">
        <f t="shared" si="4"/>
        <v>-32.770933296468471</v>
      </c>
      <c r="AH22">
        <f t="shared" si="5"/>
        <v>-1015.0346681211158</v>
      </c>
      <c r="AI22">
        <f t="shared" si="6"/>
        <v>-1047.8056014175843</v>
      </c>
      <c r="AJ22">
        <f t="shared" si="7"/>
        <v>77.75355700926707</v>
      </c>
      <c r="AK22">
        <f t="shared" si="28"/>
        <v>80.459868326042795</v>
      </c>
      <c r="AL22">
        <f t="shared" si="8"/>
        <v>-889.59217608227436</v>
      </c>
      <c r="AN22">
        <f t="shared" si="9"/>
        <v>0</v>
      </c>
      <c r="AO22">
        <f t="shared" si="10"/>
        <v>0</v>
      </c>
      <c r="AP22">
        <f t="shared" si="11"/>
        <v>-6.202464381737375</v>
      </c>
      <c r="AQ22">
        <f t="shared" si="12"/>
        <v>-192.11281895130799</v>
      </c>
      <c r="AR22">
        <f t="shared" si="13"/>
        <v>-198.31528333304536</v>
      </c>
      <c r="AS22">
        <f t="shared" si="14"/>
        <v>14.716201810320003</v>
      </c>
      <c r="AT22">
        <f t="shared" si="15"/>
        <v>15.228417907320912</v>
      </c>
      <c r="AU22">
        <f t="shared" si="16"/>
        <v>-168.37066361540442</v>
      </c>
      <c r="AW22">
        <v>19</v>
      </c>
      <c r="AX22">
        <f>IF(Z22&gt;0, (R22*SUMPRODUCT(K22:$K$98, X22:$X$98)-K22*$AZ$3)/Z22, 0)</f>
        <v>1635.0970594393484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3.2906918E-2</v>
      </c>
      <c r="Q23" s="5">
        <f t="shared" si="30"/>
        <v>50</v>
      </c>
      <c r="R23">
        <f t="shared" si="0"/>
        <v>50000</v>
      </c>
      <c r="S23">
        <f t="shared" si="1"/>
        <v>1577.6197079142974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1071.6731333627727</v>
      </c>
      <c r="AC23">
        <f t="shared" si="27"/>
        <v>989.63559083866767</v>
      </c>
      <c r="AE23">
        <f t="shared" si="2"/>
        <v>0</v>
      </c>
      <c r="AF23">
        <f t="shared" si="3"/>
        <v>0</v>
      </c>
      <c r="AG23">
        <f t="shared" si="4"/>
        <v>-31.364833548733429</v>
      </c>
      <c r="AH23">
        <f t="shared" si="5"/>
        <v>-1078.3904147703577</v>
      </c>
      <c r="AI23">
        <f t="shared" si="6"/>
        <v>-1109.7552483190912</v>
      </c>
      <c r="AJ23">
        <f t="shared" si="7"/>
        <v>82.037542524104992</v>
      </c>
      <c r="AK23">
        <f t="shared" si="28"/>
        <v>75.017119335394099</v>
      </c>
      <c r="AL23">
        <f t="shared" si="8"/>
        <v>-952.70058645959205</v>
      </c>
      <c r="AN23">
        <f t="shared" si="9"/>
        <v>0</v>
      </c>
      <c r="AO23">
        <f t="shared" si="10"/>
        <v>0</v>
      </c>
      <c r="AP23">
        <f t="shared" si="11"/>
        <v>-5.3002997777787932</v>
      </c>
      <c r="AQ23">
        <f t="shared" si="12"/>
        <v>-182.23570250692185</v>
      </c>
      <c r="AR23">
        <f t="shared" si="13"/>
        <v>-187.53600228470066</v>
      </c>
      <c r="AS23">
        <f t="shared" si="14"/>
        <v>13.863410680449505</v>
      </c>
      <c r="AT23">
        <f t="shared" si="15"/>
        <v>12.677039089820099</v>
      </c>
      <c r="AU23">
        <f t="shared" si="16"/>
        <v>-160.99555251443104</v>
      </c>
      <c r="AW23">
        <v>20</v>
      </c>
      <c r="AX23">
        <f>IF(Z23&gt;0, (R23*SUMPRODUCT(K23:$K$98, X23:$X$98)-K23*$AZ$3)/Z23, 0)</f>
        <v>1577.6197079142974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3.6429437000000002E-2</v>
      </c>
      <c r="Q24" s="5">
        <f t="shared" si="30"/>
        <v>50</v>
      </c>
      <c r="R24">
        <f t="shared" si="0"/>
        <v>50000</v>
      </c>
      <c r="S24">
        <f t="shared" si="1"/>
        <v>1514.0827899862179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989.63559083866767</v>
      </c>
      <c r="AC24">
        <f t="shared" si="27"/>
        <v>905.68138514174905</v>
      </c>
      <c r="AE24">
        <f t="shared" si="2"/>
        <v>0</v>
      </c>
      <c r="AF24">
        <f t="shared" si="3"/>
        <v>0</v>
      </c>
      <c r="AG24">
        <f t="shared" si="4"/>
        <v>-29.908581985467027</v>
      </c>
      <c r="AH24">
        <f t="shared" si="5"/>
        <v>-1142.6032277790709</v>
      </c>
      <c r="AI24">
        <f t="shared" ref="AI24:AI69" si="39">SUM(AE24:AH24)</f>
        <v>-1172.5118097645379</v>
      </c>
      <c r="AJ24">
        <f t="shared" si="7"/>
        <v>83.954205696918621</v>
      </c>
      <c r="AK24">
        <f t="shared" si="28"/>
        <v>69.27449135870674</v>
      </c>
      <c r="AL24">
        <f t="shared" ref="AL24:AL69" si="40">SUM(AI24:AK24)</f>
        <v>-1019.2831127089124</v>
      </c>
      <c r="AN24">
        <f t="shared" si="9"/>
        <v>0</v>
      </c>
      <c r="AO24">
        <f t="shared" si="10"/>
        <v>0</v>
      </c>
      <c r="AP24">
        <f t="shared" si="11"/>
        <v>-4.5126873599690169</v>
      </c>
      <c r="AQ24">
        <f t="shared" si="12"/>
        <v>-172.39905074616658</v>
      </c>
      <c r="AR24">
        <f t="shared" si="13"/>
        <v>-176.91173810613557</v>
      </c>
      <c r="AS24">
        <f t="shared" si="14"/>
        <v>12.667236549322737</v>
      </c>
      <c r="AT24">
        <f t="shared" si="15"/>
        <v>10.452321734096994</v>
      </c>
      <c r="AU24">
        <f t="shared" si="16"/>
        <v>-153.79217982271584</v>
      </c>
      <c r="AW24">
        <v>21</v>
      </c>
      <c r="AX24">
        <f>IF(Z24&gt;0, (R24*SUMPRODUCT(K24:$K$98, X24:$X$98)-K24*$AZ$3)/Z24, 0)</f>
        <v>1514.0827899862179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4.0492944000000003E-2</v>
      </c>
      <c r="Q25" s="5">
        <f t="shared" si="30"/>
        <v>50</v>
      </c>
      <c r="R25">
        <f t="shared" si="0"/>
        <v>50000</v>
      </c>
      <c r="S25">
        <f t="shared" si="1"/>
        <v>1445.5627648268969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905.68138514174905</v>
      </c>
      <c r="AC25">
        <f t="shared" si="27"/>
        <v>821.03367083308513</v>
      </c>
      <c r="AE25">
        <f t="shared" si="2"/>
        <v>0</v>
      </c>
      <c r="AF25">
        <f t="shared" si="3"/>
        <v>0</v>
      </c>
      <c r="AG25">
        <f t="shared" si="4"/>
        <v>-28.398409630155431</v>
      </c>
      <c r="AH25">
        <f t="shared" si="5"/>
        <v>-1211.086535456925</v>
      </c>
      <c r="AI25">
        <f t="shared" si="39"/>
        <v>-1239.4849450870804</v>
      </c>
      <c r="AJ25">
        <f t="shared" si="7"/>
        <v>84.647714308663922</v>
      </c>
      <c r="AK25">
        <f t="shared" si="28"/>
        <v>63.397696959922442</v>
      </c>
      <c r="AL25">
        <f t="shared" si="40"/>
        <v>-1091.4395338184941</v>
      </c>
      <c r="AN25">
        <f t="shared" si="9"/>
        <v>0</v>
      </c>
      <c r="AO25">
        <f t="shared" si="10"/>
        <v>0</v>
      </c>
      <c r="AP25">
        <f t="shared" si="11"/>
        <v>-3.8257397230469588</v>
      </c>
      <c r="AQ25">
        <f t="shared" si="12"/>
        <v>-163.15356835422611</v>
      </c>
      <c r="AR25">
        <f t="shared" si="13"/>
        <v>-166.97930807727306</v>
      </c>
      <c r="AS25">
        <f t="shared" si="14"/>
        <v>11.403459817408569</v>
      </c>
      <c r="AT25">
        <f t="shared" si="15"/>
        <v>8.5407278353967886</v>
      </c>
      <c r="AU25">
        <f t="shared" si="16"/>
        <v>-147.03512042446769</v>
      </c>
      <c r="AW25">
        <v>22</v>
      </c>
      <c r="AX25">
        <f>IF(Z25&gt;0, (R25*SUMPRODUCT(K25:$K$98, X25:$X$98)-K25*$AZ$3)/Z25, 0)</f>
        <v>1445.5627648268969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4.4837097999999999E-2</v>
      </c>
      <c r="Q26" s="5">
        <f t="shared" si="30"/>
        <v>50</v>
      </c>
      <c r="R26">
        <f t="shared" si="0"/>
        <v>50000</v>
      </c>
      <c r="S26">
        <f t="shared" si="1"/>
        <v>1371.4580849123154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821.03367083308513</v>
      </c>
      <c r="AC26">
        <f t="shared" si="27"/>
        <v>736.22951001234344</v>
      </c>
      <c r="AE26">
        <f t="shared" si="2"/>
        <v>0</v>
      </c>
      <c r="AF26">
        <f t="shared" si="3"/>
        <v>0</v>
      </c>
      <c r="AG26">
        <f t="shared" si="4"/>
        <v>-26.841123258222453</v>
      </c>
      <c r="AH26">
        <f t="shared" si="5"/>
        <v>-1273.3022756314226</v>
      </c>
      <c r="AI26">
        <f t="shared" si="39"/>
        <v>-1300.1433988896451</v>
      </c>
      <c r="AJ26">
        <f t="shared" si="7"/>
        <v>84.804160820741686</v>
      </c>
      <c r="AK26">
        <f t="shared" si="28"/>
        <v>57.472356958315963</v>
      </c>
      <c r="AL26">
        <f t="shared" si="40"/>
        <v>-1157.8668811105874</v>
      </c>
      <c r="AN26">
        <f t="shared" si="9"/>
        <v>0</v>
      </c>
      <c r="AO26">
        <f t="shared" si="10"/>
        <v>0</v>
      </c>
      <c r="AP26">
        <f t="shared" si="11"/>
        <v>-3.2285243383319102</v>
      </c>
      <c r="AQ26">
        <f t="shared" si="12"/>
        <v>-153.15630971852616</v>
      </c>
      <c r="AR26">
        <f t="shared" si="13"/>
        <v>-156.3848340568581</v>
      </c>
      <c r="AS26">
        <f t="shared" si="14"/>
        <v>10.200478369239073</v>
      </c>
      <c r="AT26">
        <f t="shared" si="15"/>
        <v>6.9129336144448104</v>
      </c>
      <c r="AU26">
        <f t="shared" si="16"/>
        <v>-139.27142207317419</v>
      </c>
      <c r="AW26">
        <v>23</v>
      </c>
      <c r="AX26">
        <f>IF(Z26&gt;0, (R26*SUMPRODUCT(K26:$K$98, X26:$X$98)-K26*$AZ$3)/Z26, 0)</f>
        <v>1371.4580849123154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4.9451519999999999E-2</v>
      </c>
      <c r="Q27" s="5">
        <f t="shared" si="30"/>
        <v>50</v>
      </c>
      <c r="R27">
        <f t="shared" si="0"/>
        <v>50000</v>
      </c>
      <c r="S27">
        <f t="shared" si="1"/>
        <v>1293.3615742931981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736.22951001234344</v>
      </c>
      <c r="AC27">
        <f t="shared" si="27"/>
        <v>653.02802844871428</v>
      </c>
      <c r="AE27">
        <f t="shared" si="2"/>
        <v>0</v>
      </c>
      <c r="AF27">
        <f t="shared" si="3"/>
        <v>0</v>
      </c>
      <c r="AG27">
        <f t="shared" si="4"/>
        <v>-25.245377682013782</v>
      </c>
      <c r="AH27">
        <f t="shared" si="5"/>
        <v>-1327.3343436264529</v>
      </c>
      <c r="AI27">
        <f t="shared" si="39"/>
        <v>-1352.5797213084666</v>
      </c>
      <c r="AJ27">
        <f t="shared" si="7"/>
        <v>83.201481563629159</v>
      </c>
      <c r="AK27">
        <f t="shared" si="28"/>
        <v>51.536065700864043</v>
      </c>
      <c r="AL27">
        <f t="shared" si="40"/>
        <v>-1217.8421740439733</v>
      </c>
      <c r="AN27">
        <f t="shared" si="9"/>
        <v>0</v>
      </c>
      <c r="AO27">
        <f t="shared" si="10"/>
        <v>0</v>
      </c>
      <c r="AP27">
        <f t="shared" si="11"/>
        <v>-2.7112354098759681</v>
      </c>
      <c r="AQ27">
        <f t="shared" si="12"/>
        <v>-142.54949632813145</v>
      </c>
      <c r="AR27">
        <f t="shared" si="13"/>
        <v>-145.26073173800742</v>
      </c>
      <c r="AS27">
        <f t="shared" si="14"/>
        <v>8.9354497211649502</v>
      </c>
      <c r="AT27">
        <f t="shared" si="15"/>
        <v>5.5347322576768523</v>
      </c>
      <c r="AU27">
        <f t="shared" si="16"/>
        <v>-130.7905497591656</v>
      </c>
      <c r="AW27">
        <v>24</v>
      </c>
      <c r="AX27">
        <f>IF(Z27&gt;0, (R27*SUMPRODUCT(K27:$K$98, X27:$X$98)-K27*$AZ$3)/Z27, 0)</f>
        <v>1293.3615742931981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5.4649795000000001E-2</v>
      </c>
      <c r="Q28" s="5">
        <f t="shared" si="30"/>
        <v>50</v>
      </c>
      <c r="R28">
        <f t="shared" si="0"/>
        <v>50000</v>
      </c>
      <c r="S28">
        <f t="shared" si="1"/>
        <v>1213.1700094166511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653.02802844871428</v>
      </c>
      <c r="AC28">
        <f t="shared" si="27"/>
        <v>572.93820011602645</v>
      </c>
      <c r="AE28">
        <f t="shared" si="2"/>
        <v>0</v>
      </c>
      <c r="AF28">
        <f t="shared" si="3"/>
        <v>0</v>
      </c>
      <c r="AG28">
        <f t="shared" si="4"/>
        <v>-23.613269190174012</v>
      </c>
      <c r="AH28">
        <f t="shared" si="5"/>
        <v>-1379.6547150196284</v>
      </c>
      <c r="AI28">
        <f t="shared" si="39"/>
        <v>-1403.2679842098023</v>
      </c>
      <c r="AJ28">
        <f t="shared" si="7"/>
        <v>80.08982833268783</v>
      </c>
      <c r="AK28">
        <f t="shared" si="28"/>
        <v>45.711961991410007</v>
      </c>
      <c r="AL28">
        <f t="shared" si="40"/>
        <v>-1277.4661938857046</v>
      </c>
      <c r="AN28">
        <f t="shared" si="9"/>
        <v>0</v>
      </c>
      <c r="AO28">
        <f t="shared" si="10"/>
        <v>0</v>
      </c>
      <c r="AP28">
        <f t="shared" si="11"/>
        <v>-2.2642451753845942</v>
      </c>
      <c r="AQ28">
        <f t="shared" si="12"/>
        <v>-132.29326727362735</v>
      </c>
      <c r="AR28">
        <f t="shared" si="13"/>
        <v>-134.55751244901194</v>
      </c>
      <c r="AS28">
        <f t="shared" si="14"/>
        <v>7.6797077922242769</v>
      </c>
      <c r="AT28">
        <f t="shared" si="15"/>
        <v>4.3832596224958085</v>
      </c>
      <c r="AU28">
        <f t="shared" si="16"/>
        <v>-122.49454503429186</v>
      </c>
      <c r="AW28">
        <v>25</v>
      </c>
      <c r="AX28">
        <f>IF(Z28&gt;0, (R28*SUMPRODUCT(K28:$K$98, X28:$X$98)-K28*$AZ$3)/Z28, 0)</f>
        <v>1213.1700094166511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6.0510883000000001E-2</v>
      </c>
      <c r="Q29" s="5">
        <f t="shared" si="30"/>
        <v>50</v>
      </c>
      <c r="R29">
        <f t="shared" si="0"/>
        <v>50000</v>
      </c>
      <c r="S29">
        <f t="shared" si="1"/>
        <v>1130.8689508534335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572.93820011602645</v>
      </c>
      <c r="AC29">
        <f t="shared" si="27"/>
        <v>496.4124935526163</v>
      </c>
      <c r="AE29">
        <f t="shared" si="2"/>
        <v>0</v>
      </c>
      <c r="AF29">
        <f t="shared" si="3"/>
        <v>0</v>
      </c>
      <c r="AG29">
        <f t="shared" si="4"/>
        <v>-21.948276729058147</v>
      </c>
      <c r="AH29">
        <f t="shared" si="5"/>
        <v>-1428.8597692141245</v>
      </c>
      <c r="AI29">
        <f t="shared" si="39"/>
        <v>-1450.8080459431826</v>
      </c>
      <c r="AJ29">
        <f t="shared" si="7"/>
        <v>76.525706563410154</v>
      </c>
      <c r="AK29">
        <f t="shared" si="28"/>
        <v>40.105674008121852</v>
      </c>
      <c r="AL29">
        <f t="shared" si="40"/>
        <v>-1334.1766653716506</v>
      </c>
      <c r="AN29">
        <f t="shared" si="9"/>
        <v>0</v>
      </c>
      <c r="AO29">
        <f t="shared" si="10"/>
        <v>0</v>
      </c>
      <c r="AP29">
        <f t="shared" si="11"/>
        <v>-1.8790993292319074</v>
      </c>
      <c r="AQ29">
        <f t="shared" si="12"/>
        <v>-122.33167400983184</v>
      </c>
      <c r="AR29">
        <f t="shared" si="13"/>
        <v>-124.21077333906373</v>
      </c>
      <c r="AS29">
        <f t="shared" si="14"/>
        <v>6.5517400590234205</v>
      </c>
      <c r="AT29">
        <f t="shared" si="15"/>
        <v>3.4336429259286683</v>
      </c>
      <c r="AU29">
        <f t="shared" si="16"/>
        <v>-114.22539035411165</v>
      </c>
      <c r="AW29">
        <v>26</v>
      </c>
      <c r="AX29">
        <f>IF(Z29&gt;0, (R29*SUMPRODUCT(K29:$K$98, X29:$X$98)-K29*$AZ$3)/Z29, 0)</f>
        <v>1130.8689508534335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6.7218873999999998E-2</v>
      </c>
      <c r="Q30" s="5">
        <f t="shared" si="30"/>
        <v>50</v>
      </c>
      <c r="R30">
        <f t="shared" si="0"/>
        <v>50000</v>
      </c>
      <c r="S30">
        <f t="shared" si="1"/>
        <v>1046.422138123077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496.4124935526163</v>
      </c>
      <c r="AC30">
        <f t="shared" si="27"/>
        <v>423.87328446262171</v>
      </c>
      <c r="AE30">
        <f t="shared" si="2"/>
        <v>0</v>
      </c>
      <c r="AF30">
        <f t="shared" si="3"/>
        <v>0</v>
      </c>
      <c r="AG30">
        <f t="shared" si="4"/>
        <v>-20.253455513799874</v>
      </c>
      <c r="AH30">
        <f t="shared" si="5"/>
        <v>-1475.3384479676918</v>
      </c>
      <c r="AI30">
        <f t="shared" si="39"/>
        <v>-1495.5919034814917</v>
      </c>
      <c r="AJ30">
        <f t="shared" si="7"/>
        <v>72.539209089994586</v>
      </c>
      <c r="AK30">
        <f t="shared" si="28"/>
        <v>34.748874548683148</v>
      </c>
      <c r="AL30">
        <f t="shared" si="40"/>
        <v>-1388.3038198428139</v>
      </c>
      <c r="AN30">
        <f t="shared" si="9"/>
        <v>0</v>
      </c>
      <c r="AO30">
        <f t="shared" si="10"/>
        <v>0</v>
      </c>
      <c r="AP30">
        <f t="shared" si="11"/>
        <v>-1.5482119597272002</v>
      </c>
      <c r="AQ30">
        <f t="shared" si="12"/>
        <v>-112.77762593314651</v>
      </c>
      <c r="AR30">
        <f t="shared" si="13"/>
        <v>-114.32583789287372</v>
      </c>
      <c r="AS30">
        <f t="shared" si="14"/>
        <v>5.5450325987958395</v>
      </c>
      <c r="AT30">
        <f t="shared" si="15"/>
        <v>2.6562688587473473</v>
      </c>
      <c r="AU30">
        <f t="shared" si="16"/>
        <v>-106.12453643533053</v>
      </c>
      <c r="AW30">
        <v>27</v>
      </c>
      <c r="AX30">
        <f>IF(Z30&gt;0, (R30*SUMPRODUCT(K30:$K$98, X30:$X$98)-K30*$AZ$3)/Z30, 0)</f>
        <v>1046.422138123077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7.4959660999999997E-2</v>
      </c>
      <c r="Q31" s="5">
        <f t="shared" si="30"/>
        <v>50</v>
      </c>
      <c r="R31">
        <f t="shared" si="0"/>
        <v>50000</v>
      </c>
      <c r="S31">
        <f t="shared" si="1"/>
        <v>959.25759326830087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423.87328446262171</v>
      </c>
      <c r="AC31">
        <f t="shared" si="27"/>
        <v>355.55321649361537</v>
      </c>
      <c r="AE31">
        <f t="shared" si="2"/>
        <v>0</v>
      </c>
      <c r="AF31">
        <f t="shared" si="3"/>
        <v>0</v>
      </c>
      <c r="AG31">
        <f t="shared" si="4"/>
        <v>-18.532728799268856</v>
      </c>
      <c r="AH31">
        <f t="shared" si="5"/>
        <v>-1518.1921593930192</v>
      </c>
      <c r="AI31">
        <f t="shared" si="39"/>
        <v>-1536.7248881922881</v>
      </c>
      <c r="AJ31">
        <f t="shared" si="7"/>
        <v>68.320067969006345</v>
      </c>
      <c r="AK31">
        <f t="shared" si="28"/>
        <v>29.671129912383524</v>
      </c>
      <c r="AL31">
        <f t="shared" si="40"/>
        <v>-1438.7336903108981</v>
      </c>
      <c r="AN31">
        <f t="shared" si="9"/>
        <v>0</v>
      </c>
      <c r="AO31">
        <f t="shared" si="10"/>
        <v>0</v>
      </c>
      <c r="AP31">
        <f t="shared" si="11"/>
        <v>-1.2648896397077067</v>
      </c>
      <c r="AQ31">
        <f t="shared" si="12"/>
        <v>-103.6191461225862</v>
      </c>
      <c r="AR31">
        <f t="shared" si="13"/>
        <v>-104.88403576229392</v>
      </c>
      <c r="AS31">
        <f t="shared" si="14"/>
        <v>4.6629585472341102</v>
      </c>
      <c r="AT31">
        <f t="shared" si="15"/>
        <v>2.0251040864568197</v>
      </c>
      <c r="AU31">
        <f t="shared" si="16"/>
        <v>-98.195973128602972</v>
      </c>
      <c r="AW31">
        <v>28</v>
      </c>
      <c r="AX31">
        <f>IF(Z31&gt;0, (R31*SUMPRODUCT(K31:$K$98, X31:$X$98)-K31*$AZ$3)/Z31, 0)</f>
        <v>959.25759326830087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8.3883494000000003E-2</v>
      </c>
      <c r="Q32" s="5">
        <f t="shared" si="30"/>
        <v>50</v>
      </c>
      <c r="R32">
        <f t="shared" si="0"/>
        <v>50000</v>
      </c>
      <c r="S32">
        <f t="shared" si="1"/>
        <v>868.31296575799229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355.55321649361537</v>
      </c>
      <c r="AC32">
        <f t="shared" si="27"/>
        <v>291.62831855329728</v>
      </c>
      <c r="AE32">
        <f t="shared" si="2"/>
        <v>0</v>
      </c>
      <c r="AF32">
        <f t="shared" si="3"/>
        <v>0</v>
      </c>
      <c r="AG32">
        <f t="shared" si="4"/>
        <v>-16.792811466239069</v>
      </c>
      <c r="AH32">
        <f t="shared" si="5"/>
        <v>-1554.5900450370962</v>
      </c>
      <c r="AI32">
        <f t="shared" si="39"/>
        <v>-1571.3828565033352</v>
      </c>
      <c r="AJ32">
        <f t="shared" si="7"/>
        <v>63.92489794031809</v>
      </c>
      <c r="AK32">
        <f t="shared" si="28"/>
        <v>24.888725154553079</v>
      </c>
      <c r="AL32">
        <f t="shared" si="40"/>
        <v>-1482.569233408464</v>
      </c>
      <c r="AN32">
        <f t="shared" si="9"/>
        <v>0</v>
      </c>
      <c r="AO32">
        <f t="shared" si="10"/>
        <v>0</v>
      </c>
      <c r="AP32">
        <f t="shared" si="11"/>
        <v>-1.0233369471495946</v>
      </c>
      <c r="AQ32">
        <f t="shared" si="12"/>
        <v>-94.735145092038891</v>
      </c>
      <c r="AR32">
        <f t="shared" si="13"/>
        <v>-95.758482039188479</v>
      </c>
      <c r="AS32">
        <f t="shared" si="14"/>
        <v>3.8955186293022375</v>
      </c>
      <c r="AT32">
        <f t="shared" si="15"/>
        <v>1.5166937394200286</v>
      </c>
      <c r="AU32">
        <f t="shared" si="16"/>
        <v>-90.346269670466214</v>
      </c>
      <c r="AW32">
        <v>29</v>
      </c>
      <c r="AX32">
        <f>IF(Z32&gt;0, (R32*SUMPRODUCT(K32:$K$98, X32:$X$98)-K32*$AZ$3)/Z32, 0)</f>
        <v>868.31296575799229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9.4514217999999997E-2</v>
      </c>
      <c r="Q33" s="5">
        <f t="shared" si="30"/>
        <v>50</v>
      </c>
      <c r="R33">
        <f t="shared" si="0"/>
        <v>50000</v>
      </c>
      <c r="S33">
        <f t="shared" si="1"/>
        <v>772.50542670312007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291.62831855329728</v>
      </c>
      <c r="AC33">
        <f t="shared" si="27"/>
        <v>232.33446648114051</v>
      </c>
      <c r="AE33">
        <f t="shared" si="2"/>
        <v>0</v>
      </c>
      <c r="AF33">
        <f t="shared" si="3"/>
        <v>0</v>
      </c>
      <c r="AG33">
        <f t="shared" si="4"/>
        <v>-15.037723907823658</v>
      </c>
      <c r="AH33">
        <f t="shared" si="5"/>
        <v>-1587.1594437530189</v>
      </c>
      <c r="AI33">
        <f t="shared" si="39"/>
        <v>-1602.1971676608425</v>
      </c>
      <c r="AJ33">
        <f t="shared" si="7"/>
        <v>59.293852072156767</v>
      </c>
      <c r="AK33">
        <f t="shared" si="28"/>
        <v>20.413982298730811</v>
      </c>
      <c r="AL33">
        <f t="shared" si="40"/>
        <v>-1522.4893332899549</v>
      </c>
      <c r="AN33">
        <f t="shared" si="9"/>
        <v>0</v>
      </c>
      <c r="AO33">
        <f t="shared" si="10"/>
        <v>0</v>
      </c>
      <c r="AP33">
        <f t="shared" si="11"/>
        <v>-0.81819971997120278</v>
      </c>
      <c r="AQ33">
        <f t="shared" si="12"/>
        <v>-86.357045812813595</v>
      </c>
      <c r="AR33">
        <f t="shared" si="13"/>
        <v>-87.1752455327848</v>
      </c>
      <c r="AS33">
        <f t="shared" si="14"/>
        <v>3.2261673015696317</v>
      </c>
      <c r="AT33">
        <f t="shared" si="15"/>
        <v>1.1107209244364926</v>
      </c>
      <c r="AU33">
        <f t="shared" si="16"/>
        <v>-82.838357306778676</v>
      </c>
      <c r="AW33">
        <v>30</v>
      </c>
      <c r="AX33">
        <f>IF(Z33&gt;0, (R33*SUMPRODUCT(K33:$K$98, X33:$X$98)-K33*$AZ$3)/Z33, 0)</f>
        <v>772.50542670312007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0.106775126</v>
      </c>
      <c r="Q34" s="5">
        <f t="shared" si="30"/>
        <v>50</v>
      </c>
      <c r="R34">
        <f t="shared" si="0"/>
        <v>50000</v>
      </c>
      <c r="S34">
        <f t="shared" si="1"/>
        <v>668.67020752311396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232.33446648114051</v>
      </c>
      <c r="AC34">
        <f t="shared" si="27"/>
        <v>177.62143229322163</v>
      </c>
      <c r="AE34">
        <f t="shared" si="2"/>
        <v>0</v>
      </c>
      <c r="AF34">
        <f t="shared" si="3"/>
        <v>0</v>
      </c>
      <c r="AG34">
        <f t="shared" si="4"/>
        <v>-13.281691803734338</v>
      </c>
      <c r="AH34">
        <f t="shared" si="5"/>
        <v>-1605.6548650110833</v>
      </c>
      <c r="AI34">
        <f t="shared" si="39"/>
        <v>-1618.9365568148175</v>
      </c>
      <c r="AJ34">
        <f t="shared" si="7"/>
        <v>54.713034187918879</v>
      </c>
      <c r="AK34">
        <f t="shared" si="28"/>
        <v>16.263412653679836</v>
      </c>
      <c r="AL34">
        <f t="shared" si="40"/>
        <v>-1547.9601099732188</v>
      </c>
      <c r="AN34">
        <f t="shared" si="9"/>
        <v>0</v>
      </c>
      <c r="AO34">
        <f t="shared" si="10"/>
        <v>0</v>
      </c>
      <c r="AP34">
        <f t="shared" si="11"/>
        <v>-0.6452270933735722</v>
      </c>
      <c r="AQ34">
        <f t="shared" si="12"/>
        <v>-78.003016243830245</v>
      </c>
      <c r="AR34">
        <f t="shared" si="13"/>
        <v>-78.648243337203823</v>
      </c>
      <c r="AS34">
        <f t="shared" si="14"/>
        <v>2.6579695222858599</v>
      </c>
      <c r="AT34">
        <f t="shared" si="15"/>
        <v>0.79007965475590924</v>
      </c>
      <c r="AU34">
        <f t="shared" si="16"/>
        <v>-75.200194160162042</v>
      </c>
      <c r="AW34">
        <v>31</v>
      </c>
      <c r="AX34">
        <f>IF(Z34&gt;0, (R34*SUMPRODUCT(K34:$K$98, X34:$X$98)-K34*$AZ$3)/Z34, 0)</f>
        <v>668.67020752311396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0.120854822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553.85965583874827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177.62143229322163</v>
      </c>
      <c r="AC35">
        <f t="shared" si="27"/>
        <v>127.87199785733317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-11.543718386897824</v>
      </c>
      <c r="AH35">
        <f t="shared" ref="AH35:AH66" si="46">-X35*R35</f>
        <v>-1605.1564987991724</v>
      </c>
      <c r="AI35">
        <f t="shared" si="39"/>
        <v>-1616.7002171860702</v>
      </c>
      <c r="AJ35">
        <f t="shared" ref="AJ35:AJ66" si="47">AB35-AC35</f>
        <v>49.74943443588846</v>
      </c>
      <c r="AK35">
        <f t="shared" si="28"/>
        <v>12.433500260525514</v>
      </c>
      <c r="AL35">
        <f t="shared" si="40"/>
        <v>-1554.5172824896563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-0.50071072939338934</v>
      </c>
      <c r="AQ35">
        <f t="shared" ref="AQ35:AQ66" si="51">AH35*$K35</f>
        <v>-69.623933499321822</v>
      </c>
      <c r="AR35">
        <f t="shared" ref="AR35:AR66" si="52">AI35*$K35</f>
        <v>-70.124644228715212</v>
      </c>
      <c r="AS35">
        <f t="shared" ref="AS35:AS66" si="53">AJ35*$K35</f>
        <v>2.1578900981832132</v>
      </c>
      <c r="AT35">
        <f t="shared" ref="AT35:AT66" si="54">AK35*$K35</f>
        <v>0.53930516803205264</v>
      </c>
      <c r="AU35">
        <f t="shared" ref="AU35:AU66" si="55">AL35*$K35</f>
        <v>-67.427448962499938</v>
      </c>
      <c r="AW35">
        <v>32</v>
      </c>
      <c r="AX35">
        <f>IF(Z35&gt;0, (R35*SUMPRODUCT(K35:$K$98, X35:$X$98)-K35*$AZ$3)/Z35, 0)</f>
        <v>553.85965583874827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0.137118778</v>
      </c>
      <c r="Q36" s="5">
        <f t="shared" si="30"/>
        <v>50</v>
      </c>
      <c r="R36">
        <f t="shared" si="41"/>
        <v>50000</v>
      </c>
      <c r="S36">
        <f t="shared" si="42"/>
        <v>423.92539487561766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127.87199785733317</v>
      </c>
      <c r="AC36">
        <f t="shared" si="27"/>
        <v>83.474476686530892</v>
      </c>
      <c r="AE36">
        <f t="shared" si="43"/>
        <v>0</v>
      </c>
      <c r="AF36">
        <f t="shared" si="44"/>
        <v>0</v>
      </c>
      <c r="AG36">
        <f t="shared" si="45"/>
        <v>-9.845420644241285</v>
      </c>
      <c r="AH36">
        <f t="shared" si="46"/>
        <v>-1582.8605587875609</v>
      </c>
      <c r="AI36">
        <f t="shared" si="39"/>
        <v>-1592.7059794318022</v>
      </c>
      <c r="AJ36">
        <f t="shared" si="47"/>
        <v>44.397521170802278</v>
      </c>
      <c r="AK36">
        <f t="shared" ref="AK36:AK67" si="59">G36*SUM(AB36:AB36, AE36:AF36)</f>
        <v>8.9510398500133235</v>
      </c>
      <c r="AL36">
        <f t="shared" si="40"/>
        <v>-1539.3574184109866</v>
      </c>
      <c r="AN36">
        <f t="shared" si="48"/>
        <v>0</v>
      </c>
      <c r="AO36">
        <f t="shared" si="49"/>
        <v>0</v>
      </c>
      <c r="AP36">
        <f t="shared" si="50"/>
        <v>-0.3812917667442367</v>
      </c>
      <c r="AQ36">
        <f t="shared" si="51"/>
        <v>-61.300752987419834</v>
      </c>
      <c r="AR36">
        <f t="shared" si="52"/>
        <v>-61.682044754164075</v>
      </c>
      <c r="AS36">
        <f t="shared" si="53"/>
        <v>1.719419606127393</v>
      </c>
      <c r="AT36">
        <f t="shared" si="54"/>
        <v>0.346654340320739</v>
      </c>
      <c r="AU36">
        <f t="shared" si="55"/>
        <v>-59.615970807715939</v>
      </c>
      <c r="AW36">
        <v>33</v>
      </c>
      <c r="AX36">
        <f>IF(Z36&gt;0, (R36*SUMPRODUCT(K36:$K$98, X36:$X$98)-K36*$AZ$3)/Z36, 0)</f>
        <v>423.92539487561766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41"/>
        <v>50000</v>
      </c>
      <c r="S37">
        <f t="shared" si="42"/>
        <v>271.94963519072121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83.474476686530892</v>
      </c>
      <c r="AC37">
        <f t="shared" si="27"/>
        <v>44.697306135289097</v>
      </c>
      <c r="AE37">
        <f t="shared" si="43"/>
        <v>0</v>
      </c>
      <c r="AF37">
        <f t="shared" si="44"/>
        <v>0</v>
      </c>
      <c r="AG37">
        <f t="shared" si="45"/>
        <v>-8.2179382413847311</v>
      </c>
      <c r="AH37">
        <f t="shared" si="46"/>
        <v>-1529.0281964141404</v>
      </c>
      <c r="AI37">
        <f t="shared" si="39"/>
        <v>-1537.2461346555251</v>
      </c>
      <c r="AJ37">
        <f t="shared" si="47"/>
        <v>38.777170551241795</v>
      </c>
      <c r="AK37">
        <f t="shared" si="59"/>
        <v>5.843213368057163</v>
      </c>
      <c r="AL37">
        <f t="shared" si="40"/>
        <v>-1492.6257507362261</v>
      </c>
      <c r="AN37">
        <f t="shared" si="48"/>
        <v>0</v>
      </c>
      <c r="AO37">
        <f t="shared" si="49"/>
        <v>0</v>
      </c>
      <c r="AP37">
        <f t="shared" si="50"/>
        <v>-0.28416330947487201</v>
      </c>
      <c r="AQ37">
        <f t="shared" si="51"/>
        <v>-52.871377200837195</v>
      </c>
      <c r="AR37">
        <f t="shared" si="52"/>
        <v>-53.155540510312065</v>
      </c>
      <c r="AS37">
        <f t="shared" si="53"/>
        <v>1.3408532398578472</v>
      </c>
      <c r="AT37">
        <f t="shared" si="54"/>
        <v>0.20204907847484055</v>
      </c>
      <c r="AU37">
        <f t="shared" si="55"/>
        <v>-51.612638191979372</v>
      </c>
      <c r="AW37">
        <v>34</v>
      </c>
      <c r="AX37">
        <f>IF(Z37&gt;0, (R37*SUMPRODUCT(K37:$K$98, X37:$X$98)-K37*$AZ$3)/Z37, 0)</f>
        <v>271.94963519072121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41"/>
        <v>50000</v>
      </c>
      <c r="S38">
        <f t="shared" si="42"/>
        <v>89.167757333707243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44.697306135289097</v>
      </c>
      <c r="AC38">
        <f t="shared" si="27"/>
        <v>11.936270395325209</v>
      </c>
      <c r="AE38">
        <f t="shared" si="43"/>
        <v>0</v>
      </c>
      <c r="AF38">
        <f t="shared" si="44"/>
        <v>0</v>
      </c>
      <c r="AG38">
        <f t="shared" si="45"/>
        <v>-6.6931538665114854</v>
      </c>
      <c r="AH38">
        <f t="shared" si="46"/>
        <v>-1442.6049924593995</v>
      </c>
      <c r="AI38">
        <f t="shared" si="39"/>
        <v>-1449.2981463259109</v>
      </c>
      <c r="AJ38">
        <f t="shared" si="47"/>
        <v>32.761035739963887</v>
      </c>
      <c r="AK38">
        <f t="shared" si="59"/>
        <v>3.1288114294702369</v>
      </c>
      <c r="AL38">
        <f t="shared" si="40"/>
        <v>-1413.4082991564767</v>
      </c>
      <c r="AN38">
        <f t="shared" si="48"/>
        <v>0</v>
      </c>
      <c r="AO38">
        <f t="shared" si="49"/>
        <v>0</v>
      </c>
      <c r="AP38">
        <f t="shared" si="50"/>
        <v>-0.20664167581448442</v>
      </c>
      <c r="AQ38">
        <f t="shared" si="51"/>
        <v>-44.538392382054234</v>
      </c>
      <c r="AR38">
        <f t="shared" si="52"/>
        <v>-44.745034057868715</v>
      </c>
      <c r="AS38">
        <f t="shared" si="53"/>
        <v>1.011450724388145</v>
      </c>
      <c r="AT38">
        <f t="shared" si="54"/>
        <v>9.6597635432849327E-2</v>
      </c>
      <c r="AU38">
        <f t="shared" si="55"/>
        <v>-43.636985698047717</v>
      </c>
      <c r="AW38">
        <v>35</v>
      </c>
      <c r="AX38">
        <f>IF(Z38&gt;0, (R38*SUMPRODUCT(K38:$K$98, X38:$X$98)-K38*$AZ$3)/Z38, 0)</f>
        <v>89.167757333707243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41"/>
        <v>50000</v>
      </c>
      <c r="S39">
        <f t="shared" si="42"/>
        <v>-138.08480150923813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11.936270395325209</v>
      </c>
      <c r="AC39">
        <f t="shared" si="27"/>
        <v>-14.646459968092159</v>
      </c>
      <c r="AE39">
        <f t="shared" si="43"/>
        <v>0</v>
      </c>
      <c r="AF39">
        <f t="shared" si="44"/>
        <v>0</v>
      </c>
      <c r="AG39">
        <f t="shared" si="45"/>
        <v>-5.3034294172890144</v>
      </c>
      <c r="AH39">
        <f t="shared" si="46"/>
        <v>-1322.792910557356</v>
      </c>
      <c r="AI39">
        <f t="shared" si="39"/>
        <v>-1328.0963399746449</v>
      </c>
      <c r="AJ39">
        <f t="shared" si="47"/>
        <v>26.582730363417369</v>
      </c>
      <c r="AK39">
        <f t="shared" si="59"/>
        <v>0.83553892767276472</v>
      </c>
      <c r="AL39">
        <f t="shared" si="40"/>
        <v>-1300.6780706835548</v>
      </c>
      <c r="AN39">
        <f t="shared" si="48"/>
        <v>0</v>
      </c>
      <c r="AO39">
        <f t="shared" si="49"/>
        <v>0</v>
      </c>
      <c r="AP39">
        <f t="shared" si="50"/>
        <v>-0.14619276387929073</v>
      </c>
      <c r="AQ39">
        <f t="shared" si="51"/>
        <v>-36.46371742101244</v>
      </c>
      <c r="AR39">
        <f t="shared" si="52"/>
        <v>-36.609910184891731</v>
      </c>
      <c r="AS39">
        <f t="shared" si="53"/>
        <v>0.7327716685767568</v>
      </c>
      <c r="AT39">
        <f t="shared" si="54"/>
        <v>2.3032218505070683E-2</v>
      </c>
      <c r="AU39">
        <f t="shared" si="55"/>
        <v>-35.854106297809899</v>
      </c>
      <c r="AW39">
        <v>36</v>
      </c>
      <c r="AX39">
        <f>IF(Z39&gt;0, (R39*SUMPRODUCT(K39:$K$98, X39:$X$98)-K39*$AZ$3)/Z39, 0)</f>
        <v>-138.08480150923813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41"/>
        <v>50000</v>
      </c>
      <c r="S40">
        <f t="shared" si="42"/>
        <v>-430.56994144445935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-14.646459968092159</v>
      </c>
      <c r="AC40">
        <f t="shared" si="27"/>
        <v>-35.078336301035975</v>
      </c>
      <c r="AE40">
        <f t="shared" si="43"/>
        <v>0</v>
      </c>
      <c r="AF40">
        <f t="shared" si="44"/>
        <v>0</v>
      </c>
      <c r="AG40">
        <f t="shared" si="45"/>
        <v>-4.0734771432669605</v>
      </c>
      <c r="AH40">
        <f t="shared" si="46"/>
        <v>-1176.9179798491641</v>
      </c>
      <c r="AI40">
        <f t="shared" si="39"/>
        <v>-1180.991456992431</v>
      </c>
      <c r="AJ40">
        <f t="shared" si="47"/>
        <v>20.431876332943816</v>
      </c>
      <c r="AK40">
        <f t="shared" si="59"/>
        <v>-1.0252521977664513</v>
      </c>
      <c r="AL40">
        <f t="shared" si="40"/>
        <v>-1161.5848328572536</v>
      </c>
      <c r="AN40">
        <f t="shared" si="48"/>
        <v>0</v>
      </c>
      <c r="AO40">
        <f t="shared" si="49"/>
        <v>0</v>
      </c>
      <c r="AP40">
        <f t="shared" si="50"/>
        <v>-0.10025737851408688</v>
      </c>
      <c r="AQ40">
        <f t="shared" si="51"/>
        <v>-28.966582414929039</v>
      </c>
      <c r="AR40">
        <f t="shared" si="52"/>
        <v>-29.066839793443126</v>
      </c>
      <c r="AS40">
        <f t="shared" si="53"/>
        <v>0.50287415081015807</v>
      </c>
      <c r="AT40">
        <f t="shared" si="54"/>
        <v>-2.5233748477948473E-2</v>
      </c>
      <c r="AU40">
        <f t="shared" si="55"/>
        <v>-28.589199391110913</v>
      </c>
      <c r="AW40">
        <v>37</v>
      </c>
      <c r="AX40">
        <f>IF(Z40&gt;0, (R40*SUMPRODUCT(K40:$K$98, X40:$X$98)-K40*$AZ$3)/Z40, 0)</f>
        <v>-430.56994144445935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41"/>
        <v>50000</v>
      </c>
      <c r="S41">
        <f t="shared" si="42"/>
        <v>-824.03949620784363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-35.078336301035975</v>
      </c>
      <c r="AC41">
        <f t="shared" si="27"/>
        <v>-49.730774887332274</v>
      </c>
      <c r="AE41">
        <f t="shared" si="43"/>
        <v>0</v>
      </c>
      <c r="AF41">
        <f t="shared" si="44"/>
        <v>0</v>
      </c>
      <c r="AG41">
        <f t="shared" si="45"/>
        <v>-3.0174994715780534</v>
      </c>
      <c r="AH41">
        <f t="shared" si="46"/>
        <v>-1015.242900256237</v>
      </c>
      <c r="AI41">
        <f t="shared" si="39"/>
        <v>-1018.2603997278151</v>
      </c>
      <c r="AJ41">
        <f t="shared" si="47"/>
        <v>14.652438586296299</v>
      </c>
      <c r="AK41">
        <f t="shared" si="59"/>
        <v>-2.4554835410725184</v>
      </c>
      <c r="AL41">
        <f t="shared" si="40"/>
        <v>-1006.0634446825914</v>
      </c>
      <c r="AN41">
        <f t="shared" si="48"/>
        <v>0</v>
      </c>
      <c r="AO41">
        <f t="shared" si="49"/>
        <v>0</v>
      </c>
      <c r="AP41">
        <f t="shared" si="50"/>
        <v>-6.631018521242775E-2</v>
      </c>
      <c r="AQ41">
        <f t="shared" si="51"/>
        <v>-22.310176152702603</v>
      </c>
      <c r="AR41">
        <f t="shared" si="52"/>
        <v>-22.376486337915029</v>
      </c>
      <c r="AS41">
        <f t="shared" si="53"/>
        <v>0.32199041810035928</v>
      </c>
      <c r="AT41">
        <f t="shared" si="54"/>
        <v>-5.395976699523173E-2</v>
      </c>
      <c r="AU41">
        <f t="shared" si="55"/>
        <v>-22.108455686809904</v>
      </c>
      <c r="AW41">
        <v>38</v>
      </c>
      <c r="AX41">
        <f>IF(Z41&gt;0, (R41*SUMPRODUCT(K41:$K$98, X41:$X$98)-K41*$AZ$3)/Z41, 0)</f>
        <v>-824.03949620784363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41"/>
        <v>50000</v>
      </c>
      <c r="S42">
        <f t="shared" si="42"/>
        <v>-1382.889435914517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-49.730774887332274</v>
      </c>
      <c r="AC42">
        <f t="shared" si="27"/>
        <v>-59.260465478755719</v>
      </c>
      <c r="AE42">
        <f t="shared" si="43"/>
        <v>0</v>
      </c>
      <c r="AF42">
        <f t="shared" si="44"/>
        <v>0</v>
      </c>
      <c r="AG42">
        <f t="shared" si="45"/>
        <v>-2.142632083944088</v>
      </c>
      <c r="AH42">
        <f t="shared" si="46"/>
        <v>-844.69239291818519</v>
      </c>
      <c r="AI42">
        <f t="shared" si="39"/>
        <v>-846.83502500212933</v>
      </c>
      <c r="AJ42">
        <f t="shared" si="47"/>
        <v>9.5296905914234458</v>
      </c>
      <c r="AK42">
        <f t="shared" si="59"/>
        <v>-3.4811542421132593</v>
      </c>
      <c r="AL42">
        <f t="shared" si="40"/>
        <v>-840.78648865281912</v>
      </c>
      <c r="AN42">
        <f t="shared" si="48"/>
        <v>0</v>
      </c>
      <c r="AO42">
        <f t="shared" si="49"/>
        <v>0</v>
      </c>
      <c r="AP42">
        <f t="shared" si="50"/>
        <v>-4.2039991480961991E-2</v>
      </c>
      <c r="AQ42">
        <f t="shared" si="51"/>
        <v>-16.573475805023257</v>
      </c>
      <c r="AR42">
        <f t="shared" si="52"/>
        <v>-16.615515796504219</v>
      </c>
      <c r="AS42">
        <f t="shared" si="53"/>
        <v>0.18697942324385528</v>
      </c>
      <c r="AT42">
        <f t="shared" si="54"/>
        <v>-6.8302764519872217E-2</v>
      </c>
      <c r="AU42">
        <f t="shared" si="55"/>
        <v>-16.496839137780235</v>
      </c>
      <c r="AW42">
        <v>39</v>
      </c>
      <c r="AX42">
        <f>IF(Z42&gt;0, (R42*SUMPRODUCT(K42:$K$98, X42:$X$98)-K42*$AZ$3)/Z42, 0)</f>
        <v>-1382.889435914517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41"/>
        <v>50000</v>
      </c>
      <c r="S43">
        <f t="shared" si="42"/>
        <v>-2225.7183675451702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-59.260465478755719</v>
      </c>
      <c r="AC43">
        <f t="shared" si="27"/>
        <v>-64.422793461208272</v>
      </c>
      <c r="AE43">
        <f t="shared" si="43"/>
        <v>0</v>
      </c>
      <c r="AF43">
        <f t="shared" si="44"/>
        <v>0</v>
      </c>
      <c r="AG43">
        <f t="shared" si="45"/>
        <v>-1.4472359666120433</v>
      </c>
      <c r="AH43">
        <f t="shared" si="46"/>
        <v>-673.9697964926039</v>
      </c>
      <c r="AI43">
        <f t="shared" si="39"/>
        <v>-675.41703245921599</v>
      </c>
      <c r="AJ43">
        <f t="shared" si="47"/>
        <v>5.1623279824525525</v>
      </c>
      <c r="AK43">
        <f t="shared" si="59"/>
        <v>-4.1482325835129004</v>
      </c>
      <c r="AL43">
        <f t="shared" si="40"/>
        <v>-674.40293706027637</v>
      </c>
      <c r="AN43">
        <f t="shared" si="48"/>
        <v>0</v>
      </c>
      <c r="AO43">
        <f t="shared" si="49"/>
        <v>0</v>
      </c>
      <c r="AP43">
        <f t="shared" si="50"/>
        <v>-2.5353407682888532E-2</v>
      </c>
      <c r="AQ43">
        <f t="shared" si="51"/>
        <v>-11.806941929747511</v>
      </c>
      <c r="AR43">
        <f t="shared" si="52"/>
        <v>-11.8322953374304</v>
      </c>
      <c r="AS43">
        <f t="shared" si="53"/>
        <v>9.0436258461912833E-2</v>
      </c>
      <c r="AT43">
        <f t="shared" si="54"/>
        <v>-7.2670825131198283E-2</v>
      </c>
      <c r="AU43">
        <f t="shared" si="55"/>
        <v>-11.814529904099686</v>
      </c>
      <c r="AW43">
        <v>40</v>
      </c>
      <c r="AX43">
        <f>IF(Z43&gt;0, (R43*SUMPRODUCT(K43:$K$98, X43:$X$98)-K43*$AZ$3)/Z43, 0)</f>
        <v>-2225.7183675451702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41"/>
        <v>50000</v>
      </c>
      <c r="S44">
        <f t="shared" si="42"/>
        <v>-3575.9561892210768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-64.422793461208272</v>
      </c>
      <c r="AC44">
        <f t="shared" si="27"/>
        <v>-66.041210549374796</v>
      </c>
      <c r="AE44">
        <f t="shared" si="43"/>
        <v>0</v>
      </c>
      <c r="AF44">
        <f t="shared" si="44"/>
        <v>0</v>
      </c>
      <c r="AG44">
        <f t="shared" si="45"/>
        <v>-0.92340631504996218</v>
      </c>
      <c r="AH44">
        <f t="shared" si="46"/>
        <v>-509.35729189596083</v>
      </c>
      <c r="AI44">
        <f t="shared" si="39"/>
        <v>-510.28069821101082</v>
      </c>
      <c r="AJ44">
        <f t="shared" si="47"/>
        <v>1.6184170881665239</v>
      </c>
      <c r="AK44">
        <f t="shared" si="59"/>
        <v>-4.509595542284579</v>
      </c>
      <c r="AL44">
        <f t="shared" si="40"/>
        <v>-513.17187666512893</v>
      </c>
      <c r="AN44">
        <f t="shared" si="48"/>
        <v>0</v>
      </c>
      <c r="AO44">
        <f t="shared" si="49"/>
        <v>0</v>
      </c>
      <c r="AP44">
        <f t="shared" si="50"/>
        <v>-1.4443478873893268E-2</v>
      </c>
      <c r="AQ44">
        <f t="shared" si="51"/>
        <v>-7.9671225600885593</v>
      </c>
      <c r="AR44">
        <f t="shared" si="52"/>
        <v>-7.9815660389624528</v>
      </c>
      <c r="AS44">
        <f t="shared" si="53"/>
        <v>2.5314504179902948E-2</v>
      </c>
      <c r="AT44">
        <f t="shared" si="54"/>
        <v>-7.0536931449582299E-2</v>
      </c>
      <c r="AU44">
        <f t="shared" si="55"/>
        <v>-8.0267884662321336</v>
      </c>
      <c r="AW44">
        <v>41</v>
      </c>
      <c r="AX44">
        <f>IF(Z44&gt;0, (R44*SUMPRODUCT(K44:$K$98, X44:$X$98)-K44*$AZ$3)/Z44, 0)</f>
        <v>-3575.9561892210768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41"/>
        <v>50000</v>
      </c>
      <c r="S45">
        <f t="shared" si="42"/>
        <v>-5868.0454913175117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-66.041210549374796</v>
      </c>
      <c r="AC45">
        <f t="shared" si="27"/>
        <v>-64.911435929480334</v>
      </c>
      <c r="AE45">
        <f t="shared" si="43"/>
        <v>0</v>
      </c>
      <c r="AF45">
        <f t="shared" si="44"/>
        <v>0</v>
      </c>
      <c r="AG45">
        <f t="shared" si="45"/>
        <v>-0.55309247368246128</v>
      </c>
      <c r="AH45">
        <f t="shared" si="46"/>
        <v>-361.07977821700126</v>
      </c>
      <c r="AI45">
        <f t="shared" si="39"/>
        <v>-361.63287069068372</v>
      </c>
      <c r="AJ45">
        <f t="shared" si="47"/>
        <v>-1.1297746198944623</v>
      </c>
      <c r="AK45">
        <f t="shared" si="59"/>
        <v>-4.6228847384562357</v>
      </c>
      <c r="AL45">
        <f t="shared" si="40"/>
        <v>-367.3855300490344</v>
      </c>
      <c r="AN45">
        <f t="shared" si="48"/>
        <v>0</v>
      </c>
      <c r="AO45">
        <f t="shared" si="49"/>
        <v>0</v>
      </c>
      <c r="AP45">
        <f t="shared" si="50"/>
        <v>-7.7242922372826638E-3</v>
      </c>
      <c r="AQ45">
        <f t="shared" si="51"/>
        <v>-5.0427114101765644</v>
      </c>
      <c r="AR45">
        <f t="shared" si="52"/>
        <v>-5.0504357024138473</v>
      </c>
      <c r="AS45">
        <f t="shared" si="53"/>
        <v>-1.5778029428293941E-2</v>
      </c>
      <c r="AT45">
        <f t="shared" si="54"/>
        <v>-6.4561559591228126E-2</v>
      </c>
      <c r="AU45">
        <f t="shared" si="55"/>
        <v>-5.1307752914333689</v>
      </c>
      <c r="AW45">
        <v>42</v>
      </c>
      <c r="AX45">
        <f>IF(Z45&gt;0, (R45*SUMPRODUCT(K45:$K$98, X45:$X$98)-K45*$AZ$3)/Z45, 0)</f>
        <v>-5868.0454913175117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41"/>
        <v>50000</v>
      </c>
      <c r="S46">
        <f t="shared" si="42"/>
        <v>-9442.483253072749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-64.911435929480334</v>
      </c>
      <c r="AC46">
        <f t="shared" si="27"/>
        <v>-61.831917714672059</v>
      </c>
      <c r="AE46">
        <f t="shared" si="43"/>
        <v>0</v>
      </c>
      <c r="AF46">
        <f t="shared" si="44"/>
        <v>0</v>
      </c>
      <c r="AG46">
        <f t="shared" si="45"/>
        <v>-0.32741343594414568</v>
      </c>
      <c r="AH46">
        <f t="shared" si="46"/>
        <v>-220.14811300149103</v>
      </c>
      <c r="AI46">
        <f t="shared" si="39"/>
        <v>-220.47552643743518</v>
      </c>
      <c r="AJ46">
        <f t="shared" si="47"/>
        <v>-3.0795182148082745</v>
      </c>
      <c r="AK46">
        <f t="shared" si="59"/>
        <v>-4.5438005150636238</v>
      </c>
      <c r="AL46">
        <f t="shared" si="40"/>
        <v>-228.09884516730708</v>
      </c>
      <c r="AN46">
        <f t="shared" si="48"/>
        <v>0</v>
      </c>
      <c r="AO46">
        <f t="shared" si="49"/>
        <v>0</v>
      </c>
      <c r="AP46">
        <f t="shared" si="50"/>
        <v>-4.0826243575625568E-3</v>
      </c>
      <c r="AQ46">
        <f t="shared" si="51"/>
        <v>-2.7450982450355124</v>
      </c>
      <c r="AR46">
        <f t="shared" si="52"/>
        <v>-2.7491808693930748</v>
      </c>
      <c r="AS46">
        <f t="shared" si="53"/>
        <v>-3.8399511727669602E-2</v>
      </c>
      <c r="AT46">
        <f t="shared" si="54"/>
        <v>-5.6658122795756743E-2</v>
      </c>
      <c r="AU46">
        <f t="shared" si="55"/>
        <v>-2.8442385039165012</v>
      </c>
      <c r="AW46">
        <v>43</v>
      </c>
      <c r="AX46">
        <f>IF(Z46&gt;0, (R46*SUMPRODUCT(K46:$K$98, X46:$X$98)-K46*$AZ$3)/Z46, 0)</f>
        <v>-9442.483253072749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41"/>
        <v>50000</v>
      </c>
      <c r="S47">
        <f t="shared" si="42"/>
        <v>-14979.692654124941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-61.831917714672059</v>
      </c>
      <c r="AC47">
        <f t="shared" si="27"/>
        <v>-57.325025223113954</v>
      </c>
      <c r="AE47">
        <f t="shared" si="43"/>
        <v>0</v>
      </c>
      <c r="AF47">
        <f t="shared" si="44"/>
        <v>0</v>
      </c>
      <c r="AG47">
        <f t="shared" si="45"/>
        <v>-0.19134246124645429</v>
      </c>
      <c r="AH47">
        <f t="shared" si="46"/>
        <v>-132.79684033824992</v>
      </c>
      <c r="AI47">
        <f t="shared" si="39"/>
        <v>-132.98818279949637</v>
      </c>
      <c r="AJ47">
        <f t="shared" si="47"/>
        <v>-4.506892491558105</v>
      </c>
      <c r="AK47">
        <f t="shared" si="59"/>
        <v>-4.3282342400270446</v>
      </c>
      <c r="AL47">
        <f t="shared" si="40"/>
        <v>-141.82330953108155</v>
      </c>
      <c r="AN47">
        <f t="shared" si="48"/>
        <v>0</v>
      </c>
      <c r="AO47">
        <f t="shared" si="49"/>
        <v>0</v>
      </c>
      <c r="AP47">
        <f t="shared" si="50"/>
        <v>-2.1302778818798316E-3</v>
      </c>
      <c r="AQ47">
        <f t="shared" si="51"/>
        <v>-1.4784704341799275</v>
      </c>
      <c r="AR47">
        <f t="shared" si="52"/>
        <v>-1.4806007120618072</v>
      </c>
      <c r="AS47">
        <f t="shared" si="53"/>
        <v>-5.0176700603899171E-2</v>
      </c>
      <c r="AT47">
        <f t="shared" si="54"/>
        <v>-4.8187640156089166E-2</v>
      </c>
      <c r="AU47">
        <f t="shared" si="55"/>
        <v>-1.578965052821796</v>
      </c>
      <c r="AW47">
        <v>44</v>
      </c>
      <c r="AX47">
        <f>IF(Z47&gt;0, (R47*SUMPRODUCT(K47:$K$98, X47:$X$98)-K47*$AZ$3)/Z47, 0)</f>
        <v>-14979.692654124941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41"/>
        <v>50000</v>
      </c>
      <c r="S48">
        <f t="shared" si="42"/>
        <v>-23736.64223001233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-57.325025223113954</v>
      </c>
      <c r="AC48">
        <f t="shared" si="27"/>
        <v>-52.328503928192447</v>
      </c>
      <c r="AE48">
        <f t="shared" si="43"/>
        <v>0</v>
      </c>
      <c r="AF48">
        <f t="shared" si="44"/>
        <v>0</v>
      </c>
      <c r="AG48">
        <f t="shared" si="45"/>
        <v>-0.11022726681625783</v>
      </c>
      <c r="AH48">
        <f t="shared" si="46"/>
        <v>-79.201769817731929</v>
      </c>
      <c r="AI48">
        <f t="shared" si="39"/>
        <v>-79.311997084548182</v>
      </c>
      <c r="AJ48">
        <f t="shared" si="47"/>
        <v>-4.9965212949215072</v>
      </c>
      <c r="AK48">
        <f t="shared" si="59"/>
        <v>-4.0127517656179768</v>
      </c>
      <c r="AL48">
        <f t="shared" si="40"/>
        <v>-88.321270145087666</v>
      </c>
      <c r="AN48">
        <f t="shared" si="48"/>
        <v>0</v>
      </c>
      <c r="AO48">
        <f t="shared" si="49"/>
        <v>0</v>
      </c>
      <c r="AP48">
        <f t="shared" si="50"/>
        <v>-1.0957107395159864E-3</v>
      </c>
      <c r="AQ48">
        <f t="shared" si="51"/>
        <v>-0.78730274535993627</v>
      </c>
      <c r="AR48">
        <f t="shared" si="52"/>
        <v>-0.78839845609945214</v>
      </c>
      <c r="AS48">
        <f t="shared" si="53"/>
        <v>-4.9667765528395816E-2</v>
      </c>
      <c r="AT48">
        <f t="shared" si="54"/>
        <v>-3.9888634923050191E-2</v>
      </c>
      <c r="AU48">
        <f t="shared" si="55"/>
        <v>-0.87795485655089822</v>
      </c>
      <c r="AW48">
        <v>45</v>
      </c>
      <c r="AX48">
        <f>IF(Z48&gt;0, (R48*SUMPRODUCT(K48:$K$98, X48:$X$98)-K48*$AZ$3)/Z48, 0)</f>
        <v>-23736.64223001233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41"/>
        <v>50000</v>
      </c>
      <c r="S49">
        <f t="shared" si="42"/>
        <v>-37877.843853906103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-52.328503928192447</v>
      </c>
      <c r="AC49">
        <f t="shared" si="27"/>
        <v>-47.334564058283242</v>
      </c>
      <c r="AE49">
        <f t="shared" si="43"/>
        <v>0</v>
      </c>
      <c r="AF49">
        <f t="shared" si="44"/>
        <v>0</v>
      </c>
      <c r="AG49">
        <f t="shared" si="45"/>
        <v>-6.2483181778840782E-2</v>
      </c>
      <c r="AH49">
        <f t="shared" si="46"/>
        <v>-46.641812369254474</v>
      </c>
      <c r="AI49">
        <f t="shared" si="39"/>
        <v>-46.704295551033312</v>
      </c>
      <c r="AJ49">
        <f t="shared" si="47"/>
        <v>-4.9939398699092052</v>
      </c>
      <c r="AK49">
        <f t="shared" si="59"/>
        <v>-3.6629952749734715</v>
      </c>
      <c r="AL49">
        <f t="shared" si="40"/>
        <v>-55.361230695915985</v>
      </c>
      <c r="AN49">
        <f t="shared" si="48"/>
        <v>0</v>
      </c>
      <c r="AO49">
        <f t="shared" si="49"/>
        <v>0</v>
      </c>
      <c r="AP49">
        <f t="shared" si="50"/>
        <v>-5.5456440857267592E-4</v>
      </c>
      <c r="AQ49">
        <f t="shared" si="51"/>
        <v>-0.41396562010663351</v>
      </c>
      <c r="AR49">
        <f t="shared" si="52"/>
        <v>-0.41452018451520617</v>
      </c>
      <c r="AS49">
        <f t="shared" si="53"/>
        <v>-4.4323307993600784E-2</v>
      </c>
      <c r="AT49">
        <f t="shared" si="54"/>
        <v>-3.2510617264341506E-2</v>
      </c>
      <c r="AU49">
        <f t="shared" si="55"/>
        <v>-0.49135410977314842</v>
      </c>
      <c r="AW49">
        <v>46</v>
      </c>
      <c r="AX49">
        <f>IF(Z49&gt;0, (R49*SUMPRODUCT(K49:$K$98, X49:$X$98)-K49*$AZ$3)/Z49, 0)</f>
        <v>-37877.843853906103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41"/>
        <v>50000</v>
      </c>
      <c r="S50">
        <f t="shared" si="42"/>
        <v>-61104.933452923367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-47.334564058283242</v>
      </c>
      <c r="AC50">
        <f t="shared" si="27"/>
        <v>-42.58670591475672</v>
      </c>
      <c r="AE50">
        <f t="shared" si="43"/>
        <v>0</v>
      </c>
      <c r="AF50">
        <f t="shared" si="44"/>
        <v>0</v>
      </c>
      <c r="AG50">
        <f t="shared" si="45"/>
        <v>-3.484719114174839E-2</v>
      </c>
      <c r="AH50">
        <f t="shared" si="46"/>
        <v>-27.011158819303979</v>
      </c>
      <c r="AI50">
        <f t="shared" si="39"/>
        <v>-27.046006010445726</v>
      </c>
      <c r="AJ50">
        <f t="shared" si="47"/>
        <v>-4.7478581435265212</v>
      </c>
      <c r="AK50">
        <f t="shared" si="59"/>
        <v>-3.3134194840798274</v>
      </c>
      <c r="AL50">
        <f t="shared" si="40"/>
        <v>-35.107283638052074</v>
      </c>
      <c r="AN50">
        <f t="shared" si="48"/>
        <v>0</v>
      </c>
      <c r="AO50">
        <f t="shared" si="49"/>
        <v>0</v>
      </c>
      <c r="AP50">
        <f t="shared" si="50"/>
        <v>-2.7614590775493404E-4</v>
      </c>
      <c r="AQ50">
        <f t="shared" si="51"/>
        <v>-0.21404941767984192</v>
      </c>
      <c r="AR50">
        <f t="shared" si="52"/>
        <v>-0.21432556358759686</v>
      </c>
      <c r="AS50">
        <f t="shared" si="53"/>
        <v>-3.7624312146210044E-2</v>
      </c>
      <c r="AT50">
        <f t="shared" si="54"/>
        <v>-2.6257130093562009E-2</v>
      </c>
      <c r="AU50">
        <f t="shared" si="55"/>
        <v>-0.2782070058273689</v>
      </c>
      <c r="AW50">
        <v>47</v>
      </c>
      <c r="AX50">
        <f>IF(Z50&gt;0, (R50*SUMPRODUCT(K50:$K$98, X50:$X$98)-K50*$AZ$3)/Z50, 0)</f>
        <v>-61104.933452923367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41"/>
        <v>50000</v>
      </c>
      <c r="S51">
        <f t="shared" si="42"/>
        <v>-100031.35470889146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-42.58670591475672</v>
      </c>
      <c r="AC51">
        <f t="shared" si="27"/>
        <v>-38.191984114906951</v>
      </c>
      <c r="AE51">
        <f t="shared" si="43"/>
        <v>0</v>
      </c>
      <c r="AF51">
        <f t="shared" si="44"/>
        <v>0</v>
      </c>
      <c r="AG51">
        <f t="shared" si="45"/>
        <v>-1.909000644150638E-2</v>
      </c>
      <c r="AH51">
        <f t="shared" si="46"/>
        <v>-15.408712788824529</v>
      </c>
      <c r="AI51">
        <f t="shared" si="39"/>
        <v>-15.427802795266036</v>
      </c>
      <c r="AJ51">
        <f t="shared" si="47"/>
        <v>-4.3947217998497692</v>
      </c>
      <c r="AK51">
        <f t="shared" si="59"/>
        <v>-2.9810694140329708</v>
      </c>
      <c r="AL51">
        <f t="shared" si="40"/>
        <v>-22.803594009148775</v>
      </c>
      <c r="AN51">
        <f t="shared" si="48"/>
        <v>0</v>
      </c>
      <c r="AO51">
        <f t="shared" si="49"/>
        <v>0</v>
      </c>
      <c r="AP51">
        <f t="shared" si="50"/>
        <v>-1.3506999583434983E-4</v>
      </c>
      <c r="AQ51">
        <f t="shared" si="51"/>
        <v>-0.10902326191331507</v>
      </c>
      <c r="AR51">
        <f t="shared" si="52"/>
        <v>-0.10915833190914942</v>
      </c>
      <c r="AS51">
        <f t="shared" si="53"/>
        <v>-3.1094544520855305E-2</v>
      </c>
      <c r="AT51">
        <f t="shared" si="54"/>
        <v>-2.1092346645827948E-2</v>
      </c>
      <c r="AU51">
        <f t="shared" si="55"/>
        <v>-0.16134522307583266</v>
      </c>
      <c r="AW51">
        <v>48</v>
      </c>
      <c r="AX51">
        <f>IF(Z51&gt;0, (R51*SUMPRODUCT(K51:$K$98, X51:$X$98)-K51*$AZ$3)/Z51, 0)</f>
        <v>-100031.35470889146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41"/>
        <v>50000</v>
      </c>
      <c r="S52">
        <f t="shared" si="42"/>
        <v>-166595.7153133291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-38.191984114906951</v>
      </c>
      <c r="AC52">
        <f t="shared" si="27"/>
        <v>-34.186033075454546</v>
      </c>
      <c r="AE52">
        <f t="shared" si="43"/>
        <v>0</v>
      </c>
      <c r="AF52">
        <f t="shared" si="44"/>
        <v>0</v>
      </c>
      <c r="AG52">
        <f t="shared" si="45"/>
        <v>-1.0260177763623243E-2</v>
      </c>
      <c r="AH52">
        <f t="shared" si="46"/>
        <v>-8.6389286134680709</v>
      </c>
      <c r="AI52">
        <f t="shared" si="39"/>
        <v>-8.649188791231694</v>
      </c>
      <c r="AJ52">
        <f t="shared" si="47"/>
        <v>-4.0059510394524054</v>
      </c>
      <c r="AK52">
        <f t="shared" si="59"/>
        <v>-2.6734388880434867</v>
      </c>
      <c r="AL52">
        <f t="shared" si="40"/>
        <v>-15.328578718727586</v>
      </c>
      <c r="AN52">
        <f t="shared" si="48"/>
        <v>0</v>
      </c>
      <c r="AO52">
        <f t="shared" si="49"/>
        <v>0</v>
      </c>
      <c r="AP52">
        <f t="shared" si="50"/>
        <v>-6.4817111622112432E-5</v>
      </c>
      <c r="AQ52">
        <f t="shared" si="51"/>
        <v>-5.4575116838607482E-2</v>
      </c>
      <c r="AR52">
        <f t="shared" si="52"/>
        <v>-5.4639933950229591E-2</v>
      </c>
      <c r="AS52">
        <f t="shared" si="53"/>
        <v>-2.5306986063876002E-2</v>
      </c>
      <c r="AT52">
        <f t="shared" si="54"/>
        <v>-1.6889043329792922E-2</v>
      </c>
      <c r="AU52">
        <f t="shared" si="55"/>
        <v>-9.6835963343898518E-2</v>
      </c>
      <c r="AW52">
        <v>49</v>
      </c>
      <c r="AX52">
        <f>IF(Z52&gt;0, (R52*SUMPRODUCT(K52:$K$98, X52:$X$98)-K52*$AZ$3)/Z52, 0)</f>
        <v>-166595.7153133291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41"/>
        <v>50000</v>
      </c>
      <c r="S53">
        <f t="shared" si="42"/>
        <v>-282778.73770595546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-34.186033075454546</v>
      </c>
      <c r="AC53">
        <f t="shared" si="27"/>
        <v>-30.566523994645191</v>
      </c>
      <c r="AE53">
        <f t="shared" si="43"/>
        <v>0</v>
      </c>
      <c r="AF53">
        <f t="shared" si="44"/>
        <v>0</v>
      </c>
      <c r="AG53">
        <f t="shared" si="45"/>
        <v>-5.4046715539181516E-3</v>
      </c>
      <c r="AH53">
        <f t="shared" si="46"/>
        <v>-4.7529044320688589</v>
      </c>
      <c r="AI53">
        <f t="shared" si="39"/>
        <v>-4.7583091036227767</v>
      </c>
      <c r="AJ53">
        <f t="shared" si="47"/>
        <v>-3.6195090808093546</v>
      </c>
      <c r="AK53">
        <f t="shared" si="59"/>
        <v>-2.3930223152818186</v>
      </c>
      <c r="AL53">
        <f t="shared" si="40"/>
        <v>-10.77084049971395</v>
      </c>
      <c r="AN53">
        <f t="shared" si="48"/>
        <v>0</v>
      </c>
      <c r="AO53">
        <f t="shared" si="49"/>
        <v>0</v>
      </c>
      <c r="AP53">
        <f t="shared" si="50"/>
        <v>-3.0484991121379421E-5</v>
      </c>
      <c r="AQ53">
        <f t="shared" si="51"/>
        <v>-2.6808705758880665E-2</v>
      </c>
      <c r="AR53">
        <f t="shared" si="52"/>
        <v>-2.6839190750002042E-2</v>
      </c>
      <c r="AS53">
        <f t="shared" si="53"/>
        <v>-2.0415801606340569E-2</v>
      </c>
      <c r="AT53">
        <f t="shared" si="54"/>
        <v>-1.3497816344037147E-2</v>
      </c>
      <c r="AU53">
        <f t="shared" si="55"/>
        <v>-6.075280870037976E-2</v>
      </c>
      <c r="AW53">
        <v>50</v>
      </c>
      <c r="AX53">
        <f>IF(Z53&gt;0, (R53*SUMPRODUCT(K53:$K$98, X53:$X$98)-K53*$AZ$3)/Z53, 0)</f>
        <v>-282778.73770595546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41"/>
        <v>50000</v>
      </c>
      <c r="S54">
        <f t="shared" si="42"/>
        <v>-490371.80342330545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-30.566523994645191</v>
      </c>
      <c r="AC54">
        <f t="shared" si="27"/>
        <v>-27.312900381075536</v>
      </c>
      <c r="AE54">
        <f t="shared" si="43"/>
        <v>0</v>
      </c>
      <c r="AF54">
        <f t="shared" si="44"/>
        <v>0</v>
      </c>
      <c r="AG54">
        <f t="shared" si="45"/>
        <v>-2.7849175044734496E-3</v>
      </c>
      <c r="AH54">
        <f t="shared" si="46"/>
        <v>-2.5657073339055203</v>
      </c>
      <c r="AI54">
        <f t="shared" si="39"/>
        <v>-2.5684922514099937</v>
      </c>
      <c r="AJ54">
        <f t="shared" si="47"/>
        <v>-3.2536236135696548</v>
      </c>
      <c r="AK54">
        <f t="shared" si="59"/>
        <v>-2.1396566796251637</v>
      </c>
      <c r="AL54">
        <f t="shared" si="40"/>
        <v>-7.9617725446048127</v>
      </c>
      <c r="AN54">
        <f t="shared" si="48"/>
        <v>0</v>
      </c>
      <c r="AO54">
        <f t="shared" si="49"/>
        <v>0</v>
      </c>
      <c r="AP54">
        <f t="shared" si="50"/>
        <v>-1.4025265086265273E-5</v>
      </c>
      <c r="AQ54">
        <f t="shared" si="51"/>
        <v>-1.2921289565668322E-2</v>
      </c>
      <c r="AR54">
        <f t="shared" si="52"/>
        <v>-1.2935314830754588E-2</v>
      </c>
      <c r="AS54">
        <f t="shared" si="53"/>
        <v>-1.638573982818017E-2</v>
      </c>
      <c r="AT54">
        <f t="shared" si="54"/>
        <v>-1.0775634135351165E-2</v>
      </c>
      <c r="AU54">
        <f t="shared" si="55"/>
        <v>-4.0096688794285927E-2</v>
      </c>
      <c r="AW54">
        <v>51</v>
      </c>
      <c r="AX54">
        <f>IF(Z54&gt;0, (R54*SUMPRODUCT(K54:$K$98, X54:$X$98)-K54*$AZ$3)/Z54, 0)</f>
        <v>-490371.80342330545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41"/>
        <v>50000</v>
      </c>
      <c r="S55">
        <f t="shared" si="42"/>
        <v>-869995.60086091491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-27.312900381075536</v>
      </c>
      <c r="AC55">
        <f t="shared" si="27"/>
        <v>-24.396864242669295</v>
      </c>
      <c r="AE55">
        <f t="shared" si="43"/>
        <v>0</v>
      </c>
      <c r="AF55">
        <f t="shared" si="44"/>
        <v>0</v>
      </c>
      <c r="AG55">
        <f t="shared" si="45"/>
        <v>-1.402125724459243E-3</v>
      </c>
      <c r="AH55">
        <f t="shared" si="46"/>
        <v>-1.3549426049694719</v>
      </c>
      <c r="AI55">
        <f t="shared" si="39"/>
        <v>-1.3563447306939311</v>
      </c>
      <c r="AJ55">
        <f t="shared" si="47"/>
        <v>-2.9160361384062412</v>
      </c>
      <c r="AK55">
        <f t="shared" si="59"/>
        <v>-1.9119030266752877</v>
      </c>
      <c r="AL55">
        <f t="shared" si="40"/>
        <v>-6.1842838957754598</v>
      </c>
      <c r="AN55">
        <f t="shared" si="48"/>
        <v>0</v>
      </c>
      <c r="AO55">
        <f t="shared" si="49"/>
        <v>0</v>
      </c>
      <c r="AP55">
        <f t="shared" si="50"/>
        <v>-6.3047472098186595E-6</v>
      </c>
      <c r="AQ55">
        <f t="shared" si="51"/>
        <v>-6.0925853217908207E-3</v>
      </c>
      <c r="AR55">
        <f t="shared" si="52"/>
        <v>-6.0988900690006386E-3</v>
      </c>
      <c r="AS55">
        <f t="shared" si="53"/>
        <v>-1.3112141362671033E-2</v>
      </c>
      <c r="AT55">
        <f t="shared" si="54"/>
        <v>-8.5969931673022786E-3</v>
      </c>
      <c r="AU55">
        <f t="shared" si="55"/>
        <v>-2.7808024598973947E-2</v>
      </c>
      <c r="AW55">
        <v>52</v>
      </c>
      <c r="AX55">
        <f>IF(Z55&gt;0, (R55*SUMPRODUCT(K55:$K$98, X55:$X$98)-K55*$AZ$3)/Z55, 0)</f>
        <v>-869995.60086091491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41"/>
        <v>50000</v>
      </c>
      <c r="S56">
        <f t="shared" si="42"/>
        <v>-1582511.9120362026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-24.396864242669295</v>
      </c>
      <c r="AC56">
        <f t="shared" si="27"/>
        <v>-21.787816267301885</v>
      </c>
      <c r="AE56">
        <f t="shared" si="43"/>
        <v>0</v>
      </c>
      <c r="AF56">
        <f t="shared" si="44"/>
        <v>0</v>
      </c>
      <c r="AG56">
        <f t="shared" si="45"/>
        <v>-6.8839343645975195E-4</v>
      </c>
      <c r="AH56">
        <f t="shared" si="46"/>
        <v>-0.6997110307548986</v>
      </c>
      <c r="AI56">
        <f t="shared" si="39"/>
        <v>-0.70039942419135837</v>
      </c>
      <c r="AJ56">
        <f t="shared" si="47"/>
        <v>-2.6090479753674103</v>
      </c>
      <c r="AK56">
        <f t="shared" si="59"/>
        <v>-1.7077804969868509</v>
      </c>
      <c r="AL56">
        <f t="shared" si="40"/>
        <v>-5.0172278965456201</v>
      </c>
      <c r="AN56">
        <f t="shared" si="48"/>
        <v>0</v>
      </c>
      <c r="AO56">
        <f t="shared" si="49"/>
        <v>0</v>
      </c>
      <c r="AP56">
        <f t="shared" si="50"/>
        <v>-2.7637542220879871E-6</v>
      </c>
      <c r="AQ56">
        <f t="shared" si="51"/>
        <v>-2.8091919723052922E-3</v>
      </c>
      <c r="AR56">
        <f t="shared" si="52"/>
        <v>-2.81195572652738E-3</v>
      </c>
      <c r="AS56">
        <f t="shared" si="53"/>
        <v>-1.0474776451436118E-2</v>
      </c>
      <c r="AT56">
        <f t="shared" si="54"/>
        <v>-6.8563779213529526E-3</v>
      </c>
      <c r="AU56">
        <f t="shared" si="55"/>
        <v>-2.0143110099316453E-2</v>
      </c>
      <c r="AW56">
        <v>53</v>
      </c>
      <c r="AX56">
        <f>IF(Z56&gt;0, (R56*SUMPRODUCT(K56:$K$98, X56:$X$98)-K56*$AZ$3)/Z56, 0)</f>
        <v>-1582511.9120362026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41"/>
        <v>50000</v>
      </c>
      <c r="S57">
        <f t="shared" si="42"/>
        <v>-2958030.582236426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-21.787816267301885</v>
      </c>
      <c r="AC57">
        <f t="shared" si="27"/>
        <v>-19.4556785300874</v>
      </c>
      <c r="AE57">
        <f t="shared" si="43"/>
        <v>0</v>
      </c>
      <c r="AF57">
        <f t="shared" si="44"/>
        <v>0</v>
      </c>
      <c r="AG57">
        <f t="shared" si="45"/>
        <v>-3.2886202473569236E-4</v>
      </c>
      <c r="AH57">
        <f t="shared" si="46"/>
        <v>-0.35264747735946211</v>
      </c>
      <c r="AI57">
        <f t="shared" si="39"/>
        <v>-0.35297633938419781</v>
      </c>
      <c r="AJ57">
        <f t="shared" si="47"/>
        <v>-2.3321377372144845</v>
      </c>
      <c r="AK57">
        <f t="shared" si="59"/>
        <v>-1.5251471387111322</v>
      </c>
      <c r="AL57">
        <f t="shared" si="40"/>
        <v>-4.2102612153098145</v>
      </c>
      <c r="AN57">
        <f t="shared" si="48"/>
        <v>0</v>
      </c>
      <c r="AO57">
        <f t="shared" si="49"/>
        <v>0</v>
      </c>
      <c r="AP57">
        <f t="shared" si="50"/>
        <v>-1.1788496037209895E-6</v>
      </c>
      <c r="AQ57">
        <f t="shared" si="51"/>
        <v>-1.2641117175889276E-3</v>
      </c>
      <c r="AR57">
        <f t="shared" si="52"/>
        <v>-1.2652905671926486E-3</v>
      </c>
      <c r="AS57">
        <f t="shared" si="53"/>
        <v>-8.35985744948093E-3</v>
      </c>
      <c r="AT57">
        <f t="shared" si="54"/>
        <v>-5.4670924729932355E-3</v>
      </c>
      <c r="AU57">
        <f t="shared" si="55"/>
        <v>-1.5092240489666816E-2</v>
      </c>
      <c r="AW57">
        <v>54</v>
      </c>
      <c r="AX57">
        <f>IF(Z57&gt;0, (R57*SUMPRODUCT(K57:$K$98, X57:$X$98)-K57*$AZ$3)/Z57, 0)</f>
        <v>-2958030.582236426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41"/>
        <v>50000</v>
      </c>
      <c r="S58">
        <f t="shared" si="42"/>
        <v>-5689424.5519629326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-19.4556785300874</v>
      </c>
      <c r="AC58">
        <f t="shared" si="27"/>
        <v>-17.372168597888212</v>
      </c>
      <c r="AE58">
        <f t="shared" si="43"/>
        <v>0</v>
      </c>
      <c r="AF58">
        <f t="shared" si="44"/>
        <v>0</v>
      </c>
      <c r="AG58">
        <f t="shared" si="45"/>
        <v>-1.5267070016680831E-4</v>
      </c>
      <c r="AH58">
        <f t="shared" si="46"/>
        <v>-0.17290270432152713</v>
      </c>
      <c r="AI58">
        <f t="shared" si="39"/>
        <v>-0.17305537502169394</v>
      </c>
      <c r="AJ58">
        <f t="shared" si="47"/>
        <v>-2.0835099321991883</v>
      </c>
      <c r="AK58">
        <f t="shared" si="59"/>
        <v>-1.3618974971061182</v>
      </c>
      <c r="AL58">
        <f t="shared" si="40"/>
        <v>-3.6184628043270006</v>
      </c>
      <c r="AN58">
        <f t="shared" si="48"/>
        <v>0</v>
      </c>
      <c r="AO58">
        <f t="shared" si="49"/>
        <v>0</v>
      </c>
      <c r="AP58">
        <f t="shared" si="50"/>
        <v>-4.8863250079708079E-7</v>
      </c>
      <c r="AQ58">
        <f t="shared" si="51"/>
        <v>-5.5338634534915076E-4</v>
      </c>
      <c r="AR58">
        <f t="shared" si="52"/>
        <v>-5.5387497784994781E-4</v>
      </c>
      <c r="AS58">
        <f t="shared" si="53"/>
        <v>-6.6684089841318583E-3</v>
      </c>
      <c r="AT58">
        <f t="shared" si="54"/>
        <v>-4.358841474579973E-3</v>
      </c>
      <c r="AU58">
        <f t="shared" si="55"/>
        <v>-1.1581125436561779E-2</v>
      </c>
      <c r="AW58">
        <v>55</v>
      </c>
      <c r="AX58">
        <f>IF(Z58&gt;0, (R58*SUMPRODUCT(K58:$K$98, X58:$X$98)-K58*$AZ$3)/Z58, 0)</f>
        <v>-5689424.5519629326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41"/>
        <v>50000</v>
      </c>
      <c r="S59">
        <f t="shared" si="42"/>
        <v>-11285175.07647307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-17.372168597888212</v>
      </c>
      <c r="AC59">
        <f t="shared" si="27"/>
        <v>-15.511316587879294</v>
      </c>
      <c r="AE59">
        <f t="shared" si="43"/>
        <v>0</v>
      </c>
      <c r="AF59">
        <f t="shared" si="44"/>
        <v>0</v>
      </c>
      <c r="AG59">
        <f t="shared" si="45"/>
        <v>-6.8724306369941625E-5</v>
      </c>
      <c r="AH59">
        <f t="shared" si="46"/>
        <v>-8.2419686795198593E-2</v>
      </c>
      <c r="AI59">
        <f t="shared" si="39"/>
        <v>-8.2488411101568529E-2</v>
      </c>
      <c r="AJ59">
        <f t="shared" si="47"/>
        <v>-1.8608520100089176</v>
      </c>
      <c r="AK59">
        <f t="shared" si="59"/>
        <v>-1.2160518018521749</v>
      </c>
      <c r="AL59">
        <f t="shared" si="40"/>
        <v>-3.1593922229626612</v>
      </c>
      <c r="AN59">
        <f t="shared" si="48"/>
        <v>0</v>
      </c>
      <c r="AO59">
        <f t="shared" si="49"/>
        <v>0</v>
      </c>
      <c r="AP59">
        <f t="shared" si="50"/>
        <v>-1.9638983054470653E-7</v>
      </c>
      <c r="AQ59">
        <f t="shared" si="51"/>
        <v>-2.3552639783842733E-4</v>
      </c>
      <c r="AR59">
        <f t="shared" si="52"/>
        <v>-2.3572278766897204E-4</v>
      </c>
      <c r="AS59">
        <f t="shared" si="53"/>
        <v>-5.3176587763171376E-3</v>
      </c>
      <c r="AT59">
        <f t="shared" si="54"/>
        <v>-3.4750471836524485E-3</v>
      </c>
      <c r="AU59">
        <f t="shared" si="55"/>
        <v>-9.0284287476385585E-3</v>
      </c>
      <c r="AW59">
        <v>56</v>
      </c>
      <c r="AX59">
        <f>IF(Z59&gt;0, (R59*SUMPRODUCT(K59:$K$98, X59:$X$98)-K59*$AZ$3)/Z59, 0)</f>
        <v>-11285175.07647307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41"/>
        <v>50000</v>
      </c>
      <c r="S60">
        <f t="shared" si="42"/>
        <v>-23112638.492238216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-15.511316587879294</v>
      </c>
      <c r="AC60">
        <f t="shared" si="27"/>
        <v>-13.849583010389399</v>
      </c>
      <c r="AE60">
        <f t="shared" si="43"/>
        <v>0</v>
      </c>
      <c r="AF60">
        <f t="shared" si="44"/>
        <v>0</v>
      </c>
      <c r="AG60">
        <f t="shared" si="45"/>
        <v>-2.9961060081998912E-5</v>
      </c>
      <c r="AH60">
        <f t="shared" si="46"/>
        <v>-3.8076003224243302E-2</v>
      </c>
      <c r="AI60">
        <f t="shared" si="39"/>
        <v>-3.8105964284325299E-2</v>
      </c>
      <c r="AJ60">
        <f t="shared" si="47"/>
        <v>-1.6617335774898958</v>
      </c>
      <c r="AK60">
        <f t="shared" si="59"/>
        <v>-1.0857921611515506</v>
      </c>
      <c r="AL60">
        <f t="shared" si="40"/>
        <v>-2.7856317029257718</v>
      </c>
      <c r="AN60">
        <f t="shared" si="48"/>
        <v>0</v>
      </c>
      <c r="AO60">
        <f t="shared" si="49"/>
        <v>0</v>
      </c>
      <c r="AP60">
        <f t="shared" si="50"/>
        <v>-7.6444770822653519E-8</v>
      </c>
      <c r="AQ60">
        <f t="shared" si="51"/>
        <v>-9.7149811533828135E-5</v>
      </c>
      <c r="AR60">
        <f t="shared" si="52"/>
        <v>-9.7226256304650782E-5</v>
      </c>
      <c r="AS60">
        <f t="shared" si="53"/>
        <v>-4.239864749506825E-3</v>
      </c>
      <c r="AT60">
        <f t="shared" si="54"/>
        <v>-2.7703670261698646E-3</v>
      </c>
      <c r="AU60">
        <f t="shared" si="55"/>
        <v>-7.10745803198134E-3</v>
      </c>
      <c r="AW60">
        <v>57</v>
      </c>
      <c r="AX60">
        <f>IF(Z60&gt;0, (R60*SUMPRODUCT(K60:$K$98, X60:$X$98)-K60*$AZ$3)/Z60, 0)</f>
        <v>-23112638.492238216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41"/>
        <v>50000</v>
      </c>
      <c r="S61">
        <f t="shared" si="42"/>
        <v>-48900851.736880489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-13.849583010389399</v>
      </c>
      <c r="AC61">
        <f t="shared" si="27"/>
        <v>-12.365779174586883</v>
      </c>
      <c r="AE61">
        <f t="shared" si="43"/>
        <v>0</v>
      </c>
      <c r="AF61">
        <f t="shared" si="44"/>
        <v>0</v>
      </c>
      <c r="AG61">
        <f t="shared" si="45"/>
        <v>-1.2643725758728194E-5</v>
      </c>
      <c r="AH61">
        <f t="shared" si="46"/>
        <v>-1.701772372245073E-2</v>
      </c>
      <c r="AI61">
        <f t="shared" si="39"/>
        <v>-1.7030367448209457E-2</v>
      </c>
      <c r="AJ61">
        <f t="shared" si="47"/>
        <v>-1.4838038358025152</v>
      </c>
      <c r="AK61">
        <f t="shared" si="59"/>
        <v>-0.96947081072725805</v>
      </c>
      <c r="AL61">
        <f t="shared" si="40"/>
        <v>-2.470305013977983</v>
      </c>
      <c r="AN61">
        <f t="shared" si="48"/>
        <v>0</v>
      </c>
      <c r="AO61">
        <f t="shared" si="49"/>
        <v>0</v>
      </c>
      <c r="AP61">
        <f t="shared" si="50"/>
        <v>-2.8803658438092076E-8</v>
      </c>
      <c r="AQ61">
        <f t="shared" si="51"/>
        <v>-3.8768058628360595E-5</v>
      </c>
      <c r="AR61">
        <f t="shared" si="52"/>
        <v>-3.8796862286798685E-5</v>
      </c>
      <c r="AS61">
        <f t="shared" si="53"/>
        <v>-3.3802519677463747E-3</v>
      </c>
      <c r="AT61">
        <f t="shared" si="54"/>
        <v>-2.2085504408074887E-3</v>
      </c>
      <c r="AU61">
        <f t="shared" si="55"/>
        <v>-5.6275992708406629E-3</v>
      </c>
      <c r="AW61">
        <v>58</v>
      </c>
      <c r="AX61">
        <f>IF(Z61&gt;0, (R61*SUMPRODUCT(K61:$K$98, X61:$X$98)-K61*$AZ$3)/Z61, 0)</f>
        <v>-48900851.736880489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41"/>
        <v>50000</v>
      </c>
      <c r="S62">
        <f t="shared" si="42"/>
        <v>-107088088.81977087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-12.365779174586883</v>
      </c>
      <c r="AC62">
        <f t="shared" si="27"/>
        <v>-11.040906348347253</v>
      </c>
      <c r="AE62">
        <f t="shared" si="43"/>
        <v>0</v>
      </c>
      <c r="AF62">
        <f t="shared" si="44"/>
        <v>0</v>
      </c>
      <c r="AG62">
        <f t="shared" si="45"/>
        <v>-5.155058078835026E-6</v>
      </c>
      <c r="AH62">
        <f t="shared" si="46"/>
        <v>-7.3622304223058864E-3</v>
      </c>
      <c r="AI62">
        <f t="shared" si="39"/>
        <v>-7.3673854803847213E-3</v>
      </c>
      <c r="AJ62">
        <f t="shared" si="47"/>
        <v>-1.3248728262396305</v>
      </c>
      <c r="AK62">
        <f t="shared" si="59"/>
        <v>-0.86560454222108196</v>
      </c>
      <c r="AL62">
        <f t="shared" si="40"/>
        <v>-2.197844753941097</v>
      </c>
      <c r="AN62">
        <f t="shared" si="48"/>
        <v>0</v>
      </c>
      <c r="AO62">
        <f t="shared" si="49"/>
        <v>0</v>
      </c>
      <c r="AP62">
        <f t="shared" si="50"/>
        <v>-1.0485475377042645E-8</v>
      </c>
      <c r="AQ62">
        <f t="shared" si="51"/>
        <v>-1.4974901278056602E-5</v>
      </c>
      <c r="AR62">
        <f t="shared" si="52"/>
        <v>-1.4985386753433644E-5</v>
      </c>
      <c r="AS62">
        <f t="shared" si="53"/>
        <v>-2.6948137508448658E-3</v>
      </c>
      <c r="AT62">
        <f t="shared" si="54"/>
        <v>-1.7606542884511093E-3</v>
      </c>
      <c r="AU62">
        <f t="shared" si="55"/>
        <v>-4.4704534260494085E-3</v>
      </c>
      <c r="AW62">
        <v>59</v>
      </c>
      <c r="AX62">
        <f>IF(Z62&gt;0, (R62*SUMPRODUCT(K62:$K$98, X62:$X$98)-K62*$AZ$3)/Z62, 0)</f>
        <v>-107088088.81977087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41"/>
        <v>50000</v>
      </c>
      <c r="S63">
        <f t="shared" si="42"/>
        <v>-243183736.67170286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-11.040906348347253</v>
      </c>
      <c r="AC63">
        <f t="shared" si="27"/>
        <v>-9.8579645426250853</v>
      </c>
      <c r="AE63">
        <f t="shared" si="43"/>
        <v>0</v>
      </c>
      <c r="AF63">
        <f t="shared" si="44"/>
        <v>0</v>
      </c>
      <c r="AG63">
        <f t="shared" si="45"/>
        <v>-2.0268552242729333E-6</v>
      </c>
      <c r="AH63">
        <f t="shared" si="46"/>
        <v>-3.0766522737737429E-3</v>
      </c>
      <c r="AI63">
        <f t="shared" si="39"/>
        <v>-3.0786791289980158E-3</v>
      </c>
      <c r="AJ63">
        <f t="shared" si="47"/>
        <v>-1.1829418057221677</v>
      </c>
      <c r="AK63">
        <f t="shared" si="59"/>
        <v>-0.77286344438430776</v>
      </c>
      <c r="AL63">
        <f t="shared" si="40"/>
        <v>-1.9588839292354736</v>
      </c>
      <c r="AN63">
        <f t="shared" si="48"/>
        <v>0</v>
      </c>
      <c r="AO63">
        <f t="shared" si="49"/>
        <v>0</v>
      </c>
      <c r="AP63">
        <f t="shared" si="50"/>
        <v>-3.6809444900547621E-9</v>
      </c>
      <c r="AQ63">
        <f t="shared" si="51"/>
        <v>-5.5874667807240036E-6</v>
      </c>
      <c r="AR63">
        <f t="shared" si="52"/>
        <v>-5.5911477252140579E-6</v>
      </c>
      <c r="AS63">
        <f t="shared" si="53"/>
        <v>-2.1483246902306106E-3</v>
      </c>
      <c r="AT63">
        <f t="shared" si="54"/>
        <v>-1.4035868981178289E-3</v>
      </c>
      <c r="AU63">
        <f t="shared" si="55"/>
        <v>-3.557502736073654E-3</v>
      </c>
      <c r="AW63">
        <v>60</v>
      </c>
      <c r="AX63">
        <f>IF(Z63&gt;0, (R63*SUMPRODUCT(K63:$K$98, X63:$X$98)-K63*$AZ$3)/Z63, 0)</f>
        <v>-243183736.67170286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41"/>
        <v>50000</v>
      </c>
      <c r="S64">
        <f t="shared" si="42"/>
        <v>-573680805.771047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-9.8579645426250853</v>
      </c>
      <c r="AC64">
        <f t="shared" si="27"/>
        <v>-8.801758718820933</v>
      </c>
      <c r="AE64">
        <f t="shared" si="43"/>
        <v>0</v>
      </c>
      <c r="AF64">
        <f t="shared" si="44"/>
        <v>0</v>
      </c>
      <c r="AG64">
        <f t="shared" si="45"/>
        <v>-7.6713031273471509E-7</v>
      </c>
      <c r="AH64">
        <f t="shared" si="46"/>
        <v>-1.2394563592954889E-3</v>
      </c>
      <c r="AI64">
        <f t="shared" si="39"/>
        <v>-1.2402234896082237E-3</v>
      </c>
      <c r="AJ64">
        <f t="shared" si="47"/>
        <v>-1.0562058238041523</v>
      </c>
      <c r="AK64">
        <f t="shared" si="59"/>
        <v>-0.69005751798375603</v>
      </c>
      <c r="AL64">
        <f t="shared" si="40"/>
        <v>-1.7475035652775166</v>
      </c>
      <c r="AN64">
        <f t="shared" si="48"/>
        <v>0</v>
      </c>
      <c r="AO64">
        <f t="shared" si="49"/>
        <v>0</v>
      </c>
      <c r="AP64">
        <f t="shared" si="50"/>
        <v>-1.2439062811612186E-9</v>
      </c>
      <c r="AQ64">
        <f t="shared" si="51"/>
        <v>-2.0097857234407585E-6</v>
      </c>
      <c r="AR64">
        <f t="shared" si="52"/>
        <v>-2.0110296297219199E-6</v>
      </c>
      <c r="AS64">
        <f t="shared" si="53"/>
        <v>-1.712643910192326E-3</v>
      </c>
      <c r="AT64">
        <f t="shared" si="54"/>
        <v>-1.1189322944657912E-3</v>
      </c>
      <c r="AU64">
        <f t="shared" si="55"/>
        <v>-2.833587234287839E-3</v>
      </c>
      <c r="AW64">
        <v>61</v>
      </c>
      <c r="AX64">
        <f>IF(Z64&gt;0, (R64*SUMPRODUCT(K64:$K$98, X64:$X$98)-K64*$AZ$3)/Z64, 0)</f>
        <v>-573680805.771047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41"/>
        <v>50000</v>
      </c>
      <c r="S65">
        <f t="shared" si="42"/>
        <v>-1408249447.6274965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-8.801758718820933</v>
      </c>
      <c r="AC65">
        <f t="shared" si="27"/>
        <v>-7.8587148256861807</v>
      </c>
      <c r="AE65">
        <f t="shared" si="43"/>
        <v>0</v>
      </c>
      <c r="AF65">
        <f t="shared" si="44"/>
        <v>0</v>
      </c>
      <c r="AG65">
        <f t="shared" si="45"/>
        <v>-2.7902424669599201E-7</v>
      </c>
      <c r="AH65">
        <f t="shared" si="46"/>
        <v>-4.8043476291137596E-4</v>
      </c>
      <c r="AI65">
        <f t="shared" si="39"/>
        <v>-4.8071378715807198E-4</v>
      </c>
      <c r="AJ65">
        <f t="shared" si="47"/>
        <v>-0.94304389313475223</v>
      </c>
      <c r="AK65">
        <f t="shared" si="59"/>
        <v>-0.61612311031746536</v>
      </c>
      <c r="AL65">
        <f t="shared" si="40"/>
        <v>-1.5596477172393757</v>
      </c>
      <c r="AN65">
        <f t="shared" si="48"/>
        <v>0</v>
      </c>
      <c r="AO65">
        <f t="shared" si="49"/>
        <v>0</v>
      </c>
      <c r="AP65">
        <f t="shared" si="50"/>
        <v>-4.0396379032411718E-10</v>
      </c>
      <c r="AQ65">
        <f t="shared" si="51"/>
        <v>-6.955605117737455E-7</v>
      </c>
      <c r="AR65">
        <f t="shared" si="52"/>
        <v>-6.9596447556406971E-7</v>
      </c>
      <c r="AS65">
        <f t="shared" si="53"/>
        <v>-1.3653135525809428E-3</v>
      </c>
      <c r="AT65">
        <f t="shared" si="54"/>
        <v>-8.9200644710029297E-4</v>
      </c>
      <c r="AU65">
        <f t="shared" si="55"/>
        <v>-2.2580159641567999E-3</v>
      </c>
      <c r="AW65">
        <v>62</v>
      </c>
      <c r="AX65">
        <f>IF(Z65&gt;0, (R65*SUMPRODUCT(K65:$K$98, X65:$X$98)-K65*$AZ$3)/Z65, 0)</f>
        <v>-1408249447.6274965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41"/>
        <v>50000</v>
      </c>
      <c r="S66">
        <f t="shared" si="42"/>
        <v>-3603923642.8256836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-7.8587148256861807</v>
      </c>
      <c r="AC66">
        <f t="shared" si="27"/>
        <v>-7.0167102507819816</v>
      </c>
      <c r="AE66">
        <f t="shared" si="43"/>
        <v>0</v>
      </c>
      <c r="AF66">
        <f t="shared" si="44"/>
        <v>0</v>
      </c>
      <c r="AG66">
        <f t="shared" si="45"/>
        <v>-9.7348209149077266E-8</v>
      </c>
      <c r="AH66">
        <f t="shared" si="46"/>
        <v>-1.788857950799548E-4</v>
      </c>
      <c r="AI66">
        <f t="shared" si="39"/>
        <v>-1.7898314328910388E-4</v>
      </c>
      <c r="AJ66">
        <f t="shared" si="47"/>
        <v>-0.84200457490419911</v>
      </c>
      <c r="AK66">
        <f t="shared" si="59"/>
        <v>-0.55011003779803269</v>
      </c>
      <c r="AL66">
        <f t="shared" si="40"/>
        <v>-1.3922935958455209</v>
      </c>
      <c r="AN66">
        <f t="shared" si="48"/>
        <v>0</v>
      </c>
      <c r="AO66">
        <f t="shared" si="49"/>
        <v>0</v>
      </c>
      <c r="AP66">
        <f t="shared" si="50"/>
        <v>-1.2583760325615201E-10</v>
      </c>
      <c r="AQ66">
        <f t="shared" si="51"/>
        <v>-2.3123753283391584E-7</v>
      </c>
      <c r="AR66">
        <f t="shared" si="52"/>
        <v>-2.3136337043717199E-7</v>
      </c>
      <c r="AS66">
        <f t="shared" si="53"/>
        <v>-1.0884210255414221E-3</v>
      </c>
      <c r="AT66">
        <f t="shared" si="54"/>
        <v>-7.1110223073180977E-4</v>
      </c>
      <c r="AU66">
        <f t="shared" si="55"/>
        <v>-1.799754619643669E-3</v>
      </c>
      <c r="AW66">
        <v>63</v>
      </c>
      <c r="AX66">
        <f>IF(Z66&gt;0, (R66*SUMPRODUCT(K66:$K$98, X66:$X$98)-K66*$AZ$3)/Z66, 0)</f>
        <v>-3603923642.8256836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-9635662490.3949413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-7.0167102507819816</v>
      </c>
      <c r="AC67">
        <f t="shared" si="27"/>
        <v>-6.2649200619617371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-3.2509026069596977E-8</v>
      </c>
      <c r="AH67">
        <f t="shared" ref="AH67:AH79" si="66">-X67*R67</f>
        <v>-6.3865700987989524E-5</v>
      </c>
      <c r="AI67">
        <f t="shared" si="39"/>
        <v>-6.3898210014059126E-5</v>
      </c>
      <c r="AJ67">
        <f t="shared" ref="AJ67:AJ79" si="67">AB67-AC67</f>
        <v>-0.75179018882024451</v>
      </c>
      <c r="AK67">
        <f t="shared" si="59"/>
        <v>-0.49116971755473876</v>
      </c>
      <c r="AL67">
        <f t="shared" si="40"/>
        <v>-1.2430238045849973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-3.7520481891648481E-11</v>
      </c>
      <c r="AQ67">
        <f t="shared" ref="AQ67:AQ79" si="71">AH67*$K67</f>
        <v>-7.3710970986557287E-8</v>
      </c>
      <c r="AR67">
        <f t="shared" ref="AR67:AR79" si="72">AI67*$K67</f>
        <v>-7.3748491468448952E-8</v>
      </c>
      <c r="AS67">
        <f t="shared" ref="AS67:AS79" si="73">AJ67*$K67</f>
        <v>-8.6768302764779427E-4</v>
      </c>
      <c r="AT67">
        <f t="shared" ref="AT67:AT79" si="74">AK67*$K67</f>
        <v>-5.6688639191420547E-4</v>
      </c>
      <c r="AU67">
        <f t="shared" ref="AU67:AU79" si="75">AL67*$K67</f>
        <v>-1.434643168053468E-3</v>
      </c>
      <c r="AW67">
        <v>64</v>
      </c>
      <c r="AX67">
        <f>IF(Z67&gt;0, (R67*SUMPRODUCT(K67:$K$98, X67:$X$98)-K67*$AZ$3)/Z67, 0)</f>
        <v>-9635662490.3949413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1"/>
        <v>50000</v>
      </c>
      <c r="S68">
        <f t="shared" si="62"/>
        <v>-26970947470.276592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-6.2649200619617371</v>
      </c>
      <c r="AC68">
        <f t="shared" ref="AC68:AC79" si="79">S68*Z68</f>
        <v>-5.593678689192549</v>
      </c>
      <c r="AE68">
        <f t="shared" si="63"/>
        <v>0</v>
      </c>
      <c r="AF68">
        <f t="shared" si="64"/>
        <v>0</v>
      </c>
      <c r="AG68">
        <f t="shared" si="65"/>
        <v>-1.0369822371566809E-8</v>
      </c>
      <c r="AH68">
        <f t="shared" si="66"/>
        <v>-2.1814113437334194E-5</v>
      </c>
      <c r="AI68">
        <f t="shared" si="39"/>
        <v>-2.1824483259705761E-5</v>
      </c>
      <c r="AJ68">
        <f t="shared" si="67"/>
        <v>-0.67124137276918816</v>
      </c>
      <c r="AK68">
        <f t="shared" ref="AK68:AK79" si="80">G68*SUM(AB68:AB68, AE68:AF68)</f>
        <v>-0.43854440433732161</v>
      </c>
      <c r="AL68">
        <f t="shared" si="40"/>
        <v>-1.1098076015897695</v>
      </c>
      <c r="AN68">
        <f t="shared" si="68"/>
        <v>0</v>
      </c>
      <c r="AO68">
        <f t="shared" si="69"/>
        <v>0</v>
      </c>
      <c r="AP68">
        <f t="shared" si="70"/>
        <v>-1.0686063323696513E-11</v>
      </c>
      <c r="AQ68">
        <f t="shared" si="71"/>
        <v>-2.2479362634099904E-8</v>
      </c>
      <c r="AR68">
        <f t="shared" si="72"/>
        <v>-2.2490048697423603E-8</v>
      </c>
      <c r="AS68">
        <f t="shared" si="73"/>
        <v>-6.9171173409528133E-4</v>
      </c>
      <c r="AT68">
        <f t="shared" si="74"/>
        <v>-4.5191837498112481E-4</v>
      </c>
      <c r="AU68">
        <f t="shared" si="75"/>
        <v>-1.1436525991251037E-3</v>
      </c>
      <c r="AW68">
        <v>65</v>
      </c>
      <c r="AX68">
        <f>IF(Z68&gt;0, (R68*SUMPRODUCT(K68:$K$98, X68:$X$98)-K68*$AZ$3)/Z68, 0)</f>
        <v>-26970947470.276592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0.68591378599999997</v>
      </c>
      <c r="Q69" s="5">
        <f t="shared" ref="Q69:Q79" si="81">$C$8</f>
        <v>50</v>
      </c>
      <c r="R69">
        <f t="shared" si="61"/>
        <v>50000</v>
      </c>
      <c r="S69">
        <f t="shared" si="62"/>
        <v>-79192025425.358887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-5.593678689192549</v>
      </c>
      <c r="AC69">
        <f t="shared" si="79"/>
        <v>-4.9943559916003419</v>
      </c>
      <c r="AE69">
        <f t="shared" si="63"/>
        <v>0</v>
      </c>
      <c r="AF69">
        <f t="shared" si="64"/>
        <v>0</v>
      </c>
      <c r="AG69">
        <f t="shared" si="65"/>
        <v>-3.1533200248222522E-9</v>
      </c>
      <c r="AH69">
        <f t="shared" si="66"/>
        <v>-7.1128041230288886E-6</v>
      </c>
      <c r="AI69">
        <f t="shared" si="39"/>
        <v>-7.1159574430537112E-6</v>
      </c>
      <c r="AJ69">
        <f t="shared" si="67"/>
        <v>-0.59932269759220702</v>
      </c>
      <c r="AK69">
        <f t="shared" si="80"/>
        <v>-0.39155750824347846</v>
      </c>
      <c r="AL69">
        <f t="shared" si="40"/>
        <v>-0.99088732179312855</v>
      </c>
      <c r="AN69">
        <f t="shared" si="68"/>
        <v>0</v>
      </c>
      <c r="AO69">
        <f t="shared" si="69"/>
        <v>0</v>
      </c>
      <c r="AP69">
        <f t="shared" si="70"/>
        <v>-2.9013254809527935E-12</v>
      </c>
      <c r="AQ69">
        <f t="shared" si="71"/>
        <v>-6.5443912069575158E-9</v>
      </c>
      <c r="AR69">
        <f t="shared" si="72"/>
        <v>-6.5472925324384688E-9</v>
      </c>
      <c r="AS69">
        <f t="shared" si="73"/>
        <v>-5.5142839932196565E-4</v>
      </c>
      <c r="AT69">
        <f t="shared" si="74"/>
        <v>-3.6026656570933494E-4</v>
      </c>
      <c r="AU69">
        <f t="shared" si="75"/>
        <v>-9.117015123238331E-4</v>
      </c>
      <c r="AW69">
        <v>66</v>
      </c>
      <c r="AX69">
        <f>IF(Z69&gt;0, (R69*SUMPRODUCT(K69:$K$98, X69:$X$98)-K69*$AZ$3)/Z69, 0)</f>
        <v>-79192025425.358887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0.70320868400000003</v>
      </c>
      <c r="Q70" s="5">
        <f t="shared" si="81"/>
        <v>50</v>
      </c>
      <c r="R70">
        <f t="shared" si="61"/>
        <v>50000</v>
      </c>
      <c r="S70">
        <f t="shared" si="62"/>
        <v>-246545699615.40494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-4.9943559916003419</v>
      </c>
      <c r="AC70">
        <f t="shared" si="79"/>
        <v>-4.4592464266522605</v>
      </c>
      <c r="AE70">
        <f t="shared" si="63"/>
        <v>0</v>
      </c>
      <c r="AF70">
        <f t="shared" si="64"/>
        <v>0</v>
      </c>
      <c r="AG70">
        <f t="shared" si="65"/>
        <v>-9.0434479968792624E-10</v>
      </c>
      <c r="AH70">
        <f t="shared" si="66"/>
        <v>-2.2174420248861033E-6</v>
      </c>
      <c r="AI70">
        <f t="shared" ref="AI70:AI79" si="88">SUM(AE70:AH70)</f>
        <v>-2.2183463696857913E-6</v>
      </c>
      <c r="AJ70">
        <f t="shared" si="67"/>
        <v>-0.53510956494808148</v>
      </c>
      <c r="AK70">
        <f t="shared" si="80"/>
        <v>-0.34960491941202398</v>
      </c>
      <c r="AL70">
        <f t="shared" ref="AL70:AL79" si="89">SUM(AI70:AK70)</f>
        <v>-0.88471670270647518</v>
      </c>
      <c r="AN70">
        <f t="shared" si="68"/>
        <v>0</v>
      </c>
      <c r="AO70">
        <f t="shared" si="69"/>
        <v>0</v>
      </c>
      <c r="AP70">
        <f t="shared" si="70"/>
        <v>-7.429240650239147E-13</v>
      </c>
      <c r="AQ70">
        <f t="shared" si="71"/>
        <v>-1.8216404226040007E-9</v>
      </c>
      <c r="AR70">
        <f t="shared" si="72"/>
        <v>-1.8223833466690248E-9</v>
      </c>
      <c r="AS70">
        <f t="shared" si="73"/>
        <v>-4.3959535495929577E-4</v>
      </c>
      <c r="AT70">
        <f t="shared" si="74"/>
        <v>-2.8720230156856902E-4</v>
      </c>
      <c r="AU70">
        <f t="shared" si="75"/>
        <v>-7.2679947891121156E-4</v>
      </c>
      <c r="AW70">
        <v>67</v>
      </c>
      <c r="AX70">
        <f>IF(Z70&gt;0, (R70*SUMPRODUCT(K70:$K$98, X70:$X$98)-K70*$AZ$3)/Z70, 0)</f>
        <v>-246545699615.40494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0.72040963400000002</v>
      </c>
      <c r="Q71" s="5">
        <f t="shared" si="81"/>
        <v>50</v>
      </c>
      <c r="R71">
        <f t="shared" si="61"/>
        <v>50000</v>
      </c>
      <c r="S71">
        <f t="shared" si="62"/>
        <v>-816535443364.16919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-4.4592464266522605</v>
      </c>
      <c r="AC71">
        <f t="shared" si="79"/>
        <v>-3.9814700253556214</v>
      </c>
      <c r="AE71">
        <f t="shared" si="63"/>
        <v>0</v>
      </c>
      <c r="AF71">
        <f t="shared" si="64"/>
        <v>0</v>
      </c>
      <c r="AG71">
        <f t="shared" si="65"/>
        <v>-2.4380264553806473E-10</v>
      </c>
      <c r="AH71">
        <f t="shared" si="66"/>
        <v>-6.514987061529823E-7</v>
      </c>
      <c r="AI71">
        <f t="shared" si="88"/>
        <v>-6.5174250879852038E-7</v>
      </c>
      <c r="AJ71">
        <f t="shared" si="67"/>
        <v>-0.47777640129663901</v>
      </c>
      <c r="AK71">
        <f t="shared" si="80"/>
        <v>-0.31214724986565828</v>
      </c>
      <c r="AL71">
        <f t="shared" si="89"/>
        <v>-0.78992430290480609</v>
      </c>
      <c r="AN71">
        <f t="shared" si="68"/>
        <v>0</v>
      </c>
      <c r="AO71">
        <f t="shared" si="69"/>
        <v>0</v>
      </c>
      <c r="AP71">
        <f t="shared" si="70"/>
        <v>-1.7882604517857585E-13</v>
      </c>
      <c r="AQ71">
        <f t="shared" si="71"/>
        <v>-4.7786576229792021E-10</v>
      </c>
      <c r="AR71">
        <f t="shared" si="72"/>
        <v>-4.7804458834309872E-10</v>
      </c>
      <c r="AS71">
        <f t="shared" si="73"/>
        <v>-3.5044272852318434E-4</v>
      </c>
      <c r="AT71">
        <f t="shared" si="74"/>
        <v>-2.2895591671555208E-4</v>
      </c>
      <c r="AU71">
        <f t="shared" si="75"/>
        <v>-5.7939912328332471E-4</v>
      </c>
      <c r="AW71">
        <v>68</v>
      </c>
      <c r="AX71">
        <f>IF(Z71&gt;0, (R71*SUMPRODUCT(K71:$K$98, X71:$X$98)-K71*$AZ$3)/Z71, 0)</f>
        <v>-816535443364.16919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0.73749531199999996</v>
      </c>
      <c r="Q72" s="5">
        <f t="shared" si="81"/>
        <v>50</v>
      </c>
      <c r="R72">
        <f t="shared" si="61"/>
        <v>50000</v>
      </c>
      <c r="S72">
        <f t="shared" si="62"/>
        <v>-2887271158656.1943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-3.9814700253556214</v>
      </c>
      <c r="AC72">
        <f t="shared" si="79"/>
        <v>-3.5548839516207376</v>
      </c>
      <c r="AE72">
        <f t="shared" si="63"/>
        <v>0</v>
      </c>
      <c r="AF72">
        <f t="shared" si="64"/>
        <v>0</v>
      </c>
      <c r="AG72">
        <f t="shared" si="65"/>
        <v>-6.1561310945163644E-11</v>
      </c>
      <c r="AH72">
        <f t="shared" si="66"/>
        <v>-1.7980330813752045E-7</v>
      </c>
      <c r="AI72">
        <f t="shared" si="88"/>
        <v>-1.7986486944846562E-7</v>
      </c>
      <c r="AJ72">
        <f t="shared" si="67"/>
        <v>-0.42658607373488389</v>
      </c>
      <c r="AK72">
        <f t="shared" si="80"/>
        <v>-0.27870290177489354</v>
      </c>
      <c r="AL72">
        <f t="shared" si="89"/>
        <v>-0.70528915537464687</v>
      </c>
      <c r="AN72">
        <f t="shared" si="68"/>
        <v>0</v>
      </c>
      <c r="AO72">
        <f t="shared" si="69"/>
        <v>0</v>
      </c>
      <c r="AP72">
        <f t="shared" si="70"/>
        <v>-4.0316441735794828E-14</v>
      </c>
      <c r="AQ72">
        <f t="shared" si="71"/>
        <v>-1.177530089131249E-10</v>
      </c>
      <c r="AR72">
        <f t="shared" si="72"/>
        <v>-1.1779332535486068E-10</v>
      </c>
      <c r="AS72">
        <f t="shared" si="73"/>
        <v>-2.7937079836317324E-4</v>
      </c>
      <c r="AT72">
        <f t="shared" si="74"/>
        <v>-1.8252225510618673E-4</v>
      </c>
      <c r="AU72">
        <f t="shared" si="75"/>
        <v>-4.6189317126268535E-4</v>
      </c>
      <c r="AW72">
        <v>69</v>
      </c>
      <c r="AX72">
        <f>IF(Z72&gt;0, (R72*SUMPRODUCT(K72:$K$98, X72:$X$98)-K72*$AZ$3)/Z72, 0)</f>
        <v>-2887271158656.1943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0.75444439200000002</v>
      </c>
      <c r="Q73" s="5">
        <f t="shared" si="81"/>
        <v>50</v>
      </c>
      <c r="R73">
        <f t="shared" si="61"/>
        <v>50000</v>
      </c>
      <c r="S73">
        <f t="shared" si="62"/>
        <v>-10944000439395.182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-3.5548839516207376</v>
      </c>
      <c r="AC73">
        <f t="shared" si="79"/>
        <v>-3.17400352833425</v>
      </c>
      <c r="AE73">
        <f t="shared" si="63"/>
        <v>0</v>
      </c>
      <c r="AF73">
        <f t="shared" si="64"/>
        <v>0</v>
      </c>
      <c r="AG73">
        <f t="shared" si="65"/>
        <v>-1.4501112028965072E-11</v>
      </c>
      <c r="AH73">
        <f t="shared" si="66"/>
        <v>-4.6444585806746935E-8</v>
      </c>
      <c r="AI73">
        <f t="shared" si="88"/>
        <v>-4.6459086918775904E-8</v>
      </c>
      <c r="AJ73">
        <f t="shared" si="67"/>
        <v>-0.38088042328648752</v>
      </c>
      <c r="AK73">
        <f t="shared" si="80"/>
        <v>-0.24884187661345164</v>
      </c>
      <c r="AL73">
        <f t="shared" si="89"/>
        <v>-0.62972234635902602</v>
      </c>
      <c r="AN73">
        <f t="shared" si="68"/>
        <v>0</v>
      </c>
      <c r="AO73">
        <f t="shared" si="69"/>
        <v>0</v>
      </c>
      <c r="AP73">
        <f t="shared" si="70"/>
        <v>-8.4792535227426099E-15</v>
      </c>
      <c r="AQ73">
        <f t="shared" si="71"/>
        <v>-2.7157601225861745E-11</v>
      </c>
      <c r="AR73">
        <f t="shared" si="72"/>
        <v>-2.7166080479384489E-11</v>
      </c>
      <c r="AS73">
        <f t="shared" si="73"/>
        <v>-2.2271269020229321E-4</v>
      </c>
      <c r="AT73">
        <f t="shared" si="74"/>
        <v>-1.4550562430425408E-4</v>
      </c>
      <c r="AU73">
        <f t="shared" si="75"/>
        <v>-3.6821834167262771E-4</v>
      </c>
      <c r="AW73">
        <v>70</v>
      </c>
      <c r="AX73">
        <f>IF(Z73&gt;0, (R73*SUMPRODUCT(K73:$K$98, X73:$X$98)-K73*$AZ$3)/Z73, 0)</f>
        <v>-10944000439395.182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0.77123612500000005</v>
      </c>
      <c r="Q74" s="5">
        <f t="shared" si="81"/>
        <v>50</v>
      </c>
      <c r="R74">
        <f t="shared" si="61"/>
        <v>50000</v>
      </c>
      <c r="S74">
        <f t="shared" si="62"/>
        <v>-44666556413057.813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-3.17400352833425</v>
      </c>
      <c r="AC74">
        <f t="shared" si="79"/>
        <v>-2.8339317217504791</v>
      </c>
      <c r="AE74">
        <f t="shared" si="63"/>
        <v>0</v>
      </c>
      <c r="AF74">
        <f t="shared" si="64"/>
        <v>0</v>
      </c>
      <c r="AG74">
        <f t="shared" si="65"/>
        <v>-3.1723194592655102E-12</v>
      </c>
      <c r="AH74">
        <f t="shared" si="66"/>
        <v>-1.1183781449409911E-8</v>
      </c>
      <c r="AI74">
        <f t="shared" si="88"/>
        <v>-1.1186953768869176E-8</v>
      </c>
      <c r="AJ74">
        <f t="shared" si="67"/>
        <v>-0.3400718065837709</v>
      </c>
      <c r="AK74">
        <f t="shared" si="80"/>
        <v>-0.22218024698339753</v>
      </c>
      <c r="AL74">
        <f t="shared" si="89"/>
        <v>-0.56225206475412215</v>
      </c>
      <c r="AN74">
        <f t="shared" si="68"/>
        <v>0</v>
      </c>
      <c r="AO74">
        <f t="shared" si="69"/>
        <v>0</v>
      </c>
      <c r="AP74">
        <f t="shared" si="70"/>
        <v>-1.6562092479844404E-15</v>
      </c>
      <c r="AQ74">
        <f t="shared" si="71"/>
        <v>-5.8388452051541163E-12</v>
      </c>
      <c r="AR74">
        <f t="shared" si="72"/>
        <v>-5.8405014144021002E-12</v>
      </c>
      <c r="AS74">
        <f t="shared" si="73"/>
        <v>-1.7754519312289637E-4</v>
      </c>
      <c r="AT74">
        <f t="shared" si="74"/>
        <v>-1.1599619284829783E-4</v>
      </c>
      <c r="AU74">
        <f t="shared" si="75"/>
        <v>-2.9354139181169558E-4</v>
      </c>
      <c r="AW74">
        <v>71</v>
      </c>
      <c r="AX74">
        <f>IF(Z74&gt;0, (R74*SUMPRODUCT(K74:$K$98, X74:$X$98)-K74*$AZ$3)/Z74, 0)</f>
        <v>-44666556413057.813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0.78794255700000004</v>
      </c>
      <c r="Q75" s="5">
        <f t="shared" si="81"/>
        <v>50</v>
      </c>
      <c r="R75">
        <f t="shared" si="61"/>
        <v>50000</v>
      </c>
      <c r="S75">
        <f t="shared" si="62"/>
        <v>-197373842547883.53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-2.8339317217504791</v>
      </c>
      <c r="AC75">
        <f t="shared" si="79"/>
        <v>-2.530296180139417</v>
      </c>
      <c r="AE75">
        <f t="shared" si="63"/>
        <v>0</v>
      </c>
      <c r="AF75">
        <f t="shared" si="64"/>
        <v>0</v>
      </c>
      <c r="AG75">
        <f t="shared" si="65"/>
        <v>-6.4099075831833161E-13</v>
      </c>
      <c r="AH75">
        <f t="shared" si="66"/>
        <v>-2.4996055063545235E-9</v>
      </c>
      <c r="AI75">
        <f t="shared" si="88"/>
        <v>-2.5002464971128419E-9</v>
      </c>
      <c r="AJ75">
        <f t="shared" si="67"/>
        <v>-0.3036355416110621</v>
      </c>
      <c r="AK75">
        <f t="shared" si="80"/>
        <v>-0.19837522052253356</v>
      </c>
      <c r="AL75">
        <f t="shared" si="89"/>
        <v>-0.5020107646338422</v>
      </c>
      <c r="AN75">
        <f t="shared" si="68"/>
        <v>0</v>
      </c>
      <c r="AO75">
        <f t="shared" si="69"/>
        <v>0</v>
      </c>
      <c r="AP75">
        <f t="shared" si="70"/>
        <v>-2.9879411225061505E-16</v>
      </c>
      <c r="AQ75">
        <f t="shared" si="71"/>
        <v>-1.1651765623070598E-12</v>
      </c>
      <c r="AR75">
        <f t="shared" si="72"/>
        <v>-1.1654753564193104E-12</v>
      </c>
      <c r="AS75">
        <f t="shared" si="73"/>
        <v>-1.4153794095476802E-4</v>
      </c>
      <c r="AT75">
        <f t="shared" si="74"/>
        <v>-9.2471454758656326E-5</v>
      </c>
      <c r="AU75">
        <f t="shared" si="75"/>
        <v>-2.340093968788997E-4</v>
      </c>
      <c r="AW75">
        <v>72</v>
      </c>
      <c r="AX75">
        <f>IF(Z75&gt;0, (R75*SUMPRODUCT(K75:$K$98, X75:$X$98)-K75*$AZ$3)/Z75, 0)</f>
        <v>-197373842547883.53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0.80464841200000004</v>
      </c>
      <c r="Q76" s="5">
        <f t="shared" si="81"/>
        <v>50</v>
      </c>
      <c r="R76">
        <f t="shared" si="61"/>
        <v>50000</v>
      </c>
      <c r="S76">
        <f t="shared" si="62"/>
        <v>-950769545778684.5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-2.530296180139417</v>
      </c>
      <c r="AC76">
        <f t="shared" si="79"/>
        <v>-2.2591930179826347</v>
      </c>
      <c r="AE76">
        <f t="shared" si="63"/>
        <v>0</v>
      </c>
      <c r="AF76">
        <f t="shared" si="64"/>
        <v>0</v>
      </c>
      <c r="AG76">
        <f t="shared" si="65"/>
        <v>-1.1880865494762695E-13</v>
      </c>
      <c r="AH76">
        <f t="shared" si="66"/>
        <v>-5.1577219578752136E-10</v>
      </c>
      <c r="AI76">
        <f t="shared" si="88"/>
        <v>-5.1589100444246899E-10</v>
      </c>
      <c r="AJ76">
        <f t="shared" si="67"/>
        <v>-0.27110316215678232</v>
      </c>
      <c r="AK76">
        <f t="shared" si="80"/>
        <v>-0.17712073260975922</v>
      </c>
      <c r="AL76">
        <f t="shared" si="89"/>
        <v>-0.44822389528243256</v>
      </c>
      <c r="AN76">
        <f t="shared" si="68"/>
        <v>0</v>
      </c>
      <c r="AO76">
        <f t="shared" si="69"/>
        <v>0</v>
      </c>
      <c r="AP76">
        <f t="shared" si="70"/>
        <v>-4.9448181420269416E-17</v>
      </c>
      <c r="AQ76">
        <f t="shared" si="71"/>
        <v>-2.1466447137268498E-13</v>
      </c>
      <c r="AR76">
        <f t="shared" si="72"/>
        <v>-2.1471391955410525E-13</v>
      </c>
      <c r="AS76">
        <f t="shared" si="73"/>
        <v>-1.1283317997200379E-4</v>
      </c>
      <c r="AT76">
        <f t="shared" si="74"/>
        <v>-7.371767758198443E-5</v>
      </c>
      <c r="AU76">
        <f t="shared" si="75"/>
        <v>-1.8655085776870216E-4</v>
      </c>
      <c r="AW76">
        <v>73</v>
      </c>
      <c r="AX76">
        <f>IF(Z76&gt;0, (R76*SUMPRODUCT(K76:$K$98, X76:$X$98)-K76*$AZ$3)/Z76, 0)</f>
        <v>-950769545778684.5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0.82135484400000003</v>
      </c>
      <c r="Q77" s="5">
        <f t="shared" si="81"/>
        <v>50</v>
      </c>
      <c r="R77">
        <f t="shared" si="61"/>
        <v>50000</v>
      </c>
      <c r="S77">
        <f t="shared" si="62"/>
        <v>-5033654095345725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-2.2591930179826347</v>
      </c>
      <c r="AC77">
        <f t="shared" si="79"/>
        <v>-2.0171366231989682</v>
      </c>
      <c r="AE77">
        <f t="shared" si="63"/>
        <v>0</v>
      </c>
      <c r="AF77">
        <f t="shared" si="64"/>
        <v>0</v>
      </c>
      <c r="AG77">
        <f t="shared" si="65"/>
        <v>-2.0036504147792719E-14</v>
      </c>
      <c r="AH77">
        <f t="shared" si="66"/>
        <v>-9.7584064250357968E-11</v>
      </c>
      <c r="AI77">
        <f t="shared" si="88"/>
        <v>-9.7604100754505758E-11</v>
      </c>
      <c r="AJ77">
        <f t="shared" si="67"/>
        <v>-0.24205639478366647</v>
      </c>
      <c r="AK77">
        <f t="shared" si="80"/>
        <v>-0.15814351125878445</v>
      </c>
      <c r="AL77">
        <f t="shared" si="89"/>
        <v>-0.40019990614005502</v>
      </c>
      <c r="AN77">
        <f t="shared" si="68"/>
        <v>0</v>
      </c>
      <c r="AO77">
        <f t="shared" si="69"/>
        <v>0</v>
      </c>
      <c r="AP77">
        <f t="shared" si="70"/>
        <v>-7.4457109549443184E-18</v>
      </c>
      <c r="AQ77">
        <f t="shared" si="71"/>
        <v>-3.6262949407615254E-14</v>
      </c>
      <c r="AR77">
        <f t="shared" si="72"/>
        <v>-3.6270395118570197E-14</v>
      </c>
      <c r="AS77">
        <f t="shared" si="73"/>
        <v>-8.9949920258600445E-5</v>
      </c>
      <c r="AT77">
        <f t="shared" si="74"/>
        <v>-5.8767281235664424E-5</v>
      </c>
      <c r="AU77">
        <f t="shared" si="75"/>
        <v>-1.4871720153053527E-4</v>
      </c>
      <c r="AW77">
        <v>74</v>
      </c>
      <c r="AX77">
        <f>IF(Z77&gt;0, (R77*SUMPRODUCT(K77:$K$98, X77:$X$98)-K77*$AZ$3)/Z77, 0)</f>
        <v>-5033654095345725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0.83806127600000002</v>
      </c>
      <c r="Q78" s="5">
        <f t="shared" si="81"/>
        <v>50</v>
      </c>
      <c r="R78">
        <f t="shared" si="61"/>
        <v>50000</v>
      </c>
      <c r="S78">
        <f t="shared" si="62"/>
        <v>-2.9579911528687184E+16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-2.0171366231989682</v>
      </c>
      <c r="AC78">
        <f t="shared" si="79"/>
        <v>-1.8010148421419674</v>
      </c>
      <c r="AE78">
        <f t="shared" si="63"/>
        <v>0</v>
      </c>
      <c r="AF78">
        <f t="shared" si="64"/>
        <v>0</v>
      </c>
      <c r="AG78">
        <f t="shared" si="65"/>
        <v>-3.0443208736363316E-15</v>
      </c>
      <c r="AH78">
        <f t="shared" si="66"/>
        <v>-1.6791818232678459E-11</v>
      </c>
      <c r="AI78">
        <f t="shared" si="88"/>
        <v>-1.6794862553552096E-11</v>
      </c>
      <c r="AJ78">
        <f t="shared" si="67"/>
        <v>-0.21612178105700086</v>
      </c>
      <c r="AK78">
        <f t="shared" si="80"/>
        <v>-0.1411995636239278</v>
      </c>
      <c r="AL78">
        <f t="shared" si="89"/>
        <v>-0.35732134469772353</v>
      </c>
      <c r="AN78">
        <f t="shared" si="68"/>
        <v>0</v>
      </c>
      <c r="AO78">
        <f t="shared" si="69"/>
        <v>0</v>
      </c>
      <c r="AP78">
        <f t="shared" si="70"/>
        <v>-1.0100819837205897E-18</v>
      </c>
      <c r="AQ78">
        <f t="shared" si="71"/>
        <v>-5.5713946639534048E-15</v>
      </c>
      <c r="AR78">
        <f t="shared" si="72"/>
        <v>-5.5724047459371253E-15</v>
      </c>
      <c r="AS78">
        <f t="shared" si="73"/>
        <v>-7.1707525716410464E-5</v>
      </c>
      <c r="AT78">
        <f t="shared" si="74"/>
        <v>-4.684891680139499E-5</v>
      </c>
      <c r="AU78">
        <f t="shared" si="75"/>
        <v>-1.1855644252337785E-4</v>
      </c>
      <c r="AW78">
        <v>75</v>
      </c>
      <c r="AX78">
        <f>IF(Z78&gt;0, (R78*SUMPRODUCT(K78:$K$98, X78:$X$98)-K78*$AZ$3)/Z78, 0)</f>
        <v>-2.9579911528687184E+16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-1.8010148421419674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-1.8010148421419674</v>
      </c>
      <c r="AK79">
        <f t="shared" si="80"/>
        <v>-0.12607103894993774</v>
      </c>
      <c r="AL79">
        <f t="shared" si="89"/>
        <v>-1.9270858810949494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-9.0185891403624077E-16</v>
      </c>
      <c r="AR79">
        <f t="shared" si="72"/>
        <v>-9.0185891403624077E-16</v>
      </c>
      <c r="AS79">
        <f t="shared" si="73"/>
        <v>-5.3353813777099802E-4</v>
      </c>
      <c r="AT79">
        <f t="shared" si="74"/>
        <v>-3.7347669643969873E-5</v>
      </c>
      <c r="AU79">
        <f t="shared" si="75"/>
        <v>-5.7088580741586977E-4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10899.94283951899</v>
      </c>
      <c r="AO81" s="6">
        <f t="shared" ref="AO81:AU81" si="90">SUM(AO3:AO79)</f>
        <v>-1089.994283951899</v>
      </c>
      <c r="AP81" s="6">
        <f t="shared" si="90"/>
        <v>-2955.4419926279111</v>
      </c>
      <c r="AQ81" s="6">
        <f t="shared" si="90"/>
        <v>-5428.1406519753637</v>
      </c>
      <c r="AR81" s="6">
        <f t="shared" si="90"/>
        <v>1426.3659109638111</v>
      </c>
      <c r="AS81" s="6">
        <f t="shared" si="90"/>
        <v>-877.9635096712849</v>
      </c>
      <c r="AT81" s="6">
        <f t="shared" si="90"/>
        <v>408.31968817186413</v>
      </c>
      <c r="AU81" s="6">
        <f t="shared" si="90"/>
        <v>956.72208946439184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21313.047315367017</v>
      </c>
      <c r="K3">
        <v>1</v>
      </c>
      <c r="L3" s="2">
        <v>0</v>
      </c>
      <c r="O3">
        <f>$C$3</f>
        <v>21313.047315367017</v>
      </c>
      <c r="P3" s="2">
        <f>O3*C5</f>
        <v>2131.3047315367016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21313.047315367017</v>
      </c>
      <c r="AF3">
        <f t="shared" ref="AF3:AF34" si="3">-$Z3*P3</f>
        <v>-2131.3047315367016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16661.834379830318</v>
      </c>
      <c r="AJ3">
        <f t="shared" ref="AJ3:AJ34" si="7">AB3-AC3</f>
        <v>0</v>
      </c>
      <c r="AL3">
        <f t="shared" ref="AL3:AL23" si="8">SUM(AI3:AK3)</f>
        <v>16661.834379830318</v>
      </c>
      <c r="AN3">
        <f t="shared" ref="AN3:AN34" si="9">AE3*$K3</f>
        <v>21313.047315367017</v>
      </c>
      <c r="AO3">
        <f t="shared" ref="AO3:AO34" si="10">AF3*$K3</f>
        <v>-2131.3047315367016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16661.834379830318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16661.834379830318</v>
      </c>
      <c r="AW3">
        <v>0</v>
      </c>
      <c r="AX3">
        <f>IF(Z3&gt;0, (R3*SUMPRODUCT(K3:$K$98, X3:$X$98)-K3*$AZ$3)/Z3, 0)</f>
        <v>0</v>
      </c>
      <c r="AZ3">
        <f>C6*ABS(SUMPRODUCT(X4:X69, K4:K69))/1</f>
        <v>12589.585237763462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633.45638598520418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620.02330796363276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-620.02330796363276</v>
      </c>
      <c r="AK4">
        <f t="shared" ref="AK4:AK35" si="27">G4*SUM(AB4:AB4, AE4:AF4)</f>
        <v>0</v>
      </c>
      <c r="AL4">
        <f t="shared" si="8"/>
        <v>-1180.3234579636328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-532.7059802243773</v>
      </c>
      <c r="AR4">
        <f t="shared" si="13"/>
        <v>-532.7059802243773</v>
      </c>
      <c r="AS4">
        <f t="shared" si="14"/>
        <v>-589.48783795743748</v>
      </c>
      <c r="AT4">
        <f t="shared" si="15"/>
        <v>0</v>
      </c>
      <c r="AU4">
        <f t="shared" si="16"/>
        <v>-1122.1938181818148</v>
      </c>
      <c r="AW4">
        <v>1</v>
      </c>
      <c r="AX4">
        <f>IF(Z4&gt;0, (R4*SUMPRODUCT(K4:$K$98, X4:$X$98)-K4*$AZ$3)/Z4, 0)</f>
        <v>633.45638598520418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</v>
      </c>
      <c r="S5">
        <f t="shared" si="1"/>
        <v>733.6658551675564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620.02330796363276</v>
      </c>
      <c r="AC5">
        <f>S5*Z5</f>
        <v>701.6359885894235</v>
      </c>
      <c r="AE5">
        <f t="shared" si="2"/>
        <v>0</v>
      </c>
      <c r="AF5">
        <f t="shared" si="3"/>
        <v>0</v>
      </c>
      <c r="AG5">
        <f t="shared" si="4"/>
        <v>-47.817135256293355</v>
      </c>
      <c r="AH5">
        <f t="shared" si="5"/>
        <v>-633.16759520664368</v>
      </c>
      <c r="AI5">
        <f t="shared" si="6"/>
        <v>-680.98473046293702</v>
      </c>
      <c r="AJ5">
        <f t="shared" si="7"/>
        <v>-81.612680625790745</v>
      </c>
      <c r="AK5">
        <f t="shared" si="27"/>
        <v>2.5420955626508945</v>
      </c>
      <c r="AL5">
        <f t="shared" si="8"/>
        <v>-760.05531552607692</v>
      </c>
      <c r="AN5">
        <f t="shared" si="9"/>
        <v>0</v>
      </c>
      <c r="AO5">
        <f t="shared" si="10"/>
        <v>0</v>
      </c>
      <c r="AP5">
        <f t="shared" si="11"/>
        <v>-43.128919102972745</v>
      </c>
      <c r="AQ5">
        <f t="shared" si="12"/>
        <v>-571.08887527295076</v>
      </c>
      <c r="AR5">
        <f t="shared" si="13"/>
        <v>-614.21779437592352</v>
      </c>
      <c r="AS5">
        <f t="shared" si="14"/>
        <v>-73.610990738371768</v>
      </c>
      <c r="AT5">
        <f t="shared" si="15"/>
        <v>2.2928565938957344</v>
      </c>
      <c r="AU5">
        <f t="shared" si="16"/>
        <v>-685.53592852039958</v>
      </c>
      <c r="AW5">
        <v>2</v>
      </c>
      <c r="AX5">
        <f>IF(Z5&gt;0, (R5*SUMPRODUCT(K5:$K$98, X5:$X$98)-K5*$AZ$3)/Z5, 0)</f>
        <v>733.6658551675564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</v>
      </c>
      <c r="S6">
        <f t="shared" si="1"/>
        <v>797.60325118017829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701.6359885894235</v>
      </c>
      <c r="AC6">
        <f t="shared" ref="AC6:AC67" si="30">S6*Z6</f>
        <v>743.90856507791796</v>
      </c>
      <c r="AE6">
        <f t="shared" si="2"/>
        <v>0</v>
      </c>
      <c r="AF6">
        <f t="shared" si="3"/>
        <v>0</v>
      </c>
      <c r="AG6">
        <f t="shared" si="4"/>
        <v>-46.633997791332298</v>
      </c>
      <c r="AH6">
        <f t="shared" si="5"/>
        <v>-704.96611239812262</v>
      </c>
      <c r="AI6">
        <f t="shared" si="6"/>
        <v>-751.60011018945488</v>
      </c>
      <c r="AJ6">
        <f t="shared" si="7"/>
        <v>-42.272576488494451</v>
      </c>
      <c r="AK6">
        <f t="shared" si="27"/>
        <v>4.9816155189849072</v>
      </c>
      <c r="AL6">
        <f t="shared" si="8"/>
        <v>-788.89107115896445</v>
      </c>
      <c r="AN6">
        <f t="shared" si="9"/>
        <v>0</v>
      </c>
      <c r="AO6">
        <f t="shared" si="10"/>
        <v>0</v>
      </c>
      <c r="AP6">
        <f t="shared" si="11"/>
        <v>-39.789785245260298</v>
      </c>
      <c r="AQ6">
        <f t="shared" si="12"/>
        <v>-601.50215606694076</v>
      </c>
      <c r="AR6">
        <f t="shared" si="13"/>
        <v>-641.29194131220106</v>
      </c>
      <c r="AS6">
        <f t="shared" si="14"/>
        <v>-36.068465495224274</v>
      </c>
      <c r="AT6">
        <f t="shared" si="15"/>
        <v>4.2504915096879676</v>
      </c>
      <c r="AU6">
        <f t="shared" si="16"/>
        <v>-673.10991529773742</v>
      </c>
      <c r="AW6">
        <v>3</v>
      </c>
      <c r="AX6">
        <f>IF(Z6&gt;0, (R6*SUMPRODUCT(K6:$K$98, X6:$X$98)-K6*$AZ$3)/Z6, 0)</f>
        <v>797.60325118017829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</v>
      </c>
      <c r="S7">
        <f t="shared" si="1"/>
        <v>866.52922561821924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743.90856507791796</v>
      </c>
      <c r="AC7">
        <f t="shared" si="30"/>
        <v>786.63658379628396</v>
      </c>
      <c r="AE7">
        <f t="shared" si="2"/>
        <v>0</v>
      </c>
      <c r="AF7">
        <f t="shared" si="3"/>
        <v>0</v>
      </c>
      <c r="AG7">
        <f t="shared" si="4"/>
        <v>-45.390078057382517</v>
      </c>
      <c r="AH7">
        <f t="shared" si="5"/>
        <v>-777.57975603646275</v>
      </c>
      <c r="AI7">
        <f t="shared" si="6"/>
        <v>-822.96983409384529</v>
      </c>
      <c r="AJ7">
        <f t="shared" si="7"/>
        <v>-42.728018718366002</v>
      </c>
      <c r="AK7">
        <f t="shared" si="27"/>
        <v>10.265938198075268</v>
      </c>
      <c r="AL7">
        <f t="shared" si="8"/>
        <v>-855.43191461413608</v>
      </c>
      <c r="AN7">
        <f t="shared" si="9"/>
        <v>0</v>
      </c>
      <c r="AO7">
        <f t="shared" si="10"/>
        <v>0</v>
      </c>
      <c r="AP7">
        <f t="shared" si="11"/>
        <v>-36.40574233296563</v>
      </c>
      <c r="AQ7">
        <f t="shared" si="12"/>
        <v>-623.66863978083632</v>
      </c>
      <c r="AR7">
        <f t="shared" si="13"/>
        <v>-660.07438211380202</v>
      </c>
      <c r="AS7">
        <f t="shared" si="14"/>
        <v>-34.270600678245842</v>
      </c>
      <c r="AT7">
        <f t="shared" si="15"/>
        <v>8.2339382711083609</v>
      </c>
      <c r="AU7">
        <f t="shared" si="16"/>
        <v>-686.11104452093957</v>
      </c>
      <c r="AW7">
        <v>4</v>
      </c>
      <c r="AX7">
        <f>IF(Z7&gt;0, (R7*SUMPRODUCT(K7:$K$98, X7:$X$98)-K7*$AZ$3)/Z7, 0)</f>
        <v>866.52922561821924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</v>
      </c>
      <c r="S8">
        <f t="shared" si="1"/>
        <v>950.09167688821833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786.63658379628396</v>
      </c>
      <c r="AC8">
        <f t="shared" si="30"/>
        <v>837.65239492627916</v>
      </c>
      <c r="AE8">
        <f t="shared" si="2"/>
        <v>0</v>
      </c>
      <c r="AF8">
        <f t="shared" si="3"/>
        <v>0</v>
      </c>
      <c r="AG8">
        <f t="shared" si="4"/>
        <v>-44.08271408448681</v>
      </c>
      <c r="AH8">
        <f t="shared" si="5"/>
        <v>-853.46319232187921</v>
      </c>
      <c r="AI8">
        <f t="shared" si="6"/>
        <v>-897.54590640636604</v>
      </c>
      <c r="AJ8">
        <f t="shared" si="7"/>
        <v>-51.0158111299952</v>
      </c>
      <c r="AK8">
        <f t="shared" si="27"/>
        <v>16.991350209999734</v>
      </c>
      <c r="AL8">
        <f t="shared" si="8"/>
        <v>-931.57036732636152</v>
      </c>
      <c r="AN8">
        <f t="shared" si="9"/>
        <v>0</v>
      </c>
      <c r="AO8">
        <f t="shared" si="10"/>
        <v>0</v>
      </c>
      <c r="AP8">
        <f t="shared" si="11"/>
        <v>-32.994730222251427</v>
      </c>
      <c r="AQ8">
        <f t="shared" si="12"/>
        <v>-638.794329480535</v>
      </c>
      <c r="AR8">
        <f t="shared" si="13"/>
        <v>-671.78905970278652</v>
      </c>
      <c r="AS8">
        <f t="shared" si="14"/>
        <v>-38.183967576893785</v>
      </c>
      <c r="AT8">
        <f t="shared" si="15"/>
        <v>12.717570320563054</v>
      </c>
      <c r="AU8">
        <f t="shared" si="16"/>
        <v>-697.25545695911728</v>
      </c>
      <c r="AW8">
        <v>5</v>
      </c>
      <c r="AX8">
        <f>IF(Z8&gt;0, (R8*SUMPRODUCT(K8:$K$98, X8:$X$98)-K8*$AZ$3)/Z8, 0)</f>
        <v>950.09167688821833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</v>
      </c>
      <c r="S9">
        <f t="shared" si="1"/>
        <v>976.80114693035455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837.65239492627916</v>
      </c>
      <c r="AC9">
        <f t="shared" si="30"/>
        <v>834.20314419691385</v>
      </c>
      <c r="AE9">
        <f t="shared" si="2"/>
        <v>0</v>
      </c>
      <c r="AF9">
        <f t="shared" si="3"/>
        <v>0</v>
      </c>
      <c r="AG9">
        <f t="shared" si="4"/>
        <v>-42.70076600638923</v>
      </c>
      <c r="AH9">
        <f t="shared" si="5"/>
        <v>-941.12093725271325</v>
      </c>
      <c r="AI9">
        <f t="shared" si="6"/>
        <v>-983.82170325910249</v>
      </c>
      <c r="AJ9">
        <f t="shared" si="7"/>
        <v>3.4492507293653034</v>
      </c>
      <c r="AK9">
        <f t="shared" si="27"/>
        <v>18.679648406856025</v>
      </c>
      <c r="AL9">
        <f t="shared" si="8"/>
        <v>-961.69280412288117</v>
      </c>
      <c r="AN9">
        <f t="shared" si="9"/>
        <v>0</v>
      </c>
      <c r="AO9">
        <f t="shared" si="10"/>
        <v>0</v>
      </c>
      <c r="AP9">
        <f t="shared" si="11"/>
        <v>-29.805445413973143</v>
      </c>
      <c r="AQ9">
        <f t="shared" si="12"/>
        <v>-656.90926291663823</v>
      </c>
      <c r="AR9">
        <f t="shared" si="13"/>
        <v>-686.7147083306113</v>
      </c>
      <c r="AS9">
        <f t="shared" si="14"/>
        <v>2.4076021099439266</v>
      </c>
      <c r="AT9">
        <f t="shared" si="15"/>
        <v>13.038530523303761</v>
      </c>
      <c r="AU9">
        <f t="shared" si="16"/>
        <v>-671.26857569736364</v>
      </c>
      <c r="AW9">
        <v>6</v>
      </c>
      <c r="AX9">
        <f>IF(Z9&gt;0, (R9*SUMPRODUCT(K9:$K$98, X9:$X$98)-K9*$AZ$3)/Z9, 0)</f>
        <v>976.80114693035455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</v>
      </c>
      <c r="S10">
        <f t="shared" si="1"/>
        <v>763.56792656296534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834.20314419691385</v>
      </c>
      <c r="AC10">
        <f t="shared" si="30"/>
        <v>629.88600944287646</v>
      </c>
      <c r="AE10">
        <f t="shared" si="2"/>
        <v>0</v>
      </c>
      <c r="AF10">
        <f t="shared" si="3"/>
        <v>0</v>
      </c>
      <c r="AG10">
        <f t="shared" si="4"/>
        <v>-41.246232819008725</v>
      </c>
      <c r="AH10">
        <f t="shared" si="5"/>
        <v>-1027.5255273166144</v>
      </c>
      <c r="AI10">
        <f t="shared" si="6"/>
        <v>-1068.7717601356233</v>
      </c>
      <c r="AJ10">
        <f t="shared" si="7"/>
        <v>204.3171347540374</v>
      </c>
      <c r="AK10">
        <f t="shared" si="27"/>
        <v>3.5870735200467294</v>
      </c>
      <c r="AL10">
        <f t="shared" si="8"/>
        <v>-860.86755186153914</v>
      </c>
      <c r="AN10">
        <f t="shared" si="9"/>
        <v>0</v>
      </c>
      <c r="AO10">
        <f t="shared" si="10"/>
        <v>0</v>
      </c>
      <c r="AP10">
        <f t="shared" si="11"/>
        <v>-27.307379933861046</v>
      </c>
      <c r="AQ10">
        <f t="shared" si="12"/>
        <v>-680.28103534450383</v>
      </c>
      <c r="AR10">
        <f t="shared" si="13"/>
        <v>-707.58841527836489</v>
      </c>
      <c r="AS10">
        <f t="shared" si="14"/>
        <v>135.26970208913428</v>
      </c>
      <c r="AT10">
        <f t="shared" si="15"/>
        <v>2.3748491139163019</v>
      </c>
      <c r="AU10">
        <f t="shared" si="16"/>
        <v>-569.94386407531431</v>
      </c>
      <c r="AW10">
        <v>7</v>
      </c>
      <c r="AX10">
        <f>IF(Z10&gt;0, (R10*SUMPRODUCT(K10:$K$98, X10:$X$98)-K10*$AZ$3)/Z10, 0)</f>
        <v>763.56792656296534</v>
      </c>
    </row>
    <row r="11" spans="1:52" x14ac:dyDescent="0.25">
      <c r="A11" t="s">
        <v>33</v>
      </c>
      <c r="C11" s="25">
        <f>AU71</f>
        <v>3490.6464318035955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</v>
      </c>
      <c r="S11">
        <f t="shared" si="1"/>
        <v>451.28579614917084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629.88600944287646</v>
      </c>
      <c r="AC11">
        <f t="shared" si="30"/>
        <v>358.58894823705941</v>
      </c>
      <c r="AE11">
        <f t="shared" si="2"/>
        <v>0</v>
      </c>
      <c r="AF11">
        <f t="shared" si="3"/>
        <v>0</v>
      </c>
      <c r="AG11">
        <f t="shared" si="4"/>
        <v>-39.729695826558789</v>
      </c>
      <c r="AH11">
        <f t="shared" si="5"/>
        <v>-1104.0746642598483</v>
      </c>
      <c r="AI11">
        <f t="shared" si="6"/>
        <v>-1143.8043600864071</v>
      </c>
      <c r="AJ11">
        <f t="shared" si="7"/>
        <v>271.29706120581704</v>
      </c>
      <c r="AK11">
        <f t="shared" si="27"/>
        <v>1.0078176151086025</v>
      </c>
      <c r="AL11">
        <f t="shared" si="8"/>
        <v>-871.49948126548145</v>
      </c>
      <c r="AN11">
        <f t="shared" si="9"/>
        <v>0</v>
      </c>
      <c r="AO11">
        <f t="shared" si="10"/>
        <v>0</v>
      </c>
      <c r="AP11">
        <f t="shared" si="11"/>
        <v>-25.012690343245772</v>
      </c>
      <c r="AQ11">
        <f t="shared" si="12"/>
        <v>-695.0941133179723</v>
      </c>
      <c r="AR11">
        <f t="shared" si="13"/>
        <v>-720.10680366121812</v>
      </c>
      <c r="AS11">
        <f t="shared" si="14"/>
        <v>170.80093974536376</v>
      </c>
      <c r="AT11">
        <f t="shared" si="15"/>
        <v>0.63449340360488116</v>
      </c>
      <c r="AU11">
        <f t="shared" si="16"/>
        <v>-548.6713705122495</v>
      </c>
      <c r="AW11">
        <v>8</v>
      </c>
      <c r="AX11">
        <f>IF(Z11&gt;0, (R11*SUMPRODUCT(K11:$K$98, X11:$X$98)-K11*$AZ$3)/Z11, 0)</f>
        <v>451.28579614917084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</v>
      </c>
      <c r="S12">
        <f t="shared" si="1"/>
        <v>247.61996632879089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358.58894823705941</v>
      </c>
      <c r="AC12">
        <f t="shared" si="30"/>
        <v>188.93766100798712</v>
      </c>
      <c r="AE12">
        <f t="shared" si="2"/>
        <v>0</v>
      </c>
      <c r="AF12">
        <f t="shared" si="3"/>
        <v>0</v>
      </c>
      <c r="AG12">
        <f t="shared" si="4"/>
        <v>-38.150732311528316</v>
      </c>
      <c r="AH12">
        <f t="shared" si="5"/>
        <v>-1181.6665567648863</v>
      </c>
      <c r="AI12">
        <f t="shared" si="6"/>
        <v>-1219.8172890764147</v>
      </c>
      <c r="AJ12">
        <f t="shared" si="7"/>
        <v>169.6512872290723</v>
      </c>
      <c r="AK12">
        <f t="shared" si="27"/>
        <v>7.5303679129782477</v>
      </c>
      <c r="AL12">
        <f t="shared" si="8"/>
        <v>-1042.6356339343643</v>
      </c>
      <c r="AN12">
        <f t="shared" si="9"/>
        <v>0</v>
      </c>
      <c r="AO12">
        <f t="shared" si="10"/>
        <v>0</v>
      </c>
      <c r="AP12">
        <f t="shared" si="11"/>
        <v>-22.426348898541278</v>
      </c>
      <c r="AQ12">
        <f t="shared" si="12"/>
        <v>-694.6253683245659</v>
      </c>
      <c r="AR12">
        <f t="shared" si="13"/>
        <v>-717.05171722310718</v>
      </c>
      <c r="AS12">
        <f t="shared" si="14"/>
        <v>99.727022994421816</v>
      </c>
      <c r="AT12">
        <f t="shared" si="15"/>
        <v>4.4266164217193511</v>
      </c>
      <c r="AU12">
        <f t="shared" si="16"/>
        <v>-612.89807780696606</v>
      </c>
      <c r="AW12">
        <v>9</v>
      </c>
      <c r="AX12">
        <f>IF(Z12&gt;0, (R12*SUMPRODUCT(K12:$K$98, X12:$X$98)-K12*$AZ$3)/Z12, 0)</f>
        <v>247.61996632879089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</v>
      </c>
      <c r="S13">
        <f t="shared" si="1"/>
        <v>393.3225889244664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188.93766100798712</v>
      </c>
      <c r="AC13">
        <f t="shared" si="30"/>
        <v>287.23406243528188</v>
      </c>
      <c r="AE13">
        <f t="shared" si="2"/>
        <v>0</v>
      </c>
      <c r="AF13">
        <f t="shared" si="3"/>
        <v>0</v>
      </c>
      <c r="AG13">
        <f t="shared" si="4"/>
        <v>-36.513801968597619</v>
      </c>
      <c r="AH13">
        <f t="shared" si="5"/>
        <v>-1255.4230198154125</v>
      </c>
      <c r="AI13">
        <f t="shared" si="6"/>
        <v>-1291.9368217840101</v>
      </c>
      <c r="AJ13">
        <f t="shared" si="7"/>
        <v>-98.296401427294768</v>
      </c>
      <c r="AK13">
        <f t="shared" si="27"/>
        <v>13.2256362705591</v>
      </c>
      <c r="AL13">
        <f t="shared" si="8"/>
        <v>-1377.0075869407458</v>
      </c>
      <c r="AN13">
        <f t="shared" si="9"/>
        <v>0</v>
      </c>
      <c r="AO13">
        <f t="shared" si="10"/>
        <v>0</v>
      </c>
      <c r="AP13">
        <f t="shared" si="11"/>
        <v>-19.164378022600154</v>
      </c>
      <c r="AQ13">
        <f t="shared" si="12"/>
        <v>-658.91252164614991</v>
      </c>
      <c r="AR13">
        <f t="shared" si="13"/>
        <v>-678.07689966875012</v>
      </c>
      <c r="AS13">
        <f t="shared" si="14"/>
        <v>-51.591159880694306</v>
      </c>
      <c r="AT13">
        <f t="shared" si="15"/>
        <v>6.9415146989181347</v>
      </c>
      <c r="AU13">
        <f t="shared" si="16"/>
        <v>-722.72654485052624</v>
      </c>
      <c r="AW13">
        <v>10</v>
      </c>
      <c r="AX13">
        <f>IF(Z13&gt;0, (R13*SUMPRODUCT(K13:$K$98, X13:$X$98)-K13*$AZ$3)/Z13, 0)</f>
        <v>393.3225889244664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</v>
      </c>
      <c r="S14">
        <f t="shared" si="1"/>
        <v>482.91502375160292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287.23406243528188</v>
      </c>
      <c r="AC14">
        <f t="shared" si="30"/>
        <v>336.28740663900953</v>
      </c>
      <c r="AE14">
        <f t="shared" si="2"/>
        <v>0</v>
      </c>
      <c r="AF14">
        <f t="shared" si="3"/>
        <v>0</v>
      </c>
      <c r="AG14">
        <f t="shared" si="4"/>
        <v>-34.818486700466138</v>
      </c>
      <c r="AH14">
        <f t="shared" si="5"/>
        <v>-1330.177248445503</v>
      </c>
      <c r="AI14">
        <f t="shared" si="6"/>
        <v>-1364.9957351459691</v>
      </c>
      <c r="AJ14">
        <f t="shared" si="7"/>
        <v>-49.053344203727647</v>
      </c>
      <c r="AK14">
        <f t="shared" si="27"/>
        <v>20.106384370469733</v>
      </c>
      <c r="AL14">
        <f t="shared" si="8"/>
        <v>-1393.9426949792271</v>
      </c>
      <c r="AN14">
        <f t="shared" si="9"/>
        <v>0</v>
      </c>
      <c r="AO14">
        <f t="shared" si="10"/>
        <v>0</v>
      </c>
      <c r="AP14">
        <f t="shared" si="11"/>
        <v>-16.316595304067548</v>
      </c>
      <c r="AQ14">
        <f t="shared" si="12"/>
        <v>-623.34598376651513</v>
      </c>
      <c r="AR14">
        <f t="shared" si="13"/>
        <v>-639.66257907058264</v>
      </c>
      <c r="AS14">
        <f t="shared" si="14"/>
        <v>-22.987316265891486</v>
      </c>
      <c r="AT14">
        <f t="shared" si="15"/>
        <v>9.422228473720299</v>
      </c>
      <c r="AU14">
        <f t="shared" si="16"/>
        <v>-653.22766686275384</v>
      </c>
      <c r="AW14">
        <v>11</v>
      </c>
      <c r="AX14">
        <f>IF(Z14&gt;0, (R14*SUMPRODUCT(K14:$K$98, X14:$X$98)-K14*$AZ$3)/Z14, 0)</f>
        <v>482.91502375160292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</v>
      </c>
      <c r="S15">
        <f t="shared" si="1"/>
        <v>521.85366118703405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336.28740663900953</v>
      </c>
      <c r="AC15">
        <f t="shared" si="30"/>
        <v>345.05380309559951</v>
      </c>
      <c r="AE15">
        <f t="shared" si="2"/>
        <v>0</v>
      </c>
      <c r="AF15">
        <f t="shared" si="3"/>
        <v>0</v>
      </c>
      <c r="AG15">
        <f t="shared" si="4"/>
        <v>-33.060398801334756</v>
      </c>
      <c r="AH15">
        <f t="shared" si="5"/>
        <v>-1409.9030321267203</v>
      </c>
      <c r="AI15">
        <f t="shared" si="6"/>
        <v>-1442.963430928055</v>
      </c>
      <c r="AJ15">
        <f t="shared" si="7"/>
        <v>-8.7663964565899732</v>
      </c>
      <c r="AK15">
        <f t="shared" si="27"/>
        <v>23.540118464730668</v>
      </c>
      <c r="AL15">
        <f t="shared" si="8"/>
        <v>-1428.1897089199142</v>
      </c>
      <c r="AN15">
        <f t="shared" si="9"/>
        <v>0</v>
      </c>
      <c r="AO15">
        <f t="shared" si="10"/>
        <v>0</v>
      </c>
      <c r="AP15">
        <f t="shared" si="11"/>
        <v>-13.832787831346964</v>
      </c>
      <c r="AQ15">
        <f t="shared" si="12"/>
        <v>-589.91694635559838</v>
      </c>
      <c r="AR15">
        <f t="shared" si="13"/>
        <v>-603.74973418694537</v>
      </c>
      <c r="AS15">
        <f t="shared" si="14"/>
        <v>-3.6679443269324725</v>
      </c>
      <c r="AT15">
        <f t="shared" si="15"/>
        <v>9.8494112610113405</v>
      </c>
      <c r="AU15">
        <f t="shared" si="16"/>
        <v>-597.56826725286646</v>
      </c>
      <c r="AW15">
        <v>12</v>
      </c>
      <c r="AX15">
        <f>IF(Z15&gt;0, (R15*SUMPRODUCT(K15:$K$98, X15:$X$98)-K15*$AZ$3)/Z15, 0)</f>
        <v>521.85366118703405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</v>
      </c>
      <c r="S16">
        <f t="shared" si="1"/>
        <v>511.27817305709021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345.05380309559951</v>
      </c>
      <c r="AC16">
        <f t="shared" si="30"/>
        <v>319.52291051063003</v>
      </c>
      <c r="AE16">
        <f t="shared" si="2"/>
        <v>0</v>
      </c>
      <c r="AF16">
        <f t="shared" si="3"/>
        <v>0</v>
      </c>
      <c r="AG16">
        <f t="shared" si="4"/>
        <v>-31.247462472346882</v>
      </c>
      <c r="AH16">
        <f t="shared" si="5"/>
        <v>-1482.332340974529</v>
      </c>
      <c r="AI16">
        <f t="shared" si="6"/>
        <v>-1513.5798034468758</v>
      </c>
      <c r="AJ16">
        <f t="shared" si="7"/>
        <v>25.530892584969479</v>
      </c>
      <c r="AK16">
        <f t="shared" si="27"/>
        <v>24.153766216691967</v>
      </c>
      <c r="AL16">
        <f t="shared" si="8"/>
        <v>-1463.8951446452143</v>
      </c>
      <c r="AN16">
        <f t="shared" si="9"/>
        <v>0</v>
      </c>
      <c r="AO16">
        <f t="shared" si="10"/>
        <v>0</v>
      </c>
      <c r="AP16">
        <f t="shared" si="11"/>
        <v>-11.673426686987664</v>
      </c>
      <c r="AQ16">
        <f t="shared" si="12"/>
        <v>-553.76969964938507</v>
      </c>
      <c r="AR16">
        <f t="shared" si="13"/>
        <v>-565.44312633637276</v>
      </c>
      <c r="AS16">
        <f t="shared" si="14"/>
        <v>9.5378305712903551</v>
      </c>
      <c r="AT16">
        <f t="shared" si="15"/>
        <v>9.023363717764834</v>
      </c>
      <c r="AU16">
        <f t="shared" si="16"/>
        <v>-546.88193204731749</v>
      </c>
      <c r="AW16">
        <v>13</v>
      </c>
      <c r="AX16">
        <f>IF(Z16&gt;0, (R16*SUMPRODUCT(K16:$K$98, X16:$X$98)-K16*$AZ$3)/Z16, 0)</f>
        <v>511.27817305709021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</v>
      </c>
      <c r="S17">
        <f t="shared" si="1"/>
        <v>458.78120726457428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319.52291051063003</v>
      </c>
      <c r="AC17">
        <f t="shared" si="30"/>
        <v>269.66933029930533</v>
      </c>
      <c r="AE17">
        <f t="shared" si="2"/>
        <v>0</v>
      </c>
      <c r="AF17">
        <f t="shared" si="3"/>
        <v>0</v>
      </c>
      <c r="AG17">
        <f t="shared" si="4"/>
        <v>-29.389753332222902</v>
      </c>
      <c r="AH17">
        <f t="shared" si="5"/>
        <v>-1545.2345154005111</v>
      </c>
      <c r="AI17">
        <f t="shared" si="6"/>
        <v>-1574.624268732734</v>
      </c>
      <c r="AJ17">
        <f t="shared" si="7"/>
        <v>49.853580211324697</v>
      </c>
      <c r="AK17">
        <f t="shared" si="27"/>
        <v>22.366603735744103</v>
      </c>
      <c r="AL17">
        <f t="shared" si="8"/>
        <v>-1502.4040847856652</v>
      </c>
      <c r="AN17">
        <f t="shared" si="9"/>
        <v>0</v>
      </c>
      <c r="AO17">
        <f t="shared" si="10"/>
        <v>0</v>
      </c>
      <c r="AP17">
        <f t="shared" si="11"/>
        <v>-9.8030568989622164</v>
      </c>
      <c r="AQ17">
        <f t="shared" si="12"/>
        <v>-515.41847614295011</v>
      </c>
      <c r="AR17">
        <f t="shared" si="13"/>
        <v>-525.22153304191227</v>
      </c>
      <c r="AS17">
        <f t="shared" si="14"/>
        <v>16.628839238768411</v>
      </c>
      <c r="AT17">
        <f t="shared" si="15"/>
        <v>7.4604603372986684</v>
      </c>
      <c r="AU17">
        <f t="shared" si="16"/>
        <v>-501.13223346584527</v>
      </c>
      <c r="AW17">
        <v>14</v>
      </c>
      <c r="AX17">
        <f>IF(Z17&gt;0, (R17*SUMPRODUCT(K17:$K$98, X17:$X$98)-K17*$AZ$3)/Z17, 0)</f>
        <v>458.78120726457428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</v>
      </c>
      <c r="S18">
        <f t="shared" si="1"/>
        <v>371.36795440381997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269.66933029930533</v>
      </c>
      <c r="AC18">
        <f t="shared" si="30"/>
        <v>204.17596079748228</v>
      </c>
      <c r="AE18">
        <f t="shared" si="2"/>
        <v>0</v>
      </c>
      <c r="AF18">
        <f t="shared" si="3"/>
        <v>0</v>
      </c>
      <c r="AG18">
        <f t="shared" si="4"/>
        <v>-27.489711804194123</v>
      </c>
      <c r="AH18">
        <f t="shared" si="5"/>
        <v>-1606.1439947065485</v>
      </c>
      <c r="AI18">
        <f t="shared" si="6"/>
        <v>-1633.6337065107425</v>
      </c>
      <c r="AJ18">
        <f t="shared" si="7"/>
        <v>65.493369501823054</v>
      </c>
      <c r="AK18">
        <f t="shared" si="27"/>
        <v>18.876853120951374</v>
      </c>
      <c r="AL18">
        <f t="shared" si="8"/>
        <v>-1549.2634838879681</v>
      </c>
      <c r="AN18">
        <f t="shared" si="9"/>
        <v>0</v>
      </c>
      <c r="AO18">
        <f t="shared" si="10"/>
        <v>0</v>
      </c>
      <c r="AP18">
        <f t="shared" si="11"/>
        <v>-8.1868672143490837</v>
      </c>
      <c r="AQ18">
        <f t="shared" si="12"/>
        <v>-478.33486598359008</v>
      </c>
      <c r="AR18">
        <f t="shared" si="13"/>
        <v>-486.52173319793911</v>
      </c>
      <c r="AS18">
        <f t="shared" si="14"/>
        <v>19.504952374579609</v>
      </c>
      <c r="AT18">
        <f t="shared" si="15"/>
        <v>5.6218228487364996</v>
      </c>
      <c r="AU18">
        <f t="shared" si="16"/>
        <v>-461.39495797462297</v>
      </c>
      <c r="AW18">
        <v>15</v>
      </c>
      <c r="AX18">
        <f>IF(Z18&gt;0, (R18*SUMPRODUCT(K18:$K$98, X18:$X$98)-K18*$AZ$3)/Z18, 0)</f>
        <v>371.36795440381997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</v>
      </c>
      <c r="S19">
        <f t="shared" si="1"/>
        <v>249.61450288235704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204.17596079748228</v>
      </c>
      <c r="AC19">
        <f t="shared" si="30"/>
        <v>127.55994002918305</v>
      </c>
      <c r="AE19">
        <f t="shared" si="2"/>
        <v>0</v>
      </c>
      <c r="AF19">
        <f t="shared" si="3"/>
        <v>0</v>
      </c>
      <c r="AG19">
        <f t="shared" si="4"/>
        <v>-25.551387951464875</v>
      </c>
      <c r="AH19">
        <f t="shared" si="5"/>
        <v>-1663.4267346873094</v>
      </c>
      <c r="AI19">
        <f t="shared" si="6"/>
        <v>-1688.9781226387743</v>
      </c>
      <c r="AJ19">
        <f t="shared" si="7"/>
        <v>76.616020768299222</v>
      </c>
      <c r="AK19">
        <f t="shared" si="27"/>
        <v>14.292317255823761</v>
      </c>
      <c r="AL19">
        <f t="shared" si="8"/>
        <v>-1598.0697846146513</v>
      </c>
      <c r="AN19">
        <f t="shared" si="9"/>
        <v>0</v>
      </c>
      <c r="AO19">
        <f t="shared" si="10"/>
        <v>0</v>
      </c>
      <c r="AP19">
        <f t="shared" si="11"/>
        <v>-6.7942892661264098</v>
      </c>
      <c r="AQ19">
        <f t="shared" si="12"/>
        <v>-442.31657512858322</v>
      </c>
      <c r="AR19">
        <f t="shared" si="13"/>
        <v>-449.11086439470961</v>
      </c>
      <c r="AS19">
        <f t="shared" si="14"/>
        <v>20.372725290233401</v>
      </c>
      <c r="AT19">
        <f t="shared" si="15"/>
        <v>3.8004251629606483</v>
      </c>
      <c r="AU19">
        <f t="shared" si="16"/>
        <v>-424.9377139415156</v>
      </c>
      <c r="AW19">
        <v>16</v>
      </c>
      <c r="AX19">
        <f>IF(Z19&gt;0, (R19*SUMPRODUCT(K19:$K$98, X19:$X$98)-K19*$AZ$3)/Z19, 0)</f>
        <v>249.61450288235704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</v>
      </c>
      <c r="S20">
        <f t="shared" si="1"/>
        <v>93.138253121820767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127.55994002918305</v>
      </c>
      <c r="AC20">
        <f t="shared" si="30"/>
        <v>43.920905271394076</v>
      </c>
      <c r="AE20">
        <f t="shared" si="2"/>
        <v>0</v>
      </c>
      <c r="AF20">
        <f t="shared" si="3"/>
        <v>0</v>
      </c>
      <c r="AG20">
        <f t="shared" si="4"/>
        <v>-23.578338544715592</v>
      </c>
      <c r="AH20">
        <f t="shared" si="5"/>
        <v>-1717.5355272346358</v>
      </c>
      <c r="AI20">
        <f t="shared" si="6"/>
        <v>-1741.1138657793513</v>
      </c>
      <c r="AJ20">
        <f t="shared" si="7"/>
        <v>83.639034757788977</v>
      </c>
      <c r="AK20">
        <f t="shared" si="27"/>
        <v>8.9291958020428144</v>
      </c>
      <c r="AL20">
        <f t="shared" si="8"/>
        <v>-1648.5456352195195</v>
      </c>
      <c r="AN20">
        <f t="shared" si="9"/>
        <v>0</v>
      </c>
      <c r="AO20">
        <f t="shared" si="10"/>
        <v>0</v>
      </c>
      <c r="AP20">
        <f t="shared" si="11"/>
        <v>-5.597894553005216</v>
      </c>
      <c r="AQ20">
        <f t="shared" si="12"/>
        <v>-407.77185187437823</v>
      </c>
      <c r="AR20">
        <f t="shared" si="13"/>
        <v>-413.36974642738346</v>
      </c>
      <c r="AS20">
        <f t="shared" si="14"/>
        <v>19.857315060656596</v>
      </c>
      <c r="AT20">
        <f t="shared" si="15"/>
        <v>2.1199414220038482</v>
      </c>
      <c r="AU20">
        <f t="shared" si="16"/>
        <v>-391.39248994472302</v>
      </c>
      <c r="AW20">
        <v>17</v>
      </c>
      <c r="AX20">
        <f>IF(Z20&gt;0, (R20*SUMPRODUCT(K20:$K$98, X20:$X$98)-K20*$AZ$3)/Z20, 0)</f>
        <v>93.138253121820767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</v>
      </c>
      <c r="S21">
        <f t="shared" si="1"/>
        <v>-101.04954383049834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43.920905271394076</v>
      </c>
      <c r="AC21">
        <f t="shared" si="30"/>
        <v>-43.603142700487751</v>
      </c>
      <c r="AE21">
        <f t="shared" si="2"/>
        <v>0</v>
      </c>
      <c r="AF21">
        <f t="shared" si="3"/>
        <v>0</v>
      </c>
      <c r="AG21">
        <f t="shared" si="4"/>
        <v>-21.575130895013324</v>
      </c>
      <c r="AH21">
        <f t="shared" si="5"/>
        <v>-1767.4242642551139</v>
      </c>
      <c r="AI21">
        <f t="shared" si="6"/>
        <v>-1788.9993951501272</v>
      </c>
      <c r="AJ21">
        <f t="shared" si="7"/>
        <v>87.524047971881828</v>
      </c>
      <c r="AK21">
        <f t="shared" si="27"/>
        <v>3.0744633689975855</v>
      </c>
      <c r="AL21">
        <f t="shared" si="8"/>
        <v>-1698.4008838092477</v>
      </c>
      <c r="AN21">
        <f t="shared" si="9"/>
        <v>0</v>
      </c>
      <c r="AO21">
        <f t="shared" si="10"/>
        <v>0</v>
      </c>
      <c r="AP21">
        <f t="shared" si="11"/>
        <v>-4.5734815441679881</v>
      </c>
      <c r="AQ21">
        <f t="shared" si="12"/>
        <v>-374.65739107769417</v>
      </c>
      <c r="AR21">
        <f t="shared" si="13"/>
        <v>-379.23087262186215</v>
      </c>
      <c r="AS21">
        <f t="shared" si="14"/>
        <v>18.553288043447949</v>
      </c>
      <c r="AT21">
        <f t="shared" si="15"/>
        <v>0.65172264978382688</v>
      </c>
      <c r="AU21">
        <f t="shared" si="16"/>
        <v>-360.02586192863038</v>
      </c>
      <c r="AW21">
        <v>18</v>
      </c>
      <c r="AX21">
        <f>IF(Z21&gt;0, (R21*SUMPRODUCT(K21:$K$98, X21:$X$98)-K21*$AZ$3)/Z21, 0)</f>
        <v>-101.04954383049834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</v>
      </c>
      <c r="S22">
        <f t="shared" si="1"/>
        <v>-338.43432833896816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-43.603142700487751</v>
      </c>
      <c r="AC22">
        <f t="shared" si="30"/>
        <v>-132.32499457952463</v>
      </c>
      <c r="AE22">
        <f t="shared" si="2"/>
        <v>0</v>
      </c>
      <c r="AF22">
        <f t="shared" si="3"/>
        <v>0</v>
      </c>
      <c r="AG22">
        <f t="shared" si="4"/>
        <v>-19.549582223082126</v>
      </c>
      <c r="AH22">
        <f t="shared" si="5"/>
        <v>-1809.7973629810647</v>
      </c>
      <c r="AI22">
        <f t="shared" si="6"/>
        <v>-1829.3469452041468</v>
      </c>
      <c r="AJ22">
        <f t="shared" si="7"/>
        <v>88.721851879036876</v>
      </c>
      <c r="AK22">
        <f t="shared" si="27"/>
        <v>-3.052219989034143</v>
      </c>
      <c r="AL22">
        <f t="shared" si="8"/>
        <v>-1743.6773133141442</v>
      </c>
      <c r="AN22">
        <f t="shared" si="9"/>
        <v>0</v>
      </c>
      <c r="AO22">
        <f t="shared" si="10"/>
        <v>0</v>
      </c>
      <c r="AP22">
        <f t="shared" si="11"/>
        <v>-3.7000956402294483</v>
      </c>
      <c r="AQ22">
        <f t="shared" si="12"/>
        <v>-342.53536756189834</v>
      </c>
      <c r="AR22">
        <f t="shared" si="13"/>
        <v>-346.23546320212779</v>
      </c>
      <c r="AS22">
        <f t="shared" si="14"/>
        <v>16.792140803045342</v>
      </c>
      <c r="AT22">
        <f t="shared" si="15"/>
        <v>-0.57768527969422301</v>
      </c>
      <c r="AU22">
        <f t="shared" si="16"/>
        <v>-330.0210076787767</v>
      </c>
      <c r="AW22">
        <v>19</v>
      </c>
      <c r="AX22">
        <f>IF(Z22&gt;0, (R22*SUMPRODUCT(K22:$K$98, X22:$X$98)-K22*$AZ$3)/Z22, 0)</f>
        <v>-338.43432833896816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</v>
      </c>
      <c r="S23">
        <f t="shared" si="1"/>
        <v>-627.0881310315043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-132.32499457952463</v>
      </c>
      <c r="AC23">
        <f t="shared" si="30"/>
        <v>-219.56077357119261</v>
      </c>
      <c r="AE23">
        <f t="shared" si="2"/>
        <v>0</v>
      </c>
      <c r="AF23">
        <f t="shared" si="3"/>
        <v>0</v>
      </c>
      <c r="AG23">
        <f t="shared" si="4"/>
        <v>-17.506372924809995</v>
      </c>
      <c r="AH23">
        <f t="shared" si="5"/>
        <v>-1847.7134760413087</v>
      </c>
      <c r="AI23">
        <f t="shared" si="6"/>
        <v>-1865.2198489661187</v>
      </c>
      <c r="AJ23">
        <f t="shared" si="7"/>
        <v>87.235778991667985</v>
      </c>
      <c r="AK23">
        <f t="shared" si="27"/>
        <v>-9.2627496205667246</v>
      </c>
      <c r="AL23">
        <f t="shared" si="8"/>
        <v>-1787.2468195950173</v>
      </c>
      <c r="AN23">
        <f t="shared" si="9"/>
        <v>0</v>
      </c>
      <c r="AO23">
        <f t="shared" si="10"/>
        <v>0</v>
      </c>
      <c r="AP23">
        <f t="shared" si="11"/>
        <v>-2.9583777123800514</v>
      </c>
      <c r="AQ23">
        <f t="shared" si="12"/>
        <v>-312.24254103704965</v>
      </c>
      <c r="AR23">
        <f t="shared" si="13"/>
        <v>-315.20091874942972</v>
      </c>
      <c r="AS23">
        <f t="shared" si="14"/>
        <v>14.741853460994035</v>
      </c>
      <c r="AT23">
        <f t="shared" si="15"/>
        <v>-1.5652992284887473</v>
      </c>
      <c r="AU23">
        <f t="shared" si="16"/>
        <v>-302.02436451692444</v>
      </c>
      <c r="AW23">
        <v>20</v>
      </c>
      <c r="AX23">
        <f>IF(Z23&gt;0, (R23*SUMPRODUCT(K23:$K$98, X23:$X$98)-K23*$AZ$3)/Z23, 0)</f>
        <v>-627.0881310315043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</v>
      </c>
      <c r="S24">
        <f t="shared" si="1"/>
        <v>-982.5895591228599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-219.56077357119261</v>
      </c>
      <c r="AC24">
        <f t="shared" si="30"/>
        <v>-303.85725338482303</v>
      </c>
      <c r="AE24">
        <f t="shared" si="2"/>
        <v>0</v>
      </c>
      <c r="AF24">
        <f t="shared" si="3"/>
        <v>0</v>
      </c>
      <c r="AG24">
        <f t="shared" si="4"/>
        <v>-15.462064020712319</v>
      </c>
      <c r="AH24">
        <f t="shared" si="5"/>
        <v>-1869.2451748495757</v>
      </c>
      <c r="AI24">
        <f t="shared" ref="AI24:AI69" si="39">SUM(AE24:AH24)</f>
        <v>-1884.7072388702882</v>
      </c>
      <c r="AJ24">
        <f t="shared" si="7"/>
        <v>84.296479813630413</v>
      </c>
      <c r="AK24">
        <f t="shared" si="27"/>
        <v>-15.369254149983485</v>
      </c>
      <c r="AL24">
        <f t="shared" ref="AL24:AL69" si="40">SUM(AI24:AK24)</f>
        <v>-1815.7800132066413</v>
      </c>
      <c r="AN24">
        <f t="shared" si="9"/>
        <v>0</v>
      </c>
      <c r="AO24">
        <f t="shared" si="10"/>
        <v>0</v>
      </c>
      <c r="AP24">
        <f t="shared" si="11"/>
        <v>-2.3329578413047134</v>
      </c>
      <c r="AQ24">
        <f t="shared" si="12"/>
        <v>-282.03674374551053</v>
      </c>
      <c r="AR24">
        <f t="shared" si="13"/>
        <v>-284.36970158681527</v>
      </c>
      <c r="AS24">
        <f t="shared" si="14"/>
        <v>12.718879789409492</v>
      </c>
      <c r="AT24">
        <f t="shared" si="15"/>
        <v>-2.3189544381770801</v>
      </c>
      <c r="AU24">
        <f t="shared" si="16"/>
        <v>-273.96977623558286</v>
      </c>
      <c r="AW24">
        <v>21</v>
      </c>
      <c r="AX24">
        <f>IF(Z24&gt;0, (R24*SUMPRODUCT(K24:$K$98, X24:$X$98)-K24*$AZ$3)/Z24, 0)</f>
        <v>-982.5895591228599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</v>
      </c>
      <c r="S25">
        <f t="shared" si="1"/>
        <v>-1422.6394587791572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-303.85725338482303</v>
      </c>
      <c r="AC25">
        <f t="shared" si="30"/>
        <v>-382.37072818085176</v>
      </c>
      <c r="AE25">
        <f t="shared" si="2"/>
        <v>0</v>
      </c>
      <c r="AF25">
        <f t="shared" si="3"/>
        <v>0</v>
      </c>
      <c r="AG25">
        <f t="shared" si="4"/>
        <v>-13.438778385529403</v>
      </c>
      <c r="AH25">
        <f t="shared" si="5"/>
        <v>-1868.6649949757914</v>
      </c>
      <c r="AI25">
        <f t="shared" si="39"/>
        <v>-1882.1037733613207</v>
      </c>
      <c r="AJ25">
        <f t="shared" si="7"/>
        <v>78.513474796028731</v>
      </c>
      <c r="AK25">
        <f t="shared" si="27"/>
        <v>-21.270007736937615</v>
      </c>
      <c r="AL25">
        <f t="shared" si="40"/>
        <v>-1824.8603063022297</v>
      </c>
      <c r="AN25">
        <f t="shared" si="9"/>
        <v>0</v>
      </c>
      <c r="AO25">
        <f t="shared" si="10"/>
        <v>0</v>
      </c>
      <c r="AP25">
        <f t="shared" si="11"/>
        <v>-1.8104277305779295</v>
      </c>
      <c r="AQ25">
        <f t="shared" si="12"/>
        <v>-251.74036128962982</v>
      </c>
      <c r="AR25">
        <f t="shared" si="13"/>
        <v>-253.55078902020773</v>
      </c>
      <c r="AS25">
        <f t="shared" si="14"/>
        <v>10.577075379695103</v>
      </c>
      <c r="AT25">
        <f t="shared" si="15"/>
        <v>-2.8654250209247722</v>
      </c>
      <c r="AU25">
        <f t="shared" si="16"/>
        <v>-245.8391386614374</v>
      </c>
      <c r="AW25">
        <v>22</v>
      </c>
      <c r="AX25">
        <f>IF(Z25&gt;0, (R25*SUMPRODUCT(K25:$K$98, X25:$X$98)-K25*$AZ$3)/Z25, 0)</f>
        <v>-1422.6394587791572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</v>
      </c>
      <c r="S26">
        <f t="shared" si="1"/>
        <v>-1973.5057020583874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-382.37072818085176</v>
      </c>
      <c r="AC26">
        <f t="shared" si="30"/>
        <v>-452.39388505130137</v>
      </c>
      <c r="AE26">
        <f t="shared" si="2"/>
        <v>0</v>
      </c>
      <c r="AF26">
        <f t="shared" si="3"/>
        <v>0</v>
      </c>
      <c r="AG26">
        <f t="shared" si="4"/>
        <v>-11.461681731637505</v>
      </c>
      <c r="AH26">
        <f t="shared" si="5"/>
        <v>-1842.7088700366048</v>
      </c>
      <c r="AI26">
        <f t="shared" si="39"/>
        <v>-1854.1705517682424</v>
      </c>
      <c r="AJ26">
        <f t="shared" si="7"/>
        <v>70.023156870449611</v>
      </c>
      <c r="AK26">
        <f t="shared" si="27"/>
        <v>-26.765950972659624</v>
      </c>
      <c r="AL26">
        <f t="shared" si="40"/>
        <v>-1810.9133458704523</v>
      </c>
      <c r="AN26">
        <f t="shared" si="9"/>
        <v>0</v>
      </c>
      <c r="AO26">
        <f t="shared" si="10"/>
        <v>0</v>
      </c>
      <c r="AP26">
        <f t="shared" si="11"/>
        <v>-1.3786426921410635</v>
      </c>
      <c r="AQ26">
        <f t="shared" si="12"/>
        <v>-221.64610542335618</v>
      </c>
      <c r="AR26">
        <f t="shared" si="13"/>
        <v>-223.02474811549726</v>
      </c>
      <c r="AS26">
        <f t="shared" si="14"/>
        <v>8.4225784453273818</v>
      </c>
      <c r="AT26">
        <f t="shared" si="15"/>
        <v>-3.2194824084852045</v>
      </c>
      <c r="AU26">
        <f t="shared" si="16"/>
        <v>-217.82165207865506</v>
      </c>
      <c r="AW26">
        <v>23</v>
      </c>
      <c r="AX26">
        <f>IF(Z26&gt;0, (R26*SUMPRODUCT(K26:$K$98, X26:$X$98)-K26*$AZ$3)/Z26, 0)</f>
        <v>-1973.5057020583874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</v>
      </c>
      <c r="S27">
        <f t="shared" si="1"/>
        <v>-2674.7732317443852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-452.39388505130137</v>
      </c>
      <c r="AC27">
        <f t="shared" si="30"/>
        <v>-511.79248652896092</v>
      </c>
      <c r="AE27">
        <f t="shared" si="2"/>
        <v>0</v>
      </c>
      <c r="AF27">
        <f t="shared" si="3"/>
        <v>0</v>
      </c>
      <c r="AG27">
        <f t="shared" si="4"/>
        <v>-9.5670257286669003</v>
      </c>
      <c r="AH27">
        <f t="shared" si="5"/>
        <v>-1780.0391856542294</v>
      </c>
      <c r="AI27">
        <f t="shared" si="39"/>
        <v>-1789.6062113828964</v>
      </c>
      <c r="AJ27">
        <f t="shared" si="7"/>
        <v>59.398601477659554</v>
      </c>
      <c r="AK27">
        <f t="shared" si="27"/>
        <v>-31.6675719535911</v>
      </c>
      <c r="AL27">
        <f t="shared" si="40"/>
        <v>-1761.875181858828</v>
      </c>
      <c r="AN27">
        <f t="shared" si="9"/>
        <v>0</v>
      </c>
      <c r="AO27">
        <f t="shared" si="10"/>
        <v>0</v>
      </c>
      <c r="AP27">
        <f t="shared" si="11"/>
        <v>-1.027453787757596</v>
      </c>
      <c r="AQ27">
        <f t="shared" si="12"/>
        <v>-191.16787761709412</v>
      </c>
      <c r="AR27">
        <f t="shared" si="13"/>
        <v>-192.19533140485171</v>
      </c>
      <c r="AS27">
        <f t="shared" si="14"/>
        <v>6.3791318019408383</v>
      </c>
      <c r="AT27">
        <f t="shared" si="15"/>
        <v>-3.4009490175518939</v>
      </c>
      <c r="AU27">
        <f t="shared" si="16"/>
        <v>-189.21714862046278</v>
      </c>
      <c r="AW27">
        <v>24</v>
      </c>
      <c r="AX27">
        <f>IF(Z27&gt;0, (R27*SUMPRODUCT(K27:$K$98, X27:$X$98)-K27*$AZ$3)/Z27, 0)</f>
        <v>-2674.7732317443852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</v>
      </c>
      <c r="S28">
        <f t="shared" si="1"/>
        <v>-3581.2483743117227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-511.79248652896092</v>
      </c>
      <c r="AC28">
        <f t="shared" si="30"/>
        <v>-558.09652133739712</v>
      </c>
      <c r="AE28">
        <f t="shared" si="2"/>
        <v>0</v>
      </c>
      <c r="AF28">
        <f t="shared" si="3"/>
        <v>0</v>
      </c>
      <c r="AG28">
        <f t="shared" si="4"/>
        <v>-7.7919270461750259</v>
      </c>
      <c r="AH28">
        <f t="shared" si="5"/>
        <v>-1679.4284252052055</v>
      </c>
      <c r="AI28">
        <f t="shared" si="39"/>
        <v>-1687.2203522513805</v>
      </c>
      <c r="AJ28">
        <f t="shared" si="7"/>
        <v>46.304034808436199</v>
      </c>
      <c r="AK28">
        <f t="shared" si="27"/>
        <v>-35.825474057027265</v>
      </c>
      <c r="AL28">
        <f t="shared" si="40"/>
        <v>-1676.7417914999717</v>
      </c>
      <c r="AN28">
        <f t="shared" si="9"/>
        <v>0</v>
      </c>
      <c r="AO28">
        <f t="shared" si="10"/>
        <v>0</v>
      </c>
      <c r="AP28">
        <f t="shared" si="11"/>
        <v>-0.74715758665861043</v>
      </c>
      <c r="AQ28">
        <f t="shared" si="12"/>
        <v>-161.03817216283599</v>
      </c>
      <c r="AR28">
        <f t="shared" si="13"/>
        <v>-161.78532974949459</v>
      </c>
      <c r="AS28">
        <f t="shared" si="14"/>
        <v>4.440032702437902</v>
      </c>
      <c r="AT28">
        <f t="shared" si="15"/>
        <v>-3.435257360435493</v>
      </c>
      <c r="AU28">
        <f t="shared" si="16"/>
        <v>-160.78055440749219</v>
      </c>
      <c r="AW28">
        <v>25</v>
      </c>
      <c r="AX28">
        <f>IF(Z28&gt;0, (R28*SUMPRODUCT(K28:$K$98, X28:$X$98)-K28*$AZ$3)/Z28, 0)</f>
        <v>-3581.2483743117227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</v>
      </c>
      <c r="S29">
        <f t="shared" si="1"/>
        <v>-4776.3704478254103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-558.09652133739712</v>
      </c>
      <c r="AC29">
        <f t="shared" si="30"/>
        <v>-589.791976706789</v>
      </c>
      <c r="AE29">
        <f t="shared" si="2"/>
        <v>0</v>
      </c>
      <c r="AF29">
        <f t="shared" si="3"/>
        <v>0</v>
      </c>
      <c r="AG29">
        <f t="shared" si="4"/>
        <v>-6.1740602320252398</v>
      </c>
      <c r="AH29">
        <f t="shared" si="5"/>
        <v>-1539.9475436880364</v>
      </c>
      <c r="AI29">
        <f t="shared" si="39"/>
        <v>-1546.1216039200617</v>
      </c>
      <c r="AJ29">
        <f t="shared" si="7"/>
        <v>31.69545536939188</v>
      </c>
      <c r="AK29">
        <f t="shared" si="27"/>
        <v>-39.066756493617802</v>
      </c>
      <c r="AL29">
        <f t="shared" si="40"/>
        <v>-1553.4929050442877</v>
      </c>
      <c r="AN29">
        <f t="shared" si="9"/>
        <v>0</v>
      </c>
      <c r="AO29">
        <f t="shared" si="10"/>
        <v>0</v>
      </c>
      <c r="AP29">
        <f t="shared" si="11"/>
        <v>-0.52859149644655856</v>
      </c>
      <c r="AQ29">
        <f t="shared" si="12"/>
        <v>-131.84244176060599</v>
      </c>
      <c r="AR29">
        <f t="shared" si="13"/>
        <v>-132.37103325705257</v>
      </c>
      <c r="AS29">
        <f t="shared" si="14"/>
        <v>2.7136029702720061</v>
      </c>
      <c r="AT29">
        <f t="shared" si="15"/>
        <v>-3.3446961157197732</v>
      </c>
      <c r="AU29">
        <f t="shared" si="16"/>
        <v>-133.00212640250032</v>
      </c>
      <c r="AW29">
        <v>26</v>
      </c>
      <c r="AX29">
        <f>IF(Z29&gt;0, (R29*SUMPRODUCT(K29:$K$98, X29:$X$98)-K29*$AZ$3)/Z29, 0)</f>
        <v>-4776.3704478254103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</v>
      </c>
      <c r="S30">
        <f t="shared" si="1"/>
        <v>-6391.0270215654082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-589.791976706789</v>
      </c>
      <c r="AC30">
        <f t="shared" si="30"/>
        <v>-606.14984990181972</v>
      </c>
      <c r="AE30">
        <f t="shared" si="2"/>
        <v>0</v>
      </c>
      <c r="AF30">
        <f t="shared" si="3"/>
        <v>0</v>
      </c>
      <c r="AG30">
        <f t="shared" si="4"/>
        <v>-4.7421943911086011</v>
      </c>
      <c r="AH30">
        <f t="shared" si="5"/>
        <v>-1370.1252385963867</v>
      </c>
      <c r="AI30">
        <f t="shared" si="39"/>
        <v>-1374.8674329874952</v>
      </c>
      <c r="AJ30">
        <f t="shared" si="7"/>
        <v>16.35787319503072</v>
      </c>
      <c r="AK30">
        <f t="shared" si="27"/>
        <v>-41.285438369475237</v>
      </c>
      <c r="AL30">
        <f t="shared" si="40"/>
        <v>-1399.7949981619399</v>
      </c>
      <c r="AN30">
        <f t="shared" si="9"/>
        <v>0</v>
      </c>
      <c r="AO30">
        <f t="shared" si="10"/>
        <v>0</v>
      </c>
      <c r="AP30">
        <f t="shared" si="11"/>
        <v>-0.36250219458418337</v>
      </c>
      <c r="AQ30">
        <f t="shared" si="12"/>
        <v>-104.73493173911389</v>
      </c>
      <c r="AR30">
        <f t="shared" si="13"/>
        <v>-105.09743393369807</v>
      </c>
      <c r="AS30">
        <f t="shared" si="14"/>
        <v>1.2504263728721166</v>
      </c>
      <c r="AT30">
        <f t="shared" si="15"/>
        <v>-3.1559360032489407</v>
      </c>
      <c r="AU30">
        <f t="shared" si="16"/>
        <v>-107.0029435640749</v>
      </c>
      <c r="AW30">
        <v>27</v>
      </c>
      <c r="AX30">
        <f>IF(Z30&gt;0, (R30*SUMPRODUCT(K30:$K$98, X30:$X$98)-K30*$AZ$3)/Z30, 0)</f>
        <v>-6391.0270215654082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</v>
      </c>
      <c r="S31">
        <f t="shared" si="1"/>
        <v>-8650.6857465860794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-606.14984990181972</v>
      </c>
      <c r="AC31">
        <f t="shared" si="30"/>
        <v>-607.77355970738427</v>
      </c>
      <c r="AE31">
        <f t="shared" si="2"/>
        <v>0</v>
      </c>
      <c r="AF31">
        <f t="shared" si="3"/>
        <v>0</v>
      </c>
      <c r="AG31">
        <f t="shared" si="4"/>
        <v>-3.512863474131152</v>
      </c>
      <c r="AH31">
        <f t="shared" si="5"/>
        <v>-1181.9089730663629</v>
      </c>
      <c r="AI31">
        <f t="shared" si="39"/>
        <v>-1185.421836540494</v>
      </c>
      <c r="AJ31">
        <f t="shared" si="7"/>
        <v>1.6237098055645447</v>
      </c>
      <c r="AK31">
        <f t="shared" si="27"/>
        <v>-42.430489493127382</v>
      </c>
      <c r="AL31">
        <f t="shared" si="40"/>
        <v>-1226.228616228057</v>
      </c>
      <c r="AN31">
        <f t="shared" si="9"/>
        <v>0</v>
      </c>
      <c r="AO31">
        <f t="shared" si="10"/>
        <v>0</v>
      </c>
      <c r="AP31">
        <f t="shared" si="11"/>
        <v>-0.23975878901931666</v>
      </c>
      <c r="AQ31">
        <f t="shared" si="12"/>
        <v>-80.667257979202546</v>
      </c>
      <c r="AR31">
        <f t="shared" si="13"/>
        <v>-80.907016768221851</v>
      </c>
      <c r="AS31">
        <f t="shared" si="14"/>
        <v>0.11082090140073886</v>
      </c>
      <c r="AT31">
        <f t="shared" si="15"/>
        <v>-2.8959516512053467</v>
      </c>
      <c r="AU31">
        <f t="shared" si="16"/>
        <v>-83.692147518026474</v>
      </c>
      <c r="AW31">
        <v>28</v>
      </c>
      <c r="AX31">
        <f>IF(Z31&gt;0, (R31*SUMPRODUCT(K31:$K$98, X31:$X$98)-K31*$AZ$3)/Z31, 0)</f>
        <v>-8650.6857465860794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</v>
      </c>
      <c r="S32">
        <f t="shared" si="1"/>
        <v>-11954.444026442041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-607.77355970738427</v>
      </c>
      <c r="AC32">
        <f t="shared" si="30"/>
        <v>-596.37722667448929</v>
      </c>
      <c r="AE32">
        <f t="shared" si="2"/>
        <v>0</v>
      </c>
      <c r="AF32">
        <f t="shared" si="3"/>
        <v>0</v>
      </c>
      <c r="AG32">
        <f t="shared" si="4"/>
        <v>-2.4943745830226911</v>
      </c>
      <c r="AH32">
        <f t="shared" si="5"/>
        <v>-983.36025636714919</v>
      </c>
      <c r="AI32">
        <f t="shared" si="39"/>
        <v>-985.8546309501719</v>
      </c>
      <c r="AJ32">
        <f t="shared" si="7"/>
        <v>-11.396333032894972</v>
      </c>
      <c r="AK32">
        <f t="shared" si="27"/>
        <v>-42.5441491795169</v>
      </c>
      <c r="AL32">
        <f t="shared" si="40"/>
        <v>-1039.7951131625837</v>
      </c>
      <c r="AN32">
        <f t="shared" si="9"/>
        <v>0</v>
      </c>
      <c r="AO32">
        <f t="shared" si="10"/>
        <v>0</v>
      </c>
      <c r="AP32">
        <f t="shared" si="11"/>
        <v>-0.15200466437497986</v>
      </c>
      <c r="AQ32">
        <f t="shared" si="12"/>
        <v>-59.924979490308942</v>
      </c>
      <c r="AR32">
        <f t="shared" si="13"/>
        <v>-60.07698415468392</v>
      </c>
      <c r="AS32">
        <f t="shared" si="14"/>
        <v>-0.69448100921213496</v>
      </c>
      <c r="AT32">
        <f t="shared" si="15"/>
        <v>-2.5925974234851772</v>
      </c>
      <c r="AU32">
        <f t="shared" si="16"/>
        <v>-63.364062587381227</v>
      </c>
      <c r="AW32">
        <v>29</v>
      </c>
      <c r="AX32">
        <f>IF(Z32&gt;0, (R32*SUMPRODUCT(K32:$K$98, X32:$X$98)-K32*$AZ$3)/Z32, 0)</f>
        <v>-11954.444026442041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</v>
      </c>
      <c r="S33">
        <f t="shared" si="1"/>
        <v>-17037.508306181309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-596.37722667448929</v>
      </c>
      <c r="AC33">
        <f t="shared" si="30"/>
        <v>-574.10257133256812</v>
      </c>
      <c r="AE33">
        <f t="shared" si="2"/>
        <v>0</v>
      </c>
      <c r="AF33">
        <f t="shared" si="3"/>
        <v>0</v>
      </c>
      <c r="AG33">
        <f t="shared" si="4"/>
        <v>-1.6848196374005004</v>
      </c>
      <c r="AH33">
        <f t="shared" si="5"/>
        <v>-784.61119979196383</v>
      </c>
      <c r="AI33">
        <f t="shared" si="39"/>
        <v>-786.29601942936438</v>
      </c>
      <c r="AJ33">
        <f t="shared" si="7"/>
        <v>-22.274655341921175</v>
      </c>
      <c r="AK33">
        <f t="shared" si="27"/>
        <v>-41.746405867214257</v>
      </c>
      <c r="AL33">
        <f t="shared" si="40"/>
        <v>-850.31708063849976</v>
      </c>
      <c r="AN33">
        <f t="shared" si="9"/>
        <v>0</v>
      </c>
      <c r="AO33">
        <f t="shared" si="10"/>
        <v>0</v>
      </c>
      <c r="AP33">
        <f t="shared" si="11"/>
        <v>-9.1670718519168484E-2</v>
      </c>
      <c r="AQ33">
        <f t="shared" si="12"/>
        <v>-42.690547312286931</v>
      </c>
      <c r="AR33">
        <f t="shared" si="13"/>
        <v>-42.782218030806106</v>
      </c>
      <c r="AS33">
        <f t="shared" si="14"/>
        <v>-1.2119597935784021</v>
      </c>
      <c r="AT33">
        <f t="shared" si="15"/>
        <v>-2.2714140650360068</v>
      </c>
      <c r="AU33">
        <f t="shared" si="16"/>
        <v>-46.265591889420513</v>
      </c>
      <c r="AW33">
        <v>30</v>
      </c>
      <c r="AX33">
        <f>IF(Z33&gt;0, (R33*SUMPRODUCT(K33:$K$98, X33:$X$98)-K33*$AZ$3)/Z33, 0)</f>
        <v>-17037.508306181309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</v>
      </c>
      <c r="S34">
        <f t="shared" si="1"/>
        <v>-25274.536439916468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-574.10257133256812</v>
      </c>
      <c r="AC34">
        <f t="shared" si="30"/>
        <v>-543.40058754464985</v>
      </c>
      <c r="AE34">
        <f t="shared" si="2"/>
        <v>0</v>
      </c>
      <c r="AF34">
        <f t="shared" si="3"/>
        <v>0</v>
      </c>
      <c r="AG34">
        <f t="shared" si="4"/>
        <v>-1.074996150446599</v>
      </c>
      <c r="AH34">
        <f t="shared" si="5"/>
        <v>-592.9752905798963</v>
      </c>
      <c r="AI34">
        <f t="shared" si="39"/>
        <v>-594.05028673034292</v>
      </c>
      <c r="AJ34">
        <f t="shared" si="7"/>
        <v>-30.701983787918266</v>
      </c>
      <c r="AK34">
        <f t="shared" si="27"/>
        <v>-40.18717999327977</v>
      </c>
      <c r="AL34">
        <f t="shared" si="40"/>
        <v>-664.93945051154094</v>
      </c>
      <c r="AN34">
        <f t="shared" si="9"/>
        <v>0</v>
      </c>
      <c r="AO34">
        <f t="shared" si="10"/>
        <v>0</v>
      </c>
      <c r="AP34">
        <f t="shared" si="11"/>
        <v>-5.2223515783239159E-2</v>
      </c>
      <c r="AQ34">
        <f t="shared" si="12"/>
        <v>-28.806851479240116</v>
      </c>
      <c r="AR34">
        <f t="shared" si="13"/>
        <v>-28.859074995023356</v>
      </c>
      <c r="AS34">
        <f t="shared" si="14"/>
        <v>-1.4915081642469104</v>
      </c>
      <c r="AT34">
        <f t="shared" si="15"/>
        <v>-1.952300785254927</v>
      </c>
      <c r="AU34">
        <f t="shared" si="16"/>
        <v>-32.302883944525192</v>
      </c>
      <c r="AW34">
        <v>31</v>
      </c>
      <c r="AX34">
        <f>IF(Z34&gt;0, (R34*SUMPRODUCT(K34:$K$98, X34:$X$98)-K34*$AZ$3)/Z34, 0)</f>
        <v>-25274.536439916468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-39345.092586949948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-543.40058754464985</v>
      </c>
      <c r="AC35">
        <f t="shared" si="30"/>
        <v>-506.67839339870659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-0.64389020343386172</v>
      </c>
      <c r="AH35">
        <f t="shared" ref="AH35:AH69" si="46">-X35*R35</f>
        <v>-420.35598550827132</v>
      </c>
      <c r="AI35">
        <f t="shared" si="39"/>
        <v>-420.99987571170516</v>
      </c>
      <c r="AJ35">
        <f t="shared" ref="AJ35:AJ69" si="47">AB35-AC35</f>
        <v>-36.722194145943263</v>
      </c>
      <c r="AK35">
        <f t="shared" si="27"/>
        <v>-38.038041128125492</v>
      </c>
      <c r="AL35">
        <f t="shared" si="40"/>
        <v>-495.76011098577391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-2.792884602733859E-2</v>
      </c>
      <c r="AQ35">
        <f t="shared" ref="AQ35:AQ69" si="51">AH35*$K35</f>
        <v>-18.233011673917449</v>
      </c>
      <c r="AR35">
        <f t="shared" ref="AR35:AR69" si="52">AI35*$K35</f>
        <v>-18.260940519944786</v>
      </c>
      <c r="AS35">
        <f t="shared" ref="AS35:AS69" si="53">AJ35*$K35</f>
        <v>-1.592831356368712</v>
      </c>
      <c r="AT35">
        <f t="shared" ref="AT35:AT69" si="54">AK35*$K35</f>
        <v>-1.6499064408550386</v>
      </c>
      <c r="AU35">
        <f t="shared" ref="AU35:AU69" si="55">AL35*$K35</f>
        <v>-21.503678317168536</v>
      </c>
      <c r="AW35">
        <v>32</v>
      </c>
      <c r="AX35">
        <f>IF(Z35&gt;0, (R35*SUMPRODUCT(K35:$K$98, X35:$X$98)-K35*$AZ$3)/Z35, 0)</f>
        <v>-39345.092586949948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41"/>
        <v>50000</v>
      </c>
      <c r="S36">
        <f t="shared" si="42"/>
        <v>-61181.635089777432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-506.67839339870659</v>
      </c>
      <c r="AC36">
        <f t="shared" si="30"/>
        <v>-466.40332862156737</v>
      </c>
      <c r="AE36">
        <f t="shared" si="43"/>
        <v>0</v>
      </c>
      <c r="AF36">
        <f t="shared" si="44"/>
        <v>0</v>
      </c>
      <c r="AG36">
        <f t="shared" si="45"/>
        <v>-0.38116285053281995</v>
      </c>
      <c r="AH36">
        <f t="shared" si="46"/>
        <v>-256.28845086670322</v>
      </c>
      <c r="AI36">
        <f t="shared" si="39"/>
        <v>-256.66961371723602</v>
      </c>
      <c r="AJ36">
        <f t="shared" si="47"/>
        <v>-40.275064777139221</v>
      </c>
      <c r="AK36">
        <f t="shared" ref="AK36:AK69" si="59">G36*SUM(AB36:AB36, AE36:AF36)</f>
        <v>-35.467487537909463</v>
      </c>
      <c r="AL36">
        <f t="shared" si="40"/>
        <v>-332.41216603228469</v>
      </c>
      <c r="AN36">
        <f t="shared" si="48"/>
        <v>0</v>
      </c>
      <c r="AO36">
        <f t="shared" si="49"/>
        <v>0</v>
      </c>
      <c r="AP36">
        <f t="shared" si="50"/>
        <v>-1.4761609681140059E-2</v>
      </c>
      <c r="AQ36">
        <f t="shared" si="51"/>
        <v>-9.9254952894538722</v>
      </c>
      <c r="AR36">
        <f t="shared" si="52"/>
        <v>-9.9402568991350115</v>
      </c>
      <c r="AS36">
        <f t="shared" si="53"/>
        <v>-1.5597658200207261</v>
      </c>
      <c r="AT36">
        <f t="shared" si="54"/>
        <v>-1.3735787909903825</v>
      </c>
      <c r="AU36">
        <f t="shared" si="55"/>
        <v>-12.87360151014612</v>
      </c>
      <c r="AW36">
        <v>33</v>
      </c>
      <c r="AX36">
        <f>IF(Z36&gt;0, (R36*SUMPRODUCT(K36:$K$98, X36:$X$98)-K36*$AZ$3)/Z36, 0)</f>
        <v>-61181.635089777432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41"/>
        <v>50000</v>
      </c>
      <c r="S37">
        <f t="shared" si="42"/>
        <v>-95192.354472537278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-466.40332862156737</v>
      </c>
      <c r="AC37">
        <f t="shared" si="30"/>
        <v>-424.08946993686362</v>
      </c>
      <c r="AE37">
        <f t="shared" si="43"/>
        <v>0</v>
      </c>
      <c r="AF37">
        <f t="shared" si="44"/>
        <v>0</v>
      </c>
      <c r="AG37">
        <f t="shared" si="45"/>
        <v>-0.2227539555496614</v>
      </c>
      <c r="AH37">
        <f t="shared" si="46"/>
        <v>-154.59726647783029</v>
      </c>
      <c r="AI37">
        <f t="shared" si="39"/>
        <v>-154.82002043337994</v>
      </c>
      <c r="AJ37">
        <f t="shared" si="47"/>
        <v>-42.313858684703746</v>
      </c>
      <c r="AK37">
        <f t="shared" si="59"/>
        <v>-32.648233003509716</v>
      </c>
      <c r="AL37">
        <f t="shared" si="40"/>
        <v>-229.7821121215934</v>
      </c>
      <c r="AN37">
        <f t="shared" si="48"/>
        <v>0</v>
      </c>
      <c r="AO37">
        <f t="shared" si="49"/>
        <v>0</v>
      </c>
      <c r="AP37">
        <f t="shared" si="50"/>
        <v>-7.70247954515468E-3</v>
      </c>
      <c r="AQ37">
        <f t="shared" si="51"/>
        <v>-5.3457290122816188</v>
      </c>
      <c r="AR37">
        <f t="shared" si="52"/>
        <v>-5.3534314918267736</v>
      </c>
      <c r="AS37">
        <f t="shared" si="53"/>
        <v>-1.4631463229968746</v>
      </c>
      <c r="AT37">
        <f t="shared" si="54"/>
        <v>-1.1289242710615461</v>
      </c>
      <c r="AU37">
        <f t="shared" si="55"/>
        <v>-7.9455020858851935</v>
      </c>
      <c r="AW37">
        <v>34</v>
      </c>
      <c r="AX37">
        <f>IF(Z37&gt;0, (R37*SUMPRODUCT(K37:$K$98, X37:$X$98)-K37*$AZ$3)/Z37, 0)</f>
        <v>-95192.354472537278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41"/>
        <v>50000</v>
      </c>
      <c r="S38">
        <f t="shared" si="42"/>
        <v>-149152.58747014048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-424.08946993686362</v>
      </c>
      <c r="AC38">
        <f t="shared" si="30"/>
        <v>-382.79291861507596</v>
      </c>
      <c r="AE38">
        <f t="shared" si="43"/>
        <v>0</v>
      </c>
      <c r="AF38">
        <f t="shared" si="44"/>
        <v>0</v>
      </c>
      <c r="AG38">
        <f t="shared" si="45"/>
        <v>-0.12832258732746055</v>
      </c>
      <c r="AH38">
        <f t="shared" si="46"/>
        <v>-92.203828666704268</v>
      </c>
      <c r="AI38">
        <f t="shared" si="39"/>
        <v>-92.332151254031729</v>
      </c>
      <c r="AJ38">
        <f t="shared" si="47"/>
        <v>-41.296551321787661</v>
      </c>
      <c r="AK38">
        <f t="shared" si="59"/>
        <v>-29.686262895580455</v>
      </c>
      <c r="AL38">
        <f t="shared" si="40"/>
        <v>-163.31496547139983</v>
      </c>
      <c r="AN38">
        <f t="shared" si="48"/>
        <v>0</v>
      </c>
      <c r="AO38">
        <f t="shared" si="49"/>
        <v>0</v>
      </c>
      <c r="AP38">
        <f t="shared" si="50"/>
        <v>-3.9617787098651736E-3</v>
      </c>
      <c r="AQ38">
        <f t="shared" si="51"/>
        <v>-2.8466630309411958</v>
      </c>
      <c r="AR38">
        <f t="shared" si="52"/>
        <v>-2.8506248096510611</v>
      </c>
      <c r="AS38">
        <f t="shared" si="53"/>
        <v>-1.2749727170011744</v>
      </c>
      <c r="AT38">
        <f t="shared" si="54"/>
        <v>-0.91652145397479001</v>
      </c>
      <c r="AU38">
        <f t="shared" si="55"/>
        <v>-5.0421189806270252</v>
      </c>
      <c r="AW38">
        <v>35</v>
      </c>
      <c r="AX38">
        <f>IF(Z38&gt;0, (R38*SUMPRODUCT(K38:$K$98, X38:$X$98)-K38*$AZ$3)/Z38, 0)</f>
        <v>-149152.58747014048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41"/>
        <v>50000</v>
      </c>
      <c r="S39">
        <f t="shared" si="42"/>
        <v>-236452.84062108572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-382.79291861507596</v>
      </c>
      <c r="AC39">
        <f t="shared" si="30"/>
        <v>-343.99468849059809</v>
      </c>
      <c r="AE39">
        <f t="shared" si="43"/>
        <v>0</v>
      </c>
      <c r="AF39">
        <f t="shared" si="44"/>
        <v>0</v>
      </c>
      <c r="AG39">
        <f t="shared" si="45"/>
        <v>-7.2740654666493848E-2</v>
      </c>
      <c r="AH39">
        <f t="shared" si="46"/>
        <v>-54.298706787692097</v>
      </c>
      <c r="AI39">
        <f t="shared" si="39"/>
        <v>-54.371447442358594</v>
      </c>
      <c r="AJ39">
        <f t="shared" si="47"/>
        <v>-38.798230124477868</v>
      </c>
      <c r="AK39">
        <f t="shared" si="59"/>
        <v>-26.795504303055321</v>
      </c>
      <c r="AL39">
        <f t="shared" si="40"/>
        <v>-119.96518186989179</v>
      </c>
      <c r="AN39">
        <f t="shared" si="48"/>
        <v>0</v>
      </c>
      <c r="AO39">
        <f t="shared" si="49"/>
        <v>0</v>
      </c>
      <c r="AP39">
        <f t="shared" si="50"/>
        <v>-2.0051473330476959E-3</v>
      </c>
      <c r="AQ39">
        <f t="shared" si="51"/>
        <v>-1.4967820622795556</v>
      </c>
      <c r="AR39">
        <f t="shared" si="52"/>
        <v>-1.4987872096126031</v>
      </c>
      <c r="AS39">
        <f t="shared" si="53"/>
        <v>-1.069500515464874</v>
      </c>
      <c r="AT39">
        <f t="shared" si="54"/>
        <v>-0.73863693195063196</v>
      </c>
      <c r="AU39">
        <f t="shared" si="55"/>
        <v>-3.3069246570281097</v>
      </c>
      <c r="AW39">
        <v>36</v>
      </c>
      <c r="AX39">
        <f>IF(Z39&gt;0, (R39*SUMPRODUCT(K39:$K$98, X39:$X$98)-K39*$AZ$3)/Z39, 0)</f>
        <v>-236452.84062108572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41"/>
        <v>50000</v>
      </c>
      <c r="S40">
        <f t="shared" si="42"/>
        <v>-379991.33981447911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-343.99468849059809</v>
      </c>
      <c r="AC40">
        <f t="shared" si="30"/>
        <v>-308.30853023553931</v>
      </c>
      <c r="AE40">
        <f t="shared" si="43"/>
        <v>0</v>
      </c>
      <c r="AF40">
        <f t="shared" si="44"/>
        <v>0</v>
      </c>
      <c r="AG40">
        <f t="shared" si="45"/>
        <v>-4.0567836412543364E-2</v>
      </c>
      <c r="AH40">
        <f t="shared" si="46"/>
        <v>-31.44541170728554</v>
      </c>
      <c r="AI40">
        <f t="shared" si="39"/>
        <v>-31.485979543698082</v>
      </c>
      <c r="AJ40">
        <f t="shared" si="47"/>
        <v>-35.686158255058785</v>
      </c>
      <c r="AK40">
        <f t="shared" si="59"/>
        <v>-24.079628194341868</v>
      </c>
      <c r="AL40">
        <f t="shared" si="40"/>
        <v>-91.251765993098729</v>
      </c>
      <c r="AN40">
        <f t="shared" si="48"/>
        <v>0</v>
      </c>
      <c r="AO40">
        <f t="shared" si="49"/>
        <v>0</v>
      </c>
      <c r="AP40">
        <f t="shared" si="50"/>
        <v>-9.9846514112215436E-4</v>
      </c>
      <c r="AQ40">
        <f t="shared" si="51"/>
        <v>-0.77394187648250501</v>
      </c>
      <c r="AR40">
        <f t="shared" si="52"/>
        <v>-0.77494034162362713</v>
      </c>
      <c r="AS40">
        <f t="shared" si="53"/>
        <v>-0.87831612896239564</v>
      </c>
      <c r="AT40">
        <f t="shared" si="54"/>
        <v>-0.59265347845365235</v>
      </c>
      <c r="AU40">
        <f t="shared" si="55"/>
        <v>-2.245909949039675</v>
      </c>
      <c r="AW40">
        <v>37</v>
      </c>
      <c r="AX40">
        <f>IF(Z40&gt;0, (R40*SUMPRODUCT(K40:$K$98, X40:$X$98)-K40*$AZ$3)/Z40, 0)</f>
        <v>-379991.33981447911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41"/>
        <v>50000</v>
      </c>
      <c r="S41">
        <f t="shared" si="42"/>
        <v>-620691.01548882655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-308.30853023553931</v>
      </c>
      <c r="AC41">
        <f t="shared" si="30"/>
        <v>-275.88341825725541</v>
      </c>
      <c r="AE41">
        <f t="shared" si="43"/>
        <v>0</v>
      </c>
      <c r="AF41">
        <f t="shared" si="44"/>
        <v>0</v>
      </c>
      <c r="AG41">
        <f t="shared" si="45"/>
        <v>-2.2223893319930112E-2</v>
      </c>
      <c r="AH41">
        <f t="shared" si="46"/>
        <v>-17.93826472848782</v>
      </c>
      <c r="AI41">
        <f t="shared" si="39"/>
        <v>-17.960488621807748</v>
      </c>
      <c r="AJ41">
        <f t="shared" si="47"/>
        <v>-32.425111978283894</v>
      </c>
      <c r="AK41">
        <f t="shared" si="59"/>
        <v>-21.581597116487753</v>
      </c>
      <c r="AL41">
        <f t="shared" si="40"/>
        <v>-71.967197716579392</v>
      </c>
      <c r="AN41">
        <f t="shared" si="48"/>
        <v>0</v>
      </c>
      <c r="AO41">
        <f t="shared" si="49"/>
        <v>0</v>
      </c>
      <c r="AP41">
        <f t="shared" si="50"/>
        <v>-4.8837472750744846E-4</v>
      </c>
      <c r="AQ41">
        <f t="shared" si="51"/>
        <v>-0.39419713830588449</v>
      </c>
      <c r="AR41">
        <f t="shared" si="52"/>
        <v>-0.39468551303339189</v>
      </c>
      <c r="AS41">
        <f t="shared" si="53"/>
        <v>-0.71254865197682193</v>
      </c>
      <c r="AT41">
        <f t="shared" si="54"/>
        <v>-0.47426013341632556</v>
      </c>
      <c r="AU41">
        <f t="shared" si="55"/>
        <v>-1.5814942984265394</v>
      </c>
      <c r="AW41">
        <v>38</v>
      </c>
      <c r="AX41">
        <f>IF(Z41&gt;0, (R41*SUMPRODUCT(K41:$K$98, X41:$X$98)-K41*$AZ$3)/Z41, 0)</f>
        <v>-620691.01548882655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41"/>
        <v>50000</v>
      </c>
      <c r="S42">
        <f t="shared" si="42"/>
        <v>-1032420.9759018311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-275.88341825725541</v>
      </c>
      <c r="AC42">
        <f t="shared" si="30"/>
        <v>-246.63560302523408</v>
      </c>
      <c r="AE42">
        <f t="shared" si="43"/>
        <v>0</v>
      </c>
      <c r="AF42">
        <f t="shared" si="44"/>
        <v>0</v>
      </c>
      <c r="AG42">
        <f t="shared" si="45"/>
        <v>-1.1944526931458128E-2</v>
      </c>
      <c r="AH42">
        <f t="shared" si="46"/>
        <v>-10.057127455272683</v>
      </c>
      <c r="AI42">
        <f t="shared" si="39"/>
        <v>-10.069071982204141</v>
      </c>
      <c r="AJ42">
        <f t="shared" si="47"/>
        <v>-29.247815232021338</v>
      </c>
      <c r="AK42">
        <f t="shared" si="59"/>
        <v>-19.311839278007881</v>
      </c>
      <c r="AL42">
        <f t="shared" si="40"/>
        <v>-58.628726492233362</v>
      </c>
      <c r="AN42">
        <f t="shared" si="48"/>
        <v>0</v>
      </c>
      <c r="AO42">
        <f t="shared" si="49"/>
        <v>0</v>
      </c>
      <c r="AP42">
        <f t="shared" si="50"/>
        <v>-2.343602591436432E-4</v>
      </c>
      <c r="AQ42">
        <f t="shared" si="51"/>
        <v>-0.19732811606383355</v>
      </c>
      <c r="AR42">
        <f t="shared" si="52"/>
        <v>-0.19756247632297719</v>
      </c>
      <c r="AS42">
        <f t="shared" si="53"/>
        <v>-0.57386329291194038</v>
      </c>
      <c r="AT42">
        <f t="shared" si="54"/>
        <v>-0.37891225694459646</v>
      </c>
      <c r="AU42">
        <f t="shared" si="55"/>
        <v>-1.150338026179514</v>
      </c>
      <c r="AW42">
        <v>39</v>
      </c>
      <c r="AX42">
        <f>IF(Z42&gt;0, (R42*SUMPRODUCT(K42:$K$98, X42:$X$98)-K42*$AZ$3)/Z42, 0)</f>
        <v>-1032420.9759018311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41"/>
        <v>50000</v>
      </c>
      <c r="S43">
        <f t="shared" si="42"/>
        <v>-1751188.4736647068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-246.63560302523408</v>
      </c>
      <c r="AC43">
        <f t="shared" si="30"/>
        <v>-220.36684866779154</v>
      </c>
      <c r="AE43">
        <f t="shared" si="43"/>
        <v>0</v>
      </c>
      <c r="AF43">
        <f t="shared" si="44"/>
        <v>0</v>
      </c>
      <c r="AG43">
        <f t="shared" si="45"/>
        <v>-6.2919226565782069E-3</v>
      </c>
      <c r="AH43">
        <f t="shared" si="46"/>
        <v>-5.5331590055653379</v>
      </c>
      <c r="AI43">
        <f t="shared" si="39"/>
        <v>-5.5394509282219158</v>
      </c>
      <c r="AJ43">
        <f t="shared" si="47"/>
        <v>-26.268754357442532</v>
      </c>
      <c r="AK43">
        <f t="shared" si="59"/>
        <v>-17.264492211766388</v>
      </c>
      <c r="AL43">
        <f t="shared" si="40"/>
        <v>-49.072697497430838</v>
      </c>
      <c r="AN43">
        <f t="shared" si="48"/>
        <v>0</v>
      </c>
      <c r="AO43">
        <f t="shared" si="49"/>
        <v>0</v>
      </c>
      <c r="AP43">
        <f t="shared" si="50"/>
        <v>-1.1022506619626659E-4</v>
      </c>
      <c r="AQ43">
        <f t="shared" si="51"/>
        <v>-9.6932662868203706E-2</v>
      </c>
      <c r="AR43">
        <f t="shared" si="52"/>
        <v>-9.7042887934399968E-2</v>
      </c>
      <c r="AS43">
        <f t="shared" si="53"/>
        <v>-0.46018925310776815</v>
      </c>
      <c r="AT43">
        <f t="shared" si="54"/>
        <v>-0.30244805932210772</v>
      </c>
      <c r="AU43">
        <f t="shared" si="55"/>
        <v>-0.85968020036427584</v>
      </c>
      <c r="AW43">
        <v>40</v>
      </c>
      <c r="AX43">
        <f>IF(Z43&gt;0, (R43*SUMPRODUCT(K43:$K$98, X43:$X$98)-K43*$AZ$3)/Z43, 0)</f>
        <v>-1751188.4736647068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41"/>
        <v>50000</v>
      </c>
      <c r="S44">
        <f t="shared" si="42"/>
        <v>-3035584.2153998809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-220.36684866779154</v>
      </c>
      <c r="AC44">
        <f t="shared" si="30"/>
        <v>-196.83335055074332</v>
      </c>
      <c r="AE44">
        <f t="shared" si="43"/>
        <v>0</v>
      </c>
      <c r="AF44">
        <f t="shared" si="44"/>
        <v>0</v>
      </c>
      <c r="AG44">
        <f t="shared" si="45"/>
        <v>-3.2420999811532858E-3</v>
      </c>
      <c r="AH44">
        <f t="shared" si="46"/>
        <v>-2.9869034488591395</v>
      </c>
      <c r="AI44">
        <f t="shared" si="39"/>
        <v>-2.9901455488402928</v>
      </c>
      <c r="AJ44">
        <f t="shared" si="47"/>
        <v>-23.533498117048225</v>
      </c>
      <c r="AK44">
        <f t="shared" si="59"/>
        <v>-15.425679406745409</v>
      </c>
      <c r="AL44">
        <f t="shared" si="40"/>
        <v>-41.949323072633931</v>
      </c>
      <c r="AN44">
        <f t="shared" si="48"/>
        <v>0</v>
      </c>
      <c r="AO44">
        <f t="shared" si="49"/>
        <v>0</v>
      </c>
      <c r="AP44">
        <f t="shared" si="50"/>
        <v>-5.0711373554233922E-5</v>
      </c>
      <c r="AQ44">
        <f t="shared" si="51"/>
        <v>-4.671971174425172E-2</v>
      </c>
      <c r="AR44">
        <f t="shared" si="52"/>
        <v>-4.6770423117805958E-2</v>
      </c>
      <c r="AS44">
        <f t="shared" si="53"/>
        <v>-0.36809969494739919</v>
      </c>
      <c r="AT44">
        <f t="shared" si="54"/>
        <v>-0.24128108178978919</v>
      </c>
      <c r="AU44">
        <f t="shared" si="55"/>
        <v>-0.65615119985499437</v>
      </c>
      <c r="AW44">
        <v>41</v>
      </c>
      <c r="AX44">
        <f>IF(Z44&gt;0, (R44*SUMPRODUCT(K44:$K$98, X44:$X$98)-K44*$AZ$3)/Z44, 0)</f>
        <v>-3035584.2153998809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41"/>
        <v>50000</v>
      </c>
      <c r="S45">
        <f t="shared" si="42"/>
        <v>-5384458.9912237059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-196.83335055074332</v>
      </c>
      <c r="AC45">
        <f t="shared" si="30"/>
        <v>-175.78147135184793</v>
      </c>
      <c r="AE45">
        <f t="shared" si="43"/>
        <v>0</v>
      </c>
      <c r="AF45">
        <f t="shared" si="44"/>
        <v>0</v>
      </c>
      <c r="AG45">
        <f t="shared" si="45"/>
        <v>-1.6323039291260227E-3</v>
      </c>
      <c r="AH45">
        <f t="shared" si="46"/>
        <v>-1.5773750522157304</v>
      </c>
      <c r="AI45">
        <f t="shared" si="39"/>
        <v>-1.5790073561448563</v>
      </c>
      <c r="AJ45">
        <f t="shared" si="47"/>
        <v>-21.051879198895392</v>
      </c>
      <c r="AK45">
        <f t="shared" si="59"/>
        <v>-13.778334538552034</v>
      </c>
      <c r="AL45">
        <f t="shared" si="40"/>
        <v>-36.409221093592279</v>
      </c>
      <c r="AN45">
        <f t="shared" si="48"/>
        <v>0</v>
      </c>
      <c r="AO45">
        <f t="shared" si="49"/>
        <v>0</v>
      </c>
      <c r="AP45">
        <f t="shared" si="50"/>
        <v>-2.2796174543269588E-5</v>
      </c>
      <c r="AQ45">
        <f t="shared" si="51"/>
        <v>-2.202905743770504E-2</v>
      </c>
      <c r="AR45">
        <f t="shared" si="52"/>
        <v>-2.2051853612248307E-2</v>
      </c>
      <c r="AS45">
        <f t="shared" si="53"/>
        <v>-0.29400303712973214</v>
      </c>
      <c r="AT45">
        <f t="shared" si="54"/>
        <v>-0.19242330637809932</v>
      </c>
      <c r="AU45">
        <f t="shared" si="55"/>
        <v>-0.50847819712007969</v>
      </c>
      <c r="AW45">
        <v>42</v>
      </c>
      <c r="AX45">
        <f>IF(Z45&gt;0, (R45*SUMPRODUCT(K45:$K$98, X45:$X$98)-K45*$AZ$3)/Z45, 0)</f>
        <v>-5384458.9912237059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41"/>
        <v>50000</v>
      </c>
      <c r="S46">
        <f t="shared" si="42"/>
        <v>-9793170.7671279833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-175.78147135184793</v>
      </c>
      <c r="AC46">
        <f t="shared" si="30"/>
        <v>-156.96546566764306</v>
      </c>
      <c r="AE46">
        <f t="shared" si="43"/>
        <v>0</v>
      </c>
      <c r="AF46">
        <f t="shared" si="44"/>
        <v>0</v>
      </c>
      <c r="AG46">
        <f t="shared" si="45"/>
        <v>-8.0140267845893952E-4</v>
      </c>
      <c r="AH46">
        <f t="shared" si="46"/>
        <v>-0.81457821137582309</v>
      </c>
      <c r="AI46">
        <f t="shared" si="39"/>
        <v>-0.81537961405428205</v>
      </c>
      <c r="AJ46">
        <f t="shared" si="47"/>
        <v>-18.816005684204868</v>
      </c>
      <c r="AK46">
        <f t="shared" si="59"/>
        <v>-12.304702994629356</v>
      </c>
      <c r="AL46">
        <f t="shared" si="40"/>
        <v>-31.936088292888506</v>
      </c>
      <c r="AN46">
        <f t="shared" si="48"/>
        <v>0</v>
      </c>
      <c r="AO46">
        <f t="shared" si="49"/>
        <v>0</v>
      </c>
      <c r="AP46">
        <f t="shared" si="50"/>
        <v>-9.9929500017540195E-6</v>
      </c>
      <c r="AQ46">
        <f t="shared" si="51"/>
        <v>-1.0157239996314635E-2</v>
      </c>
      <c r="AR46">
        <f t="shared" si="52"/>
        <v>-1.0167232946316388E-2</v>
      </c>
      <c r="AS46">
        <f t="shared" si="53"/>
        <v>-0.23462287946996471</v>
      </c>
      <c r="AT46">
        <f t="shared" si="54"/>
        <v>-0.15343133373126611</v>
      </c>
      <c r="AU46">
        <f t="shared" si="55"/>
        <v>-0.39822144614754723</v>
      </c>
      <c r="AW46">
        <v>43</v>
      </c>
      <c r="AX46">
        <f>IF(Z46&gt;0, (R46*SUMPRODUCT(K46:$K$98, X46:$X$98)-K46*$AZ$3)/Z46, 0)</f>
        <v>-9793170.7671279833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41"/>
        <v>50000</v>
      </c>
      <c r="S47">
        <f t="shared" si="42"/>
        <v>-18304326.158707894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-156.96546566764306</v>
      </c>
      <c r="AC47">
        <f t="shared" si="30"/>
        <v>-140.15594903117281</v>
      </c>
      <c r="AE47">
        <f t="shared" si="43"/>
        <v>0</v>
      </c>
      <c r="AF47">
        <f t="shared" si="44"/>
        <v>0</v>
      </c>
      <c r="AG47">
        <f t="shared" si="45"/>
        <v>-3.8284924507995773E-4</v>
      </c>
      <c r="AH47">
        <f t="shared" si="46"/>
        <v>-0.41053940659439236</v>
      </c>
      <c r="AI47">
        <f t="shared" si="39"/>
        <v>-0.41092225583947234</v>
      </c>
      <c r="AJ47">
        <f t="shared" si="47"/>
        <v>-16.809516636470249</v>
      </c>
      <c r="AK47">
        <f t="shared" si="59"/>
        <v>-10.987582596735015</v>
      </c>
      <c r="AL47">
        <f t="shared" si="40"/>
        <v>-28.208021489044739</v>
      </c>
      <c r="AN47">
        <f t="shared" si="48"/>
        <v>0</v>
      </c>
      <c r="AO47">
        <f t="shared" si="49"/>
        <v>0</v>
      </c>
      <c r="AP47">
        <f t="shared" si="50"/>
        <v>-4.2623852205901221E-6</v>
      </c>
      <c r="AQ47">
        <f t="shared" si="51"/>
        <v>-4.570668798817447E-3</v>
      </c>
      <c r="AR47">
        <f t="shared" si="52"/>
        <v>-4.5749311840380374E-3</v>
      </c>
      <c r="AS47">
        <f t="shared" si="53"/>
        <v>-0.18714581835362065</v>
      </c>
      <c r="AT47">
        <f t="shared" si="54"/>
        <v>-0.12232833229318622</v>
      </c>
      <c r="AU47">
        <f t="shared" si="55"/>
        <v>-0.31404908183084496</v>
      </c>
      <c r="AW47">
        <v>44</v>
      </c>
      <c r="AX47">
        <f>IF(Z47&gt;0, (R47*SUMPRODUCT(K47:$K$98, X47:$X$98)-K47*$AZ$3)/Z47, 0)</f>
        <v>-18304326.158707894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41"/>
        <v>50000</v>
      </c>
      <c r="S48">
        <f t="shared" si="42"/>
        <v>-35205185.714062169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-140.15594903117281</v>
      </c>
      <c r="AC48">
        <f t="shared" si="30"/>
        <v>-125.14295373884079</v>
      </c>
      <c r="AE48">
        <f t="shared" si="43"/>
        <v>0</v>
      </c>
      <c r="AF48">
        <f t="shared" si="44"/>
        <v>0</v>
      </c>
      <c r="AG48">
        <f t="shared" si="45"/>
        <v>-1.7773369348944289E-4</v>
      </c>
      <c r="AH48">
        <f t="shared" si="46"/>
        <v>-0.20128705913971526</v>
      </c>
      <c r="AI48">
        <f t="shared" si="39"/>
        <v>-0.2014647928332047</v>
      </c>
      <c r="AJ48">
        <f t="shared" si="47"/>
        <v>-15.012995292332022</v>
      </c>
      <c r="AK48">
        <f t="shared" si="59"/>
        <v>-9.810916432182097</v>
      </c>
      <c r="AL48">
        <f t="shared" si="40"/>
        <v>-25.025376517347325</v>
      </c>
      <c r="AN48">
        <f t="shared" si="48"/>
        <v>0</v>
      </c>
      <c r="AO48">
        <f t="shared" si="49"/>
        <v>0</v>
      </c>
      <c r="AP48">
        <f t="shared" si="50"/>
        <v>-1.7667562877600218E-6</v>
      </c>
      <c r="AQ48">
        <f t="shared" si="51"/>
        <v>-2.0008877911544608E-3</v>
      </c>
      <c r="AR48">
        <f t="shared" si="52"/>
        <v>-2.0026545474422209E-3</v>
      </c>
      <c r="AS48">
        <f t="shared" si="53"/>
        <v>-0.14923621576802887</v>
      </c>
      <c r="AT48">
        <f t="shared" si="54"/>
        <v>-9.7525111614672116E-2</v>
      </c>
      <c r="AU48">
        <f t="shared" si="55"/>
        <v>-0.24876398193014324</v>
      </c>
      <c r="AW48">
        <v>45</v>
      </c>
      <c r="AX48">
        <f>IF(Z48&gt;0, (R48*SUMPRODUCT(K48:$K$98, X48:$X$98)-K48*$AZ$3)/Z48, 0)</f>
        <v>-35205185.714062169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41"/>
        <v>50000</v>
      </c>
      <c r="S49">
        <f t="shared" si="42"/>
        <v>-69829719.582667828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-125.14295373884079</v>
      </c>
      <c r="AC49">
        <f t="shared" si="30"/>
        <v>-111.73641358990794</v>
      </c>
      <c r="AE49">
        <f t="shared" si="43"/>
        <v>0</v>
      </c>
      <c r="AF49">
        <f t="shared" si="44"/>
        <v>0</v>
      </c>
      <c r="AG49">
        <f t="shared" si="45"/>
        <v>-8.0006345620240482E-5</v>
      </c>
      <c r="AH49">
        <f t="shared" si="46"/>
        <v>-9.595001093430798E-2</v>
      </c>
      <c r="AI49">
        <f t="shared" si="39"/>
        <v>-9.6030017279928215E-2</v>
      </c>
      <c r="AJ49">
        <f t="shared" si="47"/>
        <v>-13.406540148932848</v>
      </c>
      <c r="AK49">
        <f t="shared" si="59"/>
        <v>-8.7600067617188557</v>
      </c>
      <c r="AL49">
        <f t="shared" si="40"/>
        <v>-22.262576927931633</v>
      </c>
      <c r="AN49">
        <f t="shared" si="48"/>
        <v>0</v>
      </c>
      <c r="AO49">
        <f t="shared" si="49"/>
        <v>0</v>
      </c>
      <c r="AP49">
        <f t="shared" si="50"/>
        <v>-7.1008982701925574E-7</v>
      </c>
      <c r="AQ49">
        <f t="shared" si="51"/>
        <v>-8.5159653448290643E-4</v>
      </c>
      <c r="AR49">
        <f t="shared" si="52"/>
        <v>-8.5230662430992564E-4</v>
      </c>
      <c r="AS49">
        <f t="shared" si="53"/>
        <v>-0.11898865898049524</v>
      </c>
      <c r="AT49">
        <f t="shared" si="54"/>
        <v>-7.7748729027598301E-2</v>
      </c>
      <c r="AU49">
        <f t="shared" si="55"/>
        <v>-0.19758969463240347</v>
      </c>
      <c r="AW49">
        <v>46</v>
      </c>
      <c r="AX49">
        <f>IF(Z49&gt;0, (R49*SUMPRODUCT(K49:$K$98, X49:$X$98)-K49*$AZ$3)/Z49, 0)</f>
        <v>-69829719.582667828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41"/>
        <v>50000</v>
      </c>
      <c r="S50">
        <f t="shared" si="42"/>
        <v>-143013984.2929014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-111.73641358990794</v>
      </c>
      <c r="AC50">
        <f t="shared" si="30"/>
        <v>-99.765353546510269</v>
      </c>
      <c r="AE50">
        <f t="shared" si="43"/>
        <v>0</v>
      </c>
      <c r="AF50">
        <f t="shared" si="44"/>
        <v>0</v>
      </c>
      <c r="AG50">
        <f t="shared" si="45"/>
        <v>-3.4879579797659762E-5</v>
      </c>
      <c r="AH50">
        <f t="shared" si="46"/>
        <v>-4.4326702366378319E-2</v>
      </c>
      <c r="AI50">
        <f t="shared" si="39"/>
        <v>-4.4361581946175982E-2</v>
      </c>
      <c r="AJ50">
        <f t="shared" si="47"/>
        <v>-11.971060043397671</v>
      </c>
      <c r="AK50">
        <f t="shared" si="59"/>
        <v>-7.8215489512935568</v>
      </c>
      <c r="AL50">
        <f t="shared" si="40"/>
        <v>-19.836970576637402</v>
      </c>
      <c r="AN50">
        <f t="shared" si="48"/>
        <v>0</v>
      </c>
      <c r="AO50">
        <f t="shared" si="49"/>
        <v>0</v>
      </c>
      <c r="AP50">
        <f t="shared" si="50"/>
        <v>-2.7640257104671055E-7</v>
      </c>
      <c r="AQ50">
        <f t="shared" si="51"/>
        <v>-3.5126611533638154E-4</v>
      </c>
      <c r="AR50">
        <f t="shared" si="52"/>
        <v>-3.5154251790742825E-4</v>
      </c>
      <c r="AS50">
        <f t="shared" si="53"/>
        <v>-9.4864439117230082E-2</v>
      </c>
      <c r="AT50">
        <f t="shared" si="54"/>
        <v>-6.1981716874074666E-2</v>
      </c>
      <c r="AU50">
        <f t="shared" si="55"/>
        <v>-0.15719769850921217</v>
      </c>
      <c r="AW50">
        <v>47</v>
      </c>
      <c r="AX50">
        <f>IF(Z50&gt;0, (R50*SUMPRODUCT(K50:$K$98, X50:$X$98)-K50*$AZ$3)/Z50, 0)</f>
        <v>-143013984.2929014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41"/>
        <v>50000</v>
      </c>
      <c r="S51">
        <f t="shared" si="42"/>
        <v>-302582636.4994778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-99.765353546510269</v>
      </c>
      <c r="AC51">
        <f t="shared" si="30"/>
        <v>-89.076497991257654</v>
      </c>
      <c r="AE51">
        <f t="shared" si="43"/>
        <v>0</v>
      </c>
      <c r="AF51">
        <f t="shared" si="44"/>
        <v>0</v>
      </c>
      <c r="AG51">
        <f t="shared" si="45"/>
        <v>-1.4719367082950805E-5</v>
      </c>
      <c r="AH51">
        <f t="shared" si="46"/>
        <v>-1.9811416916732355E-2</v>
      </c>
      <c r="AI51">
        <f t="shared" si="39"/>
        <v>-1.9826136283815306E-2</v>
      </c>
      <c r="AJ51">
        <f t="shared" si="47"/>
        <v>-10.688855555252616</v>
      </c>
      <c r="AK51">
        <f t="shared" si="59"/>
        <v>-6.9835747482557196</v>
      </c>
      <c r="AL51">
        <f t="shared" si="40"/>
        <v>-17.69225643979215</v>
      </c>
      <c r="AN51">
        <f t="shared" si="48"/>
        <v>0</v>
      </c>
      <c r="AO51">
        <f t="shared" si="49"/>
        <v>0</v>
      </c>
      <c r="AP51">
        <f t="shared" si="50"/>
        <v>-1.0414584493045084E-7</v>
      </c>
      <c r="AQ51">
        <f t="shared" si="51"/>
        <v>-1.4017428483405222E-4</v>
      </c>
      <c r="AR51">
        <f t="shared" si="52"/>
        <v>-1.4027843067898266E-4</v>
      </c>
      <c r="AS51">
        <f t="shared" si="53"/>
        <v>-7.5628244534422115E-2</v>
      </c>
      <c r="AT51">
        <f t="shared" si="54"/>
        <v>-4.9411791192739779E-2</v>
      </c>
      <c r="AU51">
        <f t="shared" si="55"/>
        <v>-0.12518031415784087</v>
      </c>
      <c r="AW51">
        <v>48</v>
      </c>
      <c r="AX51">
        <f>IF(Z51&gt;0, (R51*SUMPRODUCT(K51:$K$98, X51:$X$98)-K51*$AZ$3)/Z51, 0)</f>
        <v>-302582636.4994778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41"/>
        <v>50000</v>
      </c>
      <c r="S52">
        <f t="shared" si="42"/>
        <v>-662625459.52540338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-89.076497991257654</v>
      </c>
      <c r="AC52">
        <f t="shared" si="30"/>
        <v>-79.532703503606797</v>
      </c>
      <c r="AE52">
        <f t="shared" si="43"/>
        <v>0</v>
      </c>
      <c r="AF52">
        <f t="shared" si="44"/>
        <v>0</v>
      </c>
      <c r="AG52">
        <f t="shared" si="45"/>
        <v>-6.001331699552492E-6</v>
      </c>
      <c r="AH52">
        <f t="shared" si="46"/>
        <v>-8.5708417125688052E-3</v>
      </c>
      <c r="AI52">
        <f t="shared" si="39"/>
        <v>-8.576843044268357E-3</v>
      </c>
      <c r="AJ52">
        <f t="shared" si="47"/>
        <v>-9.5437944876508567</v>
      </c>
      <c r="AK52">
        <f t="shared" si="59"/>
        <v>-6.2353548593880364</v>
      </c>
      <c r="AL52">
        <f t="shared" si="40"/>
        <v>-15.787726190083163</v>
      </c>
      <c r="AN52">
        <f t="shared" si="48"/>
        <v>0</v>
      </c>
      <c r="AO52">
        <f t="shared" si="49"/>
        <v>0</v>
      </c>
      <c r="AP52">
        <f t="shared" si="50"/>
        <v>-3.791249972591599E-8</v>
      </c>
      <c r="AQ52">
        <f t="shared" si="51"/>
        <v>-5.4144988203678943E-5</v>
      </c>
      <c r="AR52">
        <f t="shared" si="52"/>
        <v>-5.4182900703404849E-5</v>
      </c>
      <c r="AS52">
        <f t="shared" si="53"/>
        <v>-6.0291469295763567E-2</v>
      </c>
      <c r="AT52">
        <f t="shared" si="54"/>
        <v>-3.939090542440199E-2</v>
      </c>
      <c r="AU52">
        <f t="shared" si="55"/>
        <v>-9.9736557620868971E-2</v>
      </c>
      <c r="AW52">
        <v>49</v>
      </c>
      <c r="AX52">
        <f>IF(Z52&gt;0, (R52*SUMPRODUCT(K52:$K$98, X52:$X$98)-K52*$AZ$3)/Z52, 0)</f>
        <v>-662625459.52540338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41"/>
        <v>50000</v>
      </c>
      <c r="S53">
        <f t="shared" si="42"/>
        <v>-1504739095.7389283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-79.532703503606797</v>
      </c>
      <c r="AC53">
        <f t="shared" si="30"/>
        <v>-71.011387414723856</v>
      </c>
      <c r="AE53">
        <f t="shared" si="43"/>
        <v>0</v>
      </c>
      <c r="AF53">
        <f t="shared" si="44"/>
        <v>0</v>
      </c>
      <c r="AG53">
        <f t="shared" si="45"/>
        <v>-2.3595913609147132E-6</v>
      </c>
      <c r="AH53">
        <f t="shared" si="46"/>
        <v>-3.5817270216422538E-3</v>
      </c>
      <c r="AI53">
        <f t="shared" si="39"/>
        <v>-3.5840866130031684E-3</v>
      </c>
      <c r="AJ53">
        <f t="shared" si="47"/>
        <v>-8.5213160888829407</v>
      </c>
      <c r="AK53">
        <f t="shared" si="59"/>
        <v>-5.5672892452524767</v>
      </c>
      <c r="AL53">
        <f t="shared" si="40"/>
        <v>-14.09218942074842</v>
      </c>
      <c r="AN53">
        <f t="shared" si="48"/>
        <v>0</v>
      </c>
      <c r="AO53">
        <f t="shared" si="49"/>
        <v>0</v>
      </c>
      <c r="AP53">
        <f t="shared" si="50"/>
        <v>-1.3309249409507773E-8</v>
      </c>
      <c r="AQ53">
        <f t="shared" si="51"/>
        <v>-2.0202692312507253E-5</v>
      </c>
      <c r="AR53">
        <f t="shared" si="52"/>
        <v>-2.0216001561916758E-5</v>
      </c>
      <c r="AS53">
        <f t="shared" si="53"/>
        <v>-4.8064390725786194E-2</v>
      </c>
      <c r="AT53">
        <f t="shared" si="54"/>
        <v>-3.1402234440802271E-2</v>
      </c>
      <c r="AU53">
        <f t="shared" si="55"/>
        <v>-7.9486841168150385E-2</v>
      </c>
      <c r="AW53">
        <v>50</v>
      </c>
      <c r="AX53">
        <f>IF(Z53&gt;0, (R53*SUMPRODUCT(K53:$K$98, X53:$X$98)-K53*$AZ$3)/Z53, 0)</f>
        <v>-1504739095.7389283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41"/>
        <v>50000</v>
      </c>
      <c r="S54">
        <f t="shared" si="42"/>
        <v>-3549742762.2513418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-71.011387414723856</v>
      </c>
      <c r="AC54">
        <f t="shared" si="30"/>
        <v>-63.403041337174074</v>
      </c>
      <c r="AE54">
        <f t="shared" si="43"/>
        <v>0</v>
      </c>
      <c r="AF54">
        <f t="shared" si="44"/>
        <v>0</v>
      </c>
      <c r="AG54">
        <f t="shared" si="45"/>
        <v>-8.9306529491959822E-7</v>
      </c>
      <c r="AH54">
        <f t="shared" si="46"/>
        <v>-1.4429301523859678E-3</v>
      </c>
      <c r="AI54">
        <f t="shared" si="39"/>
        <v>-1.4438232176808873E-3</v>
      </c>
      <c r="AJ54">
        <f t="shared" si="47"/>
        <v>-7.6083460775497826</v>
      </c>
      <c r="AK54">
        <f t="shared" si="59"/>
        <v>-4.9707971190306708</v>
      </c>
      <c r="AL54">
        <f t="shared" si="40"/>
        <v>-12.580587019798134</v>
      </c>
      <c r="AN54">
        <f t="shared" si="48"/>
        <v>0</v>
      </c>
      <c r="AO54">
        <f t="shared" si="49"/>
        <v>0</v>
      </c>
      <c r="AP54">
        <f t="shared" si="50"/>
        <v>-4.4976116816642508E-9</v>
      </c>
      <c r="AQ54">
        <f t="shared" si="51"/>
        <v>-7.2668141356685129E-6</v>
      </c>
      <c r="AR54">
        <f t="shared" si="52"/>
        <v>-7.2713117473501767E-6</v>
      </c>
      <c r="AS54">
        <f t="shared" si="53"/>
        <v>-3.8316779737379694E-2</v>
      </c>
      <c r="AT54">
        <f t="shared" si="54"/>
        <v>-2.5033684901783246E-2</v>
      </c>
      <c r="AU54">
        <f t="shared" si="55"/>
        <v>-6.3357735950910293E-2</v>
      </c>
      <c r="AW54">
        <v>51</v>
      </c>
      <c r="AX54">
        <f>IF(Z54&gt;0, (R54*SUMPRODUCT(K54:$K$98, X54:$X$98)-K54*$AZ$3)/Z54, 0)</f>
        <v>-3549742762.2513418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41"/>
        <v>50000</v>
      </c>
      <c r="S55">
        <f t="shared" si="42"/>
        <v>-8713770271.5426445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-63.403041337174074</v>
      </c>
      <c r="AC55">
        <f t="shared" si="30"/>
        <v>-56.609864425200627</v>
      </c>
      <c r="AE55">
        <f t="shared" si="43"/>
        <v>0</v>
      </c>
      <c r="AF55">
        <f t="shared" si="44"/>
        <v>0</v>
      </c>
      <c r="AG55">
        <f t="shared" si="45"/>
        <v>-3.2482991094036891E-7</v>
      </c>
      <c r="AH55">
        <f t="shared" si="46"/>
        <v>-5.5930473103003333E-4</v>
      </c>
      <c r="AI55">
        <f t="shared" si="39"/>
        <v>-5.5962956094097365E-4</v>
      </c>
      <c r="AJ55">
        <f t="shared" si="47"/>
        <v>-6.7931769119734469</v>
      </c>
      <c r="AK55">
        <f t="shared" si="59"/>
        <v>-4.4382128936021852</v>
      </c>
      <c r="AL55">
        <f t="shared" si="40"/>
        <v>-11.231949435136574</v>
      </c>
      <c r="AN55">
        <f t="shared" si="48"/>
        <v>0</v>
      </c>
      <c r="AO55">
        <f t="shared" si="49"/>
        <v>0</v>
      </c>
      <c r="AP55">
        <f t="shared" si="50"/>
        <v>-1.4606182876052531E-9</v>
      </c>
      <c r="AQ55">
        <f t="shared" si="51"/>
        <v>-2.5149491810086824E-6</v>
      </c>
      <c r="AR55">
        <f t="shared" si="52"/>
        <v>-2.5164097992962873E-6</v>
      </c>
      <c r="AS55">
        <f t="shared" si="53"/>
        <v>-3.0545950647961374E-2</v>
      </c>
      <c r="AT55">
        <f t="shared" si="54"/>
        <v>-1.9956705643005945E-2</v>
      </c>
      <c r="AU55">
        <f t="shared" si="55"/>
        <v>-5.0505172700766619E-2</v>
      </c>
      <c r="AW55">
        <v>52</v>
      </c>
      <c r="AX55">
        <f>IF(Z55&gt;0, (R55*SUMPRODUCT(K55:$K$98, X55:$X$98)-K55*$AZ$3)/Z55, 0)</f>
        <v>-8713770271.5426445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41"/>
        <v>50000</v>
      </c>
      <c r="S56">
        <f t="shared" si="42"/>
        <v>-22299857066.283756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-56.609864425200627</v>
      </c>
      <c r="AC56">
        <f t="shared" si="30"/>
        <v>-50.544523923375181</v>
      </c>
      <c r="AE56">
        <f t="shared" si="43"/>
        <v>0</v>
      </c>
      <c r="AF56">
        <f t="shared" si="44"/>
        <v>0</v>
      </c>
      <c r="AG56">
        <f t="shared" si="45"/>
        <v>-1.1332925536952413E-7</v>
      </c>
      <c r="AH56">
        <f t="shared" si="46"/>
        <v>-2.0825235646144106E-4</v>
      </c>
      <c r="AI56">
        <f t="shared" si="39"/>
        <v>-2.0836568571681058E-4</v>
      </c>
      <c r="AJ56">
        <f t="shared" si="47"/>
        <v>-6.065340501825446</v>
      </c>
      <c r="AK56">
        <f t="shared" si="59"/>
        <v>-3.9626905097640441</v>
      </c>
      <c r="AL56">
        <f t="shared" si="40"/>
        <v>-10.028239377275208</v>
      </c>
      <c r="AN56">
        <f t="shared" si="48"/>
        <v>0</v>
      </c>
      <c r="AO56">
        <f t="shared" si="49"/>
        <v>0</v>
      </c>
      <c r="AP56">
        <f t="shared" si="50"/>
        <v>-4.5499301914381715E-10</v>
      </c>
      <c r="AQ56">
        <f t="shared" si="51"/>
        <v>-8.3608921722154039E-7</v>
      </c>
      <c r="AR56">
        <f t="shared" si="52"/>
        <v>-8.3654421024068422E-7</v>
      </c>
      <c r="AS56">
        <f t="shared" si="53"/>
        <v>-2.4351060792401132E-2</v>
      </c>
      <c r="AT56">
        <f t="shared" si="54"/>
        <v>-1.5909365265757723E-2</v>
      </c>
      <c r="AU56">
        <f t="shared" si="55"/>
        <v>-4.0261262602369098E-2</v>
      </c>
      <c r="AW56">
        <v>53</v>
      </c>
      <c r="AX56">
        <f>IF(Z56&gt;0, (R56*SUMPRODUCT(K56:$K$98, X56:$X$98)-K56*$AZ$3)/Z56, 0)</f>
        <v>-22299857066.283756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41"/>
        <v>50000</v>
      </c>
      <c r="S57">
        <f t="shared" si="42"/>
        <v>-59622210189.76519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-50.544523923375181</v>
      </c>
      <c r="AC57">
        <f t="shared" si="30"/>
        <v>-45.129039923058478</v>
      </c>
      <c r="AE57">
        <f t="shared" si="43"/>
        <v>0</v>
      </c>
      <c r="AF57">
        <f t="shared" si="44"/>
        <v>0</v>
      </c>
      <c r="AG57">
        <f t="shared" si="45"/>
        <v>-3.7845829414426317E-8</v>
      </c>
      <c r="AH57">
        <f t="shared" si="46"/>
        <v>-7.4350133401402573E-5</v>
      </c>
      <c r="AI57">
        <f t="shared" si="39"/>
        <v>-7.4387979230817002E-5</v>
      </c>
      <c r="AJ57">
        <f t="shared" si="47"/>
        <v>-5.4154840003167024</v>
      </c>
      <c r="AK57">
        <f t="shared" si="59"/>
        <v>-3.5381166746362629</v>
      </c>
      <c r="AL57">
        <f t="shared" si="40"/>
        <v>-8.9536750629321951</v>
      </c>
      <c r="AN57">
        <f t="shared" si="48"/>
        <v>0</v>
      </c>
      <c r="AO57">
        <f t="shared" si="49"/>
        <v>0</v>
      </c>
      <c r="AP57">
        <f t="shared" si="50"/>
        <v>-1.3566340182800218E-10</v>
      </c>
      <c r="AQ57">
        <f t="shared" si="51"/>
        <v>-2.6651792759376473E-7</v>
      </c>
      <c r="AR57">
        <f t="shared" si="52"/>
        <v>-2.6665359099559275E-7</v>
      </c>
      <c r="AS57">
        <f t="shared" si="53"/>
        <v>-1.9412521627760398E-2</v>
      </c>
      <c r="AT57">
        <f t="shared" si="54"/>
        <v>-1.2682849116330039E-2</v>
      </c>
      <c r="AU57">
        <f t="shared" si="55"/>
        <v>-3.2095637397681426E-2</v>
      </c>
      <c r="AW57">
        <v>54</v>
      </c>
      <c r="AX57">
        <f>IF(Z57&gt;0, (R57*SUMPRODUCT(K57:$K$98, X57:$X$98)-K57*$AZ$3)/Z57, 0)</f>
        <v>-59622210189.76519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41"/>
        <v>50000</v>
      </c>
      <c r="S58">
        <f t="shared" si="42"/>
        <v>-166887070998.23392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-45.129039923058478</v>
      </c>
      <c r="AC58">
        <f t="shared" si="30"/>
        <v>-40.293785871356839</v>
      </c>
      <c r="AE58">
        <f t="shared" si="43"/>
        <v>0</v>
      </c>
      <c r="AF58">
        <f t="shared" si="44"/>
        <v>0</v>
      </c>
      <c r="AG58">
        <f t="shared" si="45"/>
        <v>-1.2072171208452465E-8</v>
      </c>
      <c r="AH58">
        <f t="shared" si="46"/>
        <v>-2.539519991182959E-5</v>
      </c>
      <c r="AI58">
        <f t="shared" si="39"/>
        <v>-2.5407272083038041E-5</v>
      </c>
      <c r="AJ58">
        <f t="shared" si="47"/>
        <v>-4.8352540517016394</v>
      </c>
      <c r="AK58">
        <f t="shared" si="59"/>
        <v>-3.1590327946140939</v>
      </c>
      <c r="AL58">
        <f t="shared" si="40"/>
        <v>-7.9943122535878164</v>
      </c>
      <c r="AN58">
        <f t="shared" si="48"/>
        <v>0</v>
      </c>
      <c r="AO58">
        <f t="shared" si="49"/>
        <v>0</v>
      </c>
      <c r="AP58">
        <f t="shared" si="50"/>
        <v>-3.8637768747975509E-11</v>
      </c>
      <c r="AQ58">
        <f t="shared" si="51"/>
        <v>-8.127898822499071E-8</v>
      </c>
      <c r="AR58">
        <f t="shared" si="52"/>
        <v>-8.1317625993738673E-8</v>
      </c>
      <c r="AS58">
        <f t="shared" si="53"/>
        <v>-1.5475544925717509E-2</v>
      </c>
      <c r="AT58">
        <f t="shared" si="54"/>
        <v>-1.0110689823559652E-2</v>
      </c>
      <c r="AU58">
        <f t="shared" si="55"/>
        <v>-2.5586316066903154E-2</v>
      </c>
      <c r="AW58">
        <v>55</v>
      </c>
      <c r="AX58">
        <f>IF(Z58&gt;0, (R58*SUMPRODUCT(K58:$K$98, X58:$X$98)-K58*$AZ$3)/Z58, 0)</f>
        <v>-166887070998.23392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41"/>
        <v>50000</v>
      </c>
      <c r="S59">
        <f t="shared" si="42"/>
        <v>-490013380473.12946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-40.293785871356839</v>
      </c>
      <c r="AC59">
        <f t="shared" si="30"/>
        <v>-35.976594597082638</v>
      </c>
      <c r="AE59">
        <f t="shared" si="43"/>
        <v>0</v>
      </c>
      <c r="AF59">
        <f t="shared" si="44"/>
        <v>0</v>
      </c>
      <c r="AG59">
        <f t="shared" si="45"/>
        <v>-3.6709808375381154E-9</v>
      </c>
      <c r="AH59">
        <f t="shared" si="46"/>
        <v>-8.2804686588298248E-6</v>
      </c>
      <c r="AI59">
        <f t="shared" si="39"/>
        <v>-8.2841396396673632E-6</v>
      </c>
      <c r="AJ59">
        <f t="shared" si="47"/>
        <v>-4.3171912742742009</v>
      </c>
      <c r="AK59">
        <f t="shared" si="59"/>
        <v>-2.8205650109949789</v>
      </c>
      <c r="AL59">
        <f t="shared" si="40"/>
        <v>-7.1377645694088194</v>
      </c>
      <c r="AN59">
        <f t="shared" si="48"/>
        <v>0</v>
      </c>
      <c r="AO59">
        <f t="shared" si="49"/>
        <v>0</v>
      </c>
      <c r="AP59">
        <f t="shared" si="50"/>
        <v>-1.0490368585695886E-11</v>
      </c>
      <c r="AQ59">
        <f t="shared" si="51"/>
        <v>-2.3662659146889604E-8</v>
      </c>
      <c r="AR59">
        <f t="shared" si="52"/>
        <v>-2.3673149515475298E-8</v>
      </c>
      <c r="AS59">
        <f t="shared" si="53"/>
        <v>-1.2337010114293804E-2</v>
      </c>
      <c r="AT59">
        <f t="shared" si="54"/>
        <v>-8.0601800703209159E-3</v>
      </c>
      <c r="AU59">
        <f t="shared" si="55"/>
        <v>-2.0397213857764235E-2</v>
      </c>
      <c r="AW59">
        <v>56</v>
      </c>
      <c r="AX59">
        <f>IF(Z59&gt;0, (R59*SUMPRODUCT(K59:$K$98, X59:$X$98)-K59*$AZ$3)/Z59, 0)</f>
        <v>-490013380473.12946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41"/>
        <v>50000</v>
      </c>
      <c r="S60">
        <f t="shared" si="42"/>
        <v>-1525541125958.7583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-35.976594597082638</v>
      </c>
      <c r="AC60">
        <f t="shared" si="30"/>
        <v>-32.121959481858518</v>
      </c>
      <c r="AE60">
        <f t="shared" si="43"/>
        <v>0</v>
      </c>
      <c r="AF60">
        <f t="shared" si="44"/>
        <v>0</v>
      </c>
      <c r="AG60">
        <f t="shared" si="45"/>
        <v>-1.0528054254083383E-9</v>
      </c>
      <c r="AH60">
        <f t="shared" si="46"/>
        <v>-2.5814656037543959E-6</v>
      </c>
      <c r="AI60">
        <f t="shared" si="39"/>
        <v>-2.5825184091798044E-6</v>
      </c>
      <c r="AJ60">
        <f t="shared" si="47"/>
        <v>-3.8546351152241201</v>
      </c>
      <c r="AK60">
        <f t="shared" si="59"/>
        <v>-2.5183616217957847</v>
      </c>
      <c r="AL60">
        <f t="shared" si="40"/>
        <v>-6.3729993195383141</v>
      </c>
      <c r="AN60">
        <f t="shared" si="48"/>
        <v>0</v>
      </c>
      <c r="AO60">
        <f t="shared" si="49"/>
        <v>0</v>
      </c>
      <c r="AP60">
        <f t="shared" si="50"/>
        <v>-2.6862023321578408E-12</v>
      </c>
      <c r="AQ60">
        <f t="shared" si="51"/>
        <v>-6.5865341855554869E-9</v>
      </c>
      <c r="AR60">
        <f t="shared" si="52"/>
        <v>-6.5892203878876442E-9</v>
      </c>
      <c r="AS60">
        <f t="shared" si="53"/>
        <v>-9.8349890551870361E-3</v>
      </c>
      <c r="AT60">
        <f t="shared" si="54"/>
        <v>-6.4255262163574536E-3</v>
      </c>
      <c r="AU60">
        <f t="shared" si="55"/>
        <v>-1.626052186076488E-2</v>
      </c>
      <c r="AW60">
        <v>57</v>
      </c>
      <c r="AX60">
        <f>IF(Z60&gt;0, (R60*SUMPRODUCT(K60:$K$98, X60:$X$98)-K60*$AZ$3)/Z60, 0)</f>
        <v>-1525541125958.7583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41"/>
        <v>50000</v>
      </c>
      <c r="S61">
        <f t="shared" si="42"/>
        <v>-5052444237945.459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-32.121959481858518</v>
      </c>
      <c r="AC61">
        <f t="shared" si="30"/>
        <v>-28.680320971581867</v>
      </c>
      <c r="AE61">
        <f t="shared" si="43"/>
        <v>0</v>
      </c>
      <c r="AF61">
        <f t="shared" si="44"/>
        <v>0</v>
      </c>
      <c r="AG61">
        <f t="shared" si="45"/>
        <v>-2.8382619996261968E-10</v>
      </c>
      <c r="AH61">
        <f t="shared" si="46"/>
        <v>-7.584511711916352E-7</v>
      </c>
      <c r="AI61">
        <f t="shared" si="39"/>
        <v>-7.5873499739159777E-7</v>
      </c>
      <c r="AJ61">
        <f t="shared" si="47"/>
        <v>-3.4416385102766505</v>
      </c>
      <c r="AK61">
        <f t="shared" si="59"/>
        <v>-2.2485371637300964</v>
      </c>
      <c r="AL61">
        <f t="shared" si="40"/>
        <v>-5.6901764327417439</v>
      </c>
      <c r="AN61">
        <f t="shared" si="48"/>
        <v>0</v>
      </c>
      <c r="AO61">
        <f t="shared" si="49"/>
        <v>0</v>
      </c>
      <c r="AP61">
        <f t="shared" si="50"/>
        <v>-6.4658416953257682E-13</v>
      </c>
      <c r="AQ61">
        <f t="shared" si="51"/>
        <v>-1.7278268204998002E-9</v>
      </c>
      <c r="AR61">
        <f t="shared" si="52"/>
        <v>-1.7284734046693328E-9</v>
      </c>
      <c r="AS61">
        <f t="shared" si="53"/>
        <v>-7.8403930937018477E-3</v>
      </c>
      <c r="AT61">
        <f t="shared" si="54"/>
        <v>-5.122390162941394E-3</v>
      </c>
      <c r="AU61">
        <f t="shared" si="55"/>
        <v>-1.2962784985116646E-2</v>
      </c>
      <c r="AW61">
        <v>58</v>
      </c>
      <c r="AX61">
        <f>IF(Z61&gt;0, (R61*SUMPRODUCT(K61:$K$98, X61:$X$98)-K61*$AZ$3)/Z61, 0)</f>
        <v>-5052444237945.459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41"/>
        <v>50000</v>
      </c>
      <c r="S62">
        <f t="shared" si="42"/>
        <v>-17865454153462.684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-28.680320971581867</v>
      </c>
      <c r="AC62">
        <f t="shared" si="30"/>
        <v>-25.607429440396132</v>
      </c>
      <c r="AE62">
        <f t="shared" si="43"/>
        <v>0</v>
      </c>
      <c r="AF62">
        <f t="shared" si="44"/>
        <v>0</v>
      </c>
      <c r="AG62">
        <f t="shared" si="45"/>
        <v>-7.1667446067786917E-11</v>
      </c>
      <c r="AH62">
        <f t="shared" si="46"/>
        <v>-2.0932049189520657E-7</v>
      </c>
      <c r="AI62">
        <f t="shared" si="39"/>
        <v>-2.0939215934127436E-7</v>
      </c>
      <c r="AJ62">
        <f t="shared" si="47"/>
        <v>-3.0728915311857357</v>
      </c>
      <c r="AK62">
        <f t="shared" si="59"/>
        <v>-2.0076224680107311</v>
      </c>
      <c r="AL62">
        <f t="shared" si="40"/>
        <v>-5.0805142085886263</v>
      </c>
      <c r="AN62">
        <f t="shared" si="48"/>
        <v>0</v>
      </c>
      <c r="AO62">
        <f t="shared" si="49"/>
        <v>0</v>
      </c>
      <c r="AP62">
        <f t="shared" si="50"/>
        <v>-1.4577279820853792E-13</v>
      </c>
      <c r="AQ62">
        <f t="shared" si="51"/>
        <v>-4.25761423074722E-10</v>
      </c>
      <c r="AR62">
        <f t="shared" si="52"/>
        <v>-4.2590719587293052E-10</v>
      </c>
      <c r="AS62">
        <f t="shared" si="53"/>
        <v>-6.2503133803397132E-3</v>
      </c>
      <c r="AT62">
        <f t="shared" si="54"/>
        <v>-4.0835380771270229E-3</v>
      </c>
      <c r="AU62">
        <f t="shared" si="55"/>
        <v>-1.0333851883373933E-2</v>
      </c>
      <c r="AW62">
        <v>59</v>
      </c>
      <c r="AX62">
        <f>IF(Z62&gt;0, (R62*SUMPRODUCT(K62:$K$98, X62:$X$98)-K62*$AZ$3)/Z62, 0)</f>
        <v>-17865454153462.684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41"/>
        <v>50000</v>
      </c>
      <c r="S63">
        <f t="shared" si="42"/>
        <v>-67717760943997.07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-25.607429440396132</v>
      </c>
      <c r="AC63">
        <f t="shared" si="30"/>
        <v>-22.863776286434785</v>
      </c>
      <c r="AE63">
        <f t="shared" si="43"/>
        <v>0</v>
      </c>
      <c r="AF63">
        <f t="shared" si="44"/>
        <v>0</v>
      </c>
      <c r="AG63">
        <f t="shared" si="45"/>
        <v>-1.6881668832304748E-11</v>
      </c>
      <c r="AH63">
        <f t="shared" si="46"/>
        <v>-5.4069102774804289E-8</v>
      </c>
      <c r="AI63">
        <f t="shared" si="39"/>
        <v>-5.4085984443636597E-8</v>
      </c>
      <c r="AJ63">
        <f t="shared" si="47"/>
        <v>-2.7436531539613469</v>
      </c>
      <c r="AK63">
        <f t="shared" si="59"/>
        <v>-1.7925200608277294</v>
      </c>
      <c r="AL63">
        <f t="shared" si="40"/>
        <v>-4.5361732688750607</v>
      </c>
      <c r="AN63">
        <f t="shared" si="48"/>
        <v>0</v>
      </c>
      <c r="AO63">
        <f t="shared" si="49"/>
        <v>0</v>
      </c>
      <c r="AP63">
        <f t="shared" si="50"/>
        <v>-3.0658571528458429E-14</v>
      </c>
      <c r="AQ63">
        <f t="shared" si="51"/>
        <v>-9.8194169745159873E-11</v>
      </c>
      <c r="AR63">
        <f t="shared" si="52"/>
        <v>-9.822482831668834E-11</v>
      </c>
      <c r="AS63">
        <f t="shared" si="53"/>
        <v>-4.9827115616105011E-3</v>
      </c>
      <c r="AT63">
        <f t="shared" si="54"/>
        <v>-3.2553715540207515E-3</v>
      </c>
      <c r="AU63">
        <f t="shared" si="55"/>
        <v>-8.2380832138560806E-3</v>
      </c>
      <c r="AW63">
        <v>60</v>
      </c>
      <c r="AX63">
        <f>IF(Z63&gt;0, (R63*SUMPRODUCT(K63:$K$98, X63:$X$98)-K63*$AZ$3)/Z63, 0)</f>
        <v>-67717760943997.07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41"/>
        <v>50000</v>
      </c>
      <c r="S64">
        <f t="shared" si="42"/>
        <v>-276381493779041.78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-22.863776286434785</v>
      </c>
      <c r="AC64">
        <f t="shared" si="30"/>
        <v>-20.414085970115917</v>
      </c>
      <c r="AE64">
        <f t="shared" si="43"/>
        <v>0</v>
      </c>
      <c r="AF64">
        <f t="shared" si="44"/>
        <v>0</v>
      </c>
      <c r="AG64">
        <f t="shared" si="45"/>
        <v>-3.6930992902217127E-12</v>
      </c>
      <c r="AH64">
        <f t="shared" si="46"/>
        <v>-1.3019752853759991E-8</v>
      </c>
      <c r="AI64">
        <f t="shared" si="39"/>
        <v>-1.3023445953050213E-8</v>
      </c>
      <c r="AJ64">
        <f t="shared" si="47"/>
        <v>-2.4496903163188684</v>
      </c>
      <c r="AK64">
        <f t="shared" si="59"/>
        <v>-1.600464340050435</v>
      </c>
      <c r="AL64">
        <f t="shared" si="40"/>
        <v>-4.0501546693927493</v>
      </c>
      <c r="AN64">
        <f t="shared" si="48"/>
        <v>0</v>
      </c>
      <c r="AO64">
        <f t="shared" si="49"/>
        <v>0</v>
      </c>
      <c r="AP64">
        <f t="shared" si="50"/>
        <v>-5.9883820620805711E-15</v>
      </c>
      <c r="AQ64">
        <f t="shared" si="51"/>
        <v>-2.1111605271110363E-11</v>
      </c>
      <c r="AR64">
        <f t="shared" si="52"/>
        <v>-2.1117593653172444E-11</v>
      </c>
      <c r="AS64">
        <f t="shared" si="53"/>
        <v>-3.9721871509757608E-3</v>
      </c>
      <c r="AT64">
        <f t="shared" si="54"/>
        <v>-2.5951622720607288E-3</v>
      </c>
      <c r="AU64">
        <f t="shared" si="55"/>
        <v>-6.5673494441540834E-3</v>
      </c>
      <c r="AW64">
        <v>61</v>
      </c>
      <c r="AX64">
        <f>IF(Z64&gt;0, (R64*SUMPRODUCT(K64:$K$98, X64:$X$98)-K64*$AZ$3)/Z64, 0)</f>
        <v>-276381493779041.78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41"/>
        <v>50000</v>
      </c>
      <c r="S65">
        <f t="shared" si="42"/>
        <v>-1221282360157314.8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-20.414085970115917</v>
      </c>
      <c r="AC65">
        <f t="shared" si="30"/>
        <v>-18.226862473336077</v>
      </c>
      <c r="AE65">
        <f t="shared" si="43"/>
        <v>0</v>
      </c>
      <c r="AF65">
        <f t="shared" si="44"/>
        <v>0</v>
      </c>
      <c r="AG65">
        <f t="shared" si="45"/>
        <v>-7.4621819932731424E-13</v>
      </c>
      <c r="AH65">
        <f t="shared" si="46"/>
        <v>-2.9099500979921811E-9</v>
      </c>
      <c r="AI65">
        <f t="shared" si="39"/>
        <v>-2.9106963161915083E-9</v>
      </c>
      <c r="AJ65">
        <f t="shared" si="47"/>
        <v>-2.1872234967798398</v>
      </c>
      <c r="AK65">
        <f t="shared" si="59"/>
        <v>-1.4289860179081142</v>
      </c>
      <c r="AL65">
        <f t="shared" si="40"/>
        <v>-3.6162095175986502</v>
      </c>
      <c r="AN65">
        <f t="shared" si="48"/>
        <v>0</v>
      </c>
      <c r="AO65">
        <f t="shared" si="49"/>
        <v>0</v>
      </c>
      <c r="AP65">
        <f t="shared" si="50"/>
        <v>-1.0803546135455959E-15</v>
      </c>
      <c r="AQ65">
        <f t="shared" si="51"/>
        <v>-4.2129473877577652E-12</v>
      </c>
      <c r="AR65">
        <f t="shared" si="52"/>
        <v>-4.2140277423713101E-12</v>
      </c>
      <c r="AS65">
        <f t="shared" si="53"/>
        <v>-3.1666032773410777E-3</v>
      </c>
      <c r="AT65">
        <f t="shared" si="54"/>
        <v>-2.0688474745468081E-3</v>
      </c>
      <c r="AU65">
        <f t="shared" si="55"/>
        <v>-5.2354507561019129E-3</v>
      </c>
      <c r="AW65">
        <v>62</v>
      </c>
      <c r="AX65">
        <f>IF(Z65&gt;0, (R65*SUMPRODUCT(K65:$K$98, X65:$X$98)-K65*$AZ$3)/Z65, 0)</f>
        <v>-1221282360157314.8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41"/>
        <v>50000</v>
      </c>
      <c r="S66">
        <f t="shared" si="42"/>
        <v>-5883039311819296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-18.226862473336077</v>
      </c>
      <c r="AC66">
        <f t="shared" si="30"/>
        <v>-16.273984351196589</v>
      </c>
      <c r="AE66">
        <f t="shared" si="43"/>
        <v>0</v>
      </c>
      <c r="AF66">
        <f t="shared" si="44"/>
        <v>0</v>
      </c>
      <c r="AG66">
        <f t="shared" si="45"/>
        <v>-1.3831272823981822E-13</v>
      </c>
      <c r="AH66">
        <f t="shared" si="46"/>
        <v>-6.0044328909422288E-10</v>
      </c>
      <c r="AI66">
        <f t="shared" si="39"/>
        <v>-6.0058160182246273E-10</v>
      </c>
      <c r="AJ66">
        <f t="shared" si="47"/>
        <v>-1.952878122139488</v>
      </c>
      <c r="AK66">
        <f t="shared" si="59"/>
        <v>-1.2758803731335255</v>
      </c>
      <c r="AL66">
        <f t="shared" si="40"/>
        <v>-3.2287584958735951</v>
      </c>
      <c r="AN66">
        <f t="shared" si="48"/>
        <v>0</v>
      </c>
      <c r="AO66">
        <f t="shared" si="49"/>
        <v>0</v>
      </c>
      <c r="AP66">
        <f t="shared" si="50"/>
        <v>-1.787905743069665E-16</v>
      </c>
      <c r="AQ66">
        <f t="shared" si="51"/>
        <v>-7.7616573588065842E-13</v>
      </c>
      <c r="AR66">
        <f t="shared" si="52"/>
        <v>-7.7634452645496535E-13</v>
      </c>
      <c r="AS66">
        <f t="shared" si="53"/>
        <v>-2.5243967453482154E-3</v>
      </c>
      <c r="AT66">
        <f t="shared" si="54"/>
        <v>-1.6492725402972614E-3</v>
      </c>
      <c r="AU66">
        <f t="shared" si="55"/>
        <v>-4.1736692864218217E-3</v>
      </c>
      <c r="AW66">
        <v>63</v>
      </c>
      <c r="AX66">
        <f>IF(Z66&gt;0, (R66*SUMPRODUCT(K66:$K$98, X66:$X$98)-K66*$AZ$3)/Z66, 0)</f>
        <v>-5883039311819296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41"/>
        <v>50000</v>
      </c>
      <c r="S67">
        <f t="shared" si="42"/>
        <v>-3.1146543404231972E+16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-16.273984351196589</v>
      </c>
      <c r="AC67">
        <f t="shared" si="30"/>
        <v>-14.530343170711914</v>
      </c>
      <c r="AE67">
        <f t="shared" si="43"/>
        <v>0</v>
      </c>
      <c r="AF67">
        <f t="shared" si="44"/>
        <v>0</v>
      </c>
      <c r="AG67">
        <f t="shared" si="45"/>
        <v>-2.332577163078975E-14</v>
      </c>
      <c r="AH67">
        <f t="shared" si="46"/>
        <v>-1.1360382932663028E-10</v>
      </c>
      <c r="AI67">
        <f t="shared" si="39"/>
        <v>-1.1362715509826106E-10</v>
      </c>
      <c r="AJ67">
        <f t="shared" si="47"/>
        <v>-1.7436411804846745</v>
      </c>
      <c r="AK67">
        <f t="shared" si="59"/>
        <v>-1.1391789045837613</v>
      </c>
      <c r="AL67">
        <f t="shared" si="40"/>
        <v>-2.8828200851820629</v>
      </c>
      <c r="AN67">
        <f t="shared" si="48"/>
        <v>0</v>
      </c>
      <c r="AO67">
        <f t="shared" si="49"/>
        <v>0</v>
      </c>
      <c r="AP67">
        <f t="shared" si="50"/>
        <v>-2.6921575263685674E-17</v>
      </c>
      <c r="AQ67">
        <f t="shared" si="51"/>
        <v>-1.3111652166836503E-13</v>
      </c>
      <c r="AR67">
        <f t="shared" si="52"/>
        <v>-1.3114344324362872E-13</v>
      </c>
      <c r="AS67">
        <f t="shared" si="53"/>
        <v>-2.0124336299047691E-3</v>
      </c>
      <c r="AT67">
        <f t="shared" si="54"/>
        <v>-1.314789971538291E-3</v>
      </c>
      <c r="AU67">
        <f t="shared" si="55"/>
        <v>-3.3272236015742035E-3</v>
      </c>
      <c r="AW67">
        <v>64</v>
      </c>
      <c r="AX67">
        <f>IF(Z67&gt;0, (R67*SUMPRODUCT(K67:$K$98, X67:$X$98)-K67*$AZ$3)/Z67, 0)</f>
        <v>-3.1146543404231972E+16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41"/>
        <v>50000</v>
      </c>
      <c r="S68">
        <f t="shared" si="42"/>
        <v>-1.830304547889897E+17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-14.530343170711914</v>
      </c>
      <c r="AC68">
        <f t="shared" ref="AC68:AC69" si="62">S68*Z68</f>
        <v>-12.97352068813575</v>
      </c>
      <c r="AE68">
        <f t="shared" si="43"/>
        <v>0</v>
      </c>
      <c r="AF68">
        <f t="shared" si="44"/>
        <v>0</v>
      </c>
      <c r="AG68">
        <f t="shared" si="45"/>
        <v>-3.5440879778975937E-15</v>
      </c>
      <c r="AH68">
        <f t="shared" si="46"/>
        <v>-1.9548425936584259E-11</v>
      </c>
      <c r="AI68">
        <f t="shared" si="39"/>
        <v>-1.9551970024562155E-11</v>
      </c>
      <c r="AJ68">
        <f t="shared" si="47"/>
        <v>-1.5568224825761643</v>
      </c>
      <c r="AK68">
        <f t="shared" si="59"/>
        <v>-1.0171240219498341</v>
      </c>
      <c r="AL68">
        <f t="shared" si="40"/>
        <v>-2.5739465045455505</v>
      </c>
      <c r="AN68">
        <f t="shared" si="48"/>
        <v>0</v>
      </c>
      <c r="AO68">
        <f t="shared" si="49"/>
        <v>0</v>
      </c>
      <c r="AP68">
        <f t="shared" si="50"/>
        <v>-3.6521694586021112E-18</v>
      </c>
      <c r="AQ68">
        <f t="shared" si="51"/>
        <v>-2.0144580104834331E-14</v>
      </c>
      <c r="AR68">
        <f t="shared" si="52"/>
        <v>-2.014823227429293E-14</v>
      </c>
      <c r="AS68">
        <f t="shared" si="53"/>
        <v>-1.6042997687384368E-3</v>
      </c>
      <c r="AT68">
        <f t="shared" si="54"/>
        <v>-1.0481425155758545E-3</v>
      </c>
      <c r="AU68">
        <f t="shared" si="55"/>
        <v>-2.6524422843344398E-3</v>
      </c>
      <c r="AW68">
        <v>65</v>
      </c>
      <c r="AX68">
        <f>IF(Z68&gt;0, (R68*SUMPRODUCT(K68:$K$98, X68:$X$98)-K68*$AZ$3)/Z68, 0)</f>
        <v>-1.830304547889897E+17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-12.97352068813575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-12.97352068813575</v>
      </c>
      <c r="AK69">
        <f t="shared" si="59"/>
        <v>-0.90814644816950263</v>
      </c>
      <c r="AL69">
        <f t="shared" si="40"/>
        <v>-13.881667136308796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-3.2608655880375993E-15</v>
      </c>
      <c r="AR69">
        <f t="shared" si="52"/>
        <v>-3.2608655880375993E-15</v>
      </c>
      <c r="AS69">
        <f t="shared" si="53"/>
        <v>-1.1936754231685762E-2</v>
      </c>
      <c r="AT69">
        <f t="shared" si="54"/>
        <v>-8.3557279621800345E-4</v>
      </c>
      <c r="AU69">
        <f t="shared" si="55"/>
        <v>-1.2772327027907026E-2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21313.047315367017</v>
      </c>
      <c r="AO71" s="6">
        <f t="shared" si="63"/>
        <v>-2131.3047315367016</v>
      </c>
      <c r="AP71" s="6">
        <f t="shared" si="63"/>
        <v>-2888.1621691490491</v>
      </c>
      <c r="AQ71" s="6">
        <f t="shared" si="63"/>
        <v>-12589.585237763453</v>
      </c>
      <c r="AR71" s="6">
        <f t="shared" si="63"/>
        <v>3703.9951769178097</v>
      </c>
      <c r="AS71" s="6">
        <f t="shared" si="63"/>
        <v>-273.87011459836788</v>
      </c>
      <c r="AT71" s="6">
        <f t="shared" si="63"/>
        <v>60.521369484152792</v>
      </c>
      <c r="AU71" s="6">
        <f t="shared" si="63"/>
        <v>3490.6464318035955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4608.0703677980528</v>
      </c>
      <c r="K3">
        <v>1</v>
      </c>
      <c r="L3" s="2">
        <v>0</v>
      </c>
      <c r="O3">
        <f>$C$3</f>
        <v>4608.0703677980528</v>
      </c>
      <c r="P3">
        <f>O3*C5</f>
        <v>460.80703677980529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4608.0703677980528</v>
      </c>
      <c r="AF3">
        <f t="shared" ref="AF3:AF34" si="4">-$Z3*P3</f>
        <v>-460.80703677980529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1627.3551270182475</v>
      </c>
      <c r="AJ3">
        <f t="shared" ref="AJ3:AJ34" si="8">AB3-AC3</f>
        <v>0</v>
      </c>
      <c r="AL3">
        <f t="shared" ref="AL3:AL34" si="9">SUM(AI3:AK3)</f>
        <v>1627.3551270182475</v>
      </c>
      <c r="AN3">
        <f t="shared" ref="AN3:AN34" si="10">AE3*$K3</f>
        <v>4608.0703677980528</v>
      </c>
      <c r="AO3">
        <f t="shared" ref="AO3:AO34" si="11">AF3*$K3</f>
        <v>-460.80703677980529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1627.3551270182475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1627.3551270182475</v>
      </c>
      <c r="AW3">
        <v>0</v>
      </c>
      <c r="AX3">
        <f>IF(Z3&gt;0, (R3*SUMPRODUCT(K3:$K$98, X3:$X$98)-K3*$AZ$3)/Z3, 0)</f>
        <v>0</v>
      </c>
      <c r="AZ3">
        <f>C6*SUMPRODUCT(X4:X98, K4:K98)/1</f>
        <v>2283.692144173865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113.73778500845405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112.46934119433945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-112.46934119433945</v>
      </c>
      <c r="AK4">
        <f>G4*SUM(AB4, AE4:AF4)</f>
        <v>0</v>
      </c>
      <c r="AL4">
        <f t="shared" si="9"/>
        <v>-227.70454119433944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-109.55999239399124</v>
      </c>
      <c r="AR4">
        <f t="shared" si="14"/>
        <v>-109.55999239399124</v>
      </c>
      <c r="AS4">
        <f t="shared" si="15"/>
        <v>-106.9303491104197</v>
      </c>
      <c r="AT4">
        <f t="shared" si="16"/>
        <v>0</v>
      </c>
      <c r="AU4">
        <f t="shared" si="17"/>
        <v>-216.49034150441094</v>
      </c>
      <c r="AW4">
        <v>1</v>
      </c>
      <c r="AX4">
        <f>IF(Z4&gt;0, (R4*SUMPRODUCT(K4:$K$98, X4:$X$98)-K4*$AZ$3)/Z4, 0)</f>
        <v>113.73778500845405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</v>
      </c>
      <c r="S5">
        <f t="shared" si="1"/>
        <v>116.9385148762583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112.46934119433945</v>
      </c>
      <c r="AC5">
        <f t="shared" si="2"/>
        <v>114.34389356952852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-114.7082059785312</v>
      </c>
      <c r="AI5">
        <f t="shared" si="7"/>
        <v>-163.59881045154194</v>
      </c>
      <c r="AJ5">
        <f t="shared" si="8"/>
        <v>-1.8745523751890687</v>
      </c>
      <c r="AK5">
        <f>G5*SUM(AB5, AE5:AF5)</f>
        <v>0.4611242988967918</v>
      </c>
      <c r="AL5">
        <f t="shared" si="9"/>
        <v>-165.0122385278342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-103.46167560182489</v>
      </c>
      <c r="AR5">
        <f t="shared" si="14"/>
        <v>-147.55881596605025</v>
      </c>
      <c r="AS5">
        <f t="shared" si="15"/>
        <v>-1.6907624706181912</v>
      </c>
      <c r="AT5">
        <f t="shared" si="16"/>
        <v>0.41591351043802371</v>
      </c>
      <c r="AU5">
        <f t="shared" si="17"/>
        <v>-148.83366492623043</v>
      </c>
      <c r="AW5">
        <v>2</v>
      </c>
      <c r="AX5">
        <f>IF(Z5&gt;0, (R5*SUMPRODUCT(K5:$K$98, X5:$X$98)-K5*$AZ$3)/Z5, 0)</f>
        <v>116.9385148762583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</v>
      </c>
      <c r="S6">
        <f t="shared" si="1"/>
        <v>126.32571997552276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114.34389356952852</v>
      </c>
      <c r="AC6">
        <f t="shared" si="2"/>
        <v>122.1431294650165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-114.3540482690737</v>
      </c>
      <c r="AI6">
        <f t="shared" si="7"/>
        <v>-162.69856967321979</v>
      </c>
      <c r="AJ6">
        <f t="shared" si="8"/>
        <v>-7.7992358954879819</v>
      </c>
      <c r="AK6">
        <f>G6*SUM(AB6, AE6:AF6)</f>
        <v>0.81184164434365258</v>
      </c>
      <c r="AL6">
        <f t="shared" si="9"/>
        <v>-169.68596392436413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-97.570940473782159</v>
      </c>
      <c r="AR6">
        <f t="shared" si="14"/>
        <v>-138.82020529262212</v>
      </c>
      <c r="AS6">
        <f t="shared" si="15"/>
        <v>-6.6545854109954119</v>
      </c>
      <c r="AT6">
        <f t="shared" si="16"/>
        <v>0.69269216047346849</v>
      </c>
      <c r="AU6">
        <f t="shared" si="17"/>
        <v>-144.78209854314406</v>
      </c>
      <c r="AW6">
        <v>3</v>
      </c>
      <c r="AX6">
        <f>IF(Z6&gt;0, (R6*SUMPRODUCT(K6:$K$98, X6:$X$98)-K6*$AZ$3)/Z6, 0)</f>
        <v>126.32571997552276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100000</v>
      </c>
      <c r="S7">
        <f t="shared" si="1"/>
        <v>147.92943177991907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122.1431294650165</v>
      </c>
      <c r="AC7">
        <f t="shared" si="2"/>
        <v>141.43254311822443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-114.03612066757069</v>
      </c>
      <c r="AI7">
        <f t="shared" si="7"/>
        <v>-161.84017879734154</v>
      </c>
      <c r="AJ7">
        <f t="shared" si="8"/>
        <v>-19.28941365320793</v>
      </c>
      <c r="AK7">
        <f>G7*SUM(AB7, AE7:AF7)</f>
        <v>1.6855751866172277</v>
      </c>
      <c r="AL7">
        <f t="shared" si="9"/>
        <v>-179.44401726393224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-91.464253937305557</v>
      </c>
      <c r="AR7">
        <f t="shared" si="14"/>
        <v>-129.80616250468879</v>
      </c>
      <c r="AS7">
        <f t="shared" si="15"/>
        <v>-15.47134204803289</v>
      </c>
      <c r="AT7">
        <f t="shared" si="16"/>
        <v>1.351938982110795</v>
      </c>
      <c r="AU7">
        <f t="shared" si="17"/>
        <v>-143.92556557061087</v>
      </c>
      <c r="AW7">
        <v>4</v>
      </c>
      <c r="AX7">
        <f>IF(Z7&gt;0, (R7*SUMPRODUCT(K7:$K$98, X7:$X$98)-K7*$AZ$3)/Z7, 0)</f>
        <v>147.92943177991907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100000</v>
      </c>
      <c r="S8">
        <f t="shared" si="1"/>
        <v>182.31059042391021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141.43254311822443</v>
      </c>
      <c r="AC8">
        <f t="shared" si="2"/>
        <v>172.35290719991917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-113.9686032979078</v>
      </c>
      <c r="AI8">
        <f t="shared" si="7"/>
        <v>-161.23763654473197</v>
      </c>
      <c r="AJ8">
        <f t="shared" si="8"/>
        <v>-30.920364081694743</v>
      </c>
      <c r="AK8">
        <f>G8*SUM(AB8, AE8:AF8)</f>
        <v>3.054942931353648</v>
      </c>
      <c r="AL8">
        <f t="shared" si="9"/>
        <v>-189.10305769507306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-85.302445589314914</v>
      </c>
      <c r="AR8">
        <f t="shared" si="14"/>
        <v>-120.68205032182949</v>
      </c>
      <c r="AS8">
        <f t="shared" si="15"/>
        <v>-23.143063952324429</v>
      </c>
      <c r="AT8">
        <f t="shared" si="16"/>
        <v>2.286542921817492</v>
      </c>
      <c r="AU8">
        <f t="shared" si="17"/>
        <v>-141.53857135233642</v>
      </c>
      <c r="AW8">
        <v>5</v>
      </c>
      <c r="AX8">
        <f>IF(Z8&gt;0, (R8*SUMPRODUCT(K8:$K$98, X8:$X$98)-K8*$AZ$3)/Z8, 0)</f>
        <v>182.31059042391021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</v>
      </c>
      <c r="S9">
        <f t="shared" si="1"/>
        <v>216.41332486018268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172.35290719991917</v>
      </c>
      <c r="AC9">
        <f t="shared" si="2"/>
        <v>202.29910068660683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-114.56898109845557</v>
      </c>
      <c r="AI9">
        <f t="shared" si="7"/>
        <v>-161.30803952226228</v>
      </c>
      <c r="AJ9">
        <f t="shared" si="8"/>
        <v>-29.946193486687662</v>
      </c>
      <c r="AK9">
        <f t="shared" ref="AK9:AK40" si="30">G9*SUM(AB9:AB9, AE9:AF9)</f>
        <v>3.8434698305581976</v>
      </c>
      <c r="AL9">
        <f t="shared" si="9"/>
        <v>-187.41076317839173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-79.969982546767227</v>
      </c>
      <c r="AR9">
        <f t="shared" si="14"/>
        <v>-112.59418545551199</v>
      </c>
      <c r="AS9">
        <f t="shared" si="15"/>
        <v>-20.902660977795932</v>
      </c>
      <c r="AT9">
        <f t="shared" si="16"/>
        <v>2.6827699113831853</v>
      </c>
      <c r="AU9">
        <f t="shared" si="17"/>
        <v>-130.81407652192473</v>
      </c>
      <c r="AW9">
        <v>6</v>
      </c>
      <c r="AX9">
        <f>IF(Z9&gt;0, (R9*SUMPRODUCT(K9:$K$98, X9:$X$98)-K9*$AZ$3)/Z9, 0)</f>
        <v>216.41332486018268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</v>
      </c>
      <c r="S10">
        <f t="shared" si="1"/>
        <v>221.17489784076801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202.29910068660683</v>
      </c>
      <c r="AC10">
        <f t="shared" si="2"/>
        <v>204.42722288911796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-115.47660251971284</v>
      </c>
      <c r="AI10">
        <f t="shared" si="7"/>
        <v>-161.69053205802163</v>
      </c>
      <c r="AJ10">
        <f t="shared" si="8"/>
        <v>-2.1281222025111219</v>
      </c>
      <c r="AK10">
        <f t="shared" si="30"/>
        <v>0.86988613295240935</v>
      </c>
      <c r="AL10">
        <f t="shared" si="9"/>
        <v>-162.94876812758034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-76.452156790037719</v>
      </c>
      <c r="AR10">
        <f t="shared" si="14"/>
        <v>-107.04843785349729</v>
      </c>
      <c r="AS10">
        <f t="shared" si="15"/>
        <v>-1.408939375982823</v>
      </c>
      <c r="AT10">
        <f t="shared" si="16"/>
        <v>0.57591468379583022</v>
      </c>
      <c r="AU10">
        <f t="shared" si="17"/>
        <v>-107.88146254568429</v>
      </c>
      <c r="AW10">
        <v>7</v>
      </c>
      <c r="AX10">
        <f>IF(Z10&gt;0, (R10*SUMPRODUCT(K10:$K$98, X10:$X$98)-K10*$AZ$3)/Z10, 0)</f>
        <v>221.17489784076801</v>
      </c>
    </row>
    <row r="11" spans="1:52" x14ac:dyDescent="0.25">
      <c r="A11" t="s">
        <v>33</v>
      </c>
      <c r="C11" s="25">
        <f>AU100</f>
        <v>-1292.672224212002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</v>
      </c>
      <c r="S11">
        <f t="shared" si="1"/>
        <v>221.21554005887842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204.42722288911796</v>
      </c>
      <c r="AC11">
        <f t="shared" si="2"/>
        <v>202.16285475092013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-116.30511762331651</v>
      </c>
      <c r="AI11">
        <f t="shared" si="7"/>
        <v>-161.99875530743054</v>
      </c>
      <c r="AJ11">
        <f t="shared" si="8"/>
        <v>2.264368138197824</v>
      </c>
      <c r="AK11">
        <f t="shared" si="30"/>
        <v>0.32708355662258876</v>
      </c>
      <c r="AL11">
        <f t="shared" si="9"/>
        <v>-159.40730361261012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-73.222405355091951</v>
      </c>
      <c r="AR11">
        <f t="shared" si="14"/>
        <v>-101.98982444228221</v>
      </c>
      <c r="AS11">
        <f t="shared" si="15"/>
        <v>1.4255819956716707</v>
      </c>
      <c r="AT11">
        <f t="shared" si="16"/>
        <v>0.20592253597620686</v>
      </c>
      <c r="AU11">
        <f t="shared" si="17"/>
        <v>-100.35831991063432</v>
      </c>
      <c r="AW11">
        <v>8</v>
      </c>
      <c r="AX11">
        <f>IF(Z11&gt;0, (R11*SUMPRODUCT(K11:$K$98, X11:$X$98)-K11*$AZ$3)/Z11, 0)</f>
        <v>221.21554005887842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</v>
      </c>
      <c r="S12">
        <f t="shared" si="1"/>
        <v>248.18939162351415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202.16285475092013</v>
      </c>
      <c r="AC12">
        <f t="shared" si="2"/>
        <v>224.25333155118187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-117.67464235334815</v>
      </c>
      <c r="AI12">
        <f t="shared" si="7"/>
        <v>-162.85250633944437</v>
      </c>
      <c r="AJ12">
        <f t="shared" si="8"/>
        <v>-22.09047680026174</v>
      </c>
      <c r="AK12">
        <f t="shared" si="30"/>
        <v>4.2454199497693228</v>
      </c>
      <c r="AL12">
        <f t="shared" si="9"/>
        <v>-180.6975631899368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-69.173314010798066</v>
      </c>
      <c r="AR12">
        <f t="shared" si="14"/>
        <v>-95.730459283128198</v>
      </c>
      <c r="AS12">
        <f t="shared" si="15"/>
        <v>-12.985563055839425</v>
      </c>
      <c r="AT12">
        <f t="shared" si="16"/>
        <v>2.4956079017540711</v>
      </c>
      <c r="AU12">
        <f t="shared" si="17"/>
        <v>-106.22041443721356</v>
      </c>
      <c r="AW12">
        <v>9</v>
      </c>
      <c r="AX12">
        <f>IF(Z12&gt;0, (R12*SUMPRODUCT(K12:$K$98, X12:$X$98)-K12*$AZ$3)/Z12, 0)</f>
        <v>248.18939162351415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</v>
      </c>
      <c r="S13">
        <f t="shared" si="1"/>
        <v>334.60425565985628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224.25333155118187</v>
      </c>
      <c r="AC13">
        <f t="shared" si="2"/>
        <v>298.9123346762301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-119.07656108834544</v>
      </c>
      <c r="AI13">
        <f t="shared" si="7"/>
        <v>-163.74310815403652</v>
      </c>
      <c r="AJ13">
        <f t="shared" si="8"/>
        <v>-74.65900312504823</v>
      </c>
      <c r="AK13">
        <f t="shared" si="30"/>
        <v>15.697733208582733</v>
      </c>
      <c r="AL13">
        <f t="shared" si="9"/>
        <v>-222.704378070502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-62.497688744953713</v>
      </c>
      <c r="AR13">
        <f t="shared" si="14"/>
        <v>-85.941059382373041</v>
      </c>
      <c r="AS13">
        <f t="shared" si="15"/>
        <v>-39.185000781606171</v>
      </c>
      <c r="AT13">
        <f t="shared" si="16"/>
        <v>8.2390021604961277</v>
      </c>
      <c r="AU13">
        <f t="shared" si="17"/>
        <v>-116.88705800348308</v>
      </c>
      <c r="AW13">
        <v>10</v>
      </c>
      <c r="AX13">
        <f>IF(Z13&gt;0, (R13*SUMPRODUCT(K13:$K$98, X13:$X$98)-K13*$AZ$3)/Z13, 0)</f>
        <v>334.60425565985628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</v>
      </c>
      <c r="S14">
        <f t="shared" si="1"/>
        <v>413.09001556062185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298.9123346762301</v>
      </c>
      <c r="AC14">
        <f t="shared" si="2"/>
        <v>364.83635765971076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-120.91162824207274</v>
      </c>
      <c r="AI14">
        <f t="shared" si="7"/>
        <v>-165.07105402298589</v>
      </c>
      <c r="AJ14">
        <f t="shared" si="8"/>
        <v>-65.924022983480654</v>
      </c>
      <c r="AK14">
        <f t="shared" si="30"/>
        <v>20.923863427336109</v>
      </c>
      <c r="AL14">
        <f t="shared" si="9"/>
        <v>-210.07121357913044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-56.661454662110664</v>
      </c>
      <c r="AR14">
        <f t="shared" si="14"/>
        <v>-77.355389051784201</v>
      </c>
      <c r="AS14">
        <f t="shared" si="15"/>
        <v>-30.893232468460528</v>
      </c>
      <c r="AT14">
        <f t="shared" si="16"/>
        <v>9.8053144778647852</v>
      </c>
      <c r="AU14">
        <f t="shared" si="17"/>
        <v>-98.443307042379956</v>
      </c>
      <c r="AW14">
        <v>11</v>
      </c>
      <c r="AX14">
        <f>IF(Z14&gt;0, (R14*SUMPRODUCT(K14:$K$98, X14:$X$98)-K14*$AZ$3)/Z14, 0)</f>
        <v>413.09001556062185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</v>
      </c>
      <c r="S15">
        <f t="shared" si="1"/>
        <v>484.28417396744362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364.83635765971076</v>
      </c>
      <c r="AC15">
        <f t="shared" si="2"/>
        <v>422.83714561227396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-123.88034882434408</v>
      </c>
      <c r="AI15">
        <f t="shared" si="7"/>
        <v>-167.53624017303594</v>
      </c>
      <c r="AJ15">
        <f t="shared" si="8"/>
        <v>-58.000787952563201</v>
      </c>
      <c r="AK15">
        <f t="shared" si="30"/>
        <v>25.538545036179755</v>
      </c>
      <c r="AL15">
        <f t="shared" si="9"/>
        <v>-199.99848308941938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-51.832725674537841</v>
      </c>
      <c r="AR15">
        <f t="shared" si="14"/>
        <v>-70.098769174001291</v>
      </c>
      <c r="AS15">
        <f t="shared" si="15"/>
        <v>-24.268085772950805</v>
      </c>
      <c r="AT15">
        <f t="shared" si="16"/>
        <v>10.685572098800911</v>
      </c>
      <c r="AU15">
        <f t="shared" si="17"/>
        <v>-83.681282848151184</v>
      </c>
      <c r="AW15">
        <v>12</v>
      </c>
      <c r="AX15">
        <f>IF(Z15&gt;0, (R15*SUMPRODUCT(K15:$K$98, X15:$X$98)-K15*$AZ$3)/Z15, 0)</f>
        <v>484.28417396744362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</v>
      </c>
      <c r="S16">
        <f t="shared" si="1"/>
        <v>548.45838209407145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422.83714561227396</v>
      </c>
      <c r="AC16">
        <f t="shared" si="2"/>
        <v>473.38142227226598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-127.38989912648485</v>
      </c>
      <c r="AI16">
        <f t="shared" si="7"/>
        <v>-170.54553661212654</v>
      </c>
      <c r="AJ16">
        <f t="shared" si="8"/>
        <v>-50.544276659992022</v>
      </c>
      <c r="AK16">
        <f t="shared" si="30"/>
        <v>29.59860019285918</v>
      </c>
      <c r="AL16">
        <f t="shared" si="9"/>
        <v>-191.49121307925938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-47.590317115567238</v>
      </c>
      <c r="AR16">
        <f t="shared" si="14"/>
        <v>-63.712399693142324</v>
      </c>
      <c r="AS16">
        <f t="shared" si="15"/>
        <v>-18.88233031912252</v>
      </c>
      <c r="AT16">
        <f t="shared" si="16"/>
        <v>11.057444734738811</v>
      </c>
      <c r="AU16">
        <f t="shared" si="17"/>
        <v>-71.537285277526038</v>
      </c>
      <c r="AW16">
        <v>13</v>
      </c>
      <c r="AX16">
        <f>IF(Z16&gt;0, (R16*SUMPRODUCT(K16:$K$98, X16:$X$98)-K16*$AZ$3)/Z16, 0)</f>
        <v>548.45838209407145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</v>
      </c>
      <c r="S17">
        <f t="shared" si="1"/>
        <v>606.20700372519855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473.38142227226598</v>
      </c>
      <c r="AC17">
        <f t="shared" si="2"/>
        <v>517.19914295538661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-130.91254000141907</v>
      </c>
      <c r="AI17">
        <f t="shared" si="7"/>
        <v>-173.57116484220364</v>
      </c>
      <c r="AJ17">
        <f t="shared" si="8"/>
        <v>-43.817720683120626</v>
      </c>
      <c r="AK17">
        <f t="shared" si="30"/>
        <v>33.13669955905862</v>
      </c>
      <c r="AL17">
        <f t="shared" si="9"/>
        <v>-184.25218596626564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-43.666343977597187</v>
      </c>
      <c r="AR17">
        <f t="shared" si="14"/>
        <v>-57.8952802268578</v>
      </c>
      <c r="AS17">
        <f t="shared" si="15"/>
        <v>-14.615556795725448</v>
      </c>
      <c r="AT17">
        <f t="shared" si="16"/>
        <v>11.052864158104807</v>
      </c>
      <c r="AU17">
        <f t="shared" si="17"/>
        <v>-61.457972864478435</v>
      </c>
      <c r="AW17">
        <v>14</v>
      </c>
      <c r="AX17">
        <f>IF(Z17&gt;0, (R17*SUMPRODUCT(K17:$K$98, X17:$X$98)-K17*$AZ$3)/Z17, 0)</f>
        <v>606.20700372519855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</v>
      </c>
      <c r="S18">
        <f t="shared" si="1"/>
        <v>658.30731063499104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517.19914295538661</v>
      </c>
      <c r="AC18">
        <f t="shared" si="2"/>
        <v>555.14711844090311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-134.59922324963327</v>
      </c>
      <c r="AI18">
        <f t="shared" si="7"/>
        <v>-176.76396223038518</v>
      </c>
      <c r="AJ18">
        <f t="shared" si="8"/>
        <v>-37.947975485516508</v>
      </c>
      <c r="AK18">
        <f t="shared" si="30"/>
        <v>36.203940006877069</v>
      </c>
      <c r="AL18">
        <f t="shared" si="9"/>
        <v>-178.50799770902461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-40.085759201416977</v>
      </c>
      <c r="AR18">
        <f t="shared" si="14"/>
        <v>-52.643079613573413</v>
      </c>
      <c r="AS18">
        <f t="shared" si="15"/>
        <v>-11.301502124365594</v>
      </c>
      <c r="AT18">
        <f t="shared" si="16"/>
        <v>10.78210101232642</v>
      </c>
      <c r="AU18">
        <f t="shared" si="17"/>
        <v>-53.162480725612589</v>
      </c>
      <c r="AW18">
        <v>15</v>
      </c>
      <c r="AX18">
        <f>IF(Z18&gt;0, (R18*SUMPRODUCT(K18:$K$98, X18:$X$98)-K18*$AZ$3)/Z18, 0)</f>
        <v>658.30731063499104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</v>
      </c>
      <c r="S19">
        <f t="shared" si="1"/>
        <v>705.40040868460198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555.14711844090311</v>
      </c>
      <c r="AC19">
        <f t="shared" si="2"/>
        <v>587.93128733155208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-139.01183166242745</v>
      </c>
      <c r="AI19">
        <f t="shared" si="7"/>
        <v>-180.68541733754063</v>
      </c>
      <c r="AJ19">
        <f t="shared" si="8"/>
        <v>-32.784168890648971</v>
      </c>
      <c r="AK19">
        <f t="shared" si="30"/>
        <v>38.86029829086322</v>
      </c>
      <c r="AL19">
        <f t="shared" si="9"/>
        <v>-174.60928793732637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-36.964199264739129</v>
      </c>
      <c r="AR19">
        <f t="shared" si="14"/>
        <v>-48.045491457995041</v>
      </c>
      <c r="AS19">
        <f t="shared" si="15"/>
        <v>-8.7175353141566454</v>
      </c>
      <c r="AT19">
        <f t="shared" si="16"/>
        <v>10.333219786635722</v>
      </c>
      <c r="AU19">
        <f t="shared" si="17"/>
        <v>-46.42980698551596</v>
      </c>
      <c r="AW19">
        <v>16</v>
      </c>
      <c r="AX19">
        <f>IF(Z19&gt;0, (R19*SUMPRODUCT(K19:$K$98, X19:$X$98)-K19*$AZ$3)/Z19, 0)</f>
        <v>705.40040868460198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</v>
      </c>
      <c r="S20">
        <f t="shared" si="1"/>
        <v>747.87622497858922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587.93128733155208</v>
      </c>
      <c r="AC20">
        <f t="shared" si="2"/>
        <v>616.02952386330037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-143.18118884366896</v>
      </c>
      <c r="AI20">
        <f t="shared" si="7"/>
        <v>-184.36644806760916</v>
      </c>
      <c r="AJ20">
        <f t="shared" si="8"/>
        <v>-28.098236531748285</v>
      </c>
      <c r="AK20">
        <f t="shared" si="30"/>
        <v>41.155190113208647</v>
      </c>
      <c r="AL20">
        <f t="shared" si="9"/>
        <v>-171.30949448614879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-33.993624936750344</v>
      </c>
      <c r="AR20">
        <f t="shared" si="14"/>
        <v>-43.771698902249234</v>
      </c>
      <c r="AS20">
        <f t="shared" si="15"/>
        <v>-6.6709944354997042</v>
      </c>
      <c r="AT20">
        <f t="shared" si="16"/>
        <v>9.7709350523452567</v>
      </c>
      <c r="AU20">
        <f t="shared" si="17"/>
        <v>-40.671758285403683</v>
      </c>
      <c r="AW20">
        <v>17</v>
      </c>
      <c r="AX20">
        <f>IF(Z20&gt;0, (R20*SUMPRODUCT(K20:$K$98, X20:$X$98)-K20*$AZ$3)/Z20, 0)</f>
        <v>747.87622497858922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</v>
      </c>
      <c r="S21">
        <f t="shared" si="1"/>
        <v>786.40983120847727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616.02952386330037</v>
      </c>
      <c r="AC21">
        <f t="shared" si="2"/>
        <v>640.127359459128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-148.11578330483289</v>
      </c>
      <c r="AI21">
        <f t="shared" si="7"/>
        <v>-188.81513204488127</v>
      </c>
      <c r="AJ21">
        <f t="shared" si="8"/>
        <v>-24.097835595827632</v>
      </c>
      <c r="AK21">
        <f t="shared" si="30"/>
        <v>43.122066670431032</v>
      </c>
      <c r="AL21">
        <f t="shared" si="9"/>
        <v>-169.79090097027787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-31.397482807448799</v>
      </c>
      <c r="AR21">
        <f t="shared" si="14"/>
        <v>-40.024903017691422</v>
      </c>
      <c r="AS21">
        <f t="shared" si="15"/>
        <v>-5.1082427674812036</v>
      </c>
      <c r="AT21">
        <f t="shared" si="16"/>
        <v>9.1409863060984247</v>
      </c>
      <c r="AU21">
        <f t="shared" si="17"/>
        <v>-35.992159479074196</v>
      </c>
      <c r="AW21">
        <v>18</v>
      </c>
      <c r="AX21">
        <f>IF(Z21&gt;0, (R21*SUMPRODUCT(K21:$K$98, X21:$X$98)-K21*$AZ$3)/Z21, 0)</f>
        <v>786.40983120847727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</v>
      </c>
      <c r="S22">
        <f t="shared" si="1"/>
        <v>821.31831764492244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640.127359459128</v>
      </c>
      <c r="AC22">
        <f t="shared" si="2"/>
        <v>660.59725212719513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-153.37980985783878</v>
      </c>
      <c r="AI22">
        <f t="shared" si="7"/>
        <v>-193.59547520555776</v>
      </c>
      <c r="AJ22">
        <f t="shared" si="8"/>
        <v>-20.469892668067132</v>
      </c>
      <c r="AK22">
        <f t="shared" si="30"/>
        <v>44.808915162138966</v>
      </c>
      <c r="AL22">
        <f t="shared" si="9"/>
        <v>-169.25645271148593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-29.029774615037148</v>
      </c>
      <c r="AR22">
        <f t="shared" si="14"/>
        <v>-36.641282949283379</v>
      </c>
      <c r="AS22">
        <f t="shared" si="15"/>
        <v>-3.8742802660843219</v>
      </c>
      <c r="AT22">
        <f t="shared" si="16"/>
        <v>8.4808600891268835</v>
      </c>
      <c r="AU22">
        <f t="shared" si="17"/>
        <v>-32.034703126240814</v>
      </c>
      <c r="AW22">
        <v>19</v>
      </c>
      <c r="AX22">
        <f>IF(Z22&gt;0, (R22*SUMPRODUCT(K22:$K$98, X22:$X$98)-K22*$AZ$3)/Z22, 0)</f>
        <v>821.31831764492244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</v>
      </c>
      <c r="S23">
        <f t="shared" si="1"/>
        <v>853.02091931930772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660.59725212719513</v>
      </c>
      <c r="AC23">
        <f t="shared" si="2"/>
        <v>677.87763418672625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-159.13813322943503</v>
      </c>
      <c r="AI23">
        <f t="shared" si="7"/>
        <v>-198.87207285706211</v>
      </c>
      <c r="AJ23">
        <f t="shared" si="8"/>
        <v>-17.280382059531121</v>
      </c>
      <c r="AK23">
        <f t="shared" si="30"/>
        <v>46.241807648903666</v>
      </c>
      <c r="AL23">
        <f t="shared" si="9"/>
        <v>-169.91064726768957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-26.892532711246215</v>
      </c>
      <c r="AR23">
        <f t="shared" si="14"/>
        <v>-33.607116133197529</v>
      </c>
      <c r="AS23">
        <f t="shared" si="15"/>
        <v>-2.9201878290778964</v>
      </c>
      <c r="AT23">
        <f t="shared" si="16"/>
        <v>7.8143390247792723</v>
      </c>
      <c r="AU23">
        <f t="shared" si="17"/>
        <v>-28.71296493749615</v>
      </c>
      <c r="AW23">
        <v>20</v>
      </c>
      <c r="AX23">
        <f>IF(Z23&gt;0, (R23*SUMPRODUCT(K23:$K$98, X23:$X$98)-K23*$AZ$3)/Z23, 0)</f>
        <v>853.02091931930772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</v>
      </c>
      <c r="S24">
        <f t="shared" si="1"/>
        <v>881.86303415224563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677.87763418672625</v>
      </c>
      <c r="AC24">
        <f t="shared" si="2"/>
        <v>692.33345564920126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-165.15229230100906</v>
      </c>
      <c r="AI24">
        <f t="shared" si="7"/>
        <v>-204.40631638620934</v>
      </c>
      <c r="AJ24">
        <f t="shared" si="8"/>
        <v>-14.455821462475001</v>
      </c>
      <c r="AK24">
        <f t="shared" si="30"/>
        <v>47.451434393070841</v>
      </c>
      <c r="AL24">
        <f t="shared" si="9"/>
        <v>-171.41070345561349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-24.918622430806437</v>
      </c>
      <c r="AR24">
        <f t="shared" si="14"/>
        <v>-30.841375251494423</v>
      </c>
      <c r="AS24">
        <f t="shared" si="15"/>
        <v>-2.1811332554441436</v>
      </c>
      <c r="AT24">
        <f t="shared" si="16"/>
        <v>7.1596001542988619</v>
      </c>
      <c r="AU24">
        <f t="shared" si="17"/>
        <v>-25.862908352639703</v>
      </c>
      <c r="AW24">
        <v>21</v>
      </c>
      <c r="AX24">
        <f>IF(Z24&gt;0, (R24*SUMPRODUCT(K24:$K$98, X24:$X$98)-K24*$AZ$3)/Z24, 0)</f>
        <v>881.86303415224563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</v>
      </c>
      <c r="S25">
        <f t="shared" si="1"/>
        <v>908.71399999955145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692.33345564920126</v>
      </c>
      <c r="AC25">
        <f t="shared" si="2"/>
        <v>704.33300658778899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-214.20182967641003</v>
      </c>
      <c r="AI25">
        <f t="shared" si="7"/>
        <v>-252.95621260592011</v>
      </c>
      <c r="AJ25">
        <f t="shared" si="8"/>
        <v>-11.999550938587731</v>
      </c>
      <c r="AK25">
        <f t="shared" si="30"/>
        <v>48.463341895444096</v>
      </c>
      <c r="AL25">
        <f t="shared" si="9"/>
        <v>-216.49242164906371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-28.856561308003624</v>
      </c>
      <c r="AR25">
        <f t="shared" si="14"/>
        <v>-34.077423467064897</v>
      </c>
      <c r="AS25">
        <f t="shared" si="15"/>
        <v>-1.6165397739644212</v>
      </c>
      <c r="AT25">
        <f t="shared" si="16"/>
        <v>6.5288209662321002</v>
      </c>
      <c r="AU25">
        <f t="shared" si="17"/>
        <v>-29.165142274797212</v>
      </c>
      <c r="AW25">
        <v>22</v>
      </c>
      <c r="AX25">
        <f>IF(Z25&gt;0, (R25*SUMPRODUCT(K25:$K$98, X25:$X$98)-K25*$AZ$3)/Z25, 0)</f>
        <v>908.71399999955145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</v>
      </c>
      <c r="S26">
        <f t="shared" si="1"/>
        <v>926.49371226064352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704.33300658778899</v>
      </c>
      <c r="AC26">
        <f t="shared" si="2"/>
        <v>708.43910007388706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-269.1441513756667</v>
      </c>
      <c r="AI26">
        <f t="shared" si="7"/>
        <v>-307.37641840019387</v>
      </c>
      <c r="AJ26">
        <f t="shared" si="8"/>
        <v>-4.1060934860980751</v>
      </c>
      <c r="AK26">
        <f t="shared" si="30"/>
        <v>49.303310461145237</v>
      </c>
      <c r="AL26">
        <f t="shared" si="9"/>
        <v>-262.17920142514669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-32.373400877321295</v>
      </c>
      <c r="AR26">
        <f t="shared" si="14"/>
        <v>-36.972083406767155</v>
      </c>
      <c r="AS26">
        <f t="shared" si="15"/>
        <v>-0.49389224988088931</v>
      </c>
      <c r="AT26">
        <f t="shared" si="16"/>
        <v>5.9303381700085795</v>
      </c>
      <c r="AU26">
        <f t="shared" si="17"/>
        <v>-31.535637486639462</v>
      </c>
      <c r="AW26">
        <v>23</v>
      </c>
      <c r="AX26">
        <f>IF(Z26&gt;0, (R26*SUMPRODUCT(K26:$K$98, X26:$X$98)-K26*$AZ$3)/Z26, 0)</f>
        <v>926.49371226064352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</v>
      </c>
      <c r="S27">
        <f t="shared" si="1"/>
        <v>935.99219620772794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708.43910007388706</v>
      </c>
      <c r="AC27">
        <f t="shared" si="2"/>
        <v>705.49664097701384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-325.68753088209041</v>
      </c>
      <c r="AI27">
        <f t="shared" si="7"/>
        <v>-363.37463147093126</v>
      </c>
      <c r="AJ27">
        <f t="shared" si="8"/>
        <v>2.9424590968732218</v>
      </c>
      <c r="AK27">
        <f t="shared" si="30"/>
        <v>49.590737005172102</v>
      </c>
      <c r="AL27">
        <f t="shared" si="9"/>
        <v>-310.84143536888593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-34.977316537106361</v>
      </c>
      <c r="AR27">
        <f t="shared" si="14"/>
        <v>-39.024734757544415</v>
      </c>
      <c r="AS27">
        <f t="shared" si="15"/>
        <v>0.31600633573559489</v>
      </c>
      <c r="AT27">
        <f t="shared" si="16"/>
        <v>5.3258130602680733</v>
      </c>
      <c r="AU27">
        <f t="shared" si="17"/>
        <v>-33.382915361540746</v>
      </c>
      <c r="AW27">
        <v>24</v>
      </c>
      <c r="AX27">
        <f>IF(Z27&gt;0, (R27*SUMPRODUCT(K27:$K$98, X27:$X$98)-K27*$AZ$3)/Z27, 0)</f>
        <v>935.99219620772794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</v>
      </c>
      <c r="S28">
        <f t="shared" si="1"/>
        <v>938.64568835111731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705.49664097701384</v>
      </c>
      <c r="AC28">
        <f t="shared" si="2"/>
        <v>696.7969510295934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-386.17037333290602</v>
      </c>
      <c r="AI28">
        <f t="shared" si="7"/>
        <v>-423.28751772919202</v>
      </c>
      <c r="AJ28">
        <f t="shared" si="8"/>
        <v>8.6996899474204383</v>
      </c>
      <c r="AK28">
        <f t="shared" si="30"/>
        <v>49.384764868390974</v>
      </c>
      <c r="AL28">
        <f t="shared" si="9"/>
        <v>-365.20306291338062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-37.029366736705398</v>
      </c>
      <c r="AR28">
        <f t="shared" si="14"/>
        <v>-40.588480658902824</v>
      </c>
      <c r="AS28">
        <f t="shared" si="15"/>
        <v>0.83420177156094244</v>
      </c>
      <c r="AT28">
        <f t="shared" si="16"/>
        <v>4.7354398363987329</v>
      </c>
      <c r="AU28">
        <f t="shared" si="17"/>
        <v>-35.01883905094315</v>
      </c>
      <c r="AW28">
        <v>25</v>
      </c>
      <c r="AX28">
        <f>IF(Z28&gt;0, (R28*SUMPRODUCT(K28:$K$98, X28:$X$98)-K28*$AZ$3)/Z28, 0)</f>
        <v>938.64568835111731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</v>
      </c>
      <c r="S29">
        <f t="shared" si="1"/>
        <v>935.38294777117528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696.7969510295934</v>
      </c>
      <c r="AC29">
        <f t="shared" si="2"/>
        <v>683.22975089082149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-449.16139389402548</v>
      </c>
      <c r="AI29">
        <f t="shared" si="7"/>
        <v>-485.68278614940158</v>
      </c>
      <c r="AJ29">
        <f t="shared" si="8"/>
        <v>13.567200138771909</v>
      </c>
      <c r="AK29">
        <f t="shared" si="30"/>
        <v>48.775786572071546</v>
      </c>
      <c r="AL29">
        <f t="shared" si="9"/>
        <v>-423.33979943855815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-38.454903972743502</v>
      </c>
      <c r="AR29">
        <f t="shared" si="14"/>
        <v>-41.581679005556637</v>
      </c>
      <c r="AS29">
        <f t="shared" si="15"/>
        <v>1.1615543668888009</v>
      </c>
      <c r="AT29">
        <f t="shared" si="16"/>
        <v>4.1759336717763098</v>
      </c>
      <c r="AU29">
        <f t="shared" si="17"/>
        <v>-36.24419096689153</v>
      </c>
      <c r="AW29">
        <v>26</v>
      </c>
      <c r="AX29">
        <f>IF(Z29&gt;0, (R29*SUMPRODUCT(K29:$K$98, X29:$X$98)-K29*$AZ$3)/Z29, 0)</f>
        <v>935.38294777117528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</v>
      </c>
      <c r="S30">
        <f t="shared" si="1"/>
        <v>927.28888454357104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683.22975089082149</v>
      </c>
      <c r="AC30">
        <f t="shared" si="2"/>
        <v>665.72320995194752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-519.92810875230509</v>
      </c>
      <c r="AI30">
        <f t="shared" si="7"/>
        <v>-555.82432303075132</v>
      </c>
      <c r="AJ30">
        <f t="shared" si="8"/>
        <v>17.506540938873968</v>
      </c>
      <c r="AK30">
        <f t="shared" si="30"/>
        <v>47.826082562357506</v>
      </c>
      <c r="AL30">
        <f t="shared" si="9"/>
        <v>-490.49169952951985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-39.744275519809307</v>
      </c>
      <c r="AR30">
        <f t="shared" si="14"/>
        <v>-42.488249169982446</v>
      </c>
      <c r="AS30">
        <f t="shared" si="15"/>
        <v>1.3382326801740614</v>
      </c>
      <c r="AT30">
        <f t="shared" si="16"/>
        <v>3.6559150590125831</v>
      </c>
      <c r="AU30">
        <f t="shared" si="17"/>
        <v>-37.494101430795801</v>
      </c>
      <c r="AW30">
        <v>27</v>
      </c>
      <c r="AX30">
        <f>IF(Z30&gt;0, (R30*SUMPRODUCT(K30:$K$98, X30:$X$98)-K30*$AZ$3)/Z30, 0)</f>
        <v>927.28888454357104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</v>
      </c>
      <c r="S31">
        <f t="shared" si="1"/>
        <v>914.75198670150519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665.72320995194752</v>
      </c>
      <c r="AC31">
        <f t="shared" si="2"/>
        <v>644.6828299980931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-598.26159895186697</v>
      </c>
      <c r="AI31">
        <f t="shared" si="7"/>
        <v>-633.4997202880528</v>
      </c>
      <c r="AJ31">
        <f t="shared" si="8"/>
        <v>21.040379953854426</v>
      </c>
      <c r="AK31">
        <f t="shared" si="30"/>
        <v>46.600624696636331</v>
      </c>
      <c r="AL31">
        <f t="shared" si="9"/>
        <v>-565.858715637562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-40.83235159514328</v>
      </c>
      <c r="AR31">
        <f t="shared" si="14"/>
        <v>-43.237412127980896</v>
      </c>
      <c r="AS31">
        <f t="shared" si="15"/>
        <v>1.436041011952548</v>
      </c>
      <c r="AT31">
        <f t="shared" si="16"/>
        <v>3.1805703316074987</v>
      </c>
      <c r="AU31">
        <f t="shared" si="17"/>
        <v>-38.620800784420844</v>
      </c>
      <c r="AW31">
        <v>28</v>
      </c>
      <c r="AX31">
        <f>IF(Z31&gt;0, (R31*SUMPRODUCT(K31:$K$98, X31:$X$98)-K31*$AZ$3)/Z31, 0)</f>
        <v>914.75198670150519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</v>
      </c>
      <c r="S32">
        <f t="shared" si="1"/>
        <v>898.18513729648851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644.6828299980931</v>
      </c>
      <c r="AC32">
        <f t="shared" si="2"/>
        <v>620.5503851582672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-682.11777566689886</v>
      </c>
      <c r="AI32">
        <f t="shared" si="7"/>
        <v>-716.6624569018893</v>
      </c>
      <c r="AJ32">
        <f t="shared" si="8"/>
        <v>24.132444839825894</v>
      </c>
      <c r="AK32">
        <f t="shared" si="30"/>
        <v>45.127798099866524</v>
      </c>
      <c r="AL32">
        <f t="shared" si="9"/>
        <v>-647.40221396219692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-41.567567381483201</v>
      </c>
      <c r="AR32">
        <f t="shared" si="14"/>
        <v>-43.672685318782847</v>
      </c>
      <c r="AS32">
        <f t="shared" si="15"/>
        <v>1.4706067819133484</v>
      </c>
      <c r="AT32">
        <f t="shared" si="16"/>
        <v>2.7500423756882322</v>
      </c>
      <c r="AU32">
        <f t="shared" si="17"/>
        <v>-39.452036161181269</v>
      </c>
      <c r="AW32">
        <v>29</v>
      </c>
      <c r="AX32">
        <f>IF(Z32&gt;0, (R32*SUMPRODUCT(K32:$K$98, X32:$X$98)-K32*$AZ$3)/Z32, 0)</f>
        <v>898.18513729648851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</v>
      </c>
      <c r="S33">
        <f t="shared" si="1"/>
        <v>878.22551870773157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620.5503851582672</v>
      </c>
      <c r="AC33">
        <f t="shared" si="2"/>
        <v>593.89344880831675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-774.21560310669429</v>
      </c>
      <c r="AI33">
        <f t="shared" si="7"/>
        <v>-808.02772972778155</v>
      </c>
      <c r="AJ33">
        <f t="shared" si="8"/>
        <v>26.656936349950456</v>
      </c>
      <c r="AK33">
        <f t="shared" si="30"/>
        <v>43.438526961078708</v>
      </c>
      <c r="AL33">
        <f t="shared" si="9"/>
        <v>-737.93226641675233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-42.124924858452957</v>
      </c>
      <c r="AR33">
        <f t="shared" si="14"/>
        <v>-43.96463628702967</v>
      </c>
      <c r="AS33">
        <f t="shared" si="15"/>
        <v>1.450398876220371</v>
      </c>
      <c r="AT33">
        <f t="shared" si="16"/>
        <v>2.3634820544234798</v>
      </c>
      <c r="AU33">
        <f t="shared" si="17"/>
        <v>-40.150755356385815</v>
      </c>
      <c r="AW33">
        <v>30</v>
      </c>
      <c r="AX33">
        <f>IF(Z33&gt;0, (R33*SUMPRODUCT(K33:$K$98, X33:$X$98)-K33*$AZ$3)/Z33, 0)</f>
        <v>878.22551870773157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</v>
      </c>
      <c r="S34">
        <f t="shared" si="1"/>
        <v>855.23688257810454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593.89344880831675</v>
      </c>
      <c r="AC34">
        <f t="shared" si="2"/>
        <v>565.08158737087547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-874.90290978955977</v>
      </c>
      <c r="AI34">
        <f t="shared" si="7"/>
        <v>-907.9394636895413</v>
      </c>
      <c r="AJ34">
        <f t="shared" si="8"/>
        <v>28.81186143744128</v>
      </c>
      <c r="AK34">
        <f t="shared" si="30"/>
        <v>41.572541416582176</v>
      </c>
      <c r="AL34">
        <f t="shared" si="9"/>
        <v>-837.55506083551779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-42.502948405178167</v>
      </c>
      <c r="AR34">
        <f t="shared" si="14"/>
        <v>-44.107870425878197</v>
      </c>
      <c r="AS34">
        <f t="shared" si="15"/>
        <v>1.3996856638952764</v>
      </c>
      <c r="AT34">
        <f t="shared" si="16"/>
        <v>2.0196019045429052</v>
      </c>
      <c r="AU34">
        <f t="shared" si="17"/>
        <v>-40.688582857440018</v>
      </c>
      <c r="AW34">
        <v>31</v>
      </c>
      <c r="AX34">
        <f>IF(Z34&gt;0, (R34*SUMPRODUCT(K34:$K$98, X34:$X$98)-K34*$AZ$3)/Z34, 0)</f>
        <v>855.23688257810454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829.42226155884407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565.08158737087547</v>
      </c>
      <c r="AC35">
        <f t="shared" ref="AC35:AC66" si="33">S35*Z35</f>
        <v>534.46530273445762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-974.11318537054501</v>
      </c>
      <c r="AI35">
        <f t="shared" ref="AI35:AI66" si="38">SUM(AE35:AH35)</f>
        <v>-1006.3323171388415</v>
      </c>
      <c r="AJ35">
        <f t="shared" ref="AJ35:AJ66" si="39">AB35-AC35</f>
        <v>30.616284636417845</v>
      </c>
      <c r="AK35">
        <f t="shared" si="30"/>
        <v>39.555711115961287</v>
      </c>
      <c r="AL35">
        <f t="shared" ref="AL35:AL66" si="40">SUM(AI35:AK35)</f>
        <v>-936.16032138646233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-42.252323489821165</v>
      </c>
      <c r="AR35">
        <f t="shared" ref="AR35:AR66" si="45">AI35*$K35</f>
        <v>-43.649833757087897</v>
      </c>
      <c r="AS35">
        <f t="shared" ref="AS35:AS66" si="46">AJ35*$K35</f>
        <v>1.3279865029465645</v>
      </c>
      <c r="AT35">
        <f t="shared" ref="AT35:AT66" si="47">AK35*$K35</f>
        <v>1.7157356322055677</v>
      </c>
      <c r="AU35">
        <f t="shared" ref="AU35:AU66" si="48">AL35*$K35</f>
        <v>-40.606111621935767</v>
      </c>
      <c r="AW35">
        <v>32</v>
      </c>
      <c r="AX35">
        <f>IF(Z35&gt;0, (R35*SUMPRODUCT(K35:$K$98, X35:$X$98)-K35*$AZ$3)/Z35, 0)</f>
        <v>829.42226155884407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</v>
      </c>
      <c r="S36">
        <f t="shared" si="32"/>
        <v>801.70700372249644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534.46530273445762</v>
      </c>
      <c r="AC36">
        <f t="shared" si="33"/>
        <v>502.82607189531524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-1074.4497922824512</v>
      </c>
      <c r="AI36">
        <f t="shared" si="38"/>
        <v>-1105.8095078369236</v>
      </c>
      <c r="AJ36">
        <f t="shared" si="39"/>
        <v>31.639230839142385</v>
      </c>
      <c r="AK36">
        <f t="shared" si="30"/>
        <v>37.412571191412034</v>
      </c>
      <c r="AL36">
        <f t="shared" si="40"/>
        <v>-1036.7577058063691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-41.611107781055601</v>
      </c>
      <c r="AR36">
        <f t="shared" si="45"/>
        <v>-42.825601481266915</v>
      </c>
      <c r="AS36">
        <f t="shared" si="46"/>
        <v>1.2253187203475762</v>
      </c>
      <c r="AT36">
        <f t="shared" si="47"/>
        <v>1.4489076580350961</v>
      </c>
      <c r="AU36">
        <f t="shared" si="48"/>
        <v>-40.151375102884245</v>
      </c>
      <c r="AW36">
        <v>33</v>
      </c>
      <c r="AX36">
        <f>IF(Z36&gt;0, (R36*SUMPRODUCT(K36:$K$98, X36:$X$98)-K36*$AZ$3)/Z36, 0)</f>
        <v>801.70700372249644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</v>
      </c>
      <c r="S37">
        <f t="shared" si="32"/>
        <v>772.72743632490346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502.82607189531524</v>
      </c>
      <c r="AC37">
        <f t="shared" si="33"/>
        <v>470.69093969522277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-1179.3045569822682</v>
      </c>
      <c r="AI37">
        <f t="shared" si="38"/>
        <v>-1209.7610231027047</v>
      </c>
      <c r="AJ37">
        <f t="shared" si="39"/>
        <v>32.135132200092471</v>
      </c>
      <c r="AK37">
        <f t="shared" si="30"/>
        <v>35.197825032672071</v>
      </c>
      <c r="AL37">
        <f t="shared" si="40"/>
        <v>-1142.4280658699404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-40.778486762442725</v>
      </c>
      <c r="AR37">
        <f t="shared" si="45"/>
        <v>-41.831623200498292</v>
      </c>
      <c r="AS37">
        <f t="shared" si="46"/>
        <v>1.1111820566385897</v>
      </c>
      <c r="AT37">
        <f t="shared" si="47"/>
        <v>1.2170851317953266</v>
      </c>
      <c r="AU37">
        <f t="shared" si="48"/>
        <v>-39.503356012064387</v>
      </c>
      <c r="AW37">
        <v>34</v>
      </c>
      <c r="AX37">
        <f>IF(Z37&gt;0, (R37*SUMPRODUCT(K37:$K$98, X37:$X$98)-K37*$AZ$3)/Z37, 0)</f>
        <v>772.72743632490346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</v>
      </c>
      <c r="S38">
        <f t="shared" si="32"/>
        <v>742.96284372161699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470.69093969522277</v>
      </c>
      <c r="AC38">
        <f t="shared" si="33"/>
        <v>438.37314541578297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-1300.4289112388185</v>
      </c>
      <c r="AI38">
        <f t="shared" si="38"/>
        <v>-1329.9305982424312</v>
      </c>
      <c r="AJ38">
        <f t="shared" si="39"/>
        <v>32.317794279439795</v>
      </c>
      <c r="AK38">
        <f t="shared" si="30"/>
        <v>32.948365778665597</v>
      </c>
      <c r="AL38">
        <f t="shared" si="40"/>
        <v>-1264.6644381843257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-40.148906607469783</v>
      </c>
      <c r="AR38">
        <f t="shared" si="45"/>
        <v>-41.059729541375873</v>
      </c>
      <c r="AS38">
        <f t="shared" si="46"/>
        <v>0.99776627009053354</v>
      </c>
      <c r="AT38">
        <f t="shared" si="47"/>
        <v>1.0172342748487726</v>
      </c>
      <c r="AU38">
        <f t="shared" si="48"/>
        <v>-39.044728996436568</v>
      </c>
      <c r="AW38">
        <v>35</v>
      </c>
      <c r="AX38">
        <f>IF(Z38&gt;0, (R38*SUMPRODUCT(K38:$K$98, X38:$X$98)-K38*$AZ$3)/Z38, 0)</f>
        <v>742.96284372161699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</v>
      </c>
      <c r="S39">
        <f t="shared" si="32"/>
        <v>711.97293749880714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438.37314541578297</v>
      </c>
      <c r="AC39">
        <f t="shared" si="33"/>
        <v>405.77842852528011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-1419.8216720787188</v>
      </c>
      <c r="AI39">
        <f t="shared" si="38"/>
        <v>-1448.3184313762561</v>
      </c>
      <c r="AJ39">
        <f t="shared" si="39"/>
        <v>32.594716890502866</v>
      </c>
      <c r="AK39">
        <f t="shared" si="30"/>
        <v>30.686120179104812</v>
      </c>
      <c r="AL39">
        <f t="shared" si="40"/>
        <v>-1385.0375943066483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-39.138383510910849</v>
      </c>
      <c r="AR39">
        <f t="shared" si="45"/>
        <v>-39.923916733947394</v>
      </c>
      <c r="AS39">
        <f t="shared" si="46"/>
        <v>0.89849630779500889</v>
      </c>
      <c r="AT39">
        <f t="shared" si="47"/>
        <v>0.84588449637717422</v>
      </c>
      <c r="AU39">
        <f t="shared" si="48"/>
        <v>-38.179535929775206</v>
      </c>
      <c r="AW39">
        <v>36</v>
      </c>
      <c r="AX39">
        <f>IF(Z39&gt;0, (R39*SUMPRODUCT(K39:$K$98, X39:$X$98)-K39*$AZ$3)/Z39, 0)</f>
        <v>711.97293749880714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</v>
      </c>
      <c r="S40">
        <f t="shared" si="32"/>
        <v>680.14307423508751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405.77842852528011</v>
      </c>
      <c r="AC40">
        <f t="shared" si="33"/>
        <v>373.38485726166101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-1525.5962934594245</v>
      </c>
      <c r="AI40">
        <f t="shared" si="38"/>
        <v>-1553.0452870172567</v>
      </c>
      <c r="AJ40">
        <f t="shared" si="39"/>
        <v>32.393571263619094</v>
      </c>
      <c r="AK40">
        <f t="shared" si="30"/>
        <v>28.404489996769609</v>
      </c>
      <c r="AL40">
        <f t="shared" si="40"/>
        <v>-1492.2472257568679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-37.548335162715695</v>
      </c>
      <c r="AR40">
        <f t="shared" si="45"/>
        <v>-38.223916254782708</v>
      </c>
      <c r="AS40">
        <f t="shared" si="46"/>
        <v>0.79727820271872951</v>
      </c>
      <c r="AT40">
        <f t="shared" si="47"/>
        <v>0.69909799538528883</v>
      </c>
      <c r="AU40">
        <f t="shared" si="48"/>
        <v>-36.727540056678684</v>
      </c>
      <c r="AW40">
        <v>37</v>
      </c>
      <c r="AX40">
        <f>IF(Z40&gt;0, (R40*SUMPRODUCT(K40:$K$98, X40:$X$98)-K40*$AZ$3)/Z40, 0)</f>
        <v>680.14307423508751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</v>
      </c>
      <c r="S41">
        <f t="shared" si="32"/>
        <v>648.48889963803367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373.38485726166101</v>
      </c>
      <c r="AC41">
        <f t="shared" si="33"/>
        <v>341.85867589117026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-1632.8117811796724</v>
      </c>
      <c r="AI41">
        <f t="shared" si="38"/>
        <v>-1659.1698789113364</v>
      </c>
      <c r="AJ41">
        <f t="shared" si="39"/>
        <v>31.526181370490747</v>
      </c>
      <c r="AK41">
        <f t="shared" ref="AK41:AK72" si="61">G41*SUM(AB41:AB41, AE41:AF41)</f>
        <v>26.136940008316273</v>
      </c>
      <c r="AL41">
        <f t="shared" si="40"/>
        <v>-1601.5067575325293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-35.881382133411073</v>
      </c>
      <c r="AR41">
        <f t="shared" si="45"/>
        <v>-36.460606871939319</v>
      </c>
      <c r="AS41">
        <f t="shared" si="46"/>
        <v>0.69279446290161706</v>
      </c>
      <c r="AT41">
        <f t="shared" si="47"/>
        <v>0.5743647510669444</v>
      </c>
      <c r="AU41">
        <f t="shared" si="48"/>
        <v>-35.193447657970758</v>
      </c>
      <c r="AW41">
        <v>38</v>
      </c>
      <c r="AX41">
        <f>IF(Z41&gt;0, (R41*SUMPRODUCT(K41:$K$98, X41:$X$98)-K41*$AZ$3)/Z41, 0)</f>
        <v>648.48889963803367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</v>
      </c>
      <c r="S42">
        <f t="shared" si="32"/>
        <v>617.10137656999109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341.85867589117026</v>
      </c>
      <c r="AC42">
        <f t="shared" si="33"/>
        <v>311.3542167865312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-1734.7275213837038</v>
      </c>
      <c r="AI42">
        <f t="shared" si="38"/>
        <v>-1759.9546743773592</v>
      </c>
      <c r="AJ42">
        <f t="shared" si="39"/>
        <v>30.504459104639068</v>
      </c>
      <c r="AK42">
        <f t="shared" si="61"/>
        <v>23.930107312381921</v>
      </c>
      <c r="AL42">
        <f t="shared" si="40"/>
        <v>-1705.520107960338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-34.036608882714866</v>
      </c>
      <c r="AR42">
        <f t="shared" si="45"/>
        <v>-34.531583873936867</v>
      </c>
      <c r="AS42">
        <f t="shared" si="46"/>
        <v>0.59851955475704721</v>
      </c>
      <c r="AT42">
        <f t="shared" si="47"/>
        <v>0.46952601666413502</v>
      </c>
      <c r="AU42">
        <f t="shared" si="48"/>
        <v>-33.46353830251568</v>
      </c>
      <c r="AW42">
        <v>39</v>
      </c>
      <c r="AX42">
        <f>IF(Z42&gt;0, (R42*SUMPRODUCT(K42:$K$98, X42:$X$98)-K42*$AZ$3)/Z42, 0)</f>
        <v>617.10137656999109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</v>
      </c>
      <c r="S43">
        <f t="shared" si="32"/>
        <v>586.38167393581796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311.3542167865312</v>
      </c>
      <c r="AC43">
        <f t="shared" si="33"/>
        <v>282.11843203664876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-1838.0219613434665</v>
      </c>
      <c r="AI43">
        <f t="shared" si="38"/>
        <v>-1862.0778318265136</v>
      </c>
      <c r="AJ43">
        <f t="shared" si="39"/>
        <v>29.235784749882441</v>
      </c>
      <c r="AK43">
        <f t="shared" si="61"/>
        <v>21.794795175057185</v>
      </c>
      <c r="AL43">
        <f t="shared" si="40"/>
        <v>-1811.0472519015739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-32.199393320173932</v>
      </c>
      <c r="AR43">
        <f t="shared" si="45"/>
        <v>-32.620816160397574</v>
      </c>
      <c r="AS43">
        <f t="shared" si="46"/>
        <v>0.51216718406200556</v>
      </c>
      <c r="AT43">
        <f t="shared" si="47"/>
        <v>0.38181218556351931</v>
      </c>
      <c r="AU43">
        <f t="shared" si="48"/>
        <v>-31.726836790772047</v>
      </c>
      <c r="AW43">
        <v>40</v>
      </c>
      <c r="AX43">
        <f>IF(Z43&gt;0, (R43*SUMPRODUCT(K43:$K$98, X43:$X$98)-K43*$AZ$3)/Z43, 0)</f>
        <v>586.38167393581796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</v>
      </c>
      <c r="S44">
        <f t="shared" si="32"/>
        <v>556.46218243698252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282.11843203664876</v>
      </c>
      <c r="AC44">
        <f t="shared" si="33"/>
        <v>254.20548883507502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-1948.1860326825649</v>
      </c>
      <c r="AI44">
        <f t="shared" si="38"/>
        <v>-1971.0272514444403</v>
      </c>
      <c r="AJ44">
        <f t="shared" si="39"/>
        <v>27.912943201573739</v>
      </c>
      <c r="AK44">
        <f t="shared" si="61"/>
        <v>19.748290242565414</v>
      </c>
      <c r="AL44">
        <f t="shared" si="40"/>
        <v>-1923.3660180003012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-30.472591909816092</v>
      </c>
      <c r="AR44">
        <f t="shared" si="45"/>
        <v>-30.829863302987441</v>
      </c>
      <c r="AS44">
        <f t="shared" si="46"/>
        <v>0.43660087533438574</v>
      </c>
      <c r="AT44">
        <f t="shared" si="47"/>
        <v>0.30889328810640976</v>
      </c>
      <c r="AU44">
        <f t="shared" si="48"/>
        <v>-30.084369139546649</v>
      </c>
      <c r="AW44">
        <v>41</v>
      </c>
      <c r="AX44">
        <f>IF(Z44&gt;0, (R44*SUMPRODUCT(K44:$K$98, X44:$X$98)-K44*$AZ$3)/Z44, 0)</f>
        <v>556.46218243698252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</v>
      </c>
      <c r="S45">
        <f t="shared" si="32"/>
        <v>527.03584106354776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254.20548883507502</v>
      </c>
      <c r="AC45">
        <f t="shared" si="33"/>
        <v>227.56008453115209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-2048.2679281312944</v>
      </c>
      <c r="AI45">
        <f t="shared" si="38"/>
        <v>-2069.8566007414856</v>
      </c>
      <c r="AJ45">
        <f t="shared" si="39"/>
        <v>26.64540430392293</v>
      </c>
      <c r="AK45">
        <f t="shared" si="61"/>
        <v>17.794384218455253</v>
      </c>
      <c r="AL45">
        <f t="shared" si="40"/>
        <v>-2025.4168122191074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-28.605379407536319</v>
      </c>
      <c r="AR45">
        <f t="shared" si="45"/>
        <v>-28.906879110010802</v>
      </c>
      <c r="AS45">
        <f t="shared" si="46"/>
        <v>0.37212021391962125</v>
      </c>
      <c r="AT45">
        <f t="shared" si="47"/>
        <v>0.24851002395803817</v>
      </c>
      <c r="AU45">
        <f t="shared" si="48"/>
        <v>-28.286248872133143</v>
      </c>
      <c r="AW45">
        <v>42</v>
      </c>
      <c r="AX45">
        <f>IF(Z45&gt;0, (R45*SUMPRODUCT(K45:$K$98, X45:$X$98)-K45*$AZ$3)/Z45, 0)</f>
        <v>527.03584106354776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</v>
      </c>
      <c r="S46">
        <f t="shared" si="32"/>
        <v>498.32531715964222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227.56008453115209</v>
      </c>
      <c r="AC46">
        <f t="shared" si="33"/>
        <v>202.37183691459174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-2135.1853507126275</v>
      </c>
      <c r="AI46">
        <f t="shared" si="38"/>
        <v>-2155.4905439213603</v>
      </c>
      <c r="AJ46">
        <f t="shared" si="39"/>
        <v>25.188247616560346</v>
      </c>
      <c r="AK46">
        <f t="shared" si="61"/>
        <v>15.929205917180647</v>
      </c>
      <c r="AL46">
        <f t="shared" si="40"/>
        <v>-2114.3730903876194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-26.624318869483432</v>
      </c>
      <c r="AR46">
        <f t="shared" si="45"/>
        <v>-26.877510911343094</v>
      </c>
      <c r="AS46">
        <f t="shared" si="46"/>
        <v>0.31408043151054138</v>
      </c>
      <c r="AT46">
        <f t="shared" si="47"/>
        <v>0.19862643659255774</v>
      </c>
      <c r="AU46">
        <f t="shared" si="48"/>
        <v>-26.364804043239996</v>
      </c>
      <c r="AW46">
        <v>43</v>
      </c>
      <c r="AX46">
        <f>IF(Z46&gt;0, (R46*SUMPRODUCT(K46:$K$98, X46:$X$98)-K46*$AZ$3)/Z46, 0)</f>
        <v>498.32531715964222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</v>
      </c>
      <c r="S47">
        <f t="shared" si="32"/>
        <v>470.70907653200322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202.37183691459174</v>
      </c>
      <c r="AC47">
        <f t="shared" si="33"/>
        <v>178.79852857276538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-2219.3492925852797</v>
      </c>
      <c r="AI47">
        <f t="shared" si="38"/>
        <v>-2238.3417592156325</v>
      </c>
      <c r="AJ47">
        <f t="shared" si="39"/>
        <v>23.573308341826362</v>
      </c>
      <c r="AK47">
        <f t="shared" si="61"/>
        <v>14.166028584021424</v>
      </c>
      <c r="AL47">
        <f t="shared" si="40"/>
        <v>-2200.602422289785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-24.708737827253607</v>
      </c>
      <c r="AR47">
        <f t="shared" si="45"/>
        <v>-24.920187138198074</v>
      </c>
      <c r="AS47">
        <f t="shared" si="46"/>
        <v>0.26244931227598389</v>
      </c>
      <c r="AT47">
        <f t="shared" si="47"/>
        <v>0.1577150057025177</v>
      </c>
      <c r="AU47">
        <f t="shared" si="48"/>
        <v>-24.500022820219577</v>
      </c>
      <c r="AW47">
        <v>44</v>
      </c>
      <c r="AX47">
        <f>IF(Z47&gt;0, (R47*SUMPRODUCT(K47:$K$98, X47:$X$98)-K47*$AZ$3)/Z47, 0)</f>
        <v>470.70907653200322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</v>
      </c>
      <c r="S48">
        <f t="shared" si="32"/>
        <v>444.1492154392343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178.79852857276538</v>
      </c>
      <c r="AC48">
        <f t="shared" si="33"/>
        <v>156.81390728806275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-2298.5018523013691</v>
      </c>
      <c r="AI48">
        <f t="shared" si="38"/>
        <v>-2316.1551433392679</v>
      </c>
      <c r="AJ48">
        <f t="shared" si="39"/>
        <v>21.984621284702627</v>
      </c>
      <c r="AK48">
        <f t="shared" si="61"/>
        <v>12.515897000093577</v>
      </c>
      <c r="AL48">
        <f t="shared" si="40"/>
        <v>-2281.6546250544716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-22.848186633913123</v>
      </c>
      <c r="AR48">
        <f t="shared" si="45"/>
        <v>-23.023668627948869</v>
      </c>
      <c r="AS48">
        <f t="shared" si="46"/>
        <v>0.21853744850622991</v>
      </c>
      <c r="AT48">
        <f t="shared" si="47"/>
        <v>0.12441388735999893</v>
      </c>
      <c r="AU48">
        <f t="shared" si="48"/>
        <v>-22.68071729208264</v>
      </c>
      <c r="AW48">
        <v>45</v>
      </c>
      <c r="AX48">
        <f>IF(Z48&gt;0, (R48*SUMPRODUCT(K48:$K$98, X48:$X$98)-K48*$AZ$3)/Z48, 0)</f>
        <v>444.1492154392343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</v>
      </c>
      <c r="S49">
        <f t="shared" si="32"/>
        <v>418.65233621354997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156.81390728806275</v>
      </c>
      <c r="AC49">
        <f t="shared" si="33"/>
        <v>136.39796756714159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-2373.2686919236726</v>
      </c>
      <c r="AI49">
        <f t="shared" si="38"/>
        <v>-2389.5588157052302</v>
      </c>
      <c r="AJ49">
        <f t="shared" si="39"/>
        <v>20.415939720921159</v>
      </c>
      <c r="AK49">
        <f t="shared" si="61"/>
        <v>10.976973510164393</v>
      </c>
      <c r="AL49">
        <f t="shared" si="40"/>
        <v>-2358.1659024741448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-21.063753654209592</v>
      </c>
      <c r="AR49">
        <f t="shared" si="45"/>
        <v>-21.208335325681936</v>
      </c>
      <c r="AS49">
        <f t="shared" si="46"/>
        <v>0.18120001597969351</v>
      </c>
      <c r="AT49">
        <f t="shared" si="47"/>
        <v>9.7425237468359668E-2</v>
      </c>
      <c r="AU49">
        <f t="shared" si="48"/>
        <v>-20.929710072233885</v>
      </c>
      <c r="AW49">
        <v>46</v>
      </c>
      <c r="AX49">
        <f>IF(Z49&gt;0, (R49*SUMPRODUCT(K49:$K$98, X49:$X$98)-K49*$AZ$3)/Z49, 0)</f>
        <v>418.65233621354997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</v>
      </c>
      <c r="S50">
        <f t="shared" si="32"/>
        <v>394.15307232286341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136.39796756714159</v>
      </c>
      <c r="AC50">
        <f t="shared" si="33"/>
        <v>117.50586294238913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-2442.2043126272206</v>
      </c>
      <c r="AI50">
        <f t="shared" si="38"/>
        <v>-2457.1104330146491</v>
      </c>
      <c r="AJ50">
        <f t="shared" si="39"/>
        <v>18.892104624752463</v>
      </c>
      <c r="AK50">
        <f t="shared" si="61"/>
        <v>9.5478577296999116</v>
      </c>
      <c r="AL50">
        <f t="shared" si="40"/>
        <v>-2428.6704706601968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-19.353201929250861</v>
      </c>
      <c r="AR50">
        <f t="shared" si="45"/>
        <v>-19.471325198605541</v>
      </c>
      <c r="AS50">
        <f t="shared" si="46"/>
        <v>0.14971012612701801</v>
      </c>
      <c r="AT50">
        <f t="shared" si="47"/>
        <v>7.566181816944742E-2</v>
      </c>
      <c r="AU50">
        <f t="shared" si="48"/>
        <v>-19.245953254309079</v>
      </c>
      <c r="AW50">
        <v>47</v>
      </c>
      <c r="AX50">
        <f>IF(Z50&gt;0, (R50*SUMPRODUCT(K50:$K$98, X50:$X$98)-K50*$AZ$3)/Z50, 0)</f>
        <v>394.15307232286341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</v>
      </c>
      <c r="S51">
        <f t="shared" si="32"/>
        <v>370.52636395113478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117.50586294238913</v>
      </c>
      <c r="AC51">
        <f t="shared" si="33"/>
        <v>100.09163336086783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-2500.7549201642905</v>
      </c>
      <c r="AI51">
        <f t="shared" si="38"/>
        <v>-2514.2616018877625</v>
      </c>
      <c r="AJ51">
        <f t="shared" si="39"/>
        <v>17.414229581521298</v>
      </c>
      <c r="AK51">
        <f t="shared" si="61"/>
        <v>8.2254104059672404</v>
      </c>
      <c r="AL51">
        <f t="shared" si="40"/>
        <v>-2488.6219619002741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-17.69391527888174</v>
      </c>
      <c r="AR51">
        <f t="shared" si="45"/>
        <v>-17.789480853975451</v>
      </c>
      <c r="AS51">
        <f t="shared" si="46"/>
        <v>0.12321315470697596</v>
      </c>
      <c r="AT51">
        <f t="shared" si="47"/>
        <v>5.8198311911210859E-2</v>
      </c>
      <c r="AU51">
        <f t="shared" si="48"/>
        <v>-17.608069387357265</v>
      </c>
      <c r="AW51">
        <v>48</v>
      </c>
      <c r="AX51">
        <f>IF(Z51&gt;0, (R51*SUMPRODUCT(K51:$K$98, X51:$X$98)-K51*$AZ$3)/Z51, 0)</f>
        <v>370.52636395113478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</v>
      </c>
      <c r="S52">
        <f t="shared" si="32"/>
        <v>347.78278260746862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100.09163336086783</v>
      </c>
      <c r="AC52">
        <f t="shared" si="33"/>
        <v>84.128943392458922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-2553.1469217377298</v>
      </c>
      <c r="AI52">
        <f t="shared" si="38"/>
        <v>-2565.2419631830985</v>
      </c>
      <c r="AJ52">
        <f t="shared" si="39"/>
        <v>15.96268996840891</v>
      </c>
      <c r="AK52">
        <f t="shared" si="61"/>
        <v>7.0064143352607493</v>
      </c>
      <c r="AL52">
        <f t="shared" si="40"/>
        <v>-2542.2728588794289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-16.129117138754861</v>
      </c>
      <c r="AR52">
        <f t="shared" si="45"/>
        <v>-16.205525722455821</v>
      </c>
      <c r="AS52">
        <f t="shared" si="46"/>
        <v>0.10084186466435646</v>
      </c>
      <c r="AT52">
        <f t="shared" si="47"/>
        <v>4.4261956322966554E-2</v>
      </c>
      <c r="AU52">
        <f t="shared" si="48"/>
        <v>-16.060421901468498</v>
      </c>
      <c r="AW52">
        <v>49</v>
      </c>
      <c r="AX52">
        <f>IF(Z52&gt;0, (R52*SUMPRODUCT(K52:$K$98, X52:$X$98)-K52*$AZ$3)/Z52, 0)</f>
        <v>347.78278260746862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</v>
      </c>
      <c r="S53">
        <f t="shared" si="32"/>
        <v>325.50733552430438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84.128943392458922</v>
      </c>
      <c r="AC53">
        <f t="shared" si="33"/>
        <v>69.545563138054817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-2582.8991486089062</v>
      </c>
      <c r="AI53">
        <f t="shared" si="38"/>
        <v>-2593.5817900655165</v>
      </c>
      <c r="AJ53">
        <f t="shared" si="39"/>
        <v>14.583380254404105</v>
      </c>
      <c r="AK53">
        <f t="shared" si="61"/>
        <v>5.8890260374721253</v>
      </c>
      <c r="AL53">
        <f t="shared" si="40"/>
        <v>-2573.1093837736407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-14.56881455741342</v>
      </c>
      <c r="AR53">
        <f t="shared" si="45"/>
        <v>-14.629069880370382</v>
      </c>
      <c r="AS53">
        <f t="shared" si="46"/>
        <v>8.225739772344022E-2</v>
      </c>
      <c r="AT53">
        <f t="shared" si="47"/>
        <v>3.3216987318269282E-2</v>
      </c>
      <c r="AU53">
        <f t="shared" si="48"/>
        <v>-14.513595495328675</v>
      </c>
      <c r="AW53">
        <v>50</v>
      </c>
      <c r="AX53">
        <f>IF(Z53&gt;0, (R53*SUMPRODUCT(K53:$K$98, X53:$X$98)-K53*$AZ$3)/Z53, 0)</f>
        <v>325.50733552430438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</v>
      </c>
      <c r="S54">
        <f t="shared" si="32"/>
        <v>303.49105683034929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69.545563138054817</v>
      </c>
      <c r="AC54">
        <f t="shared" si="33"/>
        <v>56.35687079881172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-2582.0974634569534</v>
      </c>
      <c r="AI54">
        <f t="shared" si="38"/>
        <v>-2591.3822297672691</v>
      </c>
      <c r="AJ54">
        <f t="shared" si="39"/>
        <v>13.188692339243097</v>
      </c>
      <c r="AK54">
        <f t="shared" si="61"/>
        <v>4.868189419663838</v>
      </c>
      <c r="AL54">
        <f t="shared" si="40"/>
        <v>-2573.3253480083622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-13.003832733064781</v>
      </c>
      <c r="AR54">
        <f t="shared" si="45"/>
        <v>-13.050592218240563</v>
      </c>
      <c r="AS54">
        <f t="shared" si="46"/>
        <v>6.6420246165982605E-2</v>
      </c>
      <c r="AT54">
        <f t="shared" si="47"/>
        <v>2.4516937033596847E-2</v>
      </c>
      <c r="AU54">
        <f t="shared" si="48"/>
        <v>-12.959655035040985</v>
      </c>
      <c r="AW54">
        <v>51</v>
      </c>
      <c r="AX54">
        <f>IF(Z54&gt;0, (R54*SUMPRODUCT(K54:$K$98, X54:$X$98)-K54*$AZ$3)/Z54, 0)</f>
        <v>303.49105683034929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</v>
      </c>
      <c r="S55">
        <f t="shared" si="32"/>
        <v>281.51534370494699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56.35687079881172</v>
      </c>
      <c r="AC55">
        <f t="shared" si="33"/>
        <v>44.585290046256127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-2546.2316209721612</v>
      </c>
      <c r="AI55">
        <f t="shared" si="38"/>
        <v>-2554.1504238088878</v>
      </c>
      <c r="AJ55">
        <f t="shared" si="39"/>
        <v>11.771580752555593</v>
      </c>
      <c r="AK55">
        <f t="shared" si="61"/>
        <v>3.944980955916821</v>
      </c>
      <c r="AL55">
        <f t="shared" si="40"/>
        <v>-2538.4338621004154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-11.449291905736599</v>
      </c>
      <c r="AR55">
        <f t="shared" si="45"/>
        <v>-11.484899304715896</v>
      </c>
      <c r="AS55">
        <f t="shared" si="46"/>
        <v>5.2931659130248873E-2</v>
      </c>
      <c r="AT55">
        <f t="shared" si="47"/>
        <v>1.773885696605184E-2</v>
      </c>
      <c r="AU55">
        <f t="shared" si="48"/>
        <v>-11.414228788619594</v>
      </c>
      <c r="AW55">
        <v>52</v>
      </c>
      <c r="AX55">
        <f>IF(Z55&gt;0, (R55*SUMPRODUCT(K55:$K$98, X55:$X$98)-K55*$AZ$3)/Z55, 0)</f>
        <v>281.51534370494699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</v>
      </c>
      <c r="S56">
        <f t="shared" si="32"/>
        <v>258.98089375350179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44.585290046256127</v>
      </c>
      <c r="AC56">
        <f t="shared" si="33"/>
        <v>34.236223123117057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-2459.6354501686969</v>
      </c>
      <c r="AI56">
        <f t="shared" si="38"/>
        <v>-2466.2452472519722</v>
      </c>
      <c r="AJ56">
        <f t="shared" si="39"/>
        <v>10.34906692313907</v>
      </c>
      <c r="AK56">
        <f t="shared" si="61"/>
        <v>3.1209703032379292</v>
      </c>
      <c r="AL56">
        <f t="shared" si="40"/>
        <v>-2452.7752100255952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-9.8749167266333586</v>
      </c>
      <c r="AR56">
        <f t="shared" si="45"/>
        <v>-9.9014536655820997</v>
      </c>
      <c r="AS56">
        <f t="shared" si="46"/>
        <v>4.1549317423175365E-2</v>
      </c>
      <c r="AT56">
        <f t="shared" si="47"/>
        <v>1.2530036452620016E-2</v>
      </c>
      <c r="AU56">
        <f t="shared" si="48"/>
        <v>-9.8473743117063055</v>
      </c>
      <c r="AW56">
        <v>53</v>
      </c>
      <c r="AX56">
        <f>IF(Z56&gt;0, (R56*SUMPRODUCT(K56:$K$98, X56:$X$98)-K56*$AZ$3)/Z56, 0)</f>
        <v>258.98089375350179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</v>
      </c>
      <c r="S57">
        <f t="shared" si="32"/>
        <v>235.3873425882997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34.236223123117057</v>
      </c>
      <c r="AC57">
        <f t="shared" si="33"/>
        <v>25.343650130945747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-2320.6127842278361</v>
      </c>
      <c r="AI57">
        <f t="shared" si="38"/>
        <v>-2325.9961769481642</v>
      </c>
      <c r="AJ57">
        <f t="shared" si="39"/>
        <v>8.8925729921713099</v>
      </c>
      <c r="AK57">
        <f t="shared" si="61"/>
        <v>2.3965356186181941</v>
      </c>
      <c r="AL57">
        <f t="shared" si="40"/>
        <v>-2314.7070683373749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-8.3185447248751245</v>
      </c>
      <c r="AR57">
        <f t="shared" si="45"/>
        <v>-8.3378422110477342</v>
      </c>
      <c r="AS57">
        <f t="shared" si="46"/>
        <v>3.1876608910093383E-2</v>
      </c>
      <c r="AT57">
        <f t="shared" si="47"/>
        <v>8.5907002080336942E-3</v>
      </c>
      <c r="AU57">
        <f t="shared" si="48"/>
        <v>-8.2973749019296079</v>
      </c>
      <c r="AW57">
        <v>54</v>
      </c>
      <c r="AX57">
        <f>IF(Z57&gt;0, (R57*SUMPRODUCT(K57:$K$98, X57:$X$98)-K57*$AZ$3)/Z57, 0)</f>
        <v>235.3873425882997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</v>
      </c>
      <c r="S58">
        <f t="shared" si="32"/>
        <v>209.84291662973624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25.343650130945747</v>
      </c>
      <c r="AC58">
        <f t="shared" si="33"/>
        <v>17.902198026126015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-2127.8798806123928</v>
      </c>
      <c r="AI58">
        <f t="shared" si="38"/>
        <v>-2132.1454994652117</v>
      </c>
      <c r="AJ58">
        <f t="shared" si="39"/>
        <v>7.4414521048197315</v>
      </c>
      <c r="AK58">
        <f t="shared" si="61"/>
        <v>1.7740555091662025</v>
      </c>
      <c r="AL58">
        <f t="shared" si="40"/>
        <v>-2122.9299918512256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-6.8104178884579225</v>
      </c>
      <c r="AR58">
        <f t="shared" si="45"/>
        <v>-6.8240702788984118</v>
      </c>
      <c r="AS58">
        <f t="shared" si="46"/>
        <v>2.3816851220089499E-2</v>
      </c>
      <c r="AT58">
        <f t="shared" si="47"/>
        <v>5.6779799860063908E-3</v>
      </c>
      <c r="AU58">
        <f t="shared" si="48"/>
        <v>-6.7945754476923153</v>
      </c>
      <c r="AW58">
        <v>55</v>
      </c>
      <c r="AX58">
        <f>IF(Z58&gt;0, (R58*SUMPRODUCT(K58:$K$98, X58:$X$98)-K58*$AZ$3)/Z58, 0)</f>
        <v>209.84291662973624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</v>
      </c>
      <c r="S59">
        <f t="shared" si="32"/>
        <v>181.22135553057157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17.902198026126015</v>
      </c>
      <c r="AC59">
        <f t="shared" si="33"/>
        <v>11.87489854843184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-1893.2215847730993</v>
      </c>
      <c r="AI59">
        <f t="shared" si="38"/>
        <v>-1896.4979366450034</v>
      </c>
      <c r="AJ59">
        <f t="shared" si="39"/>
        <v>6.0272994776941751</v>
      </c>
      <c r="AK59">
        <f t="shared" si="61"/>
        <v>1.2531538618288212</v>
      </c>
      <c r="AL59">
        <f t="shared" si="40"/>
        <v>-1889.2174833054803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-5.4101596051872312</v>
      </c>
      <c r="AR59">
        <f t="shared" si="45"/>
        <v>-5.4195222633632838</v>
      </c>
      <c r="AS59">
        <f t="shared" si="46"/>
        <v>1.7223896254328432E-2</v>
      </c>
      <c r="AT59">
        <f t="shared" si="47"/>
        <v>3.5810717862501114E-3</v>
      </c>
      <c r="AU59">
        <f t="shared" si="48"/>
        <v>-5.3987172953227054</v>
      </c>
      <c r="AW59">
        <v>56</v>
      </c>
      <c r="AX59">
        <f>IF(Z59&gt;0, (R59*SUMPRODUCT(K59:$K$98, X59:$X$98)-K59*$AZ$3)/Z59, 0)</f>
        <v>181.22135553057157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</v>
      </c>
      <c r="S60">
        <f t="shared" si="32"/>
        <v>147.58771315416431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11.87489854843184</v>
      </c>
      <c r="AC60">
        <f t="shared" si="33"/>
        <v>7.163951809997962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-1633.1467489340994</v>
      </c>
      <c r="AI60">
        <f t="shared" si="38"/>
        <v>-1635.5737639128174</v>
      </c>
      <c r="AJ60">
        <f t="shared" si="39"/>
        <v>4.7109467384338783</v>
      </c>
      <c r="AK60">
        <f t="shared" si="61"/>
        <v>0.83124289839022891</v>
      </c>
      <c r="AL60">
        <f t="shared" si="40"/>
        <v>-1630.0315742759933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-4.166926290336372</v>
      </c>
      <c r="AR60">
        <f t="shared" si="45"/>
        <v>-4.1731187482575365</v>
      </c>
      <c r="AS60">
        <f t="shared" si="46"/>
        <v>1.2019843182841022E-2</v>
      </c>
      <c r="AT60">
        <f t="shared" si="47"/>
        <v>2.1208920075420721E-3</v>
      </c>
      <c r="AU60">
        <f t="shared" si="48"/>
        <v>-4.158978013067153</v>
      </c>
      <c r="AW60">
        <v>57</v>
      </c>
      <c r="AX60">
        <f>IF(Z60&gt;0, (R60*SUMPRODUCT(K60:$K$98, X60:$X$98)-K60*$AZ$3)/Z60, 0)</f>
        <v>147.58771315416431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</v>
      </c>
      <c r="S61">
        <f t="shared" si="32"/>
        <v>105.06652687209912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7.163951809997962</v>
      </c>
      <c r="AC61">
        <f t="shared" si="33"/>
        <v>3.621322722119948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-1358.7946638144681</v>
      </c>
      <c r="AI61">
        <f t="shared" si="38"/>
        <v>-1360.5180113114918</v>
      </c>
      <c r="AJ61">
        <f t="shared" si="39"/>
        <v>3.542629087878014</v>
      </c>
      <c r="AK61">
        <f t="shared" si="61"/>
        <v>0.50147662669985738</v>
      </c>
      <c r="AL61">
        <f t="shared" si="40"/>
        <v>-1356.4739055969139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-3.0954687036767021</v>
      </c>
      <c r="AR61">
        <f t="shared" si="45"/>
        <v>-3.0993946598087501</v>
      </c>
      <c r="AS61">
        <f t="shared" si="46"/>
        <v>8.0704596229989774E-3</v>
      </c>
      <c r="AT61">
        <f t="shared" si="47"/>
        <v>1.1424133792350005E-3</v>
      </c>
      <c r="AU61">
        <f t="shared" si="48"/>
        <v>-3.0901817868065162</v>
      </c>
      <c r="AW61">
        <v>58</v>
      </c>
      <c r="AX61">
        <f>IF(Z61&gt;0, (R61*SUMPRODUCT(K61:$K$98, X61:$X$98)-K61*$AZ$3)/Z61, 0)</f>
        <v>105.06652687209912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</v>
      </c>
      <c r="S62">
        <f t="shared" si="32"/>
        <v>46.530637879174947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3.621322722119948</v>
      </c>
      <c r="AC62">
        <f t="shared" si="33"/>
        <v>1.0832622349239109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-1084.1657516086734</v>
      </c>
      <c r="AI62">
        <f t="shared" si="38"/>
        <v>-1085.3297827549225</v>
      </c>
      <c r="AJ62">
        <f t="shared" si="39"/>
        <v>2.5380604871960371</v>
      </c>
      <c r="AK62">
        <f t="shared" si="61"/>
        <v>0.2534925905483964</v>
      </c>
      <c r="AL62">
        <f t="shared" si="40"/>
        <v>-1082.5382296771782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-2.2052114872961219</v>
      </c>
      <c r="AR62">
        <f t="shared" si="45"/>
        <v>-2.2075791463477663</v>
      </c>
      <c r="AS62">
        <f t="shared" si="46"/>
        <v>5.1624579853333163E-3</v>
      </c>
      <c r="AT62">
        <f t="shared" si="47"/>
        <v>5.1560821930810019E-4</v>
      </c>
      <c r="AU62">
        <f t="shared" si="48"/>
        <v>-2.2019010801431249</v>
      </c>
      <c r="AW62">
        <v>59</v>
      </c>
      <c r="AX62">
        <f>IF(Z62&gt;0, (R62*SUMPRODUCT(K62:$K$98, X62:$X$98)-K62*$AZ$3)/Z62, 0)</f>
        <v>46.530637879174947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</v>
      </c>
      <c r="S63">
        <f t="shared" si="32"/>
        <v>-42.026163431247483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1.0832622349239109</v>
      </c>
      <c r="AC63">
        <f t="shared" si="33"/>
        <v>-0.6242633448001853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-819.36569573233544</v>
      </c>
      <c r="AI63">
        <f t="shared" si="38"/>
        <v>-820.10840371925588</v>
      </c>
      <c r="AJ63">
        <f t="shared" si="39"/>
        <v>1.7075255797240962</v>
      </c>
      <c r="AK63">
        <f t="shared" si="61"/>
        <v>7.582835644467377E-2</v>
      </c>
      <c r="AL63">
        <f t="shared" si="40"/>
        <v>-818.32504978308714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-1.4880390108414037</v>
      </c>
      <c r="AR63">
        <f t="shared" si="45"/>
        <v>-1.4893878328191328</v>
      </c>
      <c r="AS63">
        <f t="shared" si="46"/>
        <v>3.1010142209676669E-3</v>
      </c>
      <c r="AT63">
        <f t="shared" si="47"/>
        <v>1.3771085744175706E-4</v>
      </c>
      <c r="AU63">
        <f t="shared" si="48"/>
        <v>-1.4861491077407234</v>
      </c>
      <c r="AW63">
        <v>60</v>
      </c>
      <c r="AX63">
        <f>IF(Z63&gt;0, (R63*SUMPRODUCT(K63:$K$98, X63:$X$98)-K63*$AZ$3)/Z63, 0)</f>
        <v>-42.026163431247483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</v>
      </c>
      <c r="S64">
        <f t="shared" si="32"/>
        <v>-187.46811365801545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-0.6242633448001853</v>
      </c>
      <c r="AC64">
        <f t="shared" si="33"/>
        <v>-1.6679399381665667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-580.8425409841409</v>
      </c>
      <c r="AI64">
        <f t="shared" si="38"/>
        <v>-581.28740062070005</v>
      </c>
      <c r="AJ64">
        <f t="shared" si="39"/>
        <v>1.0436765933663814</v>
      </c>
      <c r="AK64">
        <f t="shared" si="61"/>
        <v>-4.3698434136012973E-2</v>
      </c>
      <c r="AL64">
        <f t="shared" si="40"/>
        <v>-580.28742246146965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-0.9418395715848491</v>
      </c>
      <c r="AR64">
        <f t="shared" si="45"/>
        <v>-0.94256091408294229</v>
      </c>
      <c r="AS64">
        <f t="shared" si="46"/>
        <v>1.6923276898827668E-3</v>
      </c>
      <c r="AT64">
        <f t="shared" si="47"/>
        <v>-7.0857266094624663E-5</v>
      </c>
      <c r="AU64">
        <f t="shared" si="48"/>
        <v>-0.94093944365915405</v>
      </c>
      <c r="AW64">
        <v>61</v>
      </c>
      <c r="AX64">
        <f>IF(Z64&gt;0, (R64*SUMPRODUCT(K64:$K$98, X64:$X$98)-K64*$AZ$3)/Z64, 0)</f>
        <v>-187.46811365801545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</v>
      </c>
      <c r="S65">
        <f t="shared" si="32"/>
        <v>-420.17966886242175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-1.6679399381665667</v>
      </c>
      <c r="AC65">
        <f t="shared" si="33"/>
        <v>-2.2130273512915721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-354.13611357599154</v>
      </c>
      <c r="AI65">
        <f t="shared" si="38"/>
        <v>-354.39945655939709</v>
      </c>
      <c r="AJ65">
        <f t="shared" si="39"/>
        <v>0.54508741312500542</v>
      </c>
      <c r="AK65">
        <f t="shared" si="61"/>
        <v>-0.11675579567165968</v>
      </c>
      <c r="AL65">
        <f t="shared" si="40"/>
        <v>-353.97112494194374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-0.5127087284521088</v>
      </c>
      <c r="AR65">
        <f t="shared" si="45"/>
        <v>-0.513089989331733</v>
      </c>
      <c r="AS65">
        <f t="shared" si="46"/>
        <v>7.8916287767584925E-4</v>
      </c>
      <c r="AT65">
        <f t="shared" si="47"/>
        <v>-1.6903589677358779E-4</v>
      </c>
      <c r="AU65">
        <f t="shared" si="48"/>
        <v>-0.5124698623508307</v>
      </c>
      <c r="AW65">
        <v>62</v>
      </c>
      <c r="AX65">
        <f>IF(Z65&gt;0, (R65*SUMPRODUCT(K65:$K$98, X65:$X$98)-K65*$AZ$3)/Z65, 0)</f>
        <v>-420.17966886242175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</v>
      </c>
      <c r="S66">
        <f t="shared" si="32"/>
        <v>-770.46915406319465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-2.2130273512915721</v>
      </c>
      <c r="AC66">
        <f t="shared" si="33"/>
        <v>-2.3714930811188228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-213.6205316111012</v>
      </c>
      <c r="AI66">
        <f t="shared" si="38"/>
        <v>-213.77443089886714</v>
      </c>
      <c r="AJ66">
        <f t="shared" si="39"/>
        <v>0.15846572982725071</v>
      </c>
      <c r="AK66">
        <f t="shared" si="61"/>
        <v>-0.15491191459041007</v>
      </c>
      <c r="AL66">
        <f t="shared" si="40"/>
        <v>-213.7708770836303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-0.27613754725657252</v>
      </c>
      <c r="AR66">
        <f t="shared" si="45"/>
        <v>-0.27633648586761195</v>
      </c>
      <c r="AS66">
        <f t="shared" si="46"/>
        <v>2.0484144304248005E-4</v>
      </c>
      <c r="AT66">
        <f t="shared" si="47"/>
        <v>-2.002475876883011E-4</v>
      </c>
      <c r="AU66">
        <f t="shared" si="48"/>
        <v>-0.27633189201225777</v>
      </c>
      <c r="AW66">
        <v>63</v>
      </c>
      <c r="AX66">
        <f>IF(Z66&gt;0, (R66*SUMPRODUCT(K66:$K$98, X66:$X$98)-K66*$AZ$3)/Z66, 0)</f>
        <v>-770.46915406319465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-1314.8062001700496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-2.3714930811188228</v>
      </c>
      <c r="AC67">
        <f t="shared" ref="AC67:AC98" si="64">S67*Z67</f>
        <v>-2.3313422367460568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-127.40607479747914</v>
      </c>
      <c r="AI67">
        <f t="shared" ref="AI67:AI98" si="69">SUM(AE67:AH67)</f>
        <v>-127.49473205496867</v>
      </c>
      <c r="AJ67">
        <f t="shared" ref="AJ67:AJ98" si="70">AB67-AC67</f>
        <v>-4.0150844372766059E-2</v>
      </c>
      <c r="AK67">
        <f t="shared" si="61"/>
        <v>-0.16600451567831762</v>
      </c>
      <c r="AL67">
        <f t="shared" ref="AL67:AL98" si="71">SUM(AI67:AK67)</f>
        <v>-127.70088741501975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-0.14704646371413399</v>
      </c>
      <c r="AR67">
        <f t="shared" ref="AR67:AR98" si="76">AI67*$K67</f>
        <v>-0.14714878800453499</v>
      </c>
      <c r="AS67">
        <f t="shared" ref="AS67:AS98" si="77">AJ67*$K67</f>
        <v>-4.6340331020610038E-5</v>
      </c>
      <c r="AT67">
        <f t="shared" ref="AT67:AT98" si="78">AK67*$K67</f>
        <v>-1.9159507919756669E-4</v>
      </c>
      <c r="AU67">
        <f t="shared" ref="AU67:AU98" si="79">AL67*$K67</f>
        <v>-0.14738672341475317</v>
      </c>
      <c r="AW67">
        <v>64</v>
      </c>
      <c r="AX67">
        <f>IF(Z67&gt;0, (R67*SUMPRODUCT(K67:$K$98, X67:$X$98)-K67*$AZ$3)/Z67, 0)</f>
        <v>-1314.8062001700496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</v>
      </c>
      <c r="S68">
        <f t="shared" si="63"/>
        <v>-2184.7997915613773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-2.3313422367460568</v>
      </c>
      <c r="AC68">
        <f t="shared" si="64"/>
        <v>-2.1959883507911386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-75.029260698121547</v>
      </c>
      <c r="AI68">
        <f t="shared" si="69"/>
        <v>-75.079516752687113</v>
      </c>
      <c r="AJ68">
        <f t="shared" si="70"/>
        <v>-0.13535388595491815</v>
      </c>
      <c r="AK68">
        <f t="shared" si="61"/>
        <v>-0.16319395657222399</v>
      </c>
      <c r="AL68">
        <f t="shared" si="71"/>
        <v>-75.378064595214255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-7.7317373646499529E-2</v>
      </c>
      <c r="AR68">
        <f t="shared" si="76"/>
        <v>-7.7369162323512861E-2</v>
      </c>
      <c r="AS68">
        <f t="shared" si="77"/>
        <v>-1.3948167524918849E-4</v>
      </c>
      <c r="AT68">
        <f t="shared" si="78"/>
        <v>-1.6817076430903925E-4</v>
      </c>
      <c r="AU68">
        <f t="shared" si="79"/>
        <v>-7.7676814763071089E-2</v>
      </c>
      <c r="AW68">
        <v>65</v>
      </c>
      <c r="AX68">
        <f>IF(Z68&gt;0, (R68*SUMPRODUCT(K68:$K$98, X68:$X$98)-K68*$AZ$3)/Z68, 0)</f>
        <v>-2184.7997915613773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</v>
      </c>
      <c r="S69">
        <f t="shared" si="63"/>
        <v>-3605.6055750563796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-2.1959883507911386</v>
      </c>
      <c r="AC69">
        <f t="shared" si="64"/>
        <v>-2.0211625550902701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-43.450868949248701</v>
      </c>
      <c r="AI69">
        <f t="shared" si="69"/>
        <v>-43.478897008793993</v>
      </c>
      <c r="AJ69">
        <f t="shared" si="70"/>
        <v>-0.17482579570086854</v>
      </c>
      <c r="AK69">
        <f t="shared" si="61"/>
        <v>-0.15371918455537972</v>
      </c>
      <c r="AL69">
        <f t="shared" si="71"/>
        <v>-43.80744198905024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-3.9978534452462335E-2</v>
      </c>
      <c r="AR69">
        <f t="shared" si="76"/>
        <v>-4.0004322676524685E-2</v>
      </c>
      <c r="AS69">
        <f t="shared" si="77"/>
        <v>-1.6085475999961938E-4</v>
      </c>
      <c r="AT69">
        <f t="shared" si="78"/>
        <v>-1.4143486342999646E-4</v>
      </c>
      <c r="AU69">
        <f t="shared" si="79"/>
        <v>-4.0306612299954303E-2</v>
      </c>
      <c r="AW69">
        <v>66</v>
      </c>
      <c r="AX69">
        <f>IF(Z69&gt;0, (R69*SUMPRODUCT(K69:$K$98, X69:$X$98)-K69*$AZ$3)/Z69, 0)</f>
        <v>-3605.6055750563796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</v>
      </c>
      <c r="S70">
        <f t="shared" si="63"/>
        <v>-5978.8063736736758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-2.0211625550902701</v>
      </c>
      <c r="AC70">
        <f t="shared" si="64"/>
        <v>-1.8360132597682972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-24.786865478179411</v>
      </c>
      <c r="AI70">
        <f t="shared" si="69"/>
        <v>-24.802219824390161</v>
      </c>
      <c r="AJ70">
        <f t="shared" si="70"/>
        <v>-0.18514929532197288</v>
      </c>
      <c r="AK70">
        <f t="shared" si="61"/>
        <v>-0.14148137885631892</v>
      </c>
      <c r="AL70">
        <f t="shared" si="71"/>
        <v>-25.128850498568454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-2.0362541882924082E-2</v>
      </c>
      <c r="AR70">
        <f t="shared" si="76"/>
        <v>-2.0375155560037734E-2</v>
      </c>
      <c r="AS70">
        <f t="shared" si="77"/>
        <v>-1.5210113129901354E-4</v>
      </c>
      <c r="AT70">
        <f t="shared" si="78"/>
        <v>-1.1622770556252062E-4</v>
      </c>
      <c r="AU70">
        <f t="shared" si="79"/>
        <v>-2.0643484396899271E-2</v>
      </c>
      <c r="AW70">
        <v>67</v>
      </c>
      <c r="AX70">
        <f>IF(Z70&gt;0, (R70*SUMPRODUCT(K70:$K$98, X70:$X$98)-K70*$AZ$3)/Z70, 0)</f>
        <v>-5978.8063736736758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</v>
      </c>
      <c r="S71">
        <f t="shared" si="63"/>
        <v>-10029.623569254398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-1.8360132597682972</v>
      </c>
      <c r="AC71">
        <f t="shared" si="64"/>
        <v>-1.6553688107811899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-13.896810483282644</v>
      </c>
      <c r="AI71">
        <f t="shared" si="69"/>
        <v>-13.905062880789645</v>
      </c>
      <c r="AJ71">
        <f t="shared" si="70"/>
        <v>-0.1806444489871073</v>
      </c>
      <c r="AK71">
        <f t="shared" si="61"/>
        <v>-0.12852092818378083</v>
      </c>
      <c r="AL71">
        <f t="shared" si="71"/>
        <v>-14.214228257960533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-1.0193128355260648E-2</v>
      </c>
      <c r="AR71">
        <f t="shared" si="76"/>
        <v>-1.0199181380674551E-2</v>
      </c>
      <c r="AS71">
        <f t="shared" si="77"/>
        <v>-1.3250033577172075E-4</v>
      </c>
      <c r="AT71">
        <f t="shared" si="78"/>
        <v>-9.4268416403205075E-5</v>
      </c>
      <c r="AU71">
        <f t="shared" si="79"/>
        <v>-1.0425950132849478E-2</v>
      </c>
      <c r="AW71">
        <v>68</v>
      </c>
      <c r="AX71">
        <f>IF(Z71&gt;0, (R71*SUMPRODUCT(K71:$K$98, X71:$X$98)-K71*$AZ$3)/Z71, 0)</f>
        <v>-10029.623569254398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</v>
      </c>
      <c r="S72">
        <f t="shared" si="63"/>
        <v>-17093.105298856539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-1.6553688107811899</v>
      </c>
      <c r="AC72">
        <f t="shared" si="64"/>
        <v>-1.4860914115739219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-7.6456485627908668</v>
      </c>
      <c r="AI72">
        <f t="shared" si="69"/>
        <v>-7.6499956120414012</v>
      </c>
      <c r="AJ72">
        <f t="shared" si="70"/>
        <v>-0.16927739920726803</v>
      </c>
      <c r="AK72">
        <f t="shared" si="61"/>
        <v>-0.11587581675468331</v>
      </c>
      <c r="AL72">
        <f t="shared" si="71"/>
        <v>-7.9351488280033529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-5.0071276924023612E-3</v>
      </c>
      <c r="AR72">
        <f t="shared" si="76"/>
        <v>-5.0099745706630909E-3</v>
      </c>
      <c r="AS72">
        <f t="shared" si="77"/>
        <v>-1.1085960155081557E-4</v>
      </c>
      <c r="AT72">
        <f t="shared" si="78"/>
        <v>-7.5886957945700532E-5</v>
      </c>
      <c r="AU72">
        <f t="shared" si="79"/>
        <v>-5.1967211301596067E-3</v>
      </c>
      <c r="AW72">
        <v>69</v>
      </c>
      <c r="AX72">
        <f>IF(Z72&gt;0, (R72*SUMPRODUCT(K72:$K$98, X72:$X$98)-K72*$AZ$3)/Z72, 0)</f>
        <v>-17093.105298856539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</v>
      </c>
      <c r="S73">
        <f t="shared" si="63"/>
        <v>-29707.342798533806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-1.4860914115739219</v>
      </c>
      <c r="AC73">
        <f t="shared" si="64"/>
        <v>-1.3308569967997812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-4.1272651008213108</v>
      </c>
      <c r="AI73">
        <f t="shared" si="69"/>
        <v>-4.1295050470289292</v>
      </c>
      <c r="AJ73">
        <f t="shared" si="70"/>
        <v>-0.15523441477414068</v>
      </c>
      <c r="AK73">
        <f t="shared" ref="AK73:AK98" si="92">G73*SUM(AB73:AB73, AE73:AF73)</f>
        <v>-0.10402639881017454</v>
      </c>
      <c r="AL73">
        <f t="shared" si="71"/>
        <v>-4.388765860613244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-2.4133409269254066E-3</v>
      </c>
      <c r="AR73">
        <f t="shared" si="76"/>
        <v>-2.4146506934959815E-3</v>
      </c>
      <c r="AS73">
        <f t="shared" si="77"/>
        <v>-9.0770415103017484E-5</v>
      </c>
      <c r="AT73">
        <f t="shared" si="78"/>
        <v>-6.0827487354592364E-5</v>
      </c>
      <c r="AU73">
        <f t="shared" si="79"/>
        <v>-2.5662485959535913E-3</v>
      </c>
      <c r="AW73">
        <v>70</v>
      </c>
      <c r="AX73">
        <f>IF(Z73&gt;0, (R73*SUMPRODUCT(K73:$K$98, X73:$X$98)-K73*$AZ$3)/Z73, 0)</f>
        <v>-29707.342798533806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</v>
      </c>
      <c r="S74">
        <f t="shared" si="63"/>
        <v>-52768.753870732733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-1.3308569967997812</v>
      </c>
      <c r="AC74">
        <f t="shared" si="64"/>
        <v>-1.1901975319530076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-2.1795967346727574</v>
      </c>
      <c r="AI74">
        <f t="shared" si="69"/>
        <v>-2.1807244830509629</v>
      </c>
      <c r="AJ74">
        <f t="shared" si="70"/>
        <v>-0.14065946484677361</v>
      </c>
      <c r="AK74">
        <f t="shared" si="92"/>
        <v>-9.3159989775984692E-2</v>
      </c>
      <c r="AL74">
        <f t="shared" si="71"/>
        <v>-2.414543937673721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-1.137927095677024E-3</v>
      </c>
      <c r="AR74">
        <f t="shared" si="76"/>
        <v>-1.1385158722228186E-3</v>
      </c>
      <c r="AS74">
        <f t="shared" si="77"/>
        <v>-7.3435702011457108E-5</v>
      </c>
      <c r="AT74">
        <f t="shared" si="78"/>
        <v>-4.8637105622661728E-5</v>
      </c>
      <c r="AU74">
        <f t="shared" si="79"/>
        <v>-1.2605886798569372E-3</v>
      </c>
      <c r="AW74">
        <v>71</v>
      </c>
      <c r="AX74">
        <f>IF(Z74&gt;0, (R74*SUMPRODUCT(K74:$K$98, X74:$X$98)-K74*$AZ$3)/Z74, 0)</f>
        <v>-52768.753870732733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</v>
      </c>
      <c r="S75">
        <f t="shared" si="63"/>
        <v>-96046.831752737184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-1.1901975319530076</v>
      </c>
      <c r="AC75">
        <f t="shared" si="64"/>
        <v>-1.0635918824650246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-1.1255737861178614</v>
      </c>
      <c r="AI75">
        <f t="shared" si="69"/>
        <v>-1.1261274701192261</v>
      </c>
      <c r="AJ75">
        <f t="shared" si="70"/>
        <v>-0.12660564948798303</v>
      </c>
      <c r="AK75">
        <f t="shared" si="92"/>
        <v>-8.3313827236710533E-2</v>
      </c>
      <c r="AL75">
        <f t="shared" si="71"/>
        <v>-1.3360469468439196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-5.2467967101115041E-4</v>
      </c>
      <c r="AR75">
        <f t="shared" si="76"/>
        <v>-5.2493776758665987E-4</v>
      </c>
      <c r="AS75">
        <f t="shared" si="77"/>
        <v>-5.9016486827236928E-5</v>
      </c>
      <c r="AT75">
        <f t="shared" si="78"/>
        <v>-3.8836255787374753E-5</v>
      </c>
      <c r="AU75">
        <f t="shared" si="79"/>
        <v>-6.2279051020127144E-4</v>
      </c>
      <c r="AW75">
        <v>72</v>
      </c>
      <c r="AX75">
        <f>IF(Z75&gt;0, (R75*SUMPRODUCT(K75:$K$98, X75:$X$98)-K75*$AZ$3)/Z75, 0)</f>
        <v>-96046.831752737184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</v>
      </c>
      <c r="S76">
        <f t="shared" si="63"/>
        <v>-179589.92329954065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-1.0635918824650246</v>
      </c>
      <c r="AC76">
        <f t="shared" si="64"/>
        <v>-0.95005979732919665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-0.56727811740821787</v>
      </c>
      <c r="AI76">
        <f t="shared" si="69"/>
        <v>-0.56754262551086476</v>
      </c>
      <c r="AJ76">
        <f t="shared" si="70"/>
        <v>-0.11353208513582791</v>
      </c>
      <c r="AK76">
        <f t="shared" si="92"/>
        <v>-7.4451431772551729E-2</v>
      </c>
      <c r="AL76">
        <f t="shared" si="71"/>
        <v>-0.75552614241924443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-2.3610124428827001E-4</v>
      </c>
      <c r="AR76">
        <f t="shared" si="76"/>
        <v>-2.3621133260340649E-4</v>
      </c>
      <c r="AS76">
        <f t="shared" si="77"/>
        <v>-4.7252072210502058E-5</v>
      </c>
      <c r="AT76">
        <f t="shared" si="78"/>
        <v>-3.0986697954882296E-5</v>
      </c>
      <c r="AU76">
        <f t="shared" si="79"/>
        <v>-3.1445010276879085E-4</v>
      </c>
      <c r="AW76">
        <v>73</v>
      </c>
      <c r="AX76">
        <f>IF(Z76&gt;0, (R76*SUMPRODUCT(K76:$K$98, X76:$X$98)-K76*$AZ$3)/Z76, 0)</f>
        <v>-179589.92329954065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</v>
      </c>
      <c r="S77">
        <f t="shared" si="63"/>
        <v>-345477.82002118498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-0.95005979732919665</v>
      </c>
      <c r="AC77">
        <f t="shared" si="64"/>
        <v>-0.8484595014245212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-0.27813589178840581</v>
      </c>
      <c r="AI77">
        <f t="shared" si="69"/>
        <v>-0.27825868686413202</v>
      </c>
      <c r="AJ77">
        <f t="shared" si="70"/>
        <v>-0.10160029590467545</v>
      </c>
      <c r="AK77">
        <f t="shared" si="92"/>
        <v>-6.6504185813043779E-2</v>
      </c>
      <c r="AL77">
        <f t="shared" si="71"/>
        <v>-0.44636316858185127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-1.0335732427057538E-4</v>
      </c>
      <c r="AR77">
        <f t="shared" si="76"/>
        <v>-1.0340295581556965E-4</v>
      </c>
      <c r="AS77">
        <f t="shared" si="77"/>
        <v>-3.7755410358166854E-5</v>
      </c>
      <c r="AT77">
        <f t="shared" si="78"/>
        <v>-2.47134400894171E-5</v>
      </c>
      <c r="AU77">
        <f t="shared" si="79"/>
        <v>-1.658718062631536E-4</v>
      </c>
      <c r="AW77">
        <v>74</v>
      </c>
      <c r="AX77">
        <f>IF(Z77&gt;0, (R77*SUMPRODUCT(K77:$K$98, X77:$X$98)-K77*$AZ$3)/Z77, 0)</f>
        <v>-345477.82002118498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</v>
      </c>
      <c r="S78">
        <f t="shared" si="63"/>
        <v>-685323.85615857469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-0.8484595014245212</v>
      </c>
      <c r="AC78">
        <f t="shared" si="64"/>
        <v>-0.75763750415150277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-0.13258250168878091</v>
      </c>
      <c r="AI78">
        <f t="shared" si="69"/>
        <v>-0.13263777756290546</v>
      </c>
      <c r="AJ78">
        <f t="shared" si="70"/>
        <v>-9.0821997273018429E-2</v>
      </c>
      <c r="AK78">
        <f t="shared" si="92"/>
        <v>-5.9392165099716489E-2</v>
      </c>
      <c r="AL78">
        <f t="shared" si="71"/>
        <v>-0.2828519399356404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-4.3989842684513283E-5</v>
      </c>
      <c r="AR78">
        <f t="shared" si="76"/>
        <v>-4.4008182789549884E-5</v>
      </c>
      <c r="AS78">
        <f t="shared" si="77"/>
        <v>-3.0134032179537999E-5</v>
      </c>
      <c r="AT78">
        <f t="shared" si="78"/>
        <v>-1.970585836102269E-5</v>
      </c>
      <c r="AU78">
        <f t="shared" si="79"/>
        <v>-9.3848073330110579E-5</v>
      </c>
      <c r="AW78">
        <v>75</v>
      </c>
      <c r="AX78">
        <f>IF(Z78&gt;0, (R78*SUMPRODUCT(K78:$K$98, X78:$X$98)-K78*$AZ$3)/Z78, 0)</f>
        <v>-685323.85615857469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</v>
      </c>
      <c r="S79">
        <f t="shared" si="63"/>
        <v>-1403634.9803003015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-0.75763750415150277</v>
      </c>
      <c r="AC79">
        <f t="shared" si="64"/>
        <v>-0.67649814167517941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-6.1250072137793536E-2</v>
      </c>
      <c r="AI79">
        <f t="shared" si="69"/>
        <v>-6.1274170217107946E-2</v>
      </c>
      <c r="AJ79">
        <f t="shared" si="70"/>
        <v>-8.1139362476323362E-2</v>
      </c>
      <c r="AK79">
        <f t="shared" si="92"/>
        <v>-5.3034625290605202E-2</v>
      </c>
      <c r="AL79">
        <f t="shared" si="71"/>
        <v>-0.19544815798403653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-1.8144908449433908E-5</v>
      </c>
      <c r="AR79">
        <f t="shared" si="76"/>
        <v>-1.8152047338054045E-5</v>
      </c>
      <c r="AS79">
        <f t="shared" si="77"/>
        <v>-2.4036972568231118E-5</v>
      </c>
      <c r="AT79">
        <f t="shared" si="78"/>
        <v>-1.5711139382549135E-5</v>
      </c>
      <c r="AU79">
        <f t="shared" si="79"/>
        <v>-5.7900159288834304E-5</v>
      </c>
      <c r="AW79">
        <v>76</v>
      </c>
      <c r="AX79">
        <f>IF(Z79&gt;0, (R79*SUMPRODUCT(K79:$K$98, X79:$X$98)-K79*$AZ$3)/Z79, 0)</f>
        <v>-1403634.9803003015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</v>
      </c>
      <c r="S80">
        <f t="shared" si="63"/>
        <v>-2969812.4201806881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-0.67649814167517941</v>
      </c>
      <c r="AC80">
        <f t="shared" si="64"/>
        <v>-0.60403115058451462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-2.7375163288080703E-2</v>
      </c>
      <c r="AI80">
        <f t="shared" si="69"/>
        <v>-2.7385332804957929E-2</v>
      </c>
      <c r="AJ80">
        <f t="shared" si="70"/>
        <v>-7.246699109066479E-2</v>
      </c>
      <c r="AK80">
        <f t="shared" si="92"/>
        <v>-4.7354869917262565E-2</v>
      </c>
      <c r="AL80">
        <f t="shared" si="71"/>
        <v>-0.14720719381288527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-7.2408053445265437E-6</v>
      </c>
      <c r="AR80">
        <f t="shared" si="76"/>
        <v>-7.2434952094738676E-6</v>
      </c>
      <c r="AS80">
        <f t="shared" si="77"/>
        <v>-1.9167716768268878E-5</v>
      </c>
      <c r="AT80">
        <f t="shared" si="78"/>
        <v>-1.2525492234618711E-5</v>
      </c>
      <c r="AU80">
        <f t="shared" si="79"/>
        <v>-3.8936704212361453E-5</v>
      </c>
      <c r="AW80">
        <v>77</v>
      </c>
      <c r="AX80">
        <f>IF(Z80&gt;0, (R80*SUMPRODUCT(K80:$K$98, X80:$X$98)-K80*$AZ$3)/Z80, 0)</f>
        <v>-2969812.4201806881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</v>
      </c>
      <c r="S81">
        <f t="shared" si="63"/>
        <v>-6503652.4837798038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-0.60403115058451462</v>
      </c>
      <c r="AC81">
        <f t="shared" si="64"/>
        <v>-0.5393195199620785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-1.184307979504998E-2</v>
      </c>
      <c r="AI81">
        <f t="shared" si="69"/>
        <v>-1.1847226076860911E-2</v>
      </c>
      <c r="AJ81">
        <f t="shared" si="70"/>
        <v>-6.4711630622436123E-2</v>
      </c>
      <c r="AK81">
        <f t="shared" si="92"/>
        <v>-4.228218054091603E-2</v>
      </c>
      <c r="AL81">
        <f t="shared" si="71"/>
        <v>-0.11884103724021305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-2.7968990205918614E-6</v>
      </c>
      <c r="AR81">
        <f t="shared" si="76"/>
        <v>-2.7978782195617893E-6</v>
      </c>
      <c r="AS81">
        <f t="shared" si="77"/>
        <v>-1.5282502477475715E-5</v>
      </c>
      <c r="AT81">
        <f t="shared" si="78"/>
        <v>-9.9854929114641865E-6</v>
      </c>
      <c r="AU81">
        <f t="shared" si="79"/>
        <v>-2.8065873608501688E-5</v>
      </c>
      <c r="AW81">
        <v>78</v>
      </c>
      <c r="AX81">
        <f>IF(Z81&gt;0, (R81*SUMPRODUCT(K81:$K$98, X81:$X$98)-K81*$AZ$3)/Z81, 0)</f>
        <v>-6503652.4837798038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</v>
      </c>
      <c r="S82">
        <f t="shared" si="63"/>
        <v>-14769038.915000478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-0.5393195199620785</v>
      </c>
      <c r="AC82">
        <f t="shared" si="64"/>
        <v>-0.48153761022915209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-4.9491847293353444E-3</v>
      </c>
      <c r="AI82">
        <f t="shared" si="69"/>
        <v>-4.9508149559634972E-3</v>
      </c>
      <c r="AJ82">
        <f t="shared" si="70"/>
        <v>-5.7781909732926406E-2</v>
      </c>
      <c r="AK82">
        <f t="shared" si="92"/>
        <v>-3.7752366397345499E-2</v>
      </c>
      <c r="AL82">
        <f t="shared" si="71"/>
        <v>-0.10048509108623541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-1.0435848675340734E-6</v>
      </c>
      <c r="AR82">
        <f t="shared" si="76"/>
        <v>-1.0439286170469392E-6</v>
      </c>
      <c r="AS82">
        <f t="shared" si="77"/>
        <v>-1.2183890865314273E-5</v>
      </c>
      <c r="AT82">
        <f t="shared" si="78"/>
        <v>-7.9604622661079319E-6</v>
      </c>
      <c r="AU82">
        <f t="shared" si="79"/>
        <v>-2.1188281748469147E-5</v>
      </c>
      <c r="AW82">
        <v>79</v>
      </c>
      <c r="AX82">
        <f>IF(Z82&gt;0, (R82*SUMPRODUCT(K82:$K$98, X82:$X$98)-K82*$AZ$3)/Z82, 0)</f>
        <v>-14769038.915000478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</v>
      </c>
      <c r="S83">
        <f t="shared" si="63"/>
        <v>-34840844.766414419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-0.48153761022915209</v>
      </c>
      <c r="AC83">
        <f t="shared" si="64"/>
        <v>-0.42994516574978126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-1.9938224863411819E-3</v>
      </c>
      <c r="AI83">
        <f t="shared" si="69"/>
        <v>-1.9944394994598825E-3</v>
      </c>
      <c r="AJ83">
        <f t="shared" si="70"/>
        <v>-5.1592444479370836E-2</v>
      </c>
      <c r="AK83">
        <f t="shared" si="92"/>
        <v>-3.3707632716040652E-2</v>
      </c>
      <c r="AL83">
        <f t="shared" si="71"/>
        <v>-8.7294516694871371E-2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-3.7537260627740587E-7</v>
      </c>
      <c r="AR83">
        <f t="shared" si="76"/>
        <v>-3.7548876999010382E-7</v>
      </c>
      <c r="AS83">
        <f t="shared" si="77"/>
        <v>-9.7131968774123983E-6</v>
      </c>
      <c r="AT83">
        <f t="shared" si="78"/>
        <v>-6.3460624156570831E-6</v>
      </c>
      <c r="AU83">
        <f t="shared" si="79"/>
        <v>-1.6434748063059585E-5</v>
      </c>
      <c r="AW83">
        <v>80</v>
      </c>
      <c r="AX83">
        <f>IF(Z83&gt;0, (R83*SUMPRODUCT(K83:$K$98, X83:$X$98)-K83*$AZ$3)/Z83, 0)</f>
        <v>-34840844.766414419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</v>
      </c>
      <c r="S84">
        <f t="shared" si="63"/>
        <v>-85526009.564769074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-0.42994516574978126</v>
      </c>
      <c r="AC84">
        <f t="shared" si="64"/>
        <v>-0.3838799267793177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-7.7284014586618459E-4</v>
      </c>
      <c r="AI84">
        <f t="shared" si="69"/>
        <v>-7.7306456878076506E-4</v>
      </c>
      <c r="AJ84">
        <f t="shared" si="70"/>
        <v>-4.6065238970463551E-2</v>
      </c>
      <c r="AK84">
        <f t="shared" si="92"/>
        <v>-3.009616160248469E-2</v>
      </c>
      <c r="AL84">
        <f t="shared" si="71"/>
        <v>-7.6934465141728997E-2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-1.2991154185390612E-7</v>
      </c>
      <c r="AR84">
        <f t="shared" si="76"/>
        <v>-1.2994926650759609E-7</v>
      </c>
      <c r="AS84">
        <f t="shared" si="77"/>
        <v>-7.743394610814833E-6</v>
      </c>
      <c r="AT84">
        <f t="shared" si="78"/>
        <v>-5.0590523519984062E-6</v>
      </c>
      <c r="AU84">
        <f t="shared" si="79"/>
        <v>-1.2932396229320834E-5</v>
      </c>
      <c r="AW84">
        <v>81</v>
      </c>
      <c r="AX84">
        <f>IF(Z84&gt;0, (R84*SUMPRODUCT(K84:$K$98, X84:$X$98)-K84*$AZ$3)/Z84, 0)</f>
        <v>-85526009.564769074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</v>
      </c>
      <c r="S85">
        <f t="shared" si="63"/>
        <v>-218874064.55204478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-0.3838799267793177</v>
      </c>
      <c r="AC85">
        <f t="shared" si="64"/>
        <v>-0.34275004388454705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-2.8776045081584399E-4</v>
      </c>
      <c r="AI85">
        <f t="shared" si="69"/>
        <v>-2.8783874927587079E-4</v>
      </c>
      <c r="AJ85">
        <f t="shared" si="70"/>
        <v>-4.1129882894770653E-2</v>
      </c>
      <c r="AK85">
        <f t="shared" si="92"/>
        <v>-2.6871594874552242E-2</v>
      </c>
      <c r="AL85">
        <f t="shared" si="71"/>
        <v>-6.8289316518598764E-2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-4.3188800854064167E-8</v>
      </c>
      <c r="AR85">
        <f t="shared" si="76"/>
        <v>-4.3200552352880941E-8</v>
      </c>
      <c r="AS85">
        <f t="shared" si="77"/>
        <v>-6.1730175792295658E-6</v>
      </c>
      <c r="AT85">
        <f t="shared" si="78"/>
        <v>-4.0330488653940786E-6</v>
      </c>
      <c r="AU85">
        <f t="shared" si="79"/>
        <v>-1.0249266996976524E-5</v>
      </c>
      <c r="AW85">
        <v>82</v>
      </c>
      <c r="AX85">
        <f>IF(Z85&gt;0, (R85*SUMPRODUCT(K85:$K$98, X85:$X$98)-K85*$AZ$3)/Z85, 0)</f>
        <v>-218874064.55204478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</v>
      </c>
      <c r="S86">
        <f t="shared" si="63"/>
        <v>-585194640.19601905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-0.34275004388454705</v>
      </c>
      <c r="AC86">
        <f t="shared" si="64"/>
        <v>-0.30602686135342611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-1.027360663252189E-4</v>
      </c>
      <c r="AI86">
        <f t="shared" si="69"/>
        <v>-1.027622137674828E-4</v>
      </c>
      <c r="AJ86">
        <f t="shared" si="70"/>
        <v>-3.6723182531120946E-2</v>
      </c>
      <c r="AK86">
        <f t="shared" si="92"/>
        <v>-2.3992503071918296E-2</v>
      </c>
      <c r="AL86">
        <f t="shared" si="71"/>
        <v>-6.0818447816806724E-2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-1.3767178743360122E-8</v>
      </c>
      <c r="AR86">
        <f t="shared" si="76"/>
        <v>-1.3770682639549697E-8</v>
      </c>
      <c r="AS86">
        <f t="shared" si="77"/>
        <v>-4.9211015762521685E-6</v>
      </c>
      <c r="AT86">
        <f t="shared" si="78"/>
        <v>-3.2151228882571507E-6</v>
      </c>
      <c r="AU86">
        <f t="shared" si="79"/>
        <v>-8.1499951471488688E-6</v>
      </c>
      <c r="AW86">
        <v>83</v>
      </c>
      <c r="AX86">
        <f>IF(Z86&gt;0, (R86*SUMPRODUCT(K86:$K$98, X86:$X$98)-K86*$AZ$3)/Z86, 0)</f>
        <v>-585194640.19601905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</v>
      </c>
      <c r="S87">
        <f t="shared" si="63"/>
        <v>-1638004072.2490647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-0.30602686135342611</v>
      </c>
      <c r="AC87">
        <f t="shared" si="64"/>
        <v>-0.27323828072781747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-3.5090763434120484E-5</v>
      </c>
      <c r="AI87">
        <f t="shared" si="69"/>
        <v>-3.5099104020244685E-5</v>
      </c>
      <c r="AJ87">
        <f t="shared" si="70"/>
        <v>-3.2788580625608632E-2</v>
      </c>
      <c r="AK87">
        <f t="shared" si="92"/>
        <v>-2.1421880294739831E-2</v>
      </c>
      <c r="AL87">
        <f t="shared" si="71"/>
        <v>-5.4245560024368714E-2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-4.1985256642040926E-9</v>
      </c>
      <c r="AR87">
        <f t="shared" si="76"/>
        <v>-4.1995235953252755E-9</v>
      </c>
      <c r="AS87">
        <f t="shared" si="77"/>
        <v>-3.9230750139675137E-6</v>
      </c>
      <c r="AT87">
        <f t="shared" si="78"/>
        <v>-2.5630765874281239E-6</v>
      </c>
      <c r="AU87">
        <f t="shared" si="79"/>
        <v>-6.4903511249909632E-6</v>
      </c>
      <c r="AW87">
        <v>84</v>
      </c>
      <c r="AX87">
        <f>IF(Z87&gt;0, (R87*SUMPRODUCT(K87:$K$98, X87:$X$98)-K87*$AZ$3)/Z87, 0)</f>
        <v>-1638004072.2490647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</v>
      </c>
      <c r="S88">
        <f t="shared" si="63"/>
        <v>-4809503325.0340214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-0.27323828072781747</v>
      </c>
      <c r="AC88">
        <f t="shared" si="64"/>
        <v>-0.24396275421849728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-1.1441846011824233E-5</v>
      </c>
      <c r="AI88">
        <f t="shared" si="69"/>
        <v>-1.1444382269081284E-5</v>
      </c>
      <c r="AJ88">
        <f t="shared" si="70"/>
        <v>-2.9275526509320193E-2</v>
      </c>
      <c r="AK88">
        <f t="shared" si="92"/>
        <v>-1.9126679650947224E-2</v>
      </c>
      <c r="AL88">
        <f t="shared" si="71"/>
        <v>-4.8413650542536497E-2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-1.2223119883889422E-9</v>
      </c>
      <c r="AR88">
        <f t="shared" si="76"/>
        <v>-1.222582932225079E-9</v>
      </c>
      <c r="AS88">
        <f t="shared" si="77"/>
        <v>-3.127452246932936E-6</v>
      </c>
      <c r="AT88">
        <f t="shared" si="78"/>
        <v>-2.0432690504021405E-6</v>
      </c>
      <c r="AU88">
        <f t="shared" si="79"/>
        <v>-5.1719438802673019E-6</v>
      </c>
      <c r="AW88">
        <v>85</v>
      </c>
      <c r="AX88">
        <f>IF(Z88&gt;0, (R88*SUMPRODUCT(K88:$K$98, X88:$X$98)-K88*$AZ$3)/Z88, 0)</f>
        <v>-4809503325.0340214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</v>
      </c>
      <c r="S89">
        <f t="shared" si="63"/>
        <v>-14973254691.922312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-0.24396275421849728</v>
      </c>
      <c r="AC89">
        <f t="shared" si="64"/>
        <v>-0.21782388873737549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-3.5670362560315178E-6</v>
      </c>
      <c r="AI89">
        <f t="shared" si="69"/>
        <v>-3.5677636325879816E-6</v>
      </c>
      <c r="AJ89">
        <f t="shared" si="70"/>
        <v>-2.6138865481121792E-2</v>
      </c>
      <c r="AK89">
        <f t="shared" si="92"/>
        <v>-1.7077392795294813E-2</v>
      </c>
      <c r="AL89">
        <f t="shared" si="71"/>
        <v>-4.3219826040049189E-2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-3.4023224722806877E-10</v>
      </c>
      <c r="AR89">
        <f t="shared" si="76"/>
        <v>-3.4030162610246855E-10</v>
      </c>
      <c r="AS89">
        <f t="shared" si="77"/>
        <v>-2.4931860245593427E-6</v>
      </c>
      <c r="AT89">
        <f t="shared" si="78"/>
        <v>-1.6288816009971741E-6</v>
      </c>
      <c r="AU89">
        <f t="shared" si="79"/>
        <v>-4.1224079271826188E-6</v>
      </c>
      <c r="AW89">
        <v>86</v>
      </c>
      <c r="AX89">
        <f>IF(Z89&gt;0, (R89*SUMPRODUCT(K89:$K$98, X89:$X$98)-K89*$AZ$3)/Z89, 0)</f>
        <v>-14973254691.922312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</v>
      </c>
      <c r="S90">
        <f t="shared" si="63"/>
        <v>-49589967259.8731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-0.21782388873737549</v>
      </c>
      <c r="AC90">
        <f t="shared" si="64"/>
        <v>-0.19448561523525615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-1.0480181576448107E-6</v>
      </c>
      <c r="AI90">
        <f t="shared" si="69"/>
        <v>-1.0482142513568877E-6</v>
      </c>
      <c r="AJ90">
        <f t="shared" si="70"/>
        <v>-2.3338273502119339E-2</v>
      </c>
      <c r="AK90">
        <f t="shared" si="92"/>
        <v>-1.5247672211616286E-2</v>
      </c>
      <c r="AL90">
        <f t="shared" si="71"/>
        <v>-3.8586993927986979E-2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-8.9252159845883762E-11</v>
      </c>
      <c r="AR90">
        <f t="shared" si="76"/>
        <v>-8.9268859735296369E-11</v>
      </c>
      <c r="AS90">
        <f t="shared" si="77"/>
        <v>-1.9875526983417651E-6</v>
      </c>
      <c r="AT90">
        <f t="shared" si="78"/>
        <v>-1.2985344457839464E-6</v>
      </c>
      <c r="AU90">
        <f t="shared" si="79"/>
        <v>-3.2861764129854466E-6</v>
      </c>
      <c r="AW90">
        <v>87</v>
      </c>
      <c r="AX90">
        <f>IF(Z90&gt;0, (R90*SUMPRODUCT(K90:$K$98, X90:$X$98)-K90*$AZ$3)/Z90, 0)</f>
        <v>-49589967259.8731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</v>
      </c>
      <c r="S91">
        <f t="shared" si="63"/>
        <v>-175350235483.83505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-0.19448561523525615</v>
      </c>
      <c r="AC91">
        <f t="shared" si="64"/>
        <v>-0.17364787082240865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-2.8923638673885306E-7</v>
      </c>
      <c r="AI91">
        <f t="shared" si="69"/>
        <v>-2.8928590132043979E-7</v>
      </c>
      <c r="AJ91">
        <f t="shared" si="70"/>
        <v>-2.0837744412847498E-2</v>
      </c>
      <c r="AK91">
        <f t="shared" si="92"/>
        <v>-1.3613993066467931E-2</v>
      </c>
      <c r="AL91">
        <f t="shared" si="71"/>
        <v>-3.4452026765216748E-2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-2.199301812984006E-11</v>
      </c>
      <c r="AR91">
        <f t="shared" si="76"/>
        <v>-2.199678313016663E-11</v>
      </c>
      <c r="AS91">
        <f t="shared" si="77"/>
        <v>-1.584464858740289E-6</v>
      </c>
      <c r="AT91">
        <f t="shared" si="78"/>
        <v>-1.0351837115178774E-6</v>
      </c>
      <c r="AU91">
        <f t="shared" si="79"/>
        <v>-2.6196705670412964E-6</v>
      </c>
      <c r="AW91">
        <v>88</v>
      </c>
      <c r="AX91">
        <f>IF(Z91&gt;0, (R91*SUMPRODUCT(K91:$K$98, X91:$X$98)-K91*$AZ$3)/Z91, 0)</f>
        <v>-175350235483.83505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</v>
      </c>
      <c r="S92">
        <f t="shared" si="63"/>
        <v>-664652867328.71057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-0.17364787082240865</v>
      </c>
      <c r="AC92">
        <f t="shared" si="64"/>
        <v>-0.15504274182466984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-7.4711996800702217E-8</v>
      </c>
      <c r="AI92">
        <f t="shared" si="69"/>
        <v>-7.4723660238072743E-8</v>
      </c>
      <c r="AJ92">
        <f t="shared" si="70"/>
        <v>-1.8605128997738807E-2</v>
      </c>
      <c r="AK92">
        <f t="shared" si="92"/>
        <v>-1.2155350957568607E-2</v>
      </c>
      <c r="AL92">
        <f t="shared" si="71"/>
        <v>-3.0760554678967652E-2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-5.072291754039168E-12</v>
      </c>
      <c r="AR92">
        <f t="shared" si="76"/>
        <v>-5.0730835995222447E-12</v>
      </c>
      <c r="AS92">
        <f t="shared" si="77"/>
        <v>-1.263125688499582E-6</v>
      </c>
      <c r="AT92">
        <f t="shared" si="78"/>
        <v>-8.2524211732683661E-7</v>
      </c>
      <c r="AU92">
        <f t="shared" si="79"/>
        <v>-2.0883728789100182E-6</v>
      </c>
      <c r="AW92">
        <v>89</v>
      </c>
      <c r="AX92">
        <f>IF(Z92&gt;0, (R92*SUMPRODUCT(K92:$K$98, X92:$X$98)-K92*$AZ$3)/Z92, 0)</f>
        <v>-664652867328.71057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</v>
      </c>
      <c r="S93">
        <f t="shared" si="63"/>
        <v>-2712696783843.8228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-0.15504274182466984</v>
      </c>
      <c r="AC93">
        <f t="shared" si="64"/>
        <v>-0.13843101949069589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-1.7990528483659883E-8</v>
      </c>
      <c r="AI93">
        <f t="shared" si="69"/>
        <v>-1.7993080022414881E-8</v>
      </c>
      <c r="AJ93">
        <f t="shared" si="70"/>
        <v>-1.6611722333973955E-2</v>
      </c>
      <c r="AK93">
        <f t="shared" si="92"/>
        <v>-1.0852991927726889E-2</v>
      </c>
      <c r="AL93">
        <f t="shared" si="71"/>
        <v>-2.7464732254780869E-2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-1.0905354320841566E-12</v>
      </c>
      <c r="AR93">
        <f t="shared" si="76"/>
        <v>-1.090690099214763E-12</v>
      </c>
      <c r="AS93">
        <f t="shared" si="77"/>
        <v>-1.0069560663321315E-6</v>
      </c>
      <c r="AT93">
        <f t="shared" si="78"/>
        <v>-6.5787796351059451E-7</v>
      </c>
      <c r="AU93">
        <f t="shared" si="79"/>
        <v>-1.6648351205328253E-6</v>
      </c>
      <c r="AW93">
        <v>90</v>
      </c>
      <c r="AX93">
        <f>IF(Z93&gt;0, (R93*SUMPRODUCT(K93:$K$98, X93:$X$98)-K93*$AZ$3)/Z93, 0)</f>
        <v>-2712696783843.8228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</v>
      </c>
      <c r="S94">
        <f t="shared" si="63"/>
        <v>-11986941257487.254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-0.13843101949069589</v>
      </c>
      <c r="AC94">
        <f t="shared" si="64"/>
        <v>-0.1235991245462094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-4.0209319417947727E-9</v>
      </c>
      <c r="AI94">
        <f t="shared" si="69"/>
        <v>-4.021447499191323E-9</v>
      </c>
      <c r="AJ94">
        <f t="shared" si="70"/>
        <v>-1.4831894944486487E-2</v>
      </c>
      <c r="AK94">
        <f t="shared" si="92"/>
        <v>-9.6901713643487136E-3</v>
      </c>
      <c r="AL94">
        <f t="shared" si="71"/>
        <v>-2.45220703302827E-2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-2.1762288281049279E-13</v>
      </c>
      <c r="AR94">
        <f t="shared" si="76"/>
        <v>-2.1765078606489145E-13</v>
      </c>
      <c r="AS94">
        <f t="shared" si="77"/>
        <v>-8.0273921122892442E-7</v>
      </c>
      <c r="AT94">
        <f t="shared" si="78"/>
        <v>-5.2445628470298689E-7</v>
      </c>
      <c r="AU94">
        <f t="shared" si="79"/>
        <v>-1.3271957135826975E-6</v>
      </c>
      <c r="AW94">
        <v>91</v>
      </c>
      <c r="AX94">
        <f>IF(Z94&gt;0, (R94*SUMPRODUCT(K94:$K$98, X94:$X$98)-K94*$AZ$3)/Z94, 0)</f>
        <v>-11986941257487.254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</v>
      </c>
      <c r="S95">
        <f t="shared" si="63"/>
        <v>-57742295268464.711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-0.1235991245462094</v>
      </c>
      <c r="AC95">
        <f t="shared" si="64"/>
        <v>-0.11035636120216183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-8.2968488085796693E-10</v>
      </c>
      <c r="AI95">
        <f t="shared" si="69"/>
        <v>-8.2978044024012267E-10</v>
      </c>
      <c r="AJ95">
        <f t="shared" si="70"/>
        <v>-1.3242763344047573E-2</v>
      </c>
      <c r="AK95">
        <f t="shared" si="92"/>
        <v>-8.6519387182346589E-3</v>
      </c>
      <c r="AL95">
        <f t="shared" si="71"/>
        <v>-2.1894702892062672E-2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-4.0093409538393296E-14</v>
      </c>
      <c r="AR95">
        <f t="shared" si="76"/>
        <v>-4.0098027317422901E-14</v>
      </c>
      <c r="AS95">
        <f t="shared" si="77"/>
        <v>-6.3993878449836971E-7</v>
      </c>
      <c r="AT95">
        <f t="shared" si="78"/>
        <v>-4.1809333921157331E-7</v>
      </c>
      <c r="AU95">
        <f t="shared" si="79"/>
        <v>-1.0580321638079703E-6</v>
      </c>
      <c r="AW95">
        <v>92</v>
      </c>
      <c r="AX95">
        <f>IF(Z95&gt;0, (R95*SUMPRODUCT(K95:$K$98, X95:$X$98)-K95*$AZ$3)/Z95, 0)</f>
        <v>-57742295268464.711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</v>
      </c>
      <c r="S96">
        <f t="shared" si="63"/>
        <v>-305704723445677.81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-0.11035636120216183</v>
      </c>
      <c r="AC96">
        <f t="shared" si="64"/>
        <v>-9.8532465359107993E-2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-1.5697632284650835E-10</v>
      </c>
      <c r="AI96">
        <f t="shared" si="69"/>
        <v>-1.5699243847341926E-10</v>
      </c>
      <c r="AJ96">
        <f t="shared" si="70"/>
        <v>-1.1823895843053836E-2</v>
      </c>
      <c r="AK96">
        <f t="shared" si="92"/>
        <v>-7.7249452841513288E-3</v>
      </c>
      <c r="AL96">
        <f t="shared" si="71"/>
        <v>-1.9548841284197604E-2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-6.7729199544408542E-15</v>
      </c>
      <c r="AR96">
        <f t="shared" si="76"/>
        <v>-6.7736152812844437E-15</v>
      </c>
      <c r="AS96">
        <f t="shared" si="77"/>
        <v>-5.1015528101619611E-7</v>
      </c>
      <c r="AT96">
        <f t="shared" si="78"/>
        <v>-3.3330145026489946E-7</v>
      </c>
      <c r="AU96">
        <f t="shared" si="79"/>
        <v>-8.4345673805471085E-7</v>
      </c>
      <c r="AW96">
        <v>93</v>
      </c>
      <c r="AX96">
        <f>IF(Z96&gt;0, (R96*SUMPRODUCT(K96:$K$98, X96:$X$98)-K96*$AZ$3)/Z96, 0)</f>
        <v>-305704723445677.81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</v>
      </c>
      <c r="S97">
        <f t="shared" si="63"/>
        <v>-1796452140361921.8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-9.8532465359107993E-2</v>
      </c>
      <c r="AC97">
        <f t="shared" si="64"/>
        <v>-8.7975415499209481E-2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-2.7011765705004954E-11</v>
      </c>
      <c r="AI97">
        <f t="shared" si="69"/>
        <v>-2.7014214292794257E-11</v>
      </c>
      <c r="AJ97">
        <f t="shared" si="70"/>
        <v>-1.0557049859898512E-2</v>
      </c>
      <c r="AK97">
        <f t="shared" si="92"/>
        <v>-6.8972725751375603E-3</v>
      </c>
      <c r="AL97">
        <f t="shared" si="71"/>
        <v>-1.7454322462050288E-2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-1.0405830388862693E-15</v>
      </c>
      <c r="AR97">
        <f t="shared" si="76"/>
        <v>-1.0406773666303568E-15</v>
      </c>
      <c r="AS97">
        <f t="shared" si="77"/>
        <v>-4.0669266662754959E-7</v>
      </c>
      <c r="AT97">
        <f t="shared" si="78"/>
        <v>-2.65705875530148E-7</v>
      </c>
      <c r="AU97">
        <f t="shared" si="79"/>
        <v>-6.7239854319837503E-7</v>
      </c>
      <c r="AW97">
        <v>94</v>
      </c>
      <c r="AX97">
        <f>IF(Z97&gt;0, (R97*SUMPRODUCT(K97:$K$98, X97:$X$98)-K97*$AZ$3)/Z97, 0)</f>
        <v>-1796452140361921.8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-8.7975415499209481E-2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-8.7975415499209481E-2</v>
      </c>
      <c r="AK98">
        <f t="shared" si="92"/>
        <v>-6.1582790849446642E-3</v>
      </c>
      <c r="AL98">
        <f t="shared" si="71"/>
        <v>-9.4133694589051325E-2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-1.6844240015633388E-16</v>
      </c>
      <c r="AR98">
        <f t="shared" si="76"/>
        <v>-1.6844240015633388E-16</v>
      </c>
      <c r="AS98">
        <f t="shared" si="77"/>
        <v>-3.0259871028854526E-6</v>
      </c>
      <c r="AT98">
        <f t="shared" si="78"/>
        <v>-2.1181909720198171E-7</v>
      </c>
      <c r="AU98">
        <f t="shared" si="79"/>
        <v>-3.237806200255877E-6</v>
      </c>
      <c r="AW98">
        <v>95</v>
      </c>
    </row>
    <row r="100" spans="5:50" x14ac:dyDescent="0.25">
      <c r="AN100" s="6">
        <f t="shared" ref="AN100:AU100" si="93">SUM(AN3:AN98)</f>
        <v>4608.0703677980528</v>
      </c>
      <c r="AO100" s="6">
        <f t="shared" si="93"/>
        <v>-460.80703677980529</v>
      </c>
      <c r="AP100" s="6">
        <f t="shared" si="93"/>
        <v>-2993.3132126010019</v>
      </c>
      <c r="AQ100" s="6">
        <f t="shared" si="93"/>
        <v>-2283.6921441738655</v>
      </c>
      <c r="AR100" s="6">
        <f t="shared" si="93"/>
        <v>-1129.7420257566203</v>
      </c>
      <c r="AS100" s="6">
        <f t="shared" si="93"/>
        <v>-338.4172927777563</v>
      </c>
      <c r="AT100" s="6">
        <f t="shared" si="93"/>
        <v>175.48709432237419</v>
      </c>
      <c r="AU100" s="6">
        <f t="shared" si="93"/>
        <v>-1292.672224212002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8770.1301656427222</v>
      </c>
      <c r="K3">
        <v>1</v>
      </c>
      <c r="L3" s="2">
        <v>0</v>
      </c>
      <c r="O3">
        <f>$C$3</f>
        <v>8770.1301656427222</v>
      </c>
      <c r="P3">
        <f>O3*C5</f>
        <v>877.01301656427222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8770.1301656427222</v>
      </c>
      <c r="AF3">
        <f t="shared" ref="AF3:AF34" si="4">-$Z3*P3</f>
        <v>-877.01301656427222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5373.2089450784497</v>
      </c>
      <c r="AJ3">
        <f t="shared" ref="AJ3:AJ34" si="8">AB3-AC3</f>
        <v>0</v>
      </c>
      <c r="AL3">
        <f t="shared" ref="AL3:AL34" si="9">SUM(AI3:AK3)</f>
        <v>5373.2089450784497</v>
      </c>
      <c r="AN3">
        <f t="shared" ref="AN3:AN34" si="10">AE3*$K3</f>
        <v>8770.1301656427222</v>
      </c>
      <c r="AO3">
        <f t="shared" ref="AO3:AO34" si="11">AF3*$K3</f>
        <v>-877.01301656427222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5373.2089450784497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5373.2089450784497</v>
      </c>
      <c r="AW3">
        <v>0</v>
      </c>
      <c r="AX3">
        <f>IF(Z3&gt;0, (R3*SUMPRODUCT(K3:$K$98, X3:$X$98)-K3*$AZ$3)/Z3, 0)</f>
        <v>0</v>
      </c>
      <c r="AZ3">
        <f>C6*SUMPRODUCT(X4:X89, K4:K89)/1</f>
        <v>4340.4154436479657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216.20772456914796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213.76071494672487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-213.76071494672487</v>
      </c>
      <c r="AK4">
        <f>G4*SUM(AB4, AE4:AF4)</f>
        <v>0</v>
      </c>
      <c r="AL4">
        <f t="shared" si="9"/>
        <v>-345.54711494672483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-125.29606389047345</v>
      </c>
      <c r="AR4">
        <f t="shared" si="14"/>
        <v>-125.29606389047345</v>
      </c>
      <c r="AS4">
        <f t="shared" si="15"/>
        <v>-203.23323345381712</v>
      </c>
      <c r="AT4">
        <f t="shared" si="16"/>
        <v>0</v>
      </c>
      <c r="AU4">
        <f t="shared" si="17"/>
        <v>-328.52929734429057</v>
      </c>
      <c r="AW4">
        <v>1</v>
      </c>
      <c r="AX4">
        <f>IF(Z4&gt;0, (R4*SUMPRODUCT(K4:$K$98, X4:$X$98)-K4*$AZ$3)/Z4, 0)</f>
        <v>216.20772456914796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</v>
      </c>
      <c r="S5">
        <f t="shared" si="1"/>
        <v>307.18341047763295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213.76071494672487</v>
      </c>
      <c r="AC5">
        <f t="shared" si="2"/>
        <v>300.25861825361062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-133.81733616189118</v>
      </c>
      <c r="AI5">
        <f t="shared" si="7"/>
        <v>-182.69019322581022</v>
      </c>
      <c r="AJ5">
        <f t="shared" si="8"/>
        <v>-86.497903306885746</v>
      </c>
      <c r="AK5">
        <f>G5*SUM(AB5, AE5:AF5)</f>
        <v>0.87641893128157211</v>
      </c>
      <c r="AL5">
        <f t="shared" si="9"/>
        <v>-268.31167760141437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-120.69725705999763</v>
      </c>
      <c r="AR5">
        <f t="shared" si="14"/>
        <v>-164.7783900543356</v>
      </c>
      <c r="AS5">
        <f t="shared" si="15"/>
        <v>-78.017243281182218</v>
      </c>
      <c r="AT5">
        <f t="shared" si="16"/>
        <v>0.79049070976249913</v>
      </c>
      <c r="AU5">
        <f t="shared" si="17"/>
        <v>-242.0051426257553</v>
      </c>
      <c r="AW5">
        <v>2</v>
      </c>
      <c r="AX5">
        <f>IF(Z5&gt;0, (R5*SUMPRODUCT(K5:$K$98, X5:$X$98)-K5*$AZ$3)/Z5, 0)</f>
        <v>307.18341047763295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100000</v>
      </c>
      <c r="S6">
        <f t="shared" si="1"/>
        <v>404.6576101797495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300.25861825361062</v>
      </c>
      <c r="AC6">
        <f t="shared" si="2"/>
        <v>391.02531870176881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-137.102928175698</v>
      </c>
      <c r="AI6">
        <f t="shared" si="7"/>
        <v>-185.41850520489001</v>
      </c>
      <c r="AJ6">
        <f t="shared" si="8"/>
        <v>-90.76670044815819</v>
      </c>
      <c r="AK6">
        <f>G6*SUM(AB6, AE6:AF6)</f>
        <v>2.1318361896006355</v>
      </c>
      <c r="AL6">
        <f t="shared" si="9"/>
        <v>-274.05336946344761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-116.98109377234923</v>
      </c>
      <c r="AR6">
        <f t="shared" si="14"/>
        <v>-158.20566222120104</v>
      </c>
      <c r="AS6">
        <f t="shared" si="15"/>
        <v>-77.445376534378084</v>
      </c>
      <c r="AT6">
        <f t="shared" si="16"/>
        <v>1.8189584461928652</v>
      </c>
      <c r="AU6">
        <f t="shared" si="17"/>
        <v>-233.8320803093863</v>
      </c>
      <c r="AW6">
        <v>3</v>
      </c>
      <c r="AX6">
        <f>IF(Z6&gt;0, (R6*SUMPRODUCT(K6:$K$98, X6:$X$98)-K6*$AZ$3)/Z6, 0)</f>
        <v>404.6576101797495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100000</v>
      </c>
      <c r="S7">
        <f t="shared" si="1"/>
        <v>519.39963555986753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391.02531870176881</v>
      </c>
      <c r="AC7">
        <f t="shared" si="2"/>
        <v>496.15055703595044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-140.98707628772564</v>
      </c>
      <c r="AI7">
        <f t="shared" si="7"/>
        <v>-188.74900400848188</v>
      </c>
      <c r="AJ7">
        <f t="shared" si="8"/>
        <v>-105.12523833418163</v>
      </c>
      <c r="AK7">
        <f>G7*SUM(AB7, AE7:AF7)</f>
        <v>5.3961493980844093</v>
      </c>
      <c r="AL7">
        <f t="shared" si="9"/>
        <v>-288.47809294457909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-113.08064209804303</v>
      </c>
      <c r="AR7">
        <f t="shared" si="14"/>
        <v>-151.38875938590854</v>
      </c>
      <c r="AS7">
        <f t="shared" si="15"/>
        <v>-84.317157036995766</v>
      </c>
      <c r="AT7">
        <f t="shared" si="16"/>
        <v>4.3280565485808111</v>
      </c>
      <c r="AU7">
        <f t="shared" si="17"/>
        <v>-231.37785987432349</v>
      </c>
      <c r="AW7">
        <v>4</v>
      </c>
      <c r="AX7">
        <f>IF(Z7&gt;0, (R7*SUMPRODUCT(K7:$K$98, X7:$X$98)-K7*$AZ$3)/Z7, 0)</f>
        <v>519.39963555986753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100000</v>
      </c>
      <c r="S8">
        <f t="shared" si="1"/>
        <v>652.03495803512521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496.15055703595044</v>
      </c>
      <c r="AC8">
        <f t="shared" si="2"/>
        <v>615.67573594133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-144.88571221705857</v>
      </c>
      <c r="AI8">
        <f t="shared" si="7"/>
        <v>-192.09757780449871</v>
      </c>
      <c r="AJ8">
        <f t="shared" si="8"/>
        <v>-119.52517890537956</v>
      </c>
      <c r="AK8">
        <f t="shared" ref="AK8:AK39" si="30">G8*SUM(AB8:AB8, AE8:AF8)</f>
        <v>10.716852031976529</v>
      </c>
      <c r="AL8">
        <f t="shared" si="9"/>
        <v>-300.90590467790173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-108.44307313970269</v>
      </c>
      <c r="AR8">
        <f t="shared" si="14"/>
        <v>-143.77988941107131</v>
      </c>
      <c r="AS8">
        <f t="shared" si="15"/>
        <v>-89.461393533778974</v>
      </c>
      <c r="AT8">
        <f t="shared" si="16"/>
        <v>8.0212765699761714</v>
      </c>
      <c r="AU8">
        <f t="shared" si="17"/>
        <v>-225.22000637487409</v>
      </c>
      <c r="AW8">
        <v>5</v>
      </c>
      <c r="AX8">
        <f>IF(Z8&gt;0, (R8*SUMPRODUCT(K8:$K$98, X8:$X$98)-K8*$AZ$3)/Z8, 0)</f>
        <v>652.03495803512521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100000</v>
      </c>
      <c r="S9">
        <f t="shared" si="1"/>
        <v>778.17597719643334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615.67573594133</v>
      </c>
      <c r="AC9">
        <f t="shared" si="2"/>
        <v>726.27574800077127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-148.96589986088873</v>
      </c>
      <c r="AI9">
        <f t="shared" si="7"/>
        <v>-195.63116384252402</v>
      </c>
      <c r="AJ9">
        <f t="shared" si="8"/>
        <v>-110.60001205944127</v>
      </c>
      <c r="AK9">
        <f t="shared" si="30"/>
        <v>13.729568911491659</v>
      </c>
      <c r="AL9">
        <f t="shared" si="9"/>
        <v>-292.50160699047365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-103.97928215579928</v>
      </c>
      <c r="AR9">
        <f t="shared" si="14"/>
        <v>-136.55197600689235</v>
      </c>
      <c r="AS9">
        <f t="shared" si="15"/>
        <v>-77.199613274600324</v>
      </c>
      <c r="AT9">
        <f t="shared" si="16"/>
        <v>9.5833390128789997</v>
      </c>
      <c r="AU9">
        <f t="shared" si="17"/>
        <v>-204.16825026861366</v>
      </c>
      <c r="AW9">
        <v>6</v>
      </c>
      <c r="AX9">
        <f>IF(Z9&gt;0, (R9*SUMPRODUCT(K9:$K$98, X9:$X$98)-K9*$AZ$3)/Z9, 0)</f>
        <v>778.17597719643334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</v>
      </c>
      <c r="S10">
        <f t="shared" si="1"/>
        <v>843.7822478452598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726.27574800077127</v>
      </c>
      <c r="AC10">
        <f t="shared" si="2"/>
        <v>778.33320777495737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-153.84949552418988</v>
      </c>
      <c r="AI10">
        <f t="shared" si="7"/>
        <v>-199.9711821182467</v>
      </c>
      <c r="AJ10">
        <f t="shared" si="8"/>
        <v>-52.0574597741861</v>
      </c>
      <c r="AK10">
        <f t="shared" si="30"/>
        <v>3.1229857164033166</v>
      </c>
      <c r="AL10">
        <f t="shared" si="9"/>
        <v>-248.90565617602948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-101.85722039991326</v>
      </c>
      <c r="AR10">
        <f t="shared" si="14"/>
        <v>-132.39243132550209</v>
      </c>
      <c r="AS10">
        <f t="shared" si="15"/>
        <v>-34.465034387098058</v>
      </c>
      <c r="AT10">
        <f t="shared" si="16"/>
        <v>2.0675962786726116</v>
      </c>
      <c r="AU10">
        <f t="shared" si="17"/>
        <v>-164.78986943392752</v>
      </c>
      <c r="AW10">
        <v>7</v>
      </c>
      <c r="AX10">
        <f>IF(Z10&gt;0, (R10*SUMPRODUCT(K10:$K$98, X10:$X$98)-K10*$AZ$3)/Z10, 0)</f>
        <v>843.7822478452598</v>
      </c>
    </row>
    <row r="11" spans="1:52" x14ac:dyDescent="0.25">
      <c r="A11" t="s">
        <v>33</v>
      </c>
      <c r="C11" s="25">
        <f>AU91</f>
        <v>106.19153495771027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</v>
      </c>
      <c r="S11">
        <f t="shared" si="1"/>
        <v>896.72672103130844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778.33320777495737</v>
      </c>
      <c r="AC11">
        <f t="shared" si="2"/>
        <v>817.47827808048578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-158.46387612275544</v>
      </c>
      <c r="AI11">
        <f t="shared" si="7"/>
        <v>-204.04511391281034</v>
      </c>
      <c r="AJ11">
        <f t="shared" si="8"/>
        <v>-39.145070305528407</v>
      </c>
      <c r="AK11">
        <f t="shared" si="30"/>
        <v>1.2453331324399319</v>
      </c>
      <c r="AL11">
        <f t="shared" si="9"/>
        <v>-241.94485108589882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-99.764364704733495</v>
      </c>
      <c r="AR11">
        <f t="shared" si="14"/>
        <v>-128.46102000463003</v>
      </c>
      <c r="AS11">
        <f t="shared" si="15"/>
        <v>-24.644626686576238</v>
      </c>
      <c r="AT11">
        <f t="shared" si="16"/>
        <v>0.78402644087402007</v>
      </c>
      <c r="AU11">
        <f t="shared" si="17"/>
        <v>-152.32162025033224</v>
      </c>
      <c r="AW11">
        <v>8</v>
      </c>
      <c r="AX11">
        <f>IF(Z11&gt;0, (R11*SUMPRODUCT(K11:$K$98, X11:$X$98)-K11*$AZ$3)/Z11, 0)</f>
        <v>896.72672103130844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</v>
      </c>
      <c r="S12">
        <f t="shared" si="1"/>
        <v>997.77723485988304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817.47827808048578</v>
      </c>
      <c r="AC12">
        <f t="shared" si="2"/>
        <v>898.86683573488926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-163.92517290150812</v>
      </c>
      <c r="AI12">
        <f t="shared" si="7"/>
        <v>-208.9686357272117</v>
      </c>
      <c r="AJ12">
        <f t="shared" si="8"/>
        <v>-81.388557654403485</v>
      </c>
      <c r="AK12">
        <f t="shared" si="30"/>
        <v>17.167043839690201</v>
      </c>
      <c r="AL12">
        <f t="shared" si="9"/>
        <v>-273.19014954192494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-96.361010601939213</v>
      </c>
      <c r="AR12">
        <f t="shared" si="14"/>
        <v>-122.8391501217527</v>
      </c>
      <c r="AS12">
        <f t="shared" si="15"/>
        <v>-47.843070885303682</v>
      </c>
      <c r="AT12">
        <f t="shared" si="16"/>
        <v>10.091395141820367</v>
      </c>
      <c r="AU12">
        <f t="shared" si="17"/>
        <v>-160.59082586523598</v>
      </c>
      <c r="AW12">
        <v>9</v>
      </c>
      <c r="AX12">
        <f>IF(Z12&gt;0, (R12*SUMPRODUCT(K12:$K$98, X12:$X$98)-K12*$AZ$3)/Z12, 0)</f>
        <v>997.77723485988304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</v>
      </c>
      <c r="S13">
        <f t="shared" si="1"/>
        <v>1208.6273658319953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898.86683573488926</v>
      </c>
      <c r="AC13">
        <f t="shared" si="2"/>
        <v>1075.8754262785278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-169.7510642657235</v>
      </c>
      <c r="AI13">
        <f t="shared" si="7"/>
        <v>-214.2592169310372</v>
      </c>
      <c r="AJ13">
        <f t="shared" si="8"/>
        <v>-177.00859054363855</v>
      </c>
      <c r="AK13">
        <f t="shared" si="30"/>
        <v>62.920678501442254</v>
      </c>
      <c r="AL13">
        <f t="shared" si="9"/>
        <v>-328.34712897323351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-89.094353092148353</v>
      </c>
      <c r="AR13">
        <f t="shared" si="14"/>
        <v>-112.45458995543741</v>
      </c>
      <c r="AS13">
        <f t="shared" si="15"/>
        <v>-92.903487435883207</v>
      </c>
      <c r="AT13">
        <f t="shared" si="16"/>
        <v>33.0241060428921</v>
      </c>
      <c r="AU13">
        <f t="shared" si="17"/>
        <v>-172.33397134842852</v>
      </c>
      <c r="AW13">
        <v>10</v>
      </c>
      <c r="AX13">
        <f>IF(Z13&gt;0, (R13*SUMPRODUCT(K13:$K$98, X13:$X$98)-K13*$AZ$3)/Z13, 0)</f>
        <v>1208.6273658319953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</v>
      </c>
      <c r="S14">
        <f t="shared" si="1"/>
        <v>1399.5006464886324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1075.8754262785278</v>
      </c>
      <c r="AC14">
        <f t="shared" si="2"/>
        <v>1230.8610742092183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-176.12401205866078</v>
      </c>
      <c r="AI14">
        <f t="shared" si="7"/>
        <v>-220.09902119129202</v>
      </c>
      <c r="AJ14">
        <f t="shared" si="8"/>
        <v>-154.98564793069045</v>
      </c>
      <c r="AK14">
        <f t="shared" si="30"/>
        <v>75.311279839496947</v>
      </c>
      <c r="AL14">
        <f t="shared" si="9"/>
        <v>-299.77338928248554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-82.535012299986263</v>
      </c>
      <c r="AR14">
        <f t="shared" si="14"/>
        <v>-103.14252559263642</v>
      </c>
      <c r="AS14">
        <f t="shared" si="15"/>
        <v>-72.629178774444412</v>
      </c>
      <c r="AT14">
        <f t="shared" si="16"/>
        <v>35.292276931610637</v>
      </c>
      <c r="AU14">
        <f t="shared" si="17"/>
        <v>-140.4794274354702</v>
      </c>
      <c r="AW14">
        <v>11</v>
      </c>
      <c r="AX14">
        <f>IF(Z14&gt;0, (R14*SUMPRODUCT(K14:$K$98, X14:$X$98)-K14*$AZ$3)/Z14, 0)</f>
        <v>1399.5006464886324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</v>
      </c>
      <c r="S15">
        <f t="shared" si="1"/>
        <v>1572.436647580274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1230.8610742092183</v>
      </c>
      <c r="AC15">
        <f t="shared" si="2"/>
        <v>1366.2546342510518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-182.78010260936162</v>
      </c>
      <c r="AI15">
        <f t="shared" si="7"/>
        <v>-226.22397159936185</v>
      </c>
      <c r="AJ15">
        <f t="shared" si="8"/>
        <v>-135.39356004183355</v>
      </c>
      <c r="AK15">
        <f t="shared" si="30"/>
        <v>86.16027519464528</v>
      </c>
      <c r="AL15">
        <f t="shared" si="9"/>
        <v>-275.4572564465501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-76.476947370793638</v>
      </c>
      <c r="AR15">
        <f t="shared" si="14"/>
        <v>-94.654278682575764</v>
      </c>
      <c r="AS15">
        <f t="shared" si="15"/>
        <v>-56.649963633040201</v>
      </c>
      <c r="AT15">
        <f t="shared" si="16"/>
        <v>36.050285219483698</v>
      </c>
      <c r="AU15">
        <f t="shared" si="17"/>
        <v>-115.25395709613227</v>
      </c>
      <c r="AW15">
        <v>12</v>
      </c>
      <c r="AX15">
        <f>IF(Z15&gt;0, (R15*SUMPRODUCT(K15:$K$98, X15:$X$98)-K15*$AZ$3)/Z15, 0)</f>
        <v>1572.436647580274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</v>
      </c>
      <c r="S16">
        <f t="shared" si="1"/>
        <v>1730.3866856435445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1366.2546342510518</v>
      </c>
      <c r="AC16">
        <f t="shared" si="2"/>
        <v>1484.3567693283123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-237.06502563106119</v>
      </c>
      <c r="AI16">
        <f t="shared" si="7"/>
        <v>-279.95592341834589</v>
      </c>
      <c r="AJ16">
        <f t="shared" si="8"/>
        <v>-118.10213507726053</v>
      </c>
      <c r="AK16">
        <f t="shared" si="30"/>
        <v>95.637824397573638</v>
      </c>
      <c r="AL16">
        <f t="shared" si="9"/>
        <v>-302.42023409803278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-88.562749669739759</v>
      </c>
      <c r="AR16">
        <f t="shared" si="14"/>
        <v>-104.58593079371232</v>
      </c>
      <c r="AS16">
        <f t="shared" si="15"/>
        <v>-44.120594324137102</v>
      </c>
      <c r="AT16">
        <f t="shared" si="16"/>
        <v>35.728377387318318</v>
      </c>
      <c r="AU16">
        <f t="shared" si="17"/>
        <v>-112.97814773053111</v>
      </c>
      <c r="AW16">
        <v>13</v>
      </c>
      <c r="AX16">
        <f>IF(Z16&gt;0, (R16*SUMPRODUCT(K16:$K$98, X16:$X$98)-K16*$AZ$3)/Z16, 0)</f>
        <v>1730.3866856435445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</v>
      </c>
      <c r="S17">
        <f t="shared" si="1"/>
        <v>1854.6585907559406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1484.3567693283123</v>
      </c>
      <c r="AC17">
        <f t="shared" si="2"/>
        <v>1569.525343272906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-297.8717093159799</v>
      </c>
      <c r="AI17">
        <f t="shared" si="7"/>
        <v>-340.18476227073376</v>
      </c>
      <c r="AJ17">
        <f t="shared" si="8"/>
        <v>-85.168573944593618</v>
      </c>
      <c r="AK17">
        <f t="shared" si="30"/>
        <v>103.90497385298187</v>
      </c>
      <c r="AL17">
        <f t="shared" si="9"/>
        <v>-321.44836236234551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-99.356169546824361</v>
      </c>
      <c r="AR17">
        <f t="shared" si="14"/>
        <v>-113.46983906270526</v>
      </c>
      <c r="AS17">
        <f t="shared" si="15"/>
        <v>-28.408281176927229</v>
      </c>
      <c r="AT17">
        <f t="shared" si="16"/>
        <v>34.657874098221349</v>
      </c>
      <c r="AU17">
        <f t="shared" si="17"/>
        <v>-107.22024614141114</v>
      </c>
      <c r="AW17">
        <v>14</v>
      </c>
      <c r="AX17">
        <f>IF(Z17&gt;0, (R17*SUMPRODUCT(K17:$K$98, X17:$X$98)-K17*$AZ$3)/Z17, 0)</f>
        <v>1854.6585907559406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</v>
      </c>
      <c r="S18">
        <f t="shared" si="1"/>
        <v>1948.3316038666069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1569.525343272906</v>
      </c>
      <c r="AC18">
        <f t="shared" si="2"/>
        <v>1625.2864269531647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-360.45034243133176</v>
      </c>
      <c r="AI18">
        <f t="shared" si="7"/>
        <v>-402.16003968532243</v>
      </c>
      <c r="AJ18">
        <f t="shared" si="8"/>
        <v>-55.761083680258707</v>
      </c>
      <c r="AK18">
        <f t="shared" si="30"/>
        <v>109.86677402910342</v>
      </c>
      <c r="AL18">
        <f t="shared" si="9"/>
        <v>-348.05434933647769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-107.34776384238923</v>
      </c>
      <c r="AR18">
        <f t="shared" si="14"/>
        <v>-119.76956569325561</v>
      </c>
      <c r="AS18">
        <f t="shared" si="15"/>
        <v>-16.606525054541894</v>
      </c>
      <c r="AT18">
        <f t="shared" si="16"/>
        <v>32.720048018398444</v>
      </c>
      <c r="AU18">
        <f t="shared" si="17"/>
        <v>-103.65604272939906</v>
      </c>
      <c r="AW18">
        <v>15</v>
      </c>
      <c r="AX18">
        <f>IF(Z18&gt;0, (R18*SUMPRODUCT(K18:$K$98, X18:$X$98)-K18*$AZ$3)/Z18, 0)</f>
        <v>1948.3316038666069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</v>
      </c>
      <c r="S19">
        <f t="shared" si="1"/>
        <v>2016.1639868286538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1625.2864269531647</v>
      </c>
      <c r="AC19">
        <f t="shared" si="2"/>
        <v>1656.4362106349574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-427.38892375672339</v>
      </c>
      <c r="AI19">
        <f t="shared" si="7"/>
        <v>-468.4678295762958</v>
      </c>
      <c r="AJ19">
        <f t="shared" si="8"/>
        <v>-31.149783681792769</v>
      </c>
      <c r="AK19">
        <f t="shared" si="30"/>
        <v>113.77004988672154</v>
      </c>
      <c r="AL19">
        <f t="shared" si="9"/>
        <v>-385.84756337136702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-113.64564549907934</v>
      </c>
      <c r="AR19">
        <f t="shared" si="14"/>
        <v>-124.56880824093491</v>
      </c>
      <c r="AS19">
        <f t="shared" si="15"/>
        <v>-8.2829410798888023</v>
      </c>
      <c r="AT19">
        <f t="shared" si="16"/>
        <v>30.252236403764616</v>
      </c>
      <c r="AU19">
        <f t="shared" si="17"/>
        <v>-102.5995129170591</v>
      </c>
      <c r="AW19">
        <v>16</v>
      </c>
      <c r="AX19">
        <f>IF(Z19&gt;0, (R19*SUMPRODUCT(K19:$K$98, X19:$X$98)-K19*$AZ$3)/Z19, 0)</f>
        <v>2016.1639868286538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</v>
      </c>
      <c r="S20">
        <f t="shared" si="1"/>
        <v>2061.4386710199074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1656.4362106349574</v>
      </c>
      <c r="AC20">
        <f t="shared" si="2"/>
        <v>1666.4490897110402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-497.10339784131634</v>
      </c>
      <c r="AI20">
        <f t="shared" si="7"/>
        <v>-537.5229629037724</v>
      </c>
      <c r="AJ20">
        <f t="shared" si="8"/>
        <v>-10.012879076082754</v>
      </c>
      <c r="AK20">
        <f t="shared" si="30"/>
        <v>115.95053474444703</v>
      </c>
      <c r="AL20">
        <f t="shared" si="9"/>
        <v>-431.5853072354081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-118.02071625101674</v>
      </c>
      <c r="AR20">
        <f t="shared" si="14"/>
        <v>-127.61700153078142</v>
      </c>
      <c r="AS20">
        <f t="shared" si="15"/>
        <v>-2.3772260769606173</v>
      </c>
      <c r="AT20">
        <f t="shared" si="16"/>
        <v>27.528609177997168</v>
      </c>
      <c r="AU20">
        <f t="shared" si="17"/>
        <v>-102.46561842974486</v>
      </c>
      <c r="AW20">
        <v>17</v>
      </c>
      <c r="AX20">
        <f>IF(Z20&gt;0, (R20*SUMPRODUCT(K20:$K$98, X20:$X$98)-K20*$AZ$3)/Z20, 0)</f>
        <v>2061.4386710199074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</v>
      </c>
      <c r="S21">
        <f t="shared" si="1"/>
        <v>2087.7618621534107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1666.4490897110402</v>
      </c>
      <c r="AC21">
        <f t="shared" si="2"/>
        <v>1658.8377704021323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-575.4235181551702</v>
      </c>
      <c r="AI21">
        <f t="shared" si="7"/>
        <v>-615.15117580792412</v>
      </c>
      <c r="AJ21">
        <f t="shared" si="8"/>
        <v>7.6113193089079232</v>
      </c>
      <c r="AK21">
        <f t="shared" si="30"/>
        <v>116.65143627977282</v>
      </c>
      <c r="AL21">
        <f t="shared" si="9"/>
        <v>-490.88842021924336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-121.97788524060118</v>
      </c>
      <c r="AR21">
        <f t="shared" si="14"/>
        <v>-130.39932703634432</v>
      </c>
      <c r="AS21">
        <f t="shared" si="15"/>
        <v>1.6134422801627382</v>
      </c>
      <c r="AT21">
        <f t="shared" si="16"/>
        <v>24.727691967307511</v>
      </c>
      <c r="AU21">
        <f t="shared" si="17"/>
        <v>-104.05819278887407</v>
      </c>
      <c r="AW21">
        <v>18</v>
      </c>
      <c r="AX21">
        <f>IF(Z21&gt;0, (R21*SUMPRODUCT(K21:$K$98, X21:$X$98)-K21*$AZ$3)/Z21, 0)</f>
        <v>2087.7618621534107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</v>
      </c>
      <c r="S22">
        <f t="shared" si="1"/>
        <v>2096.7540180006349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1658.8377704021323</v>
      </c>
      <c r="AC22">
        <f t="shared" si="2"/>
        <v>1635.4397038598424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-662.11806642295608</v>
      </c>
      <c r="AI22">
        <f t="shared" si="7"/>
        <v>-701.11738846597098</v>
      </c>
      <c r="AJ22">
        <f t="shared" si="8"/>
        <v>23.398066542289826</v>
      </c>
      <c r="AK22">
        <f t="shared" si="30"/>
        <v>116.11864392814927</v>
      </c>
      <c r="AL22">
        <f t="shared" si="9"/>
        <v>-561.6006779955319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-125.31726473398204</v>
      </c>
      <c r="AR22">
        <f t="shared" si="14"/>
        <v>-132.69855911749514</v>
      </c>
      <c r="AS22">
        <f t="shared" si="15"/>
        <v>4.4284876789185903</v>
      </c>
      <c r="AT22">
        <f t="shared" si="16"/>
        <v>21.977456256871534</v>
      </c>
      <c r="AU22">
        <f t="shared" si="17"/>
        <v>-106.29261518170502</v>
      </c>
      <c r="AW22">
        <v>19</v>
      </c>
      <c r="AX22">
        <f>IF(Z22&gt;0, (R22*SUMPRODUCT(K22:$K$98, X22:$X$98)-K22*$AZ$3)/Z22, 0)</f>
        <v>2096.7540180006349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</v>
      </c>
      <c r="S23">
        <f t="shared" si="1"/>
        <v>2090.0629283896965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1635.4397038598424</v>
      </c>
      <c r="AC23">
        <f t="shared" si="2"/>
        <v>1598.14013439221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-754.92477452765888</v>
      </c>
      <c r="AI23">
        <f t="shared" si="7"/>
        <v>-793.15664096297974</v>
      </c>
      <c r="AJ23">
        <f t="shared" si="8"/>
        <v>37.299569467632409</v>
      </c>
      <c r="AK23">
        <f t="shared" si="30"/>
        <v>114.48077927018898</v>
      </c>
      <c r="AL23">
        <f t="shared" si="9"/>
        <v>-641.37629222515829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-127.57369199653338</v>
      </c>
      <c r="AR23">
        <f t="shared" si="14"/>
        <v>-134.03444215024757</v>
      </c>
      <c r="AS23">
        <f t="shared" si="15"/>
        <v>6.3032025804747231</v>
      </c>
      <c r="AT23">
        <f t="shared" si="16"/>
        <v>19.345948320845743</v>
      </c>
      <c r="AU23">
        <f t="shared" si="17"/>
        <v>-108.3852912489271</v>
      </c>
      <c r="AW23">
        <v>20</v>
      </c>
      <c r="AX23">
        <f>IF(Z23&gt;0, (R23*SUMPRODUCT(K23:$K$98, X23:$X$98)-K23*$AZ$3)/Z23, 0)</f>
        <v>2090.0629283896965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</v>
      </c>
      <c r="S24">
        <f t="shared" si="1"/>
        <v>2069.8921009976261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1598.14013439221</v>
      </c>
      <c r="AC24">
        <f t="shared" si="2"/>
        <v>1549.1536703120603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-856.85281993961007</v>
      </c>
      <c r="AI24">
        <f t="shared" si="7"/>
        <v>-894.27394130060793</v>
      </c>
      <c r="AJ24">
        <f t="shared" si="8"/>
        <v>48.986464080149744</v>
      </c>
      <c r="AK24">
        <f t="shared" si="30"/>
        <v>111.86980940745471</v>
      </c>
      <c r="AL24">
        <f t="shared" si="9"/>
        <v>-733.4176678130035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-129.28426000852102</v>
      </c>
      <c r="AR24">
        <f t="shared" si="14"/>
        <v>-134.93045953224626</v>
      </c>
      <c r="AS24">
        <f t="shared" si="15"/>
        <v>7.3912095655850312</v>
      </c>
      <c r="AT24">
        <f t="shared" si="16"/>
        <v>16.879217982332602</v>
      </c>
      <c r="AU24">
        <f t="shared" si="17"/>
        <v>-110.66003198432864</v>
      </c>
      <c r="AW24">
        <v>21</v>
      </c>
      <c r="AX24">
        <f>IF(Z24&gt;0, (R24*SUMPRODUCT(K24:$K$98, X24:$X$98)-K24*$AZ$3)/Z24, 0)</f>
        <v>2069.8921009976261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</v>
      </c>
      <c r="S25">
        <f t="shared" si="1"/>
        <v>2037.6420029425706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1549.1536703120603</v>
      </c>
      <c r="AC25">
        <f t="shared" si="2"/>
        <v>1490.0365780860243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-968.28715724454855</v>
      </c>
      <c r="AI25">
        <f t="shared" si="7"/>
        <v>-1004.8499238133141</v>
      </c>
      <c r="AJ25">
        <f t="shared" si="8"/>
        <v>59.117092226035993</v>
      </c>
      <c r="AK25">
        <f t="shared" si="30"/>
        <v>108.44075692184423</v>
      </c>
      <c r="AL25">
        <f t="shared" si="9"/>
        <v>-837.29207466543392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-130.44443998909986</v>
      </c>
      <c r="AR25">
        <f t="shared" si="14"/>
        <v>-135.37005484811246</v>
      </c>
      <c r="AS25">
        <f t="shared" si="15"/>
        <v>7.9640589380053459</v>
      </c>
      <c r="AT25">
        <f t="shared" si="16"/>
        <v>14.608779743519328</v>
      </c>
      <c r="AU25">
        <f t="shared" si="17"/>
        <v>-112.79721616658779</v>
      </c>
      <c r="AW25">
        <v>22</v>
      </c>
      <c r="AX25">
        <f>IF(Z25&gt;0, (R25*SUMPRODUCT(K25:$K$98, X25:$X$98)-K25*$AZ$3)/Z25, 0)</f>
        <v>2037.6420029425706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</v>
      </c>
      <c r="S26">
        <f t="shared" si="1"/>
        <v>1994.2755988226259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1490.0365780860243</v>
      </c>
      <c r="AC26">
        <f t="shared" si="2"/>
        <v>1422.2413950455714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-1078.0868100252972</v>
      </c>
      <c r="AI26">
        <f t="shared" si="7"/>
        <v>-1113.7449055233624</v>
      </c>
      <c r="AJ26">
        <f t="shared" si="8"/>
        <v>67.795183040452912</v>
      </c>
      <c r="AK26">
        <f t="shared" si="30"/>
        <v>104.30256046602172</v>
      </c>
      <c r="AL26">
        <f t="shared" si="9"/>
        <v>-941.64716201688771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-129.67525507469341</v>
      </c>
      <c r="AR26">
        <f t="shared" si="14"/>
        <v>-133.96430915289039</v>
      </c>
      <c r="AS26">
        <f t="shared" si="15"/>
        <v>8.1545916078872835</v>
      </c>
      <c r="AT26">
        <f t="shared" si="16"/>
        <v>12.545799658802638</v>
      </c>
      <c r="AU26">
        <f t="shared" si="17"/>
        <v>-113.26391788620046</v>
      </c>
      <c r="AW26">
        <v>23</v>
      </c>
      <c r="AX26">
        <f>IF(Z26&gt;0, (R26*SUMPRODUCT(K26:$K$98, X26:$X$98)-K26*$AZ$3)/Z26, 0)</f>
        <v>1994.2755988226259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</v>
      </c>
      <c r="S27">
        <f t="shared" si="1"/>
        <v>1942.6988727877024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1422.2413950455714</v>
      </c>
      <c r="AC27">
        <f t="shared" si="2"/>
        <v>1348.5029765321708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-1189.1330150238175</v>
      </c>
      <c r="AI27">
        <f t="shared" si="7"/>
        <v>-1223.8399630593904</v>
      </c>
      <c r="AJ27">
        <f t="shared" si="8"/>
        <v>73.738418513400575</v>
      </c>
      <c r="AK27">
        <f t="shared" si="30"/>
        <v>99.556897653190006</v>
      </c>
      <c r="AL27">
        <f t="shared" si="9"/>
        <v>-1050.5446468927998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-127.70732044472908</v>
      </c>
      <c r="AR27">
        <f t="shared" si="14"/>
        <v>-131.43468422862728</v>
      </c>
      <c r="AS27">
        <f t="shared" si="15"/>
        <v>7.919161038506509</v>
      </c>
      <c r="AT27">
        <f t="shared" si="16"/>
        <v>10.691944862723686</v>
      </c>
      <c r="AU27">
        <f t="shared" si="17"/>
        <v>-112.8235783273971</v>
      </c>
      <c r="AW27">
        <v>24</v>
      </c>
      <c r="AX27">
        <f>IF(Z27&gt;0, (R27*SUMPRODUCT(K27:$K$98, X27:$X$98)-K27*$AZ$3)/Z27, 0)</f>
        <v>1942.6988727877024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</v>
      </c>
      <c r="S28">
        <f t="shared" si="1"/>
        <v>1884.9621367851403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1348.5029765321708</v>
      </c>
      <c r="AC28">
        <f t="shared" si="2"/>
        <v>1270.7392601600241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-1305.1796310525067</v>
      </c>
      <c r="AI28">
        <f t="shared" si="7"/>
        <v>-1338.8869197921974</v>
      </c>
      <c r="AJ28">
        <f t="shared" si="8"/>
        <v>77.763716372146746</v>
      </c>
      <c r="AK28">
        <f t="shared" si="30"/>
        <v>94.39520835725196</v>
      </c>
      <c r="AL28">
        <f t="shared" si="9"/>
        <v>-1166.7279950627988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-125.15194989817947</v>
      </c>
      <c r="AR28">
        <f t="shared" si="14"/>
        <v>-128.38409726792611</v>
      </c>
      <c r="AS28">
        <f t="shared" si="15"/>
        <v>7.4566599905140745</v>
      </c>
      <c r="AT28">
        <f t="shared" si="16"/>
        <v>9.0514317768109187</v>
      </c>
      <c r="AU28">
        <f t="shared" si="17"/>
        <v>-111.87600550060112</v>
      </c>
      <c r="AW28">
        <v>25</v>
      </c>
      <c r="AX28">
        <f>IF(Z28&gt;0, (R28*SUMPRODUCT(K28:$K$98, X28:$X$98)-K28*$AZ$3)/Z28, 0)</f>
        <v>1884.9621367851403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</v>
      </c>
      <c r="S29">
        <f t="shared" si="1"/>
        <v>1822.6002379016575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1270.7392601600241</v>
      </c>
      <c r="AC29">
        <f t="shared" si="2"/>
        <v>1190.1798138980782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-1439.2323989011893</v>
      </c>
      <c r="AI29">
        <f t="shared" si="7"/>
        <v>-1471.8829985540326</v>
      </c>
      <c r="AJ29">
        <f t="shared" si="8"/>
        <v>80.559446261945823</v>
      </c>
      <c r="AK29">
        <f t="shared" si="30"/>
        <v>88.951748211201689</v>
      </c>
      <c r="AL29">
        <f t="shared" si="9"/>
        <v>-1302.3718040808851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-123.21972557433254</v>
      </c>
      <c r="AR29">
        <f t="shared" si="14"/>
        <v>-126.01510311873214</v>
      </c>
      <c r="AS29">
        <f t="shared" si="15"/>
        <v>6.8970882453700648</v>
      </c>
      <c r="AT29">
        <f t="shared" si="16"/>
        <v>7.6155942656026179</v>
      </c>
      <c r="AU29">
        <f t="shared" si="17"/>
        <v>-111.50242060775945</v>
      </c>
      <c r="AW29">
        <v>26</v>
      </c>
      <c r="AX29">
        <f>IF(Z29&gt;0, (R29*SUMPRODUCT(K29:$K$98, X29:$X$98)-K29*$AZ$3)/Z29, 0)</f>
        <v>1822.6002379016575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</v>
      </c>
      <c r="S30">
        <f t="shared" si="1"/>
        <v>1754.6459205020474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1190.1798138980782</v>
      </c>
      <c r="AC30">
        <f t="shared" si="2"/>
        <v>1106.7748237132407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-1571.3687487700586</v>
      </c>
      <c r="AI30">
        <f t="shared" si="7"/>
        <v>-1602.9071580519883</v>
      </c>
      <c r="AJ30">
        <f t="shared" si="8"/>
        <v>83.404990184837516</v>
      </c>
      <c r="AK30">
        <f t="shared" si="30"/>
        <v>83.312586972865489</v>
      </c>
      <c r="AL30">
        <f t="shared" si="9"/>
        <v>-1436.1895808942852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-120.11836144848233</v>
      </c>
      <c r="AR30">
        <f t="shared" si="14"/>
        <v>-122.52921634718273</v>
      </c>
      <c r="AS30">
        <f t="shared" si="15"/>
        <v>6.3756331958816732</v>
      </c>
      <c r="AT30">
        <f t="shared" si="16"/>
        <v>6.3685697218095658</v>
      </c>
      <c r="AU30">
        <f t="shared" si="17"/>
        <v>-109.78501342949149</v>
      </c>
      <c r="AW30">
        <v>27</v>
      </c>
      <c r="AX30">
        <f>IF(Z30&gt;0, (R30*SUMPRODUCT(K30:$K$98, X30:$X$98)-K30*$AZ$3)/Z30, 0)</f>
        <v>1754.6459205020474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</v>
      </c>
      <c r="S31">
        <f t="shared" si="1"/>
        <v>1682.4315765725485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1106.7748237132407</v>
      </c>
      <c r="AC31">
        <f t="shared" si="2"/>
        <v>1022.2053331482362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-1688.4334039441703</v>
      </c>
      <c r="AI31">
        <f t="shared" si="7"/>
        <v>-1718.8122124313088</v>
      </c>
      <c r="AJ31">
        <f t="shared" si="8"/>
        <v>84.569490565004571</v>
      </c>
      <c r="AK31">
        <f t="shared" si="30"/>
        <v>77.474237659926857</v>
      </c>
      <c r="AL31">
        <f t="shared" si="9"/>
        <v>-1556.7684842063775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-115.23839490219348</v>
      </c>
      <c r="AR31">
        <f t="shared" si="14"/>
        <v>-117.3117992312722</v>
      </c>
      <c r="AS31">
        <f t="shared" si="15"/>
        <v>5.7720087316689757</v>
      </c>
      <c r="AT31">
        <f t="shared" si="16"/>
        <v>5.2877458911587931</v>
      </c>
      <c r="AU31">
        <f t="shared" si="17"/>
        <v>-106.25204460844444</v>
      </c>
      <c r="AW31">
        <v>28</v>
      </c>
      <c r="AX31">
        <f>IF(Z31&gt;0, (R31*SUMPRODUCT(K31:$K$98, X31:$X$98)-K31*$AZ$3)/Z31, 0)</f>
        <v>1682.4315765725485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</v>
      </c>
      <c r="S32">
        <f t="shared" si="1"/>
        <v>1608.9468090556711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1022.2053331482362</v>
      </c>
      <c r="AC32">
        <f t="shared" si="2"/>
        <v>938.70700153486223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-1807.0927187728259</v>
      </c>
      <c r="AI32">
        <f t="shared" si="7"/>
        <v>-1836.2641928157066</v>
      </c>
      <c r="AJ32">
        <f t="shared" si="8"/>
        <v>83.498331613373921</v>
      </c>
      <c r="AK32">
        <f t="shared" si="30"/>
        <v>71.554373320376541</v>
      </c>
      <c r="AL32">
        <f t="shared" si="9"/>
        <v>-1681.2114878819561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-110.12240265801108</v>
      </c>
      <c r="AR32">
        <f t="shared" si="14"/>
        <v>-111.90008278327845</v>
      </c>
      <c r="AS32">
        <f t="shared" si="15"/>
        <v>5.0883038815209956</v>
      </c>
      <c r="AT32">
        <f t="shared" si="16"/>
        <v>4.3604511428053252</v>
      </c>
      <c r="AU32">
        <f t="shared" si="17"/>
        <v>-102.45132775895213</v>
      </c>
      <c r="AW32">
        <v>29</v>
      </c>
      <c r="AX32">
        <f>IF(Z32&gt;0, (R32*SUMPRODUCT(K32:$K$98, X32:$X$98)-K32*$AZ$3)/Z32, 0)</f>
        <v>1608.9468090556711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</v>
      </c>
      <c r="S33">
        <f t="shared" si="1"/>
        <v>1534.6160253254543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938.70700153486223</v>
      </c>
      <c r="AC33">
        <f t="shared" si="2"/>
        <v>856.92394109901136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-1919.886608536402</v>
      </c>
      <c r="AI33">
        <f t="shared" si="7"/>
        <v>-1947.8064245345856</v>
      </c>
      <c r="AJ33">
        <f t="shared" si="8"/>
        <v>81.783060435850871</v>
      </c>
      <c r="AK33">
        <f t="shared" si="30"/>
        <v>65.709490107440359</v>
      </c>
      <c r="AL33">
        <f t="shared" si="9"/>
        <v>-1800.3138739912945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-104.46066805786225</v>
      </c>
      <c r="AR33">
        <f t="shared" si="14"/>
        <v>-105.97977997741786</v>
      </c>
      <c r="AS33">
        <f t="shared" si="15"/>
        <v>4.4498008845731913</v>
      </c>
      <c r="AT33">
        <f t="shared" si="16"/>
        <v>3.5752409563382632</v>
      </c>
      <c r="AU33">
        <f t="shared" si="17"/>
        <v>-97.954738136506421</v>
      </c>
      <c r="AW33">
        <v>30</v>
      </c>
      <c r="AX33">
        <f>IF(Z33&gt;0, (R33*SUMPRODUCT(K33:$K$98, X33:$X$98)-K33*$AZ$3)/Z33, 0)</f>
        <v>1534.6160253254543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</v>
      </c>
      <c r="S34">
        <f t="shared" si="1"/>
        <v>1460.675397470116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856.92394109901136</v>
      </c>
      <c r="AC34">
        <f t="shared" si="2"/>
        <v>777.76625716807757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-2034.2063559148439</v>
      </c>
      <c r="AI34">
        <f t="shared" si="7"/>
        <v>-2060.8298705750881</v>
      </c>
      <c r="AJ34">
        <f t="shared" si="8"/>
        <v>79.157683930933786</v>
      </c>
      <c r="AK34">
        <f t="shared" si="30"/>
        <v>59.984675876930801</v>
      </c>
      <c r="AL34">
        <f t="shared" si="9"/>
        <v>-1921.6875107672236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-98.822128516786222</v>
      </c>
      <c r="AR34">
        <f t="shared" si="14"/>
        <v>-100.11550388142072</v>
      </c>
      <c r="AS34">
        <f t="shared" si="15"/>
        <v>3.8454952182055564</v>
      </c>
      <c r="AT34">
        <f t="shared" si="16"/>
        <v>2.9140668700161965</v>
      </c>
      <c r="AU34">
        <f t="shared" si="17"/>
        <v>-93.35594179319898</v>
      </c>
      <c r="AW34">
        <v>31</v>
      </c>
      <c r="AX34">
        <f>IF(Z34&gt;0, (R34*SUMPRODUCT(K34:$K$98, X34:$X$98)-K34*$AZ$3)/Z34, 0)</f>
        <v>1460.675397470116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1387.5748872327274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777.76625716807757</v>
      </c>
      <c r="AC35">
        <f t="shared" ref="AC35:AC66" si="33">S35*Z35</f>
        <v>701.53607876462081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-2156.1289764409071</v>
      </c>
      <c r="AI35">
        <f t="shared" ref="AI35:AI66" si="38">SUM(AE35:AH35)</f>
        <v>-2181.4081914663284</v>
      </c>
      <c r="AJ35">
        <f t="shared" ref="AJ35:AJ66" si="39">AB35-AC35</f>
        <v>76.230178403456762</v>
      </c>
      <c r="AK35">
        <f t="shared" si="30"/>
        <v>54.443638001765436</v>
      </c>
      <c r="AL35">
        <f t="shared" ref="AL35:AL66" si="40">SUM(AI35:AK35)</f>
        <v>-2050.7343750611062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-93.522457519866066</v>
      </c>
      <c r="AR35">
        <f t="shared" ref="AR35:AR66" si="45">AI35*$K35</f>
        <v>-94.618947729488411</v>
      </c>
      <c r="AS35">
        <f t="shared" ref="AS35:AS66" si="46">AJ35*$K35</f>
        <v>3.306496828050252</v>
      </c>
      <c r="AT35">
        <f t="shared" ref="AT35:AT66" si="47">AK35*$K35</f>
        <v>2.3615019685194705</v>
      </c>
      <c r="AU35">
        <f t="shared" ref="AU35:AU66" si="48">AL35*$K35</f>
        <v>-88.950948932918692</v>
      </c>
      <c r="AW35">
        <v>32</v>
      </c>
      <c r="AX35">
        <f>IF(Z35&gt;0, (R35*SUMPRODUCT(K35:$K$98, X35:$X$98)-K35*$AZ$3)/Z35, 0)</f>
        <v>1387.5748872327274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</v>
      </c>
      <c r="S36">
        <f t="shared" si="32"/>
        <v>1314.5809026257675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701.53607876462081</v>
      </c>
      <c r="AC36">
        <f t="shared" si="33"/>
        <v>628.18500527451283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-2266.8932829157884</v>
      </c>
      <c r="AI36">
        <f t="shared" si="38"/>
        <v>-2290.7862591494977</v>
      </c>
      <c r="AJ36">
        <f t="shared" si="39"/>
        <v>73.351073490107979</v>
      </c>
      <c r="AK36">
        <f t="shared" si="30"/>
        <v>49.107525513523463</v>
      </c>
      <c r="AL36">
        <f t="shared" si="40"/>
        <v>-2168.3276601458665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-87.79185533013991</v>
      </c>
      <c r="AR36">
        <f t="shared" si="45"/>
        <v>-88.717178427051749</v>
      </c>
      <c r="AS36">
        <f t="shared" si="46"/>
        <v>2.8407278281186046</v>
      </c>
      <c r="AT36">
        <f t="shared" si="47"/>
        <v>1.9018278487106721</v>
      </c>
      <c r="AU36">
        <f t="shared" si="48"/>
        <v>-83.97462275022248</v>
      </c>
      <c r="AW36">
        <v>33</v>
      </c>
      <c r="AX36">
        <f>IF(Z36&gt;0, (R36*SUMPRODUCT(K36:$K$98, X36:$X$98)-K36*$AZ$3)/Z36, 0)</f>
        <v>1314.5809026257675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</v>
      </c>
      <c r="S37">
        <f t="shared" si="32"/>
        <v>1242.4146237634839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628.18500527451283</v>
      </c>
      <c r="AC37">
        <f t="shared" si="33"/>
        <v>558.40331425665693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-2363.0879841616047</v>
      </c>
      <c r="AI37">
        <f t="shared" si="38"/>
        <v>-2385.5604866408962</v>
      </c>
      <c r="AJ37">
        <f t="shared" si="39"/>
        <v>69.781691017855906</v>
      </c>
      <c r="AK37">
        <f t="shared" si="30"/>
        <v>43.972950369215901</v>
      </c>
      <c r="AL37">
        <f t="shared" si="40"/>
        <v>-2271.8058452538244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-81.711845773924509</v>
      </c>
      <c r="AR37">
        <f t="shared" si="45"/>
        <v>-82.488909374200688</v>
      </c>
      <c r="AS37">
        <f t="shared" si="46"/>
        <v>2.4129405305734704</v>
      </c>
      <c r="AT37">
        <f t="shared" si="47"/>
        <v>1.5205150899485442</v>
      </c>
      <c r="AU37">
        <f t="shared" si="48"/>
        <v>-78.555453753678677</v>
      </c>
      <c r="AW37">
        <v>34</v>
      </c>
      <c r="AX37">
        <f>IF(Z37&gt;0, (R37*SUMPRODUCT(K37:$K$98, X37:$X$98)-K37*$AZ$3)/Z37, 0)</f>
        <v>1242.4146237634839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</v>
      </c>
      <c r="S38">
        <f t="shared" si="32"/>
        <v>1172.1692382305614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558.40331425665693</v>
      </c>
      <c r="AC38">
        <f t="shared" si="33"/>
        <v>492.77197233298614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-2456.2353072605392</v>
      </c>
      <c r="AI38">
        <f t="shared" si="38"/>
        <v>-2477.2549670614076</v>
      </c>
      <c r="AJ38">
        <f t="shared" si="39"/>
        <v>65.631341923670789</v>
      </c>
      <c r="AK38">
        <f t="shared" si="30"/>
        <v>39.088231997965991</v>
      </c>
      <c r="AL38">
        <f t="shared" si="40"/>
        <v>-2372.5353931397708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-75.832797244741471</v>
      </c>
      <c r="AR38">
        <f t="shared" si="45"/>
        <v>-76.481749564220365</v>
      </c>
      <c r="AS38">
        <f t="shared" si="46"/>
        <v>2.0262750194519956</v>
      </c>
      <c r="AT38">
        <f t="shared" si="47"/>
        <v>1.2067939757217869</v>
      </c>
      <c r="AU38">
        <f t="shared" si="48"/>
        <v>-73.248680569046584</v>
      </c>
      <c r="AW38">
        <v>35</v>
      </c>
      <c r="AX38">
        <f>IF(Z38&gt;0, (R38*SUMPRODUCT(K38:$K$98, X38:$X$98)-K38*$AZ$3)/Z38, 0)</f>
        <v>1172.1692382305614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</v>
      </c>
      <c r="S39">
        <f t="shared" si="32"/>
        <v>1103.7639764737421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492.77197233298614</v>
      </c>
      <c r="AC39">
        <f t="shared" si="33"/>
        <v>431.29676781168519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-2543.8363498202862</v>
      </c>
      <c r="AI39">
        <f t="shared" si="38"/>
        <v>-2563.3738948482355</v>
      </c>
      <c r="AJ39">
        <f t="shared" si="39"/>
        <v>61.475204521300952</v>
      </c>
      <c r="AK39">
        <f t="shared" si="30"/>
        <v>34.494038063309034</v>
      </c>
      <c r="AL39">
        <f t="shared" si="40"/>
        <v>-2467.4046522636258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-70.122639065296624</v>
      </c>
      <c r="AR39">
        <f t="shared" si="45"/>
        <v>-70.661205242446201</v>
      </c>
      <c r="AS39">
        <f t="shared" si="46"/>
        <v>1.6946072723652297</v>
      </c>
      <c r="AT39">
        <f t="shared" si="47"/>
        <v>0.95085243246441697</v>
      </c>
      <c r="AU39">
        <f t="shared" si="48"/>
        <v>-68.015745537616567</v>
      </c>
      <c r="AW39">
        <v>36</v>
      </c>
      <c r="AX39">
        <f>IF(Z39&gt;0, (R39*SUMPRODUCT(K39:$K$98, X39:$X$98)-K39*$AZ$3)/Z39, 0)</f>
        <v>1103.7639764737421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</v>
      </c>
      <c r="S40">
        <f t="shared" si="32"/>
        <v>1037.2065641275926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431.29676781168519</v>
      </c>
      <c r="AC40">
        <f t="shared" si="33"/>
        <v>373.99340796374651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-2626.5835550061192</v>
      </c>
      <c r="AI40">
        <f t="shared" si="38"/>
        <v>-2644.6124328062861</v>
      </c>
      <c r="AJ40">
        <f t="shared" si="39"/>
        <v>57.30335984793868</v>
      </c>
      <c r="AK40">
        <f t="shared" ref="AK40:AK71" si="61">G40*SUM(AB40:AB40, AE40:AF40)</f>
        <v>30.190773746817968</v>
      </c>
      <c r="AL40">
        <f t="shared" si="40"/>
        <v>-2557.1182992115291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-64.646092861571375</v>
      </c>
      <c r="AR40">
        <f t="shared" si="45"/>
        <v>-65.08982384672818</v>
      </c>
      <c r="AS40">
        <f t="shared" si="46"/>
        <v>1.4103637841444014</v>
      </c>
      <c r="AT40">
        <f t="shared" si="47"/>
        <v>0.74306243160611685</v>
      </c>
      <c r="AU40">
        <f t="shared" si="48"/>
        <v>-62.936397630977652</v>
      </c>
      <c r="AW40">
        <v>37</v>
      </c>
      <c r="AX40">
        <f>IF(Z40&gt;0, (R40*SUMPRODUCT(K40:$K$98, X40:$X$98)-K40*$AZ$3)/Z40, 0)</f>
        <v>1037.2065641275926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</v>
      </c>
      <c r="S41">
        <f t="shared" si="32"/>
        <v>972.26821386852384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373.99340796374651</v>
      </c>
      <c r="AC41">
        <f t="shared" si="33"/>
        <v>320.79310011767325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-2702.8771362218708</v>
      </c>
      <c r="AI41">
        <f t="shared" si="38"/>
        <v>-2719.3742866759253</v>
      </c>
      <c r="AJ41">
        <f t="shared" si="39"/>
        <v>53.200307846073258</v>
      </c>
      <c r="AK41">
        <f t="shared" si="61"/>
        <v>26.179538557462259</v>
      </c>
      <c r="AL41">
        <f t="shared" si="40"/>
        <v>-2639.9944402723895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-59.39629325455293</v>
      </c>
      <c r="AR41">
        <f t="shared" si="45"/>
        <v>-59.7588216037339</v>
      </c>
      <c r="AS41">
        <f t="shared" si="46"/>
        <v>1.1690879484351351</v>
      </c>
      <c r="AT41">
        <f t="shared" si="47"/>
        <v>0.57530086313929341</v>
      </c>
      <c r="AU41">
        <f t="shared" si="48"/>
        <v>-58.014432792159461</v>
      </c>
      <c r="AW41">
        <v>38</v>
      </c>
      <c r="AX41">
        <f>IF(Z41&gt;0, (R41*SUMPRODUCT(K41:$K$98, X41:$X$98)-K41*$AZ$3)/Z41, 0)</f>
        <v>972.26821386852384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</v>
      </c>
      <c r="S42">
        <f t="shared" si="32"/>
        <v>908.51643661761159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320.79310011767325</v>
      </c>
      <c r="AC42">
        <f t="shared" si="33"/>
        <v>271.61625776981498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-2767.6772422595191</v>
      </c>
      <c r="AI42">
        <f t="shared" si="38"/>
        <v>-2782.625582587903</v>
      </c>
      <c r="AJ42">
        <f t="shared" si="39"/>
        <v>49.176842347858269</v>
      </c>
      <c r="AK42">
        <f t="shared" si="61"/>
        <v>22.45551700823713</v>
      </c>
      <c r="AL42">
        <f t="shared" si="40"/>
        <v>-2710.9932232318074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-54.303829648841749</v>
      </c>
      <c r="AR42">
        <f t="shared" si="45"/>
        <v>-54.597126899811215</v>
      </c>
      <c r="AS42">
        <f t="shared" si="46"/>
        <v>0.96488522171243707</v>
      </c>
      <c r="AT42">
        <f t="shared" si="47"/>
        <v>0.44059348816860172</v>
      </c>
      <c r="AU42">
        <f t="shared" si="48"/>
        <v>-53.191648189930177</v>
      </c>
      <c r="AW42">
        <v>39</v>
      </c>
      <c r="AX42">
        <f>IF(Z42&gt;0, (R42*SUMPRODUCT(K42:$K$98, X42:$X$98)-K42*$AZ$3)/Z42, 0)</f>
        <v>908.51643661761159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</v>
      </c>
      <c r="S43">
        <f t="shared" si="32"/>
        <v>845.79595913195351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271.61625776981498</v>
      </c>
      <c r="AC43">
        <f t="shared" si="33"/>
        <v>226.43693785909346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-2825.6613930701496</v>
      </c>
      <c r="AI43">
        <f t="shared" si="38"/>
        <v>-2839.0474192987149</v>
      </c>
      <c r="AJ43">
        <f t="shared" si="39"/>
        <v>45.179319910721517</v>
      </c>
      <c r="AK43">
        <f t="shared" si="61"/>
        <v>19.01313804388705</v>
      </c>
      <c r="AL43">
        <f t="shared" si="40"/>
        <v>-2774.8549613441064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-49.501357708801763</v>
      </c>
      <c r="AR43">
        <f t="shared" si="45"/>
        <v>-49.735860850000734</v>
      </c>
      <c r="AS43">
        <f t="shared" si="46"/>
        <v>0.79147405326972731</v>
      </c>
      <c r="AT43">
        <f t="shared" si="47"/>
        <v>0.33308171665065278</v>
      </c>
      <c r="AU43">
        <f t="shared" si="48"/>
        <v>-48.611305080080356</v>
      </c>
      <c r="AW43">
        <v>40</v>
      </c>
      <c r="AX43">
        <f>IF(Z43&gt;0, (R43*SUMPRODUCT(K43:$K$98, X43:$X$98)-K43*$AZ$3)/Z43, 0)</f>
        <v>845.79595913195351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</v>
      </c>
      <c r="S44">
        <f t="shared" si="32"/>
        <v>782.73060195507014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226.43693785909346</v>
      </c>
      <c r="AC44">
        <f t="shared" si="33"/>
        <v>185.08246384504196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-2858.5892743886789</v>
      </c>
      <c r="AI44">
        <f t="shared" si="38"/>
        <v>-2870.4121457177639</v>
      </c>
      <c r="AJ44">
        <f t="shared" si="39"/>
        <v>41.354474014051505</v>
      </c>
      <c r="AK44">
        <f t="shared" si="61"/>
        <v>15.850585650136544</v>
      </c>
      <c r="AL44">
        <f t="shared" si="40"/>
        <v>-2813.2070860535759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-44.71268294449213</v>
      </c>
      <c r="AR44">
        <f t="shared" si="45"/>
        <v>-44.8976106296154</v>
      </c>
      <c r="AS44">
        <f t="shared" si="46"/>
        <v>0.64684685606747572</v>
      </c>
      <c r="AT44">
        <f t="shared" si="47"/>
        <v>0.24792726153729627</v>
      </c>
      <c r="AU44">
        <f t="shared" si="48"/>
        <v>-44.002836512010632</v>
      </c>
      <c r="AW44">
        <v>41</v>
      </c>
      <c r="AX44">
        <f>IF(Z44&gt;0, (R44*SUMPRODUCT(K44:$K$98, X44:$X$98)-K44*$AZ$3)/Z44, 0)</f>
        <v>782.73060195507014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</v>
      </c>
      <c r="S45">
        <f t="shared" si="32"/>
        <v>718.40588960689229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185.08246384504196</v>
      </c>
      <c r="AC45">
        <f t="shared" si="33"/>
        <v>147.64378419943392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-2857.7020200109596</v>
      </c>
      <c r="AI45">
        <f t="shared" si="38"/>
        <v>-2867.9778116167481</v>
      </c>
      <c r="AJ45">
        <f t="shared" si="39"/>
        <v>37.438679645608033</v>
      </c>
      <c r="AK45">
        <f t="shared" si="61"/>
        <v>12.955772469152938</v>
      </c>
      <c r="AL45">
        <f t="shared" si="40"/>
        <v>-2817.5833595019872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-39.909647265080125</v>
      </c>
      <c r="AR45">
        <f t="shared" si="45"/>
        <v>-40.053155305976183</v>
      </c>
      <c r="AS45">
        <f t="shared" si="46"/>
        <v>0.52285524812024364</v>
      </c>
      <c r="AT45">
        <f t="shared" si="47"/>
        <v>0.18093569786836872</v>
      </c>
      <c r="AU45">
        <f t="shared" si="48"/>
        <v>-39.349364359987575</v>
      </c>
      <c r="AW45">
        <v>42</v>
      </c>
      <c r="AX45">
        <f>IF(Z45&gt;0, (R45*SUMPRODUCT(K45:$K$98, X45:$X$98)-K45*$AZ$3)/Z45, 0)</f>
        <v>718.40588960689229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</v>
      </c>
      <c r="S46">
        <f t="shared" si="32"/>
        <v>651.69098362342186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147.64378419943392</v>
      </c>
      <c r="AC46">
        <f t="shared" si="33"/>
        <v>114.22878273692903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-2818.0079759368195</v>
      </c>
      <c r="AI46">
        <f t="shared" si="38"/>
        <v>-2826.772005638582</v>
      </c>
      <c r="AJ46">
        <f t="shared" si="39"/>
        <v>33.41500146250489</v>
      </c>
      <c r="AK46">
        <f t="shared" si="61"/>
        <v>10.335064893960375</v>
      </c>
      <c r="AL46">
        <f t="shared" si="40"/>
        <v>-2783.0219392821168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-35.138655715790065</v>
      </c>
      <c r="AR46">
        <f t="shared" si="45"/>
        <v>-35.247937245509938</v>
      </c>
      <c r="AS46">
        <f t="shared" si="46"/>
        <v>0.41666249427248098</v>
      </c>
      <c r="AT46">
        <f t="shared" si="47"/>
        <v>0.12887127723209968</v>
      </c>
      <c r="AU46">
        <f t="shared" si="48"/>
        <v>-34.702403474005358</v>
      </c>
      <c r="AW46">
        <v>43</v>
      </c>
      <c r="AX46">
        <f>IF(Z46&gt;0, (R46*SUMPRODUCT(K46:$K$98, X46:$X$98)-K46*$AZ$3)/Z46, 0)</f>
        <v>651.69098362342186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</v>
      </c>
      <c r="S47">
        <f t="shared" si="32"/>
        <v>580.21448150857145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114.22878273692903</v>
      </c>
      <c r="AC47">
        <f t="shared" si="33"/>
        <v>84.888917916295327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-2722.1688158227926</v>
      </c>
      <c r="AI47">
        <f t="shared" si="38"/>
        <v>-2729.4841208196258</v>
      </c>
      <c r="AJ47">
        <f t="shared" si="39"/>
        <v>29.339864820633707</v>
      </c>
      <c r="AK47">
        <f t="shared" si="61"/>
        <v>7.9960147915850328</v>
      </c>
      <c r="AL47">
        <f t="shared" si="40"/>
        <v>-2692.148241207407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-30.306791191637643</v>
      </c>
      <c r="AR47">
        <f t="shared" si="45"/>
        <v>-30.388234862490641</v>
      </c>
      <c r="AS47">
        <f t="shared" si="46"/>
        <v>0.32665026193133267</v>
      </c>
      <c r="AT47">
        <f t="shared" si="47"/>
        <v>8.9022234493773209E-2</v>
      </c>
      <c r="AU47">
        <f t="shared" si="48"/>
        <v>-29.972562366065535</v>
      </c>
      <c r="AW47">
        <v>44</v>
      </c>
      <c r="AX47">
        <f>IF(Z47&gt;0, (R47*SUMPRODUCT(K47:$K$98, X47:$X$98)-K47*$AZ$3)/Z47, 0)</f>
        <v>580.21448150857145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</v>
      </c>
      <c r="S48">
        <f t="shared" si="32"/>
        <v>501.50751784578603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84.888917916295327</v>
      </c>
      <c r="AC48">
        <f t="shared" si="33"/>
        <v>59.759618595332995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-2568.3073296050666</v>
      </c>
      <c r="AI48">
        <f t="shared" si="38"/>
        <v>-2574.2653278871289</v>
      </c>
      <c r="AJ48">
        <f t="shared" si="39"/>
        <v>25.129299320962332</v>
      </c>
      <c r="AK48">
        <f t="shared" si="61"/>
        <v>5.9422242541406733</v>
      </c>
      <c r="AL48">
        <f t="shared" si="40"/>
        <v>-2543.1938043120263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-25.530179643453071</v>
      </c>
      <c r="AR48">
        <f t="shared" si="45"/>
        <v>-25.589404941260334</v>
      </c>
      <c r="AS48">
        <f t="shared" si="46"/>
        <v>0.24979702334802931</v>
      </c>
      <c r="AT48">
        <f t="shared" si="47"/>
        <v>5.9068496570160646E-2</v>
      </c>
      <c r="AU48">
        <f t="shared" si="48"/>
        <v>-25.280539421342148</v>
      </c>
      <c r="AW48">
        <v>45</v>
      </c>
      <c r="AX48">
        <f>IF(Z48&gt;0, (R48*SUMPRODUCT(K48:$K$98, X48:$X$98)-K48*$AZ$3)/Z48, 0)</f>
        <v>501.50751784578603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</v>
      </c>
      <c r="S49">
        <f t="shared" si="32"/>
        <v>411.48997306736214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59.759618595332995</v>
      </c>
      <c r="AC49">
        <f t="shared" si="33"/>
        <v>38.852199550697186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-2355.0027523072577</v>
      </c>
      <c r="AI49">
        <f t="shared" si="38"/>
        <v>-2359.7236692303459</v>
      </c>
      <c r="AJ49">
        <f t="shared" si="39"/>
        <v>20.907419044635809</v>
      </c>
      <c r="AK49">
        <f t="shared" si="61"/>
        <v>4.1831733016733104</v>
      </c>
      <c r="AL49">
        <f t="shared" si="40"/>
        <v>-2334.6330768840367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-20.901635789657572</v>
      </c>
      <c r="AR49">
        <f t="shared" si="45"/>
        <v>-20.943535904645952</v>
      </c>
      <c r="AS49">
        <f t="shared" si="46"/>
        <v>0.18556210082752073</v>
      </c>
      <c r="AT49">
        <f t="shared" si="47"/>
        <v>3.7127415121248744E-2</v>
      </c>
      <c r="AU49">
        <f t="shared" si="48"/>
        <v>-20.720846388697179</v>
      </c>
      <c r="AW49">
        <v>46</v>
      </c>
      <c r="AX49">
        <f>IF(Z49&gt;0, (R49*SUMPRODUCT(K49:$K$98, X49:$X$98)-K49*$AZ$3)/Z49, 0)</f>
        <v>411.48997306736214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</v>
      </c>
      <c r="S50">
        <f t="shared" si="32"/>
        <v>304.43560744667479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38.852199550697186</v>
      </c>
      <c r="AC50">
        <f t="shared" si="33"/>
        <v>22.078028581412141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-2095.2978048671671</v>
      </c>
      <c r="AI50">
        <f t="shared" si="38"/>
        <v>-2098.9238637185908</v>
      </c>
      <c r="AJ50">
        <f t="shared" si="39"/>
        <v>16.774170969285045</v>
      </c>
      <c r="AK50">
        <f t="shared" si="61"/>
        <v>2.7196539685488035</v>
      </c>
      <c r="AL50">
        <f t="shared" si="40"/>
        <v>-2079.4300387807571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-16.60414786340607</v>
      </c>
      <c r="AR50">
        <f t="shared" si="45"/>
        <v>-16.632882498258738</v>
      </c>
      <c r="AS50">
        <f t="shared" si="46"/>
        <v>0.13292660089324124</v>
      </c>
      <c r="AT50">
        <f t="shared" si="47"/>
        <v>2.1551846485109188E-2</v>
      </c>
      <c r="AU50">
        <f t="shared" si="48"/>
        <v>-16.478404050880386</v>
      </c>
      <c r="AW50">
        <v>47</v>
      </c>
      <c r="AX50">
        <f>IF(Z50&gt;0, (R50*SUMPRODUCT(K50:$K$98, X50:$X$98)-K50*$AZ$3)/Z50, 0)</f>
        <v>304.43560744667479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</v>
      </c>
      <c r="S51">
        <f t="shared" si="32"/>
        <v>170.49311731942518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22.078028581412141</v>
      </c>
      <c r="AC51">
        <f t="shared" si="33"/>
        <v>9.1591171647672986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-1807.4634398792173</v>
      </c>
      <c r="AI51">
        <f t="shared" si="38"/>
        <v>-1810.1495064221872</v>
      </c>
      <c r="AJ51">
        <f t="shared" si="39"/>
        <v>12.918911416644843</v>
      </c>
      <c r="AK51">
        <f t="shared" si="61"/>
        <v>1.54546200069885</v>
      </c>
      <c r="AL51">
        <f t="shared" si="40"/>
        <v>-1795.6851330048437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-12.788580247119132</v>
      </c>
      <c r="AR51">
        <f t="shared" si="45"/>
        <v>-12.807585321731411</v>
      </c>
      <c r="AS51">
        <f t="shared" si="46"/>
        <v>9.1406847691606105E-2</v>
      </c>
      <c r="AT51">
        <f t="shared" si="47"/>
        <v>1.0934807520162767E-2</v>
      </c>
      <c r="AU51">
        <f t="shared" si="48"/>
        <v>-12.705243666519644</v>
      </c>
      <c r="AW51">
        <v>48</v>
      </c>
      <c r="AX51">
        <f>IF(Z51&gt;0, (R51*SUMPRODUCT(K51:$K$98, X51:$X$98)-K51*$AZ$3)/Z51, 0)</f>
        <v>170.49311731942518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</v>
      </c>
      <c r="S52">
        <f t="shared" si="32"/>
        <v>-8.8888699876382073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9.1591171647672986</v>
      </c>
      <c r="AC52">
        <f t="shared" si="33"/>
        <v>-0.33907339774361844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-1503.8279191692689</v>
      </c>
      <c r="AI52">
        <f t="shared" si="38"/>
        <v>-1505.7352110872246</v>
      </c>
      <c r="AJ52">
        <f t="shared" si="39"/>
        <v>9.4981905625109171</v>
      </c>
      <c r="AK52">
        <f t="shared" si="61"/>
        <v>0.64113820153371093</v>
      </c>
      <c r="AL52">
        <f t="shared" si="40"/>
        <v>-1495.5958823231799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-9.5002040259799561</v>
      </c>
      <c r="AR52">
        <f t="shared" si="45"/>
        <v>-9.5122530524188935</v>
      </c>
      <c r="AS52">
        <f t="shared" si="46"/>
        <v>6.0003373438722772E-2</v>
      </c>
      <c r="AT52">
        <f t="shared" si="47"/>
        <v>4.0502930194199439E-3</v>
      </c>
      <c r="AU52">
        <f t="shared" si="48"/>
        <v>-9.4481993859607503</v>
      </c>
      <c r="AW52">
        <v>49</v>
      </c>
      <c r="AX52">
        <f>IF(Z52&gt;0, (R52*SUMPRODUCT(K52:$K$98, X52:$X$98)-K52*$AZ$3)/Z52, 0)</f>
        <v>-8.8888699876382073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</v>
      </c>
      <c r="S53">
        <f t="shared" si="32"/>
        <v>-267.85524069561603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-0.33907339774361844</v>
      </c>
      <c r="AC53">
        <f t="shared" si="33"/>
        <v>-6.9014294910376677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-1199.8860237641281</v>
      </c>
      <c r="AI53">
        <f t="shared" si="38"/>
        <v>-1201.1742997510221</v>
      </c>
      <c r="AJ53">
        <f t="shared" si="39"/>
        <v>6.5623560932940492</v>
      </c>
      <c r="AK53">
        <f t="shared" si="61"/>
        <v>-2.3735137842053292E-2</v>
      </c>
      <c r="AL53">
        <f t="shared" si="40"/>
        <v>-1194.6356787955701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-6.7679440676832385</v>
      </c>
      <c r="AR53">
        <f t="shared" si="45"/>
        <v>-6.7752105743766702</v>
      </c>
      <c r="AS53">
        <f t="shared" si="46"/>
        <v>3.7014898175333016E-2</v>
      </c>
      <c r="AT53">
        <f t="shared" si="47"/>
        <v>-1.3387778686665202E-4</v>
      </c>
      <c r="AU53">
        <f t="shared" si="48"/>
        <v>-6.7383295539882049</v>
      </c>
      <c r="AW53">
        <v>50</v>
      </c>
      <c r="AX53">
        <f>IF(Z53&gt;0, (R53*SUMPRODUCT(K53:$K$98, X53:$X$98)-K53*$AZ$3)/Z53, 0)</f>
        <v>-267.85524069561603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</v>
      </c>
      <c r="S54">
        <f t="shared" si="32"/>
        <v>-671.93031984312677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-6.9014294910376677</v>
      </c>
      <c r="AC54">
        <f t="shared" si="33"/>
        <v>-11.046295047394207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-906.82208435584664</v>
      </c>
      <c r="AI54">
        <f t="shared" si="38"/>
        <v>-907.64406654069376</v>
      </c>
      <c r="AJ54">
        <f t="shared" si="39"/>
        <v>4.1448655563565389</v>
      </c>
      <c r="AK54">
        <f t="shared" si="61"/>
        <v>-0.48310006437263681</v>
      </c>
      <c r="AL54">
        <f t="shared" si="40"/>
        <v>-903.98230104870981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-4.5668929505956966</v>
      </c>
      <c r="AR54">
        <f t="shared" si="45"/>
        <v>-4.5710325770012012</v>
      </c>
      <c r="AS54">
        <f t="shared" si="46"/>
        <v>2.0874168833170573E-2</v>
      </c>
      <c r="AT54">
        <f t="shared" si="47"/>
        <v>-2.43296487423211E-3</v>
      </c>
      <c r="AU54">
        <f t="shared" si="48"/>
        <v>-4.5525913730422625</v>
      </c>
      <c r="AW54">
        <v>51</v>
      </c>
      <c r="AX54">
        <f>IF(Z54&gt;0, (R54*SUMPRODUCT(K54:$K$98, X54:$X$98)-K54*$AZ$3)/Z54, 0)</f>
        <v>-671.93031984312677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</v>
      </c>
      <c r="S55">
        <f t="shared" si="32"/>
        <v>-1347.7562889243145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-11.046295047394207</v>
      </c>
      <c r="AC55">
        <f t="shared" si="33"/>
        <v>-13.271153612876773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-642.83975572959571</v>
      </c>
      <c r="AI55">
        <f t="shared" si="38"/>
        <v>-643.33209821472963</v>
      </c>
      <c r="AJ55">
        <f t="shared" si="39"/>
        <v>2.2248585654825668</v>
      </c>
      <c r="AK55">
        <f t="shared" si="61"/>
        <v>-0.77324065331759451</v>
      </c>
      <c r="AL55">
        <f t="shared" si="40"/>
        <v>-641.88048030256459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-2.8905697153939407</v>
      </c>
      <c r="AR55">
        <f t="shared" si="45"/>
        <v>-2.8927835645911091</v>
      </c>
      <c r="AS55">
        <f t="shared" si="46"/>
        <v>1.0004217587818102E-2</v>
      </c>
      <c r="AT55">
        <f t="shared" si="47"/>
        <v>-3.4769256183518303E-3</v>
      </c>
      <c r="AU55">
        <f t="shared" si="48"/>
        <v>-2.8862562726216425</v>
      </c>
      <c r="AW55">
        <v>52</v>
      </c>
      <c r="AX55">
        <f>IF(Z55&gt;0, (R55*SUMPRODUCT(K55:$K$98, X55:$X$98)-K55*$AZ$3)/Z55, 0)</f>
        <v>-1347.7562889243145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</v>
      </c>
      <c r="S56">
        <f t="shared" si="32"/>
        <v>-2413.8885437326735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-13.271153612876773</v>
      </c>
      <c r="AC56">
        <f t="shared" si="33"/>
        <v>-14.070621198705425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-391.93543289804342</v>
      </c>
      <c r="AI56">
        <f t="shared" si="38"/>
        <v>-392.22688424187697</v>
      </c>
      <c r="AJ56">
        <f t="shared" si="39"/>
        <v>0.79946758582865129</v>
      </c>
      <c r="AK56">
        <f t="shared" si="61"/>
        <v>-0.92898075290137427</v>
      </c>
      <c r="AL56">
        <f t="shared" si="40"/>
        <v>-392.3563974089497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-1.5735379654817239</v>
      </c>
      <c r="AR56">
        <f t="shared" si="45"/>
        <v>-1.5747080810571943</v>
      </c>
      <c r="AS56">
        <f t="shared" si="46"/>
        <v>3.2096934670375944E-3</v>
      </c>
      <c r="AT56">
        <f t="shared" si="47"/>
        <v>-3.7296614727670516E-3</v>
      </c>
      <c r="AU56">
        <f t="shared" si="48"/>
        <v>-1.5752280490629238</v>
      </c>
      <c r="AW56">
        <v>53</v>
      </c>
      <c r="AX56">
        <f>IF(Z56&gt;0, (R56*SUMPRODUCT(K56:$K$98, X56:$X$98)-K56*$AZ$3)/Z56, 0)</f>
        <v>-2413.8885437326735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</v>
      </c>
      <c r="S57">
        <f t="shared" si="32"/>
        <v>-4044.3339649324812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-14.070621198705425</v>
      </c>
      <c r="AC57">
        <f t="shared" si="33"/>
        <v>-13.777103691360995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-236.42168172984444</v>
      </c>
      <c r="AI57">
        <f t="shared" si="38"/>
        <v>-236.59200771937472</v>
      </c>
      <c r="AJ57">
        <f t="shared" si="39"/>
        <v>-0.29351750734442916</v>
      </c>
      <c r="AK57">
        <f t="shared" si="61"/>
        <v>-0.9849434839093798</v>
      </c>
      <c r="AL57">
        <f t="shared" si="40"/>
        <v>-237.87046871062853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-0.847484917245382</v>
      </c>
      <c r="AR57">
        <f t="shared" si="45"/>
        <v>-0.84809547337579116</v>
      </c>
      <c r="AS57">
        <f t="shared" si="46"/>
        <v>-1.0521524870384315E-3</v>
      </c>
      <c r="AT57">
        <f t="shared" si="47"/>
        <v>-3.5306607280890024E-3</v>
      </c>
      <c r="AU57">
        <f t="shared" si="48"/>
        <v>-0.8526782865909186</v>
      </c>
      <c r="AW57">
        <v>54</v>
      </c>
      <c r="AX57">
        <f>IF(Z57&gt;0, (R57*SUMPRODUCT(K57:$K$98, X57:$X$98)-K57*$AZ$3)/Z57, 0)</f>
        <v>-4044.3339649324812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</v>
      </c>
      <c r="S58">
        <f t="shared" si="32"/>
        <v>-6602.9061600886453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-13.777103691360995</v>
      </c>
      <c r="AC58">
        <f t="shared" si="33"/>
        <v>-12.957574793583026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-141.00497849642579</v>
      </c>
      <c r="AI58">
        <f t="shared" si="38"/>
        <v>-141.10309873681257</v>
      </c>
      <c r="AJ58">
        <f t="shared" si="39"/>
        <v>-0.81952889777796933</v>
      </c>
      <c r="AK58">
        <f t="shared" si="61"/>
        <v>-0.9643972583952698</v>
      </c>
      <c r="AL58">
        <f t="shared" si="40"/>
        <v>-142.88702489298581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-0.45129560021842624</v>
      </c>
      <c r="AR58">
        <f t="shared" si="45"/>
        <v>-0.45160964042644663</v>
      </c>
      <c r="AS58">
        <f t="shared" si="46"/>
        <v>-2.6229555137900961E-3</v>
      </c>
      <c r="AT58">
        <f t="shared" si="47"/>
        <v>-3.0866161196395642E-3</v>
      </c>
      <c r="AU58">
        <f t="shared" si="48"/>
        <v>-0.45731921205987625</v>
      </c>
      <c r="AW58">
        <v>55</v>
      </c>
      <c r="AX58">
        <f>IF(Z58&gt;0, (R58*SUMPRODUCT(K58:$K$98, X58:$X$98)-K58*$AZ$3)/Z58, 0)</f>
        <v>-6602.9061600886453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</v>
      </c>
      <c r="S59">
        <f t="shared" si="32"/>
        <v>-10715.945773976255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-12.957574793583026</v>
      </c>
      <c r="AC59">
        <f t="shared" si="33"/>
        <v>-11.920465201816317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-83.037636220707725</v>
      </c>
      <c r="AI59">
        <f t="shared" si="38"/>
        <v>-83.093256440580262</v>
      </c>
      <c r="AJ59">
        <f t="shared" si="39"/>
        <v>-1.0371095917667095</v>
      </c>
      <c r="AK59">
        <f t="shared" si="61"/>
        <v>-0.90703023555081186</v>
      </c>
      <c r="AL59">
        <f t="shared" si="40"/>
        <v>-85.037396267897776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-0.23729227936377389</v>
      </c>
      <c r="AR59">
        <f t="shared" si="45"/>
        <v>-0.23745122233653856</v>
      </c>
      <c r="AS59">
        <f t="shared" si="46"/>
        <v>-2.9636934549322367E-3</v>
      </c>
      <c r="AT59">
        <f t="shared" si="47"/>
        <v>-2.5919725300663009E-3</v>
      </c>
      <c r="AU59">
        <f t="shared" si="48"/>
        <v>-0.24300688832153708</v>
      </c>
      <c r="AW59">
        <v>56</v>
      </c>
      <c r="AX59">
        <f>IF(Z59&gt;0, (R59*SUMPRODUCT(K59:$K$98, X59:$X$98)-K59*$AZ$3)/Z59, 0)</f>
        <v>-10715.945773976255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</v>
      </c>
      <c r="S60">
        <f t="shared" si="32"/>
        <v>-17454.76348057016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-11.920465201816317</v>
      </c>
      <c r="AC60">
        <f t="shared" si="33"/>
        <v>-10.828824274050504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-48.088671215864601</v>
      </c>
      <c r="AI60">
        <f t="shared" si="38"/>
        <v>-48.119690897930489</v>
      </c>
      <c r="AJ60">
        <f t="shared" si="39"/>
        <v>-1.0916409277658126</v>
      </c>
      <c r="AK60">
        <f t="shared" si="61"/>
        <v>-0.83443256412714228</v>
      </c>
      <c r="AL60">
        <f t="shared" si="40"/>
        <v>-50.045764389823447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-0.12269684184076587</v>
      </c>
      <c r="AR60">
        <f t="shared" si="45"/>
        <v>-0.12277598765469998</v>
      </c>
      <c r="AS60">
        <f t="shared" si="46"/>
        <v>-2.7852899835752024E-3</v>
      </c>
      <c r="AT60">
        <f t="shared" si="47"/>
        <v>-2.1290303466259325E-3</v>
      </c>
      <c r="AU60">
        <f t="shared" si="48"/>
        <v>-0.12769030798490114</v>
      </c>
      <c r="AW60">
        <v>57</v>
      </c>
      <c r="AX60">
        <f>IF(Z60&gt;0, (R60*SUMPRODUCT(K60:$K$98, X60:$X$98)-K60*$AZ$3)/Z60, 0)</f>
        <v>-17454.76348057016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</v>
      </c>
      <c r="S61">
        <f t="shared" si="32"/>
        <v>-28731.972270505601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-10.828824274050504</v>
      </c>
      <c r="AC61">
        <f t="shared" si="33"/>
        <v>-9.7649736095255708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-27.432533647238923</v>
      </c>
      <c r="AI61">
        <f t="shared" si="38"/>
        <v>-27.44952686566053</v>
      </c>
      <c r="AJ61">
        <f t="shared" si="39"/>
        <v>-1.0638506645249333</v>
      </c>
      <c r="AK61">
        <f t="shared" si="61"/>
        <v>-0.75801769918353534</v>
      </c>
      <c r="AL61">
        <f t="shared" si="40"/>
        <v>-29.271395229369002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-6.2494026234401534E-2</v>
      </c>
      <c r="AR61">
        <f t="shared" si="45"/>
        <v>-6.2532738467529644E-2</v>
      </c>
      <c r="AS61">
        <f t="shared" si="46"/>
        <v>-2.4235570871157324E-3</v>
      </c>
      <c r="AT61">
        <f t="shared" si="47"/>
        <v>-1.7268393283711321E-3</v>
      </c>
      <c r="AU61">
        <f t="shared" si="48"/>
        <v>-6.6683134883016526E-2</v>
      </c>
      <c r="AW61">
        <v>58</v>
      </c>
      <c r="AX61">
        <f>IF(Z61&gt;0, (R61*SUMPRODUCT(K61:$K$98, X61:$X$98)-K61*$AZ$3)/Z61, 0)</f>
        <v>-28731.972270505601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</v>
      </c>
      <c r="S62">
        <f t="shared" si="32"/>
        <v>-48000.811872866369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-9.7649736095255708</v>
      </c>
      <c r="AC62">
        <f t="shared" si="33"/>
        <v>-8.768050219362026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-15.380110143719335</v>
      </c>
      <c r="AI62">
        <f t="shared" si="38"/>
        <v>-15.389243374884867</v>
      </c>
      <c r="AJ62">
        <f t="shared" si="39"/>
        <v>-0.99692339016354481</v>
      </c>
      <c r="AK62">
        <f t="shared" si="61"/>
        <v>-0.68354815266679003</v>
      </c>
      <c r="AL62">
        <f t="shared" si="40"/>
        <v>-17.069714917715203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-3.1283404326768953E-2</v>
      </c>
      <c r="AR62">
        <f t="shared" si="45"/>
        <v>-3.1301981473531318E-2</v>
      </c>
      <c r="AS62">
        <f t="shared" si="46"/>
        <v>-2.027759047618725E-3</v>
      </c>
      <c r="AT62">
        <f t="shared" si="47"/>
        <v>-1.3903485109580634E-3</v>
      </c>
      <c r="AU62">
        <f t="shared" si="48"/>
        <v>-3.4720089032108103E-2</v>
      </c>
      <c r="AW62">
        <v>59</v>
      </c>
      <c r="AX62">
        <f>IF(Z62&gt;0, (R62*SUMPRODUCT(K62:$K$98, X62:$X$98)-K62*$AZ$3)/Z62, 0)</f>
        <v>-48000.811872866369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</v>
      </c>
      <c r="S63">
        <f t="shared" si="32"/>
        <v>-81618.807562035392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-8.768050219362026</v>
      </c>
      <c r="AC63">
        <f t="shared" si="33"/>
        <v>-7.8534252161906277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-8.4617198426466658</v>
      </c>
      <c r="AI63">
        <f t="shared" si="38"/>
        <v>-8.4665308815792191</v>
      </c>
      <c r="AJ63">
        <f t="shared" si="39"/>
        <v>-0.91462500317139828</v>
      </c>
      <c r="AK63">
        <f t="shared" si="61"/>
        <v>-0.6137635153553419</v>
      </c>
      <c r="AL63">
        <f t="shared" si="40"/>
        <v>-9.9949194001059585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-1.5367215506154509E-2</v>
      </c>
      <c r="AR63">
        <f t="shared" si="45"/>
        <v>-1.5375952769200306E-2</v>
      </c>
      <c r="AS63">
        <f t="shared" si="46"/>
        <v>-1.6610381568312378E-3</v>
      </c>
      <c r="AT63">
        <f t="shared" si="47"/>
        <v>-1.114647658593529E-3</v>
      </c>
      <c r="AU63">
        <f t="shared" si="48"/>
        <v>-1.8151638584625072E-2</v>
      </c>
      <c r="AW63">
        <v>60</v>
      </c>
      <c r="AX63">
        <f>IF(Z63&gt;0, (R63*SUMPRODUCT(K63:$K$98, X63:$X$98)-K63*$AZ$3)/Z63, 0)</f>
        <v>-81618.807562035392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</v>
      </c>
      <c r="S64">
        <f t="shared" si="32"/>
        <v>-141672.9417962463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-7.8534252161906277</v>
      </c>
      <c r="AC64">
        <f t="shared" si="33"/>
        <v>-7.0242313535734189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-4.5677957484792717</v>
      </c>
      <c r="AI64">
        <f t="shared" si="38"/>
        <v>-4.5702747791482601</v>
      </c>
      <c r="AJ64">
        <f t="shared" si="39"/>
        <v>-0.82919386261720884</v>
      </c>
      <c r="AK64">
        <f t="shared" si="61"/>
        <v>-0.54973976513334399</v>
      </c>
      <c r="AL64">
        <f t="shared" si="40"/>
        <v>-5.9492084068988129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-7.4067074762560756E-3</v>
      </c>
      <c r="AR64">
        <f t="shared" si="45"/>
        <v>-7.4107272389602151E-3</v>
      </c>
      <c r="AS64">
        <f t="shared" si="46"/>
        <v>-1.3445426896675969E-3</v>
      </c>
      <c r="AT64">
        <f t="shared" si="47"/>
        <v>-8.9140623894226991E-4</v>
      </c>
      <c r="AU64">
        <f t="shared" si="48"/>
        <v>-9.6466761675700827E-3</v>
      </c>
      <c r="AW64">
        <v>61</v>
      </c>
      <c r="AX64">
        <f>IF(Z64&gt;0, (R64*SUMPRODUCT(K64:$K$98, X64:$X$98)-K64*$AZ$3)/Z64, 0)</f>
        <v>-141672.9417962463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</v>
      </c>
      <c r="S65">
        <f t="shared" si="32"/>
        <v>-251480.75003072992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-7.0242313535734189</v>
      </c>
      <c r="AC65">
        <f t="shared" si="33"/>
        <v>-6.2775656698680997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-2.4122396925887615</v>
      </c>
      <c r="AI65">
        <f t="shared" si="38"/>
        <v>-2.4134878131047652</v>
      </c>
      <c r="AJ65">
        <f t="shared" si="39"/>
        <v>-0.74666568370531916</v>
      </c>
      <c r="AK65">
        <f t="shared" si="61"/>
        <v>-0.49169619475013937</v>
      </c>
      <c r="AL65">
        <f t="shared" si="40"/>
        <v>-3.6518496915602237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-3.492375666012099E-3</v>
      </c>
      <c r="AR65">
        <f t="shared" si="45"/>
        <v>-3.4941826612836444E-3</v>
      </c>
      <c r="AS65">
        <f t="shared" si="46"/>
        <v>-1.0810024693774464E-3</v>
      </c>
      <c r="AT65">
        <f t="shared" si="47"/>
        <v>-7.1186450952280176E-4</v>
      </c>
      <c r="AU65">
        <f t="shared" si="48"/>
        <v>-5.2870496401838923E-3</v>
      </c>
      <c r="AW65">
        <v>62</v>
      </c>
      <c r="AX65">
        <f>IF(Z65&gt;0, (R65*SUMPRODUCT(K65:$K$98, X65:$X$98)-K65*$AZ$3)/Z65, 0)</f>
        <v>-251480.75003072992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</v>
      </c>
      <c r="S66">
        <f t="shared" si="32"/>
        <v>-457566.9189312181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-6.2775656698680997</v>
      </c>
      <c r="AC66">
        <f t="shared" si="33"/>
        <v>-5.6077791248362781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-1.2457138151377203</v>
      </c>
      <c r="AI66">
        <f t="shared" si="38"/>
        <v>-1.2463265975409954</v>
      </c>
      <c r="AJ66">
        <f t="shared" si="39"/>
        <v>-0.66978654503182167</v>
      </c>
      <c r="AK66">
        <f t="shared" si="61"/>
        <v>-0.43942959689076705</v>
      </c>
      <c r="AL66">
        <f t="shared" si="40"/>
        <v>-2.3555427394635839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-1.6102776025386572E-3</v>
      </c>
      <c r="AR66">
        <f t="shared" si="45"/>
        <v>-1.6110697184863435E-3</v>
      </c>
      <c r="AS66">
        <f t="shared" si="46"/>
        <v>-8.6580260958834566E-4</v>
      </c>
      <c r="AT66">
        <f t="shared" si="47"/>
        <v>-5.6803065773783975E-4</v>
      </c>
      <c r="AU66">
        <f t="shared" si="48"/>
        <v>-3.0449029858125288E-3</v>
      </c>
      <c r="AW66">
        <v>63</v>
      </c>
      <c r="AX66">
        <f>IF(Z66&gt;0, (R66*SUMPRODUCT(K66:$K$98, X66:$X$98)-K66*$AZ$3)/Z66, 0)</f>
        <v>-457566.9189312181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-855406.40344957798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-5.6077791248362781</v>
      </c>
      <c r="AC67">
        <f t="shared" ref="AC67:AC89" si="64">S67*Z67</f>
        <v>-5.0082475089586076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-0.62782751037410733</v>
      </c>
      <c r="AI67">
        <f t="shared" ref="AI67:AI89" si="69">SUM(AE67:AH67)</f>
        <v>-0.6281202511981625</v>
      </c>
      <c r="AJ67">
        <f t="shared" ref="AJ67:AJ89" si="70">AB67-AC67</f>
        <v>-0.59953161587767045</v>
      </c>
      <c r="AK67">
        <f t="shared" si="61"/>
        <v>-0.39254453873853951</v>
      </c>
      <c r="AL67">
        <f t="shared" ref="AL67:AL89" si="71">SUM(AI67:AK67)</f>
        <v>-1.6201964058143725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-7.2461077989970308E-4</v>
      </c>
      <c r="AR67">
        <f t="shared" ref="AR67:AR89" si="76">AI67*$K67</f>
        <v>-7.2494864842779713E-4</v>
      </c>
      <c r="AS67">
        <f t="shared" ref="AS67:AS89" si="77">AJ67*$K67</f>
        <v>-6.9195290836615824E-4</v>
      </c>
      <c r="AT67">
        <f t="shared" ref="AT67:AT89" si="78">AK67*$K67</f>
        <v>-4.5305756702379948E-4</v>
      </c>
      <c r="AU67">
        <f t="shared" ref="AU67:AU89" si="79">AL67*$K67</f>
        <v>-1.8699591238177549E-3</v>
      </c>
      <c r="AW67">
        <v>64</v>
      </c>
      <c r="AX67">
        <f>IF(Z67&gt;0, (R67*SUMPRODUCT(K67:$K$98, X67:$X$98)-K67*$AZ$3)/Z67, 0)</f>
        <v>-855406.40344957798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</v>
      </c>
      <c r="S68">
        <f t="shared" si="63"/>
        <v>-1645393.1219619846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-5.0082475089586076</v>
      </c>
      <c r="AC68">
        <f t="shared" si="64"/>
        <v>-4.4722382862740346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-0.3078231984075247</v>
      </c>
      <c r="AI68">
        <f t="shared" si="69"/>
        <v>-0.30795910022413558</v>
      </c>
      <c r="AJ68">
        <f t="shared" si="70"/>
        <v>-0.53600922268457296</v>
      </c>
      <c r="AK68">
        <f t="shared" si="61"/>
        <v>-0.35057732562710259</v>
      </c>
      <c r="AL68">
        <f t="shared" si="71"/>
        <v>-1.194545648535811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-3.1721065923992253E-4</v>
      </c>
      <c r="AR68">
        <f t="shared" si="76"/>
        <v>-3.1735070555567149E-4</v>
      </c>
      <c r="AS68">
        <f t="shared" si="77"/>
        <v>-5.5235550720694325E-4</v>
      </c>
      <c r="AT68">
        <f t="shared" si="78"/>
        <v>-3.6126862806979321E-4</v>
      </c>
      <c r="AU68">
        <f t="shared" si="79"/>
        <v>-1.2309748408324077E-3</v>
      </c>
      <c r="AW68">
        <v>65</v>
      </c>
      <c r="AX68">
        <f>IF(Z68&gt;0, (R68*SUMPRODUCT(K68:$K$98, X68:$X$98)-K68*$AZ$3)/Z68, 0)</f>
        <v>-1645393.1219619846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</v>
      </c>
      <c r="S69">
        <f t="shared" si="63"/>
        <v>-3263812.1231391374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-4.4722382862740346</v>
      </c>
      <c r="AC69">
        <f t="shared" si="64"/>
        <v>-3.9933288599114247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-0.14673392010032144</v>
      </c>
      <c r="AI69">
        <f t="shared" si="69"/>
        <v>-0.14679509593871606</v>
      </c>
      <c r="AJ69">
        <f t="shared" si="70"/>
        <v>-0.47890942636260991</v>
      </c>
      <c r="AK69">
        <f t="shared" si="61"/>
        <v>-0.31305668003918247</v>
      </c>
      <c r="AL69">
        <f t="shared" si="71"/>
        <v>-0.93876120234050853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-1.3500781968083027E-4</v>
      </c>
      <c r="AR69">
        <f t="shared" si="76"/>
        <v>-1.3506410671080369E-4</v>
      </c>
      <c r="AS69">
        <f t="shared" si="77"/>
        <v>-4.4063783911455292E-4</v>
      </c>
      <c r="AT69">
        <f t="shared" si="78"/>
        <v>-2.8803905586188139E-4</v>
      </c>
      <c r="AU69">
        <f t="shared" si="79"/>
        <v>-8.6374100168723814E-4</v>
      </c>
      <c r="AW69">
        <v>66</v>
      </c>
      <c r="AX69">
        <f>IF(Z69&gt;0, (R69*SUMPRODUCT(K69:$K$98, X69:$X$98)-K69*$AZ$3)/Z69, 0)</f>
        <v>-3263812.1231391374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</v>
      </c>
      <c r="S70">
        <f t="shared" si="63"/>
        <v>-6684575.1096975571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-3.9933288599114247</v>
      </c>
      <c r="AC70">
        <f t="shared" si="64"/>
        <v>-3.565582941818739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-6.7787702575583836E-2</v>
      </c>
      <c r="AI70">
        <f t="shared" si="69"/>
        <v>-6.7814372804306716E-2</v>
      </c>
      <c r="AJ70">
        <f t="shared" si="70"/>
        <v>-0.4277459180926857</v>
      </c>
      <c r="AK70">
        <f t="shared" si="61"/>
        <v>-0.27953302019379977</v>
      </c>
      <c r="AL70">
        <f t="shared" si="71"/>
        <v>-0.77509331109079216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-5.5687958368825235E-5</v>
      </c>
      <c r="AR70">
        <f t="shared" si="76"/>
        <v>-5.5709868103635185E-5</v>
      </c>
      <c r="AS70">
        <f t="shared" si="77"/>
        <v>-3.5139554777830959E-4</v>
      </c>
      <c r="AT70">
        <f t="shared" si="78"/>
        <v>-2.296378635034488E-4</v>
      </c>
      <c r="AU70">
        <f t="shared" si="79"/>
        <v>-6.3674327938539356E-4</v>
      </c>
      <c r="AW70">
        <v>67</v>
      </c>
      <c r="AX70">
        <f>IF(Z70&gt;0, (R70*SUMPRODUCT(K70:$K$98, X70:$X$98)-K70*$AZ$3)/Z70, 0)</f>
        <v>-6684575.1096975571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</v>
      </c>
      <c r="S71">
        <f t="shared" si="63"/>
        <v>-14143085.054021925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-3.565582941818739</v>
      </c>
      <c r="AC71">
        <f t="shared" si="64"/>
        <v>-3.1836020887839238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-3.0297097818198681E-2</v>
      </c>
      <c r="AI71">
        <f t="shared" si="69"/>
        <v>-3.0308352795725236E-2</v>
      </c>
      <c r="AJ71">
        <f t="shared" si="70"/>
        <v>-0.38198085303481522</v>
      </c>
      <c r="AK71">
        <f t="shared" si="61"/>
        <v>-0.24959080592731175</v>
      </c>
      <c r="AL71">
        <f t="shared" si="71"/>
        <v>-0.66188001175785227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-2.2222524170153169E-5</v>
      </c>
      <c r="AR71">
        <f t="shared" si="76"/>
        <v>-2.2230779548659032E-5</v>
      </c>
      <c r="AS71">
        <f t="shared" si="77"/>
        <v>-2.8017794938771455E-4</v>
      </c>
      <c r="AT71">
        <f t="shared" si="78"/>
        <v>-1.8307158496336348E-4</v>
      </c>
      <c r="AU71">
        <f t="shared" si="79"/>
        <v>-4.8548031389973714E-4</v>
      </c>
      <c r="AW71">
        <v>68</v>
      </c>
      <c r="AX71">
        <f>IF(Z71&gt;0, (R71*SUMPRODUCT(K71:$K$98, X71:$X$98)-K71*$AZ$3)/Z71, 0)</f>
        <v>-14143085.054021925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</v>
      </c>
      <c r="S72">
        <f t="shared" si="63"/>
        <v>-30972085.207323015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-3.1836020887839238</v>
      </c>
      <c r="AC72">
        <f t="shared" si="64"/>
        <v>-2.8425202568498937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-1.3107171023728279E-2</v>
      </c>
      <c r="AI72">
        <f t="shared" si="69"/>
        <v>-1.3111759865967706E-2</v>
      </c>
      <c r="AJ72">
        <f t="shared" si="70"/>
        <v>-0.34108183193403008</v>
      </c>
      <c r="AK72">
        <f t="shared" ref="AK72:AK89" si="92">G72*SUM(AB72:AB72, AE72:AF72)</f>
        <v>-0.22285214621487467</v>
      </c>
      <c r="AL72">
        <f t="shared" si="71"/>
        <v>-0.57704573801487247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-8.5838733578943396E-6</v>
      </c>
      <c r="AR72">
        <f t="shared" si="76"/>
        <v>-8.5868785861446842E-6</v>
      </c>
      <c r="AS72">
        <f t="shared" si="77"/>
        <v>-2.2337415485767533E-4</v>
      </c>
      <c r="AT72">
        <f t="shared" si="78"/>
        <v>-1.4594565045198521E-4</v>
      </c>
      <c r="AU72">
        <f t="shared" si="79"/>
        <v>-3.7790668389580523E-4</v>
      </c>
      <c r="AW72">
        <v>69</v>
      </c>
      <c r="AX72">
        <f>IF(Z72&gt;0, (R72*SUMPRODUCT(K72:$K$98, X72:$X$98)-K72*$AZ$3)/Z72, 0)</f>
        <v>-30972085.207323015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</v>
      </c>
      <c r="S73">
        <f t="shared" si="63"/>
        <v>-70333864.010049924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-2.8425202568498937</v>
      </c>
      <c r="AC73">
        <f t="shared" si="64"/>
        <v>-2.5379716492427158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-5.4774443639682459E-3</v>
      </c>
      <c r="AI73">
        <f t="shared" si="69"/>
        <v>-5.479248595603294E-3</v>
      </c>
      <c r="AJ73">
        <f t="shared" si="70"/>
        <v>-0.30454860760717795</v>
      </c>
      <c r="AK73">
        <f t="shared" si="92"/>
        <v>-0.19897641797949259</v>
      </c>
      <c r="AL73">
        <f t="shared" si="71"/>
        <v>-0.50900427418227379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-3.2028329500547348E-6</v>
      </c>
      <c r="AR73">
        <f t="shared" si="76"/>
        <v>-3.2038879406938502E-6</v>
      </c>
      <c r="AS73">
        <f t="shared" si="77"/>
        <v>-1.7807909136495508E-4</v>
      </c>
      <c r="AT73">
        <f t="shared" si="78"/>
        <v>-1.1634773179638209E-4</v>
      </c>
      <c r="AU73">
        <f t="shared" si="79"/>
        <v>-2.97630711102031E-4</v>
      </c>
      <c r="AW73">
        <v>70</v>
      </c>
      <c r="AX73">
        <f>IF(Z73&gt;0, (R73*SUMPRODUCT(K73:$K$98, X73:$X$98)-K73*$AZ$3)/Z73, 0)</f>
        <v>-70333864.010049924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</v>
      </c>
      <c r="S74">
        <f t="shared" si="63"/>
        <v>-165920692.50842351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-2.5379716492427158</v>
      </c>
      <c r="AC74">
        <f t="shared" si="64"/>
        <v>-2.2660487882537592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-2.206636514460699E-3</v>
      </c>
      <c r="AI74">
        <f t="shared" si="69"/>
        <v>-2.2073193855221668E-3</v>
      </c>
      <c r="AJ74">
        <f t="shared" si="70"/>
        <v>-0.27192286098895657</v>
      </c>
      <c r="AK74">
        <f t="shared" si="92"/>
        <v>-0.17765801544699011</v>
      </c>
      <c r="AL74">
        <f t="shared" si="71"/>
        <v>-0.45178819582146884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-1.1520440640099106E-6</v>
      </c>
      <c r="AR74">
        <f t="shared" si="76"/>
        <v>-1.15240057834641E-6</v>
      </c>
      <c r="AS74">
        <f t="shared" si="77"/>
        <v>-1.4196589053883297E-4</v>
      </c>
      <c r="AT74">
        <f t="shared" si="78"/>
        <v>-9.2751960179317166E-5</v>
      </c>
      <c r="AU74">
        <f t="shared" si="79"/>
        <v>-2.3587025129649655E-4</v>
      </c>
      <c r="AW74">
        <v>71</v>
      </c>
      <c r="AX74">
        <f>IF(Z74&gt;0, (R74*SUMPRODUCT(K74:$K$98, X74:$X$98)-K74*$AZ$3)/Z74, 0)</f>
        <v>-165920692.50842351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</v>
      </c>
      <c r="S75">
        <f t="shared" si="63"/>
        <v>-407295803.91951972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-2.2660487882537592</v>
      </c>
      <c r="AC75">
        <f t="shared" si="64"/>
        <v>-2.0232588118854067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-8.5533055093533117E-4</v>
      </c>
      <c r="AI75">
        <f t="shared" si="69"/>
        <v>-8.5557892801071652E-4</v>
      </c>
      <c r="AJ75">
        <f t="shared" si="70"/>
        <v>-0.24278997636835253</v>
      </c>
      <c r="AK75">
        <f t="shared" si="92"/>
        <v>-0.15862341517776316</v>
      </c>
      <c r="AL75">
        <f t="shared" si="71"/>
        <v>-0.40226897047412641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-3.9870735939788796E-7</v>
      </c>
      <c r="AR75">
        <f t="shared" si="76"/>
        <v>-3.9882313892634458E-7</v>
      </c>
      <c r="AS75">
        <f t="shared" si="77"/>
        <v>-1.1317513475959115E-4</v>
      </c>
      <c r="AT75">
        <f t="shared" si="78"/>
        <v>-7.3941382001427549E-5</v>
      </c>
      <c r="AU75">
        <f t="shared" si="79"/>
        <v>-1.8751533989994505E-4</v>
      </c>
      <c r="AW75">
        <v>72</v>
      </c>
      <c r="AX75">
        <f>IF(Z75&gt;0, (R75*SUMPRODUCT(K75:$K$98, X75:$X$98)-K75*$AZ$3)/Z75, 0)</f>
        <v>-407295803.91951972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</v>
      </c>
      <c r="S76">
        <f t="shared" si="63"/>
        <v>-1042331761.5610825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-2.0232588118854067</v>
      </c>
      <c r="AC76">
        <f t="shared" si="64"/>
        <v>-1.806481417367394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-3.1847505108298558E-4</v>
      </c>
      <c r="AI76">
        <f t="shared" si="69"/>
        <v>-3.1856170686207563E-4</v>
      </c>
      <c r="AJ76">
        <f t="shared" si="70"/>
        <v>-0.2167773945180127</v>
      </c>
      <c r="AK76">
        <f t="shared" si="92"/>
        <v>-0.14162811683197848</v>
      </c>
      <c r="AL76">
        <f t="shared" si="71"/>
        <v>-0.35872407305685328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-1.3254936781098191E-7</v>
      </c>
      <c r="AR76">
        <f t="shared" si="76"/>
        <v>-1.325854339602658E-7</v>
      </c>
      <c r="AS76">
        <f t="shared" si="77"/>
        <v>-9.0222786687259868E-5</v>
      </c>
      <c r="AT76">
        <f t="shared" si="78"/>
        <v>-5.8945645150228723E-5</v>
      </c>
      <c r="AU76">
        <f t="shared" si="79"/>
        <v>-1.4930101727144888E-4</v>
      </c>
      <c r="AW76">
        <v>73</v>
      </c>
      <c r="AX76">
        <f>IF(Z76&gt;0, (R76*SUMPRODUCT(K76:$K$98, X76:$X$98)-K76*$AZ$3)/Z76, 0)</f>
        <v>-1042331761.5610825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</v>
      </c>
      <c r="S77">
        <f t="shared" si="63"/>
        <v>-2786839688.2400584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-1.806481417367394</v>
      </c>
      <c r="AC77">
        <f t="shared" si="64"/>
        <v>-1.6129299488226794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-1.1370177478602841E-4</v>
      </c>
      <c r="AI77">
        <f t="shared" si="69"/>
        <v>-1.1373071311993453E-4</v>
      </c>
      <c r="AJ77">
        <f t="shared" si="70"/>
        <v>-0.19355146854471461</v>
      </c>
      <c r="AK77">
        <f t="shared" si="92"/>
        <v>-0.12645369921571759</v>
      </c>
      <c r="AL77">
        <f t="shared" si="71"/>
        <v>-0.32011889847355213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-4.2252408098555775E-8</v>
      </c>
      <c r="AR77">
        <f t="shared" si="76"/>
        <v>-4.2263161794319931E-8</v>
      </c>
      <c r="AS77">
        <f t="shared" si="77"/>
        <v>-7.1925136194364583E-5</v>
      </c>
      <c r="AT77">
        <f t="shared" si="78"/>
        <v>-4.6991116144750465E-5</v>
      </c>
      <c r="AU77">
        <f t="shared" si="79"/>
        <v>-1.1895851550090937E-4</v>
      </c>
      <c r="AW77">
        <v>74</v>
      </c>
      <c r="AX77">
        <f>IF(Z77&gt;0, (R77*SUMPRODUCT(K77:$K$98, X77:$X$98)-K77*$AZ$3)/Z77, 0)</f>
        <v>-2786839688.2400584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</v>
      </c>
      <c r="S78">
        <f t="shared" si="63"/>
        <v>-7800574993.5297871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-1.6129299488226794</v>
      </c>
      <c r="AC78">
        <f t="shared" si="64"/>
        <v>-1.4401160615267996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-3.8836235645093613E-5</v>
      </c>
      <c r="AI78">
        <f t="shared" si="69"/>
        <v>-3.8845466477838133E-5</v>
      </c>
      <c r="AJ78">
        <f t="shared" si="70"/>
        <v>-0.17281388729587976</v>
      </c>
      <c r="AK78">
        <f t="shared" si="92"/>
        <v>-0.11290509641758757</v>
      </c>
      <c r="AL78">
        <f t="shared" si="71"/>
        <v>-0.28575782917994519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-1.2885560875119009E-8</v>
      </c>
      <c r="AR78">
        <f t="shared" si="76"/>
        <v>-1.2888623593615841E-8</v>
      </c>
      <c r="AS78">
        <f t="shared" si="77"/>
        <v>-5.7338303463979991E-5</v>
      </c>
      <c r="AT78">
        <f t="shared" si="78"/>
        <v>-3.7461032688522271E-5</v>
      </c>
      <c r="AU78">
        <f t="shared" si="79"/>
        <v>-9.4812224776095888E-5</v>
      </c>
      <c r="AW78">
        <v>75</v>
      </c>
      <c r="AX78">
        <f>IF(Z78&gt;0, (R78*SUMPRODUCT(K78:$K$98, X78:$X$98)-K78*$AZ$3)/Z78, 0)</f>
        <v>-7800574993.5297871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</v>
      </c>
      <c r="S79">
        <f t="shared" si="63"/>
        <v>-22904028002.70092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-1.4401160615267996</v>
      </c>
      <c r="AC79">
        <f t="shared" si="64"/>
        <v>-1.2858179230299609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-1.2663110871449685E-5</v>
      </c>
      <c r="AI79">
        <f t="shared" si="69"/>
        <v>-1.2665917840431032E-5</v>
      </c>
      <c r="AJ79">
        <f t="shared" si="70"/>
        <v>-0.15429813849683871</v>
      </c>
      <c r="AK79">
        <f t="shared" si="92"/>
        <v>-0.10080812430687598</v>
      </c>
      <c r="AL79">
        <f t="shared" si="71"/>
        <v>-0.25511892872155512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-3.7513586421673558E-9</v>
      </c>
      <c r="AR79">
        <f t="shared" si="76"/>
        <v>-3.7521901872318639E-9</v>
      </c>
      <c r="AS79">
        <f t="shared" si="77"/>
        <v>-4.5709751829266479E-5</v>
      </c>
      <c r="AT79">
        <f t="shared" si="78"/>
        <v>-2.9863706648253278E-5</v>
      </c>
      <c r="AU79">
        <f t="shared" si="79"/>
        <v>-7.5577210667706992E-5</v>
      </c>
      <c r="AW79">
        <v>76</v>
      </c>
      <c r="AX79">
        <f>IF(Z79&gt;0, (R79*SUMPRODUCT(K79:$K$98, X79:$X$98)-K79*$AZ$3)/Z79, 0)</f>
        <v>-22904028002.70092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</v>
      </c>
      <c r="S80">
        <f t="shared" si="63"/>
        <v>-71306291085.160065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-1.2858179230299609</v>
      </c>
      <c r="AC80">
        <f t="shared" si="64"/>
        <v>-1.148051720189891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-3.9477699268045171E-6</v>
      </c>
      <c r="AI80">
        <f t="shared" si="69"/>
        <v>-3.948574941132649E-6</v>
      </c>
      <c r="AJ80">
        <f t="shared" si="70"/>
        <v>-0.13776620284006991</v>
      </c>
      <c r="AK80">
        <f t="shared" si="92"/>
        <v>-9.0007254612097271E-2</v>
      </c>
      <c r="AL80">
        <f t="shared" si="71"/>
        <v>-0.2277774060271083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-1.0441959116062476E-9</v>
      </c>
      <c r="AR80">
        <f t="shared" si="76"/>
        <v>-1.0444088400913937E-9</v>
      </c>
      <c r="AS80">
        <f t="shared" si="77"/>
        <v>-3.6439536353517929E-5</v>
      </c>
      <c r="AT80">
        <f t="shared" si="78"/>
        <v>-2.3807164303754126E-5</v>
      </c>
      <c r="AU80">
        <f t="shared" si="79"/>
        <v>-6.0247745066112147E-5</v>
      </c>
      <c r="AW80">
        <v>77</v>
      </c>
      <c r="AX80">
        <f>IF(Z80&gt;0, (R80*SUMPRODUCT(K80:$K$98, X80:$X$98)-K80*$AZ$3)/Z80, 0)</f>
        <v>-71306291085.160065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</v>
      </c>
      <c r="S81">
        <f t="shared" si="63"/>
        <v>-236159519815.85028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-1.148051720189891</v>
      </c>
      <c r="AC81">
        <f t="shared" si="64"/>
        <v>-1.0250461796345973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-1.1598801549884501E-6</v>
      </c>
      <c r="AI81">
        <f t="shared" si="69"/>
        <v>-1.1600971790958064E-6</v>
      </c>
      <c r="AJ81">
        <f t="shared" si="70"/>
        <v>-0.12300554055529367</v>
      </c>
      <c r="AK81">
        <f t="shared" si="92"/>
        <v>-8.0363620413292383E-2</v>
      </c>
      <c r="AL81">
        <f t="shared" si="71"/>
        <v>-0.20337032106576514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-2.7392095009332341E-10</v>
      </c>
      <c r="AR81">
        <f t="shared" si="76"/>
        <v>-2.7397220318996833E-10</v>
      </c>
      <c r="AS81">
        <f t="shared" si="77"/>
        <v>-2.9049375826232998E-5</v>
      </c>
      <c r="AT81">
        <f t="shared" si="78"/>
        <v>-1.89789256776856E-5</v>
      </c>
      <c r="AU81">
        <f t="shared" si="79"/>
        <v>-4.8028575476121781E-5</v>
      </c>
      <c r="AW81">
        <v>78</v>
      </c>
      <c r="AX81">
        <f>IF(Z81&gt;0, (R81*SUMPRODUCT(K81:$K$98, X81:$X$98)-K81*$AZ$3)/Z81, 0)</f>
        <v>-236159519815.85028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</v>
      </c>
      <c r="S82">
        <f t="shared" si="63"/>
        <v>-835060591728.45349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-1.0250461796345973</v>
      </c>
      <c r="AC82">
        <f t="shared" si="64"/>
        <v>-0.91521980348040266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-3.2010852353252767E-7</v>
      </c>
      <c r="AI82">
        <f t="shared" si="69"/>
        <v>-3.2016332313704417E-7</v>
      </c>
      <c r="AJ82">
        <f t="shared" si="70"/>
        <v>-0.10982637615419466</v>
      </c>
      <c r="AK82">
        <f t="shared" si="92"/>
        <v>-7.1753232574421816E-2</v>
      </c>
      <c r="AL82">
        <f t="shared" si="71"/>
        <v>-0.18157992889193961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-6.7498068752039431E-11</v>
      </c>
      <c r="AR82">
        <f t="shared" si="76"/>
        <v>-6.7509623794162086E-11</v>
      </c>
      <c r="AS82">
        <f t="shared" si="77"/>
        <v>-2.3157984694181065E-5</v>
      </c>
      <c r="AT82">
        <f t="shared" si="78"/>
        <v>-1.5129883365936862E-5</v>
      </c>
      <c r="AU82">
        <f t="shared" si="79"/>
        <v>-3.8287935569741722E-5</v>
      </c>
      <c r="AW82">
        <v>79</v>
      </c>
      <c r="AX82">
        <f>IF(Z82&gt;0, (R82*SUMPRODUCT(K82:$K$98, X82:$X$98)-K82*$AZ$3)/Z82, 0)</f>
        <v>-835060591728.45349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</v>
      </c>
      <c r="S83">
        <f t="shared" si="63"/>
        <v>-3165239072110.3994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-0.91521980348040266</v>
      </c>
      <c r="AC83">
        <f t="shared" si="64"/>
        <v>-0.81716053887994033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-8.2686508622558026E-8</v>
      </c>
      <c r="AI83">
        <f t="shared" si="69"/>
        <v>-8.2699416976718064E-8</v>
      </c>
      <c r="AJ83">
        <f t="shared" si="70"/>
        <v>-9.8059264600462326E-2</v>
      </c>
      <c r="AK83">
        <f t="shared" si="92"/>
        <v>-6.4065386243628189E-2</v>
      </c>
      <c r="AL83">
        <f t="shared" si="71"/>
        <v>-0.16212473354350748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-1.5567208444211293E-11</v>
      </c>
      <c r="AR83">
        <f t="shared" si="76"/>
        <v>-1.5569638671865457E-11</v>
      </c>
      <c r="AS83">
        <f t="shared" si="77"/>
        <v>-1.8461403647958765E-5</v>
      </c>
      <c r="AT83">
        <f t="shared" si="78"/>
        <v>-1.2061450390485881E-5</v>
      </c>
      <c r="AU83">
        <f t="shared" si="79"/>
        <v>-3.0522869608083314E-5</v>
      </c>
      <c r="AW83">
        <v>80</v>
      </c>
      <c r="AX83">
        <f>IF(Z83&gt;0, (R83*SUMPRODUCT(K83:$K$98, X83:$X$98)-K83*$AZ$3)/Z83, 0)</f>
        <v>-3165239072110.3994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</v>
      </c>
      <c r="S84">
        <f t="shared" si="63"/>
        <v>-12918523748202.926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-0.81716053887994033</v>
      </c>
      <c r="AC84">
        <f t="shared" si="64"/>
        <v>-0.72960762401339996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-1.9910778085033559E-8</v>
      </c>
      <c r="AI84">
        <f t="shared" si="69"/>
        <v>-1.9913601966609482E-8</v>
      </c>
      <c r="AJ84">
        <f t="shared" si="70"/>
        <v>-8.7552914866540377E-2</v>
      </c>
      <c r="AK84">
        <f t="shared" si="92"/>
        <v>-5.7201237721595827E-2</v>
      </c>
      <c r="AL84">
        <f t="shared" si="71"/>
        <v>-0.14475417250173817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-3.3469274265490143E-12</v>
      </c>
      <c r="AR84">
        <f t="shared" si="76"/>
        <v>-3.3474021104943339E-12</v>
      </c>
      <c r="AS84">
        <f t="shared" si="77"/>
        <v>-1.4717317966664537E-5</v>
      </c>
      <c r="AT84">
        <f t="shared" si="78"/>
        <v>-9.6153144063649704E-6</v>
      </c>
      <c r="AU84">
        <f t="shared" si="79"/>
        <v>-2.4332635720431619E-5</v>
      </c>
      <c r="AW84">
        <v>81</v>
      </c>
      <c r="AX84">
        <f>IF(Z84&gt;0, (R84*SUMPRODUCT(K84:$K$98, X84:$X$98)-K84*$AZ$3)/Z84, 0)</f>
        <v>-12918523748202.926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</v>
      </c>
      <c r="S85">
        <f t="shared" si="63"/>
        <v>-57084738045526.867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-0.72960762401339996</v>
      </c>
      <c r="AC85">
        <f t="shared" si="64"/>
        <v>-0.65143537858629375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-4.4501129391954303E-9</v>
      </c>
      <c r="AI85">
        <f t="shared" si="69"/>
        <v>-4.450683525485996E-9</v>
      </c>
      <c r="AJ85">
        <f t="shared" si="70"/>
        <v>-7.8172245427106213E-2</v>
      </c>
      <c r="AK85">
        <f t="shared" si="92"/>
        <v>-5.1072533680938004E-2</v>
      </c>
      <c r="AL85">
        <f t="shared" si="71"/>
        <v>-0.12924478355872776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-6.6789943150319601E-13</v>
      </c>
      <c r="AR85">
        <f t="shared" si="76"/>
        <v>-6.6798506848911059E-13</v>
      </c>
      <c r="AS85">
        <f t="shared" si="77"/>
        <v>-1.1732555778580354E-5</v>
      </c>
      <c r="AT85">
        <f t="shared" si="78"/>
        <v>-7.665269775623619E-6</v>
      </c>
      <c r="AU85">
        <f t="shared" si="79"/>
        <v>-1.9397826222189045E-5</v>
      </c>
      <c r="AW85">
        <v>82</v>
      </c>
      <c r="AX85">
        <f>IF(Z85&gt;0, (R85*SUMPRODUCT(K85:$K$98, X85:$X$98)-K85*$AZ$3)/Z85, 0)</f>
        <v>-57084738045526.867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</v>
      </c>
      <c r="S86">
        <f t="shared" si="63"/>
        <v>-274982894196344.63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-0.65143537858629375</v>
      </c>
      <c r="AC86">
        <f t="shared" si="64"/>
        <v>-0.58163873088119999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-9.1824270522540184E-10</v>
      </c>
      <c r="AI86">
        <f t="shared" si="69"/>
        <v>-9.1834846430044925E-10</v>
      </c>
      <c r="AJ86">
        <f t="shared" si="70"/>
        <v>-6.9796647705093751E-2</v>
      </c>
      <c r="AK86">
        <f t="shared" si="92"/>
        <v>-4.5600476501040564E-2</v>
      </c>
      <c r="AL86">
        <f t="shared" si="71"/>
        <v>-0.11539712512448277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-1.2304940129405631E-13</v>
      </c>
      <c r="AR86">
        <f t="shared" si="76"/>
        <v>-1.2306357357203024E-13</v>
      </c>
      <c r="AS86">
        <f t="shared" si="77"/>
        <v>-9.3531216350210421E-6</v>
      </c>
      <c r="AT86">
        <f t="shared" si="78"/>
        <v>-6.1107061349312443E-6</v>
      </c>
      <c r="AU86">
        <f t="shared" si="79"/>
        <v>-1.5463827893015859E-5</v>
      </c>
      <c r="AW86">
        <v>83</v>
      </c>
      <c r="AX86">
        <f>IF(Z86&gt;0, (R86*SUMPRODUCT(K86:$K$98, X86:$X$98)-K86*$AZ$3)/Z86, 0)</f>
        <v>-274982894196344.63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</v>
      </c>
      <c r="S87">
        <f t="shared" si="63"/>
        <v>-1455840458570816.8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-0.58163873088119999</v>
      </c>
      <c r="AC87">
        <f t="shared" si="64"/>
        <v>-0.51932029542975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-1.737314571742683E-10</v>
      </c>
      <c r="AI87">
        <f t="shared" si="69"/>
        <v>-1.7374929292997809E-10</v>
      </c>
      <c r="AJ87">
        <f t="shared" si="70"/>
        <v>-6.2318435451449994E-2</v>
      </c>
      <c r="AK87">
        <f t="shared" si="92"/>
        <v>-4.0714711161684E-2</v>
      </c>
      <c r="AL87">
        <f t="shared" si="71"/>
        <v>-0.10303314678688329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-2.0786552079299947E-14</v>
      </c>
      <c r="AR87">
        <f t="shared" si="76"/>
        <v>-2.078868608468369E-14</v>
      </c>
      <c r="AS87">
        <f t="shared" si="77"/>
        <v>-7.4562513034854085E-6</v>
      </c>
      <c r="AT87">
        <f t="shared" si="78"/>
        <v>-4.8714175182855093E-6</v>
      </c>
      <c r="AU87">
        <f t="shared" si="79"/>
        <v>-1.2327668842559605E-5</v>
      </c>
      <c r="AW87">
        <v>84</v>
      </c>
      <c r="AX87">
        <f>IF(Z87&gt;0, (R87*SUMPRODUCT(K87:$K$98, X87:$X$98)-K87*$AZ$3)/Z87, 0)</f>
        <v>-1455840458570816.8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</v>
      </c>
      <c r="S88">
        <f t="shared" si="63"/>
        <v>-8555143271411328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-0.51932029542975</v>
      </c>
      <c r="AC88">
        <f t="shared" si="64"/>
        <v>-0.46367883520515207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-2.9894912377129999E-11</v>
      </c>
      <c r="AI88">
        <f t="shared" si="69"/>
        <v>-2.9897622319094116E-11</v>
      </c>
      <c r="AJ88">
        <f t="shared" si="70"/>
        <v>-5.5641460224597927E-2</v>
      </c>
      <c r="AK88">
        <f t="shared" si="92"/>
        <v>-3.6352420680082501E-2</v>
      </c>
      <c r="AL88">
        <f t="shared" si="71"/>
        <v>-9.1993880934578054E-2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-3.193620133730244E-15</v>
      </c>
      <c r="AR88">
        <f t="shared" si="76"/>
        <v>-3.1939096319936494E-15</v>
      </c>
      <c r="AS88">
        <f t="shared" si="77"/>
        <v>-5.9440778886298908E-6</v>
      </c>
      <c r="AT88">
        <f t="shared" si="78"/>
        <v>-3.8834642205727954E-6</v>
      </c>
      <c r="AU88">
        <f t="shared" si="79"/>
        <v>-9.8275421123965967E-6</v>
      </c>
      <c r="AW88">
        <v>85</v>
      </c>
      <c r="AX88">
        <f>IF(Z88&gt;0, (R88*SUMPRODUCT(K88:$K$98, X88:$X$98)-K88*$AZ$3)/Z88, 0)</f>
        <v>-8555143271411328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-0.46367883520515207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-0.46367883520515207</v>
      </c>
      <c r="AK89">
        <f t="shared" si="92"/>
        <v>-3.2457518464360645E-2</v>
      </c>
      <c r="AL89">
        <f t="shared" si="71"/>
        <v>-0.49613635367493258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-5.1696118465362449E-16</v>
      </c>
      <c r="AR89">
        <f t="shared" si="76"/>
        <v>-5.1696118465362449E-16</v>
      </c>
      <c r="AS89">
        <f t="shared" si="77"/>
        <v>-4.4226770004702842E-5</v>
      </c>
      <c r="AT89">
        <f t="shared" si="78"/>
        <v>-3.0958739003291986E-6</v>
      </c>
      <c r="AU89">
        <f t="shared" si="79"/>
        <v>-4.7322643905548996E-5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8770.1301656427222</v>
      </c>
      <c r="AO91" s="6">
        <f t="shared" si="93"/>
        <v>-877.01301656427222</v>
      </c>
      <c r="AP91" s="6">
        <f t="shared" si="93"/>
        <v>-2984.3349469107648</v>
      </c>
      <c r="AQ91" s="6">
        <f t="shared" si="93"/>
        <v>-4340.4154436479657</v>
      </c>
      <c r="AR91" s="6">
        <f t="shared" si="93"/>
        <v>568.36675851971711</v>
      </c>
      <c r="AS91" s="6">
        <f t="shared" si="93"/>
        <v>-935.64739716340011</v>
      </c>
      <c r="AT91" s="6">
        <f t="shared" si="93"/>
        <v>473.47217360139194</v>
      </c>
      <c r="AU91" s="6">
        <f t="shared" si="93"/>
        <v>106.19153495771027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20900.708349202843</v>
      </c>
      <c r="K3">
        <v>1</v>
      </c>
      <c r="L3" s="2">
        <v>0</v>
      </c>
      <c r="O3">
        <f>$C$3</f>
        <v>20900.708349202843</v>
      </c>
      <c r="P3">
        <f>O3*C5</f>
        <v>2090.0708349202846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20900.708349202843</v>
      </c>
      <c r="AF3">
        <f t="shared" ref="AF3:AF34" si="4">-$Z3*P3</f>
        <v>-2090.0708349202846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16290.729310282561</v>
      </c>
      <c r="AJ3">
        <f t="shared" ref="AJ3:AJ34" si="8">AB3-AC3</f>
        <v>0</v>
      </c>
      <c r="AL3">
        <f t="shared" ref="AL3:AL34" si="9">SUM(AI3:AK3)</f>
        <v>16290.729310282561</v>
      </c>
      <c r="AN3">
        <f t="shared" ref="AN3:AN34" si="10">AE3*$K3</f>
        <v>20900.708349202843</v>
      </c>
      <c r="AO3">
        <f t="shared" ref="AO3:AO34" si="11">AF3*$K3</f>
        <v>-2090.0708349202846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16290.729310282561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16290.729310282561</v>
      </c>
      <c r="AW3">
        <v>0</v>
      </c>
      <c r="AX3">
        <f>IF(Z3&gt;0, (R3*SUMPRODUCT(K3:$K$98, X3:$X$98)-K3*$AZ$3)/Z3, 0)</f>
        <v>0</v>
      </c>
      <c r="AZ3">
        <f>C6*ABS(SUMPRODUCT(X4:X79, K4:K79))/1</f>
        <v>10856.281303950733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541.14208676880071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534.65998435505753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-534.65998435505753</v>
      </c>
      <c r="AK4">
        <f>G4*SUM(AB4, AE4:AF4)</f>
        <v>0</v>
      </c>
      <c r="AL4">
        <f t="shared" si="9"/>
        <v>-732.51588435505755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-188.11171325347021</v>
      </c>
      <c r="AR4">
        <f t="shared" si="14"/>
        <v>-188.11171325347021</v>
      </c>
      <c r="AS4">
        <f t="shared" si="15"/>
        <v>-508.32856470342034</v>
      </c>
      <c r="AT4">
        <f t="shared" si="16"/>
        <v>0</v>
      </c>
      <c r="AU4">
        <f t="shared" si="17"/>
        <v>-696.44027795689055</v>
      </c>
      <c r="AW4">
        <v>1</v>
      </c>
      <c r="AX4">
        <f>IF(Z4&gt;0, (R4*SUMPRODUCT(K4:$K$98, X4:$X$98)-K4*$AZ$3)/Z4, 0)</f>
        <v>541.14208676880071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</v>
      </c>
      <c r="S5">
        <f t="shared" si="1"/>
        <v>897.75625340452007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534.65998435505753</v>
      </c>
      <c r="AC5">
        <f t="shared" si="2"/>
        <v>876.28901049076012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-205.33328352651071</v>
      </c>
      <c r="AI5">
        <f t="shared" si="7"/>
        <v>-254.13767821424744</v>
      </c>
      <c r="AJ5">
        <f t="shared" si="8"/>
        <v>-341.62902613570259</v>
      </c>
      <c r="AK5">
        <f>G5*SUM(AB5, AE5:AF5)</f>
        <v>2.1921059358557362</v>
      </c>
      <c r="AL5">
        <f t="shared" si="9"/>
        <v>-593.57459841409434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-185.20144560933539</v>
      </c>
      <c r="AR5">
        <f t="shared" si="14"/>
        <v>-229.22082859986952</v>
      </c>
      <c r="AS5">
        <f t="shared" si="15"/>
        <v>-308.13411452738342</v>
      </c>
      <c r="AT5">
        <f t="shared" si="16"/>
        <v>1.9771815912000983</v>
      </c>
      <c r="AU5">
        <f t="shared" si="17"/>
        <v>-535.37776153605284</v>
      </c>
      <c r="AW5">
        <v>2</v>
      </c>
      <c r="AX5">
        <f>IF(Z5&gt;0, (R5*SUMPRODUCT(K5:$K$98, X5:$X$98)-K5*$AZ$3)/Z5, 0)</f>
        <v>897.75625340452007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</v>
      </c>
      <c r="S6">
        <f t="shared" si="1"/>
        <v>1266.0046140412455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876.28901049076012</v>
      </c>
      <c r="AC6">
        <f t="shared" si="2"/>
        <v>1220.0028814359503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-266.31640658477812</v>
      </c>
      <c r="AI6">
        <f t="shared" si="7"/>
        <v>-314.4995991223451</v>
      </c>
      <c r="AJ6">
        <f t="shared" si="8"/>
        <v>-343.71387094519014</v>
      </c>
      <c r="AK6">
        <f>G6*SUM(AB6, AE6:AF6)</f>
        <v>6.2216519744843968</v>
      </c>
      <c r="AL6">
        <f t="shared" si="9"/>
        <v>-651.99181809305082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-227.23062845080193</v>
      </c>
      <c r="AR6">
        <f t="shared" si="14"/>
        <v>-268.34224174373651</v>
      </c>
      <c r="AS6">
        <f t="shared" si="15"/>
        <v>-293.26889733798879</v>
      </c>
      <c r="AT6">
        <f t="shared" si="16"/>
        <v>5.3085347098741904</v>
      </c>
      <c r="AU6">
        <f t="shared" si="17"/>
        <v>-556.30260437185109</v>
      </c>
      <c r="AW6">
        <v>3</v>
      </c>
      <c r="AX6">
        <f>IF(Z6&gt;0, (R6*SUMPRODUCT(K6:$K$98, X6:$X$98)-K6*$AZ$3)/Z6, 0)</f>
        <v>1266.0046140412455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</v>
      </c>
      <c r="S7">
        <f t="shared" si="1"/>
        <v>1628.6287815209407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1220.0028814359503</v>
      </c>
      <c r="AC7">
        <f t="shared" si="2"/>
        <v>1548.3063607319036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-334.62600835837281</v>
      </c>
      <c r="AI7">
        <f t="shared" si="7"/>
        <v>-382.16005596638496</v>
      </c>
      <c r="AJ7">
        <f t="shared" si="8"/>
        <v>-328.30347929595337</v>
      </c>
      <c r="AK7">
        <f>G7*SUM(AB7, AE7:AF7)</f>
        <v>16.836039763816114</v>
      </c>
      <c r="AL7">
        <f t="shared" si="9"/>
        <v>-693.62749549852231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-268.39143618133346</v>
      </c>
      <c r="AR7">
        <f t="shared" si="14"/>
        <v>-306.51677906072848</v>
      </c>
      <c r="AS7">
        <f t="shared" si="15"/>
        <v>-263.32036396048073</v>
      </c>
      <c r="AT7">
        <f t="shared" si="16"/>
        <v>13.503579455716812</v>
      </c>
      <c r="AU7">
        <f t="shared" si="17"/>
        <v>-556.33356356549245</v>
      </c>
      <c r="AW7">
        <v>4</v>
      </c>
      <c r="AX7">
        <f>IF(Z7&gt;0, (R7*SUMPRODUCT(K7:$K$98, X7:$X$98)-K7*$AZ$3)/Z7, 0)</f>
        <v>1628.6287815209407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</v>
      </c>
      <c r="S8">
        <f t="shared" si="1"/>
        <v>1986.6193664346533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1548.3063607319036</v>
      </c>
      <c r="AC8">
        <f t="shared" si="2"/>
        <v>1861.7104366472613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-404.92619986027813</v>
      </c>
      <c r="AI8">
        <f t="shared" si="7"/>
        <v>-451.78244389228001</v>
      </c>
      <c r="AJ8">
        <f t="shared" si="8"/>
        <v>-313.40407591535768</v>
      </c>
      <c r="AK8">
        <f t="shared" ref="AK8:AK39" si="30">G8*SUM(AB8:AB8, AE8:AF8)</f>
        <v>33.44341739180912</v>
      </c>
      <c r="AL8">
        <f t="shared" si="9"/>
        <v>-731.74310241582862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-303.07640992125351</v>
      </c>
      <c r="AR8">
        <f t="shared" si="14"/>
        <v>-338.14705298785043</v>
      </c>
      <c r="AS8">
        <f t="shared" si="15"/>
        <v>-234.57455263672688</v>
      </c>
      <c r="AT8">
        <f t="shared" si="16"/>
        <v>25.031501745515524</v>
      </c>
      <c r="AU8">
        <f t="shared" si="17"/>
        <v>-547.69010387906178</v>
      </c>
      <c r="AW8">
        <v>5</v>
      </c>
      <c r="AX8">
        <f>IF(Z8&gt;0, (R8*SUMPRODUCT(K8:$K$98, X8:$X$98)-K8*$AZ$3)/Z8, 0)</f>
        <v>1986.6193664346533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</v>
      </c>
      <c r="S9">
        <f t="shared" si="1"/>
        <v>2282.3564280661994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1861.7104366472613</v>
      </c>
      <c r="AC9">
        <f t="shared" si="2"/>
        <v>2106.5063171739766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-480.12431224740317</v>
      </c>
      <c r="AI9">
        <f t="shared" si="7"/>
        <v>-526.27193168296128</v>
      </c>
      <c r="AJ9">
        <f t="shared" si="8"/>
        <v>-244.79588052671534</v>
      </c>
      <c r="AK9">
        <f t="shared" si="30"/>
        <v>41.516142737233928</v>
      </c>
      <c r="AL9">
        <f t="shared" si="9"/>
        <v>-729.55166947244265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-335.13026390370021</v>
      </c>
      <c r="AR9">
        <f t="shared" si="14"/>
        <v>-367.34163809463456</v>
      </c>
      <c r="AS9">
        <f t="shared" si="15"/>
        <v>-170.86930603335739</v>
      </c>
      <c r="AT9">
        <f t="shared" si="16"/>
        <v>28.978569751376185</v>
      </c>
      <c r="AU9">
        <f t="shared" si="17"/>
        <v>-509.23237437661572</v>
      </c>
      <c r="AW9">
        <v>6</v>
      </c>
      <c r="AX9">
        <f>IF(Z9&gt;0, (R9*SUMPRODUCT(K9:$K$98, X9:$X$98)-K9*$AZ$3)/Z9, 0)</f>
        <v>2282.3564280661994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</v>
      </c>
      <c r="S10">
        <f t="shared" si="1"/>
        <v>2380.315871547828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2106.5063171739766</v>
      </c>
      <c r="AC10">
        <f t="shared" si="2"/>
        <v>2161.6563815330846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-558.44083395166524</v>
      </c>
      <c r="AI10">
        <f t="shared" si="7"/>
        <v>-603.84775677589198</v>
      </c>
      <c r="AJ10">
        <f t="shared" si="8"/>
        <v>-55.150064359108001</v>
      </c>
      <c r="AK10">
        <f t="shared" si="30"/>
        <v>9.0579771638480988</v>
      </c>
      <c r="AL10">
        <f t="shared" si="9"/>
        <v>-649.93984397115184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-369.71997152361575</v>
      </c>
      <c r="AR10">
        <f t="shared" si="14"/>
        <v>-399.78196769741487</v>
      </c>
      <c r="AS10">
        <f t="shared" si="15"/>
        <v>-36.512516608231785</v>
      </c>
      <c r="AT10">
        <f t="shared" si="16"/>
        <v>5.9969021881543494</v>
      </c>
      <c r="AU10">
        <f t="shared" si="17"/>
        <v>-430.29758211749225</v>
      </c>
      <c r="AW10">
        <v>7</v>
      </c>
      <c r="AX10">
        <f>IF(Z10&gt;0, (R10*SUMPRODUCT(K10:$K$98, X10:$X$98)-K10*$AZ$3)/Z10, 0)</f>
        <v>2380.315871547828</v>
      </c>
    </row>
    <row r="11" spans="1:52" x14ac:dyDescent="0.25">
      <c r="A11" t="s">
        <v>33</v>
      </c>
      <c r="C11" s="25">
        <f>AU81</f>
        <v>4059.6265747050734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</v>
      </c>
      <c r="S11">
        <f t="shared" si="1"/>
        <v>2402.6772276764427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2161.6563815330846</v>
      </c>
      <c r="AC11">
        <f t="shared" si="2"/>
        <v>2144.6124504193622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-646.42484993947176</v>
      </c>
      <c r="AI11">
        <f t="shared" si="7"/>
        <v>-691.05449111048654</v>
      </c>
      <c r="AJ11">
        <f t="shared" si="8"/>
        <v>17.043931113722465</v>
      </c>
      <c r="AK11">
        <f t="shared" si="30"/>
        <v>3.4586502104529355</v>
      </c>
      <c r="AL11">
        <f t="shared" si="9"/>
        <v>-670.55190978631117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-406.97076243172427</v>
      </c>
      <c r="AR11">
        <f t="shared" si="14"/>
        <v>-435.06831947354101</v>
      </c>
      <c r="AS11">
        <f t="shared" si="15"/>
        <v>10.730375914284405</v>
      </c>
      <c r="AT11">
        <f t="shared" si="16"/>
        <v>2.1774681361096699</v>
      </c>
      <c r="AU11">
        <f t="shared" si="17"/>
        <v>-422.16047542314698</v>
      </c>
      <c r="AW11">
        <v>8</v>
      </c>
      <c r="AX11">
        <f>IF(Z11&gt;0, (R11*SUMPRODUCT(K11:$K$98, X11:$X$98)-K11*$AZ$3)/Z11, 0)</f>
        <v>2402.6772276764427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</v>
      </c>
      <c r="S12">
        <f t="shared" si="1"/>
        <v>2500.1951339282623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2144.6124504193622</v>
      </c>
      <c r="AC12">
        <f t="shared" si="2"/>
        <v>2190.7428046196064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-743.81661198327049</v>
      </c>
      <c r="AI12">
        <f t="shared" si="7"/>
        <v>-787.62804843658341</v>
      </c>
      <c r="AJ12">
        <f t="shared" si="8"/>
        <v>-46.130354200244255</v>
      </c>
      <c r="AK12">
        <f t="shared" si="30"/>
        <v>45.036861458806605</v>
      </c>
      <c r="AL12">
        <f t="shared" si="9"/>
        <v>-788.72154117802108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-437.24169488162261</v>
      </c>
      <c r="AR12">
        <f t="shared" si="14"/>
        <v>-462.99560575350813</v>
      </c>
      <c r="AS12">
        <f t="shared" si="15"/>
        <v>-27.117052686177477</v>
      </c>
      <c r="AT12">
        <f t="shared" si="16"/>
        <v>26.474259003024695</v>
      </c>
      <c r="AU12">
        <f t="shared" si="17"/>
        <v>-463.63839943666096</v>
      </c>
      <c r="AW12">
        <v>9</v>
      </c>
      <c r="AX12">
        <f>IF(Z12&gt;0, (R12*SUMPRODUCT(K12:$K$98, X12:$X$98)-K12*$AZ$3)/Z12, 0)</f>
        <v>2500.1951339282623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</v>
      </c>
      <c r="S13">
        <f t="shared" si="1"/>
        <v>2837.3642600030448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2190.7428046196064</v>
      </c>
      <c r="AC13">
        <f t="shared" si="2"/>
        <v>2437.2553098868293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-848.07471139550398</v>
      </c>
      <c r="AI13">
        <f t="shared" si="7"/>
        <v>-891.02399612858608</v>
      </c>
      <c r="AJ13">
        <f t="shared" si="8"/>
        <v>-246.51250526722288</v>
      </c>
      <c r="AK13">
        <f t="shared" si="30"/>
        <v>153.35199632337248</v>
      </c>
      <c r="AL13">
        <f t="shared" si="9"/>
        <v>-984.18450507243642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-445.1145453045022</v>
      </c>
      <c r="AR13">
        <f t="shared" si="14"/>
        <v>-467.65660567753451</v>
      </c>
      <c r="AS13">
        <f t="shared" si="15"/>
        <v>-129.38282467276895</v>
      </c>
      <c r="AT13">
        <f t="shared" si="16"/>
        <v>80.48725330188816</v>
      </c>
      <c r="AU13">
        <f t="shared" si="17"/>
        <v>-516.55217704841527</v>
      </c>
      <c r="AW13">
        <v>10</v>
      </c>
      <c r="AX13">
        <f>IF(Z13&gt;0, (R13*SUMPRODUCT(K13:$K$98, X13:$X$98)-K13*$AZ$3)/Z13, 0)</f>
        <v>2837.3642600030448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</v>
      </c>
      <c r="S14">
        <f t="shared" si="1"/>
        <v>3095.5379685922244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2437.2553098868293</v>
      </c>
      <c r="AC14">
        <f t="shared" si="2"/>
        <v>2602.6355861437987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-962.5796271335438</v>
      </c>
      <c r="AI14">
        <f t="shared" si="7"/>
        <v>-1004.6181292057282</v>
      </c>
      <c r="AJ14">
        <f t="shared" si="8"/>
        <v>-165.38027625696941</v>
      </c>
      <c r="AK14">
        <f t="shared" si="30"/>
        <v>170.60787169207808</v>
      </c>
      <c r="AL14">
        <f t="shared" si="9"/>
        <v>-999.39053377061941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-451.0828502971097</v>
      </c>
      <c r="AR14">
        <f t="shared" si="14"/>
        <v>-470.78288009455224</v>
      </c>
      <c r="AS14">
        <f t="shared" si="15"/>
        <v>-77.500296384901048</v>
      </c>
      <c r="AT14">
        <f t="shared" si="16"/>
        <v>79.950045561591054</v>
      </c>
      <c r="AU14">
        <f t="shared" si="17"/>
        <v>-468.33313091786215</v>
      </c>
      <c r="AW14">
        <v>11</v>
      </c>
      <c r="AX14">
        <f>IF(Z14&gt;0, (R14*SUMPRODUCT(K14:$K$98, X14:$X$98)-K14*$AZ$3)/Z14, 0)</f>
        <v>3095.5379685922244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</v>
      </c>
      <c r="S15">
        <f t="shared" si="1"/>
        <v>3282.6386035490273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2602.6355861437987</v>
      </c>
      <c r="AC15">
        <f t="shared" si="2"/>
        <v>2696.6373979551427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-1087.7638132116394</v>
      </c>
      <c r="AI15">
        <f t="shared" si="7"/>
        <v>-1128.8380483564963</v>
      </c>
      <c r="AJ15">
        <f t="shared" si="8"/>
        <v>-94.001811811343941</v>
      </c>
      <c r="AK15">
        <f t="shared" si="30"/>
        <v>182.18449103006591</v>
      </c>
      <c r="AL15">
        <f t="shared" si="9"/>
        <v>-1040.6553691377744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-455.13080859042907</v>
      </c>
      <c r="AR15">
        <f t="shared" si="14"/>
        <v>-472.31666238208749</v>
      </c>
      <c r="AS15">
        <f t="shared" si="15"/>
        <v>-39.331259322135828</v>
      </c>
      <c r="AT15">
        <f t="shared" si="16"/>
        <v>76.227737775476882</v>
      </c>
      <c r="AU15">
        <f t="shared" si="17"/>
        <v>-435.4201839287465</v>
      </c>
      <c r="AW15">
        <v>12</v>
      </c>
      <c r="AX15">
        <f>IF(Z15&gt;0, (R15*SUMPRODUCT(K15:$K$98, X15:$X$98)-K15*$AZ$3)/Z15, 0)</f>
        <v>3282.6386035490273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</v>
      </c>
      <c r="S16">
        <f t="shared" si="1"/>
        <v>3405.304327369774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2696.6373979551427</v>
      </c>
      <c r="AC16">
        <f t="shared" si="2"/>
        <v>2728.1893233901214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-1211.1116115424363</v>
      </c>
      <c r="AI16">
        <f t="shared" si="7"/>
        <v>-1251.1695485300734</v>
      </c>
      <c r="AJ16">
        <f t="shared" si="8"/>
        <v>-31.551925434978784</v>
      </c>
      <c r="AK16">
        <f t="shared" si="30"/>
        <v>188.76461785686001</v>
      </c>
      <c r="AL16">
        <f t="shared" si="9"/>
        <v>-1093.9568561081921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-452.44706252905132</v>
      </c>
      <c r="AR16">
        <f t="shared" si="14"/>
        <v>-467.41190618862777</v>
      </c>
      <c r="AS16">
        <f t="shared" si="15"/>
        <v>-11.787167957221428</v>
      </c>
      <c r="AT16">
        <f t="shared" si="16"/>
        <v>70.518683864309281</v>
      </c>
      <c r="AU16">
        <f t="shared" si="17"/>
        <v>-408.68039028153987</v>
      </c>
      <c r="AW16">
        <v>13</v>
      </c>
      <c r="AX16">
        <f>IF(Z16&gt;0, (R16*SUMPRODUCT(K16:$K$98, X16:$X$98)-K16*$AZ$3)/Z16, 0)</f>
        <v>3405.304327369774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</v>
      </c>
      <c r="S17">
        <f t="shared" si="1"/>
        <v>3475.6606777473189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2728.1893233901214</v>
      </c>
      <c r="AC17">
        <f t="shared" si="2"/>
        <v>2710.2804162408952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-1335.859773787621</v>
      </c>
      <c r="AI17">
        <f t="shared" si="7"/>
        <v>-1374.8492015184877</v>
      </c>
      <c r="AJ17">
        <f t="shared" si="8"/>
        <v>17.908907149226252</v>
      </c>
      <c r="AK17">
        <f t="shared" si="30"/>
        <v>190.97325263730852</v>
      </c>
      <c r="AL17">
        <f t="shared" si="9"/>
        <v>-1165.967041731953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-445.58078536565796</v>
      </c>
      <c r="AR17">
        <f t="shared" si="14"/>
        <v>-458.58584785063641</v>
      </c>
      <c r="AS17">
        <f t="shared" si="15"/>
        <v>5.9735797642646462</v>
      </c>
      <c r="AT17">
        <f t="shared" si="16"/>
        <v>63.699808590459618</v>
      </c>
      <c r="AU17">
        <f t="shared" si="17"/>
        <v>-388.91245949591217</v>
      </c>
      <c r="AW17">
        <v>14</v>
      </c>
      <c r="AX17">
        <f>IF(Z17&gt;0, (R17*SUMPRODUCT(K17:$K$98, X17:$X$98)-K17*$AZ$3)/Z17, 0)</f>
        <v>3475.6606777473189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</v>
      </c>
      <c r="S18">
        <f t="shared" si="1"/>
        <v>3502.6813626398944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2710.2804162408952</v>
      </c>
      <c r="AC18">
        <f t="shared" si="2"/>
        <v>2652.6801267500832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-1466.2253462495028</v>
      </c>
      <c r="AI18">
        <f t="shared" si="7"/>
        <v>-1504.0917670299361</v>
      </c>
      <c r="AJ18">
        <f t="shared" si="8"/>
        <v>57.600289490811974</v>
      </c>
      <c r="AK18">
        <f t="shared" si="30"/>
        <v>189.71962913686269</v>
      </c>
      <c r="AL18">
        <f t="shared" si="9"/>
        <v>-1256.7718484022614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-436.66489854674506</v>
      </c>
      <c r="AR18">
        <f t="shared" si="14"/>
        <v>-447.942112401158</v>
      </c>
      <c r="AS18">
        <f t="shared" si="15"/>
        <v>17.154269383697123</v>
      </c>
      <c r="AT18">
        <f t="shared" si="16"/>
        <v>56.501480363358127</v>
      </c>
      <c r="AU18">
        <f t="shared" si="17"/>
        <v>-374.28636265410273</v>
      </c>
      <c r="AW18">
        <v>15</v>
      </c>
      <c r="AX18">
        <f>IF(Z18&gt;0, (R18*SUMPRODUCT(K18:$K$98, X18:$X$98)-K18*$AZ$3)/Z18, 0)</f>
        <v>3502.6813626398944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</v>
      </c>
      <c r="S19">
        <f t="shared" si="1"/>
        <v>3493.0098056472098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2652.6801267500832</v>
      </c>
      <c r="AC19">
        <f t="shared" si="2"/>
        <v>2562.4263852344511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-1616.8188440932736</v>
      </c>
      <c r="AI19">
        <f t="shared" si="7"/>
        <v>-1653.4981912438561</v>
      </c>
      <c r="AJ19">
        <f t="shared" si="8"/>
        <v>90.2537415156321</v>
      </c>
      <c r="AK19">
        <f t="shared" si="30"/>
        <v>185.68760887250585</v>
      </c>
      <c r="AL19">
        <f t="shared" si="9"/>
        <v>-1377.5568408557183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-429.92321742209134</v>
      </c>
      <c r="AR19">
        <f t="shared" si="14"/>
        <v>-439.67650734540604</v>
      </c>
      <c r="AS19">
        <f t="shared" si="15"/>
        <v>23.999088752916496</v>
      </c>
      <c r="AT19">
        <f t="shared" si="16"/>
        <v>49.375608487945819</v>
      </c>
      <c r="AU19">
        <f t="shared" si="17"/>
        <v>-366.30181010454373</v>
      </c>
      <c r="AW19">
        <v>16</v>
      </c>
      <c r="AX19">
        <f>IF(Z19&gt;0, (R19*SUMPRODUCT(K19:$K$98, X19:$X$98)-K19*$AZ$3)/Z19, 0)</f>
        <v>3493.0098056472098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</v>
      </c>
      <c r="S20">
        <f t="shared" si="1"/>
        <v>3445.9555250024537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2562.4263852344511</v>
      </c>
      <c r="AC20">
        <f t="shared" si="2"/>
        <v>2441.7988437329959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-1765.2594577292632</v>
      </c>
      <c r="AI20">
        <f t="shared" si="7"/>
        <v>-1800.6893816794752</v>
      </c>
      <c r="AJ20">
        <f t="shared" si="8"/>
        <v>120.6275415014552</v>
      </c>
      <c r="AK20">
        <f t="shared" si="30"/>
        <v>179.36984696641159</v>
      </c>
      <c r="AL20">
        <f t="shared" si="9"/>
        <v>-1500.6919932116084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-419.1023164894836</v>
      </c>
      <c r="AR20">
        <f t="shared" si="14"/>
        <v>-427.51397695988311</v>
      </c>
      <c r="AS20">
        <f t="shared" si="15"/>
        <v>28.639009327684242</v>
      </c>
      <c r="AT20">
        <f t="shared" si="16"/>
        <v>42.585421674322909</v>
      </c>
      <c r="AU20">
        <f t="shared" si="17"/>
        <v>-356.28954595787593</v>
      </c>
      <c r="AW20">
        <v>17</v>
      </c>
      <c r="AX20">
        <f>IF(Z20&gt;0, (R20*SUMPRODUCT(K20:$K$98, X20:$X$98)-K20*$AZ$3)/Z20, 0)</f>
        <v>3445.9555250024537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</v>
      </c>
      <c r="S21">
        <f t="shared" si="1"/>
        <v>3368.0622223432042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2441.7988437329959</v>
      </c>
      <c r="AC21">
        <f t="shared" si="2"/>
        <v>2298.8533807440795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-1896.7686848751287</v>
      </c>
      <c r="AI21">
        <f t="shared" si="7"/>
        <v>-1930.8959252434011</v>
      </c>
      <c r="AJ21">
        <f t="shared" si="8"/>
        <v>142.94546298891646</v>
      </c>
      <c r="AK21">
        <f t="shared" si="30"/>
        <v>170.92591906130974</v>
      </c>
      <c r="AL21">
        <f t="shared" si="9"/>
        <v>-1617.0245431931748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-402.0757332154684</v>
      </c>
      <c r="AR21">
        <f t="shared" si="14"/>
        <v>-409.31000237180314</v>
      </c>
      <c r="AS21">
        <f t="shared" si="15"/>
        <v>30.301481830335561</v>
      </c>
      <c r="AT21">
        <f t="shared" si="16"/>
        <v>36.232759840522334</v>
      </c>
      <c r="AU21">
        <f t="shared" si="17"/>
        <v>-342.77576070094523</v>
      </c>
      <c r="AW21">
        <v>18</v>
      </c>
      <c r="AX21">
        <f>IF(Z21&gt;0, (R21*SUMPRODUCT(K21:$K$98, X21:$X$98)-K21*$AZ$3)/Z21, 0)</f>
        <v>3368.0622223432042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</v>
      </c>
      <c r="S22">
        <f t="shared" si="1"/>
        <v>3270.1941188786968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2298.8533807440795</v>
      </c>
      <c r="AC22">
        <f t="shared" si="2"/>
        <v>2143.3462667255453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-2030.0693362422317</v>
      </c>
      <c r="AI22">
        <f t="shared" si="7"/>
        <v>-2062.8402695387003</v>
      </c>
      <c r="AJ22">
        <f t="shared" si="8"/>
        <v>155.50711401853414</v>
      </c>
      <c r="AK22">
        <f t="shared" si="30"/>
        <v>160.91973665208559</v>
      </c>
      <c r="AL22">
        <f t="shared" si="9"/>
        <v>-1746.4134188680805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-384.22563790261597</v>
      </c>
      <c r="AR22">
        <f t="shared" si="14"/>
        <v>-390.42810228435337</v>
      </c>
      <c r="AS22">
        <f t="shared" si="15"/>
        <v>29.432403620640006</v>
      </c>
      <c r="AT22">
        <f t="shared" si="16"/>
        <v>30.456835814641824</v>
      </c>
      <c r="AU22">
        <f t="shared" si="17"/>
        <v>-330.53886284907156</v>
      </c>
      <c r="AW22">
        <v>19</v>
      </c>
      <c r="AX22">
        <f>IF(Z22&gt;0, (R22*SUMPRODUCT(K22:$K$98, X22:$X$98)-K22*$AZ$3)/Z22, 0)</f>
        <v>3270.1941188786968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</v>
      </c>
      <c r="S23">
        <f t="shared" si="1"/>
        <v>3155.2394158285947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2143.3462667255453</v>
      </c>
      <c r="AC23">
        <f t="shared" si="2"/>
        <v>1979.2711816773353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-2156.7808295407153</v>
      </c>
      <c r="AI23">
        <f t="shared" si="7"/>
        <v>-2188.1456630894486</v>
      </c>
      <c r="AJ23">
        <f t="shared" si="8"/>
        <v>164.07508504820998</v>
      </c>
      <c r="AK23">
        <f t="shared" si="30"/>
        <v>150.0342386707882</v>
      </c>
      <c r="AL23">
        <f t="shared" si="9"/>
        <v>-1874.0363393704504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-364.47140501384371</v>
      </c>
      <c r="AR23">
        <f t="shared" si="14"/>
        <v>-369.77170479162248</v>
      </c>
      <c r="AS23">
        <f t="shared" si="15"/>
        <v>27.72682136089901</v>
      </c>
      <c r="AT23">
        <f t="shared" si="16"/>
        <v>25.354078179640197</v>
      </c>
      <c r="AU23">
        <f t="shared" si="17"/>
        <v>-316.69080525108325</v>
      </c>
      <c r="AW23">
        <v>20</v>
      </c>
      <c r="AX23">
        <f>IF(Z23&gt;0, (R23*SUMPRODUCT(K23:$K$98, X23:$X$98)-K23*$AZ$3)/Z23, 0)</f>
        <v>3155.2394158285947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</v>
      </c>
      <c r="S24">
        <f t="shared" si="1"/>
        <v>3028.1655799724358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1979.2711816773353</v>
      </c>
      <c r="AC24">
        <f t="shared" si="2"/>
        <v>1811.3627702834981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-2285.2064555581419</v>
      </c>
      <c r="AI24">
        <f t="shared" si="7"/>
        <v>-2315.1150375436091</v>
      </c>
      <c r="AJ24">
        <f t="shared" si="8"/>
        <v>167.90841139383724</v>
      </c>
      <c r="AK24">
        <f t="shared" si="30"/>
        <v>138.54898271741348</v>
      </c>
      <c r="AL24">
        <f t="shared" si="9"/>
        <v>-2008.6576434323586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-344.79810149233316</v>
      </c>
      <c r="AR24">
        <f t="shared" si="14"/>
        <v>-349.31078885230221</v>
      </c>
      <c r="AS24">
        <f t="shared" si="15"/>
        <v>25.334473098645475</v>
      </c>
      <c r="AT24">
        <f t="shared" si="16"/>
        <v>20.904643468193989</v>
      </c>
      <c r="AU24">
        <f t="shared" si="17"/>
        <v>-303.07167228546274</v>
      </c>
      <c r="AW24">
        <v>21</v>
      </c>
      <c r="AX24">
        <f>IF(Z24&gt;0, (R24*SUMPRODUCT(K24:$K$98, X24:$X$98)-K24*$AZ$3)/Z24, 0)</f>
        <v>3028.1655799724358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</v>
      </c>
      <c r="S25">
        <f t="shared" si="1"/>
        <v>2891.1255296537938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1811.3627702834981</v>
      </c>
      <c r="AC25">
        <f t="shared" si="2"/>
        <v>1642.0673416661703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-2422.1730709138501</v>
      </c>
      <c r="AI25">
        <f t="shared" si="7"/>
        <v>-2450.5714805440057</v>
      </c>
      <c r="AJ25">
        <f t="shared" si="8"/>
        <v>169.29542861732784</v>
      </c>
      <c r="AK25">
        <f t="shared" si="30"/>
        <v>126.79539391984488</v>
      </c>
      <c r="AL25">
        <f t="shared" si="9"/>
        <v>-2154.4806580068325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-326.30713670845222</v>
      </c>
      <c r="AR25">
        <f t="shared" si="14"/>
        <v>-330.1328764314992</v>
      </c>
      <c r="AS25">
        <f t="shared" si="15"/>
        <v>22.806919634817138</v>
      </c>
      <c r="AT25">
        <f t="shared" si="16"/>
        <v>17.081455670793577</v>
      </c>
      <c r="AU25">
        <f t="shared" si="17"/>
        <v>-290.24450112588841</v>
      </c>
      <c r="AW25">
        <v>22</v>
      </c>
      <c r="AX25">
        <f>IF(Z25&gt;0, (R25*SUMPRODUCT(K25:$K$98, X25:$X$98)-K25*$AZ$3)/Z25, 0)</f>
        <v>2891.1255296537938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</v>
      </c>
      <c r="S26">
        <f t="shared" si="1"/>
        <v>2742.9161698246307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1642.0673416661703</v>
      </c>
      <c r="AC26">
        <f t="shared" si="2"/>
        <v>1472.4590200246869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-2546.6045512628452</v>
      </c>
      <c r="AI26">
        <f t="shared" si="7"/>
        <v>-2573.4456745210678</v>
      </c>
      <c r="AJ26">
        <f t="shared" si="8"/>
        <v>169.60832164148337</v>
      </c>
      <c r="AK26">
        <f t="shared" si="30"/>
        <v>114.94471391663193</v>
      </c>
      <c r="AL26">
        <f t="shared" si="9"/>
        <v>-2288.8926389629528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-306.31261943705232</v>
      </c>
      <c r="AR26">
        <f t="shared" si="14"/>
        <v>-309.54114377538423</v>
      </c>
      <c r="AS26">
        <f t="shared" si="15"/>
        <v>20.400956738478147</v>
      </c>
      <c r="AT26">
        <f t="shared" si="16"/>
        <v>13.825867228889621</v>
      </c>
      <c r="AU26">
        <f t="shared" si="17"/>
        <v>-275.31431980801653</v>
      </c>
      <c r="AW26">
        <v>23</v>
      </c>
      <c r="AX26">
        <f>IF(Z26&gt;0, (R26*SUMPRODUCT(K26:$K$98, X26:$X$98)-K26*$AZ$3)/Z26, 0)</f>
        <v>2742.9161698246307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</v>
      </c>
      <c r="S27">
        <f t="shared" si="1"/>
        <v>2586.7231485863963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1472.4590200246869</v>
      </c>
      <c r="AC27">
        <f t="shared" si="2"/>
        <v>1306.0560568974286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-2654.6686872529058</v>
      </c>
      <c r="AI27">
        <f t="shared" si="7"/>
        <v>-2679.9140649349197</v>
      </c>
      <c r="AJ27">
        <f t="shared" si="8"/>
        <v>166.40296312725832</v>
      </c>
      <c r="AK27">
        <f t="shared" si="30"/>
        <v>103.07213140172809</v>
      </c>
      <c r="AL27">
        <f t="shared" si="9"/>
        <v>-2410.4389704059331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-285.09899265626291</v>
      </c>
      <c r="AR27">
        <f t="shared" si="14"/>
        <v>-287.8102280661389</v>
      </c>
      <c r="AS27">
        <f t="shared" si="15"/>
        <v>17.8708994423299</v>
      </c>
      <c r="AT27">
        <f t="shared" si="16"/>
        <v>11.069464515353705</v>
      </c>
      <c r="AU27">
        <f t="shared" si="17"/>
        <v>-258.86986410845526</v>
      </c>
      <c r="AW27">
        <v>24</v>
      </c>
      <c r="AX27">
        <f>IF(Z27&gt;0, (R27*SUMPRODUCT(K27:$K$98, X27:$X$98)-K27*$AZ$3)/Z27, 0)</f>
        <v>2586.7231485863963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</v>
      </c>
      <c r="S28">
        <f t="shared" si="1"/>
        <v>2426.3400188333021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1306.0560568974286</v>
      </c>
      <c r="AC28">
        <f t="shared" si="2"/>
        <v>1145.8764002320529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-2759.3094300392568</v>
      </c>
      <c r="AI28">
        <f t="shared" si="7"/>
        <v>-2782.9226992294307</v>
      </c>
      <c r="AJ28">
        <f t="shared" si="8"/>
        <v>160.17965666537566</v>
      </c>
      <c r="AK28">
        <f t="shared" si="30"/>
        <v>91.423923982820014</v>
      </c>
      <c r="AL28">
        <f t="shared" si="9"/>
        <v>-2531.3191185812352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-264.5865345472547</v>
      </c>
      <c r="AR28">
        <f t="shared" si="14"/>
        <v>-266.85077972263929</v>
      </c>
      <c r="AS28">
        <f t="shared" si="15"/>
        <v>15.359415584448554</v>
      </c>
      <c r="AT28">
        <f t="shared" si="16"/>
        <v>8.7665192449916169</v>
      </c>
      <c r="AU28">
        <f t="shared" si="17"/>
        <v>-242.72484489319913</v>
      </c>
      <c r="AW28">
        <v>25</v>
      </c>
      <c r="AX28">
        <f>IF(Z28&gt;0, (R28*SUMPRODUCT(K28:$K$98, X28:$X$98)-K28*$AZ$3)/Z28, 0)</f>
        <v>2426.3400188333021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</v>
      </c>
      <c r="S29">
        <f t="shared" si="1"/>
        <v>2261.737901706867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1145.8764002320529</v>
      </c>
      <c r="AC29">
        <f t="shared" si="2"/>
        <v>992.82498710523259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-2857.7195384282491</v>
      </c>
      <c r="AI29">
        <f t="shared" si="7"/>
        <v>-2879.6678151573074</v>
      </c>
      <c r="AJ29">
        <f t="shared" si="8"/>
        <v>153.05141312682031</v>
      </c>
      <c r="AK29">
        <f t="shared" si="30"/>
        <v>80.211348016243704</v>
      </c>
      <c r="AL29">
        <f t="shared" si="9"/>
        <v>-2646.405054014243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-244.66334801966369</v>
      </c>
      <c r="AR29">
        <f t="shared" si="14"/>
        <v>-246.54244734889559</v>
      </c>
      <c r="AS29">
        <f t="shared" si="15"/>
        <v>13.103480118046841</v>
      </c>
      <c r="AT29">
        <f t="shared" si="16"/>
        <v>6.8672858518573365</v>
      </c>
      <c r="AU29">
        <f t="shared" si="17"/>
        <v>-226.5716813789914</v>
      </c>
      <c r="AW29">
        <v>26</v>
      </c>
      <c r="AX29">
        <f>IF(Z29&gt;0, (R29*SUMPRODUCT(K29:$K$98, X29:$X$98)-K29*$AZ$3)/Z29, 0)</f>
        <v>2261.737901706867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</v>
      </c>
      <c r="S30">
        <f t="shared" si="1"/>
        <v>2092.8442762461541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992.82498710523259</v>
      </c>
      <c r="AC30">
        <f t="shared" si="2"/>
        <v>847.74656892524342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-2950.6768959353835</v>
      </c>
      <c r="AI30">
        <f t="shared" si="7"/>
        <v>-2970.9303514491835</v>
      </c>
      <c r="AJ30">
        <f t="shared" si="8"/>
        <v>145.07841817998917</v>
      </c>
      <c r="AK30">
        <f t="shared" si="30"/>
        <v>69.497749097366295</v>
      </c>
      <c r="AL30">
        <f t="shared" si="9"/>
        <v>-2756.3541841718279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-225.55525186629302</v>
      </c>
      <c r="AR30">
        <f t="shared" si="14"/>
        <v>-227.10346382602023</v>
      </c>
      <c r="AS30">
        <f t="shared" si="15"/>
        <v>11.090065197591679</v>
      </c>
      <c r="AT30">
        <f t="shared" si="16"/>
        <v>5.3125377174946946</v>
      </c>
      <c r="AU30">
        <f t="shared" si="17"/>
        <v>-210.70086091093387</v>
      </c>
      <c r="AW30">
        <v>27</v>
      </c>
      <c r="AX30">
        <f>IF(Z30&gt;0, (R30*SUMPRODUCT(K30:$K$98, X30:$X$98)-K30*$AZ$3)/Z30, 0)</f>
        <v>2092.8442762461541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</v>
      </c>
      <c r="S31">
        <f t="shared" si="1"/>
        <v>1918.5151865366017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847.74656892524342</v>
      </c>
      <c r="AC31">
        <f t="shared" si="2"/>
        <v>711.10643298723073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-3036.3843187860384</v>
      </c>
      <c r="AI31">
        <f t="shared" si="7"/>
        <v>-3054.9170475853075</v>
      </c>
      <c r="AJ31">
        <f t="shared" si="8"/>
        <v>136.64013593801269</v>
      </c>
      <c r="AK31">
        <f t="shared" si="30"/>
        <v>59.342259824767048</v>
      </c>
      <c r="AL31">
        <f t="shared" si="9"/>
        <v>-2858.9346518225275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-207.2382922451724</v>
      </c>
      <c r="AR31">
        <f t="shared" si="14"/>
        <v>-208.50318188488015</v>
      </c>
      <c r="AS31">
        <f t="shared" si="15"/>
        <v>9.3259170944682204</v>
      </c>
      <c r="AT31">
        <f t="shared" si="16"/>
        <v>4.0502081729136394</v>
      </c>
      <c r="AU31">
        <f t="shared" si="17"/>
        <v>-195.12705661749825</v>
      </c>
      <c r="AW31">
        <v>28</v>
      </c>
      <c r="AX31">
        <f>IF(Z31&gt;0, (R31*SUMPRODUCT(K31:$K$98, X31:$X$98)-K31*$AZ$3)/Z31, 0)</f>
        <v>1918.5151865366017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</v>
      </c>
      <c r="S32">
        <f t="shared" si="1"/>
        <v>1736.6259315159846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711.10643298723073</v>
      </c>
      <c r="AC32">
        <f t="shared" si="2"/>
        <v>583.25663710659455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-3109.1800900741923</v>
      </c>
      <c r="AI32">
        <f t="shared" si="7"/>
        <v>-3125.9729015404314</v>
      </c>
      <c r="AJ32">
        <f t="shared" si="8"/>
        <v>127.84979588063618</v>
      </c>
      <c r="AK32">
        <f t="shared" si="30"/>
        <v>49.777450309106158</v>
      </c>
      <c r="AL32">
        <f t="shared" si="9"/>
        <v>-2948.345655350689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-189.47029018407778</v>
      </c>
      <c r="AR32">
        <f t="shared" si="14"/>
        <v>-190.49362713122738</v>
      </c>
      <c r="AS32">
        <f t="shared" si="15"/>
        <v>7.7910372586044749</v>
      </c>
      <c r="AT32">
        <f t="shared" si="16"/>
        <v>3.0333874788400572</v>
      </c>
      <c r="AU32">
        <f t="shared" si="17"/>
        <v>-179.66920239378283</v>
      </c>
      <c r="AW32">
        <v>29</v>
      </c>
      <c r="AX32">
        <f>IF(Z32&gt;0, (R32*SUMPRODUCT(K32:$K$98, X32:$X$98)-K32*$AZ$3)/Z32, 0)</f>
        <v>1736.6259315159846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</v>
      </c>
      <c r="S33">
        <f t="shared" si="1"/>
        <v>1545.0108534062401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583.25663710659455</v>
      </c>
      <c r="AC33">
        <f t="shared" si="2"/>
        <v>464.66893296228102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-3174.3188875060378</v>
      </c>
      <c r="AI33">
        <f t="shared" si="7"/>
        <v>-3189.3566114138616</v>
      </c>
      <c r="AJ33">
        <f t="shared" si="8"/>
        <v>118.58770414431353</v>
      </c>
      <c r="AK33">
        <f t="shared" si="30"/>
        <v>40.827964597461623</v>
      </c>
      <c r="AL33">
        <f t="shared" si="9"/>
        <v>-3029.9409426720863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-172.71409162562719</v>
      </c>
      <c r="AR33">
        <f t="shared" si="14"/>
        <v>-173.53229134559842</v>
      </c>
      <c r="AS33">
        <f t="shared" si="15"/>
        <v>6.4523346031392634</v>
      </c>
      <c r="AT33">
        <f t="shared" si="16"/>
        <v>2.2214418488729852</v>
      </c>
      <c r="AU33">
        <f t="shared" si="17"/>
        <v>-164.85851489358615</v>
      </c>
      <c r="AW33">
        <v>30</v>
      </c>
      <c r="AX33">
        <f>IF(Z33&gt;0, (R33*SUMPRODUCT(K33:$K$98, X33:$X$98)-K33*$AZ$3)/Z33, 0)</f>
        <v>1545.0108534062401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</v>
      </c>
      <c r="S34">
        <f t="shared" si="1"/>
        <v>1337.3404150462279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464.66893296228102</v>
      </c>
      <c r="AC34">
        <f t="shared" si="2"/>
        <v>355.24286458644326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-3211.3097300221666</v>
      </c>
      <c r="AI34">
        <f t="shared" si="7"/>
        <v>-3224.5914218259009</v>
      </c>
      <c r="AJ34">
        <f t="shared" si="8"/>
        <v>109.42606837583776</v>
      </c>
      <c r="AK34">
        <f t="shared" si="30"/>
        <v>32.526825307359672</v>
      </c>
      <c r="AL34">
        <f t="shared" si="9"/>
        <v>-3082.6385281427033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-156.00603248766049</v>
      </c>
      <c r="AR34">
        <f t="shared" si="14"/>
        <v>-156.65125958103405</v>
      </c>
      <c r="AS34">
        <f t="shared" si="15"/>
        <v>5.3159390445717198</v>
      </c>
      <c r="AT34">
        <f t="shared" si="16"/>
        <v>1.5801593095118185</v>
      </c>
      <c r="AU34">
        <f t="shared" si="17"/>
        <v>-149.75516122695052</v>
      </c>
      <c r="AW34">
        <v>31</v>
      </c>
      <c r="AX34">
        <f>IF(Z34&gt;0, (R34*SUMPRODUCT(K34:$K$98, X34:$X$98)-K34*$AZ$3)/Z34, 0)</f>
        <v>1337.3404150462279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1107.7193116774965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355.24286458644326</v>
      </c>
      <c r="AC35">
        <f t="shared" ref="AC35:AC66" si="33">S35*Z35</f>
        <v>255.74399571466634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-3210.3129975983447</v>
      </c>
      <c r="AI35">
        <f t="shared" ref="AI35:AI66" si="38">SUM(AE35:AH35)</f>
        <v>-3221.8567159852428</v>
      </c>
      <c r="AJ35">
        <f t="shared" ref="AJ35:AJ66" si="39">AB35-AC35</f>
        <v>99.498868871776921</v>
      </c>
      <c r="AK35">
        <f t="shared" si="30"/>
        <v>24.867000521051029</v>
      </c>
      <c r="AL35">
        <f t="shared" ref="AL35:AL66" si="40">SUM(AI35:AK35)</f>
        <v>-3097.490846592415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-139.24786699864364</v>
      </c>
      <c r="AR35">
        <f t="shared" ref="AR35:AR66" si="45">AI35*$K35</f>
        <v>-139.74857772803702</v>
      </c>
      <c r="AS35">
        <f t="shared" ref="AS35:AS66" si="46">AJ35*$K35</f>
        <v>4.3157801963664264</v>
      </c>
      <c r="AT35">
        <f t="shared" ref="AT35:AT66" si="47">AK35*$K35</f>
        <v>1.0786103360641053</v>
      </c>
      <c r="AU35">
        <f t="shared" ref="AU35:AU66" si="48">AL35*$K35</f>
        <v>-134.3541871956065</v>
      </c>
      <c r="AW35">
        <v>32</v>
      </c>
      <c r="AX35">
        <f>IF(Z35&gt;0, (R35*SUMPRODUCT(K35:$K$98, X35:$X$98)-K35*$AZ$3)/Z35, 0)</f>
        <v>1107.7193116774965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</v>
      </c>
      <c r="S36">
        <f t="shared" si="32"/>
        <v>847.85078975123531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255.74399571466634</v>
      </c>
      <c r="AC36">
        <f t="shared" si="33"/>
        <v>166.94895337306178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-3165.7211175751218</v>
      </c>
      <c r="AI36">
        <f t="shared" si="38"/>
        <v>-3175.5665382193629</v>
      </c>
      <c r="AJ36">
        <f t="shared" si="39"/>
        <v>88.795042341604557</v>
      </c>
      <c r="AK36">
        <f t="shared" si="30"/>
        <v>17.902079700026647</v>
      </c>
      <c r="AL36">
        <f t="shared" si="40"/>
        <v>-3068.8694161777316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-122.60150597483967</v>
      </c>
      <c r="AR36">
        <f t="shared" si="45"/>
        <v>-122.98279774158389</v>
      </c>
      <c r="AS36">
        <f t="shared" si="46"/>
        <v>3.4388392122547859</v>
      </c>
      <c r="AT36">
        <f t="shared" si="47"/>
        <v>0.69330868064147799</v>
      </c>
      <c r="AU36">
        <f t="shared" si="48"/>
        <v>-118.85064984868764</v>
      </c>
      <c r="AW36">
        <v>33</v>
      </c>
      <c r="AX36">
        <f>IF(Z36&gt;0, (R36*SUMPRODUCT(K36:$K$98, X36:$X$98)-K36*$AZ$3)/Z36, 0)</f>
        <v>847.85078975123531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</v>
      </c>
      <c r="S37">
        <f t="shared" si="32"/>
        <v>543.89927038144242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166.94895337306178</v>
      </c>
      <c r="AC37">
        <f t="shared" si="33"/>
        <v>89.394612270578193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-3058.0563928282809</v>
      </c>
      <c r="AI37">
        <f t="shared" si="38"/>
        <v>-3066.2743310696655</v>
      </c>
      <c r="AJ37">
        <f t="shared" si="39"/>
        <v>77.55434110248359</v>
      </c>
      <c r="AK37">
        <f t="shared" si="30"/>
        <v>11.686426736114326</v>
      </c>
      <c r="AL37">
        <f t="shared" si="40"/>
        <v>-2977.0335632310675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-105.74275440167439</v>
      </c>
      <c r="AR37">
        <f t="shared" si="45"/>
        <v>-106.02691771114925</v>
      </c>
      <c r="AS37">
        <f t="shared" si="46"/>
        <v>2.6817064797156944</v>
      </c>
      <c r="AT37">
        <f t="shared" si="47"/>
        <v>0.4040981569496811</v>
      </c>
      <c r="AU37">
        <f t="shared" si="48"/>
        <v>-102.94111307448388</v>
      </c>
      <c r="AW37">
        <v>34</v>
      </c>
      <c r="AX37">
        <f>IF(Z37&gt;0, (R37*SUMPRODUCT(K37:$K$98, X37:$X$98)-K37*$AZ$3)/Z37, 0)</f>
        <v>543.89927038144242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</v>
      </c>
      <c r="S38">
        <f t="shared" si="32"/>
        <v>178.33551466741449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89.394612270578193</v>
      </c>
      <c r="AC38">
        <f t="shared" si="33"/>
        <v>23.872540790650419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-2885.2099849187989</v>
      </c>
      <c r="AI38">
        <f t="shared" si="38"/>
        <v>-2891.9031387853106</v>
      </c>
      <c r="AJ38">
        <f t="shared" si="39"/>
        <v>65.522071479927774</v>
      </c>
      <c r="AK38">
        <f t="shared" si="30"/>
        <v>6.2576228589404739</v>
      </c>
      <c r="AL38">
        <f t="shared" si="40"/>
        <v>-2820.1234444464421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-89.076784764108467</v>
      </c>
      <c r="AR38">
        <f t="shared" si="45"/>
        <v>-89.283426439922962</v>
      </c>
      <c r="AS38">
        <f t="shared" si="46"/>
        <v>2.02290144877629</v>
      </c>
      <c r="AT38">
        <f t="shared" si="47"/>
        <v>0.19319527086569865</v>
      </c>
      <c r="AU38">
        <f t="shared" si="48"/>
        <v>-87.067329720280966</v>
      </c>
      <c r="AW38">
        <v>35</v>
      </c>
      <c r="AX38">
        <f>IF(Z38&gt;0, (R38*SUMPRODUCT(K38:$K$98, X38:$X$98)-K38*$AZ$3)/Z38, 0)</f>
        <v>178.33551466741449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</v>
      </c>
      <c r="S39">
        <f t="shared" si="32"/>
        <v>-276.16960301847627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23.872540790650419</v>
      </c>
      <c r="AC39">
        <f t="shared" si="33"/>
        <v>-29.292919936184319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-2645.585821114712</v>
      </c>
      <c r="AI39">
        <f t="shared" si="38"/>
        <v>-2650.8892505320009</v>
      </c>
      <c r="AJ39">
        <f t="shared" si="39"/>
        <v>53.165460726834738</v>
      </c>
      <c r="AK39">
        <f t="shared" si="30"/>
        <v>1.6710778553455294</v>
      </c>
      <c r="AL39">
        <f t="shared" si="40"/>
        <v>-2596.0527119498206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-72.92743484202488</v>
      </c>
      <c r="AR39">
        <f t="shared" si="45"/>
        <v>-73.073627605904178</v>
      </c>
      <c r="AS39">
        <f t="shared" si="46"/>
        <v>1.4655433371535136</v>
      </c>
      <c r="AT39">
        <f t="shared" si="47"/>
        <v>4.6064437010141367E-2</v>
      </c>
      <c r="AU39">
        <f t="shared" si="48"/>
        <v>-71.562019831740514</v>
      </c>
      <c r="AW39">
        <v>36</v>
      </c>
      <c r="AX39">
        <f>IF(Z39&gt;0, (R39*SUMPRODUCT(K39:$K$98, X39:$X$98)-K39*$AZ$3)/Z39, 0)</f>
        <v>-276.16960301847627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</v>
      </c>
      <c r="S40">
        <f t="shared" si="32"/>
        <v>-861.13988288891869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-29.292919936184319</v>
      </c>
      <c r="AC40">
        <f t="shared" si="33"/>
        <v>-70.15667260207195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-2353.8359596983282</v>
      </c>
      <c r="AI40">
        <f t="shared" si="38"/>
        <v>-2357.9094368415954</v>
      </c>
      <c r="AJ40">
        <f t="shared" si="39"/>
        <v>40.863752665887631</v>
      </c>
      <c r="AK40">
        <f t="shared" ref="AK40:AK71" si="61">G40*SUM(AB40:AB40, AE40:AF40)</f>
        <v>-2.0505043955329025</v>
      </c>
      <c r="AL40">
        <f t="shared" si="40"/>
        <v>-2319.0961885712404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-57.933164829858079</v>
      </c>
      <c r="AR40">
        <f t="shared" si="45"/>
        <v>-58.033422208372173</v>
      </c>
      <c r="AS40">
        <f t="shared" si="46"/>
        <v>1.0057483016203161</v>
      </c>
      <c r="AT40">
        <f t="shared" si="47"/>
        <v>-5.0467496955896946E-2</v>
      </c>
      <c r="AU40">
        <f t="shared" si="48"/>
        <v>-57.078141403707747</v>
      </c>
      <c r="AW40">
        <v>37</v>
      </c>
      <c r="AX40">
        <f>IF(Z40&gt;0, (R40*SUMPRODUCT(K40:$K$98, X40:$X$98)-K40*$AZ$3)/Z40, 0)</f>
        <v>-861.13988288891869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</v>
      </c>
      <c r="S41">
        <f t="shared" si="32"/>
        <v>-1648.0789924156873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-70.15667260207195</v>
      </c>
      <c r="AC41">
        <f t="shared" si="33"/>
        <v>-99.461549774664547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-2030.485800512474</v>
      </c>
      <c r="AI41">
        <f t="shared" si="38"/>
        <v>-2033.5032999840521</v>
      </c>
      <c r="AJ41">
        <f t="shared" si="39"/>
        <v>29.304877172592597</v>
      </c>
      <c r="AK41">
        <f t="shared" si="61"/>
        <v>-4.9109670821450369</v>
      </c>
      <c r="AL41">
        <f t="shared" si="40"/>
        <v>-2009.1093898936047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-44.620352305405206</v>
      </c>
      <c r="AR41">
        <f t="shared" si="45"/>
        <v>-44.686662490617628</v>
      </c>
      <c r="AS41">
        <f t="shared" si="46"/>
        <v>0.64398083620071855</v>
      </c>
      <c r="AT41">
        <f t="shared" si="47"/>
        <v>-0.10791953399046346</v>
      </c>
      <c r="AU41">
        <f t="shared" si="48"/>
        <v>-44.150601188407379</v>
      </c>
      <c r="AW41">
        <v>38</v>
      </c>
      <c r="AX41">
        <f>IF(Z41&gt;0, (R41*SUMPRODUCT(K41:$K$98, X41:$X$98)-K41*$AZ$3)/Z41, 0)</f>
        <v>-1648.0789924156873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</v>
      </c>
      <c r="S42">
        <f t="shared" si="32"/>
        <v>-2765.778871829034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-99.461549774664547</v>
      </c>
      <c r="AC42">
        <f t="shared" si="33"/>
        <v>-118.52093095751144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-1689.3847858363704</v>
      </c>
      <c r="AI42">
        <f t="shared" si="38"/>
        <v>-1691.5274179203145</v>
      </c>
      <c r="AJ42">
        <f t="shared" si="39"/>
        <v>19.059381182846892</v>
      </c>
      <c r="AK42">
        <f t="shared" si="61"/>
        <v>-6.9623084842265186</v>
      </c>
      <c r="AL42">
        <f t="shared" si="40"/>
        <v>-1679.4303452216941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-33.146951610046514</v>
      </c>
      <c r="AR42">
        <f t="shared" si="45"/>
        <v>-33.188991601527476</v>
      </c>
      <c r="AS42">
        <f t="shared" si="46"/>
        <v>0.37395884648771055</v>
      </c>
      <c r="AT42">
        <f t="shared" si="47"/>
        <v>-0.13660552903974443</v>
      </c>
      <c r="AU42">
        <f t="shared" si="48"/>
        <v>-32.951638284079507</v>
      </c>
      <c r="AW42">
        <v>39</v>
      </c>
      <c r="AX42">
        <f>IF(Z42&gt;0, (R42*SUMPRODUCT(K42:$K$98, X42:$X$98)-K42*$AZ$3)/Z42, 0)</f>
        <v>-2765.778871829034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</v>
      </c>
      <c r="S43">
        <f t="shared" si="32"/>
        <v>-4451.4367350903403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-118.52093095751144</v>
      </c>
      <c r="AC43">
        <f t="shared" si="33"/>
        <v>-128.84558692241654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-1347.9395929852078</v>
      </c>
      <c r="AI43">
        <f t="shared" si="38"/>
        <v>-1349.3868289518198</v>
      </c>
      <c r="AJ43">
        <f t="shared" si="39"/>
        <v>10.324655964905105</v>
      </c>
      <c r="AK43">
        <f t="shared" si="61"/>
        <v>-8.2964651670258007</v>
      </c>
      <c r="AL43">
        <f t="shared" si="40"/>
        <v>-1347.3586381539405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-23.613883859495022</v>
      </c>
      <c r="AR43">
        <f t="shared" si="45"/>
        <v>-23.639237267177911</v>
      </c>
      <c r="AS43">
        <f t="shared" si="46"/>
        <v>0.18087251692382567</v>
      </c>
      <c r="AT43">
        <f t="shared" si="47"/>
        <v>-0.14534165026239657</v>
      </c>
      <c r="AU43">
        <f t="shared" si="48"/>
        <v>-23.603706400516483</v>
      </c>
      <c r="AW43">
        <v>40</v>
      </c>
      <c r="AX43">
        <f>IF(Z43&gt;0, (R43*SUMPRODUCT(K43:$K$98, X43:$X$98)-K43*$AZ$3)/Z43, 0)</f>
        <v>-4451.4367350903403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</v>
      </c>
      <c r="S44">
        <f t="shared" si="32"/>
        <v>-7151.9123784421536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-128.84558692241654</v>
      </c>
      <c r="AC44">
        <f t="shared" si="33"/>
        <v>-132.08242109874959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-1018.7145837919217</v>
      </c>
      <c r="AI44">
        <f t="shared" si="38"/>
        <v>-1019.6379901069716</v>
      </c>
      <c r="AJ44">
        <f t="shared" si="39"/>
        <v>3.2368341763330477</v>
      </c>
      <c r="AK44">
        <f t="shared" si="61"/>
        <v>-9.0191910845691581</v>
      </c>
      <c r="AL44">
        <f t="shared" si="40"/>
        <v>-1025.4203470152079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-15.934245120177119</v>
      </c>
      <c r="AR44">
        <f t="shared" si="45"/>
        <v>-15.948688599051012</v>
      </c>
      <c r="AS44">
        <f t="shared" si="46"/>
        <v>5.0629008359805897E-2</v>
      </c>
      <c r="AT44">
        <f t="shared" si="47"/>
        <v>-0.1410738628991646</v>
      </c>
      <c r="AU44">
        <f t="shared" si="48"/>
        <v>-16.039133453590374</v>
      </c>
      <c r="AW44">
        <v>41</v>
      </c>
      <c r="AX44">
        <f>IF(Z44&gt;0, (R44*SUMPRODUCT(K44:$K$98, X44:$X$98)-K44*$AZ$3)/Z44, 0)</f>
        <v>-7151.9123784421536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</v>
      </c>
      <c r="S45">
        <f t="shared" si="32"/>
        <v>-11736.090982635023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-132.08242109874959</v>
      </c>
      <c r="AC45">
        <f t="shared" si="33"/>
        <v>-129.82287185896067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-722.15955643400252</v>
      </c>
      <c r="AI45">
        <f t="shared" si="38"/>
        <v>-722.71264890768498</v>
      </c>
      <c r="AJ45">
        <f t="shared" si="39"/>
        <v>-2.2595492397889245</v>
      </c>
      <c r="AK45">
        <f t="shared" si="61"/>
        <v>-9.2457694769124714</v>
      </c>
      <c r="AL45">
        <f t="shared" si="40"/>
        <v>-734.21796762438635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-10.085422820353129</v>
      </c>
      <c r="AR45">
        <f t="shared" si="45"/>
        <v>-10.093147112590412</v>
      </c>
      <c r="AS45">
        <f t="shared" si="46"/>
        <v>-3.1556058856587882E-2</v>
      </c>
      <c r="AT45">
        <f t="shared" si="47"/>
        <v>-0.12912311918245625</v>
      </c>
      <c r="AU45">
        <f t="shared" si="48"/>
        <v>-10.253826290629455</v>
      </c>
      <c r="AW45">
        <v>42</v>
      </c>
      <c r="AX45">
        <f>IF(Z45&gt;0, (R45*SUMPRODUCT(K45:$K$98, X45:$X$98)-K45*$AZ$3)/Z45, 0)</f>
        <v>-11736.090982635023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</v>
      </c>
      <c r="S46">
        <f t="shared" si="32"/>
        <v>-18884.966506145498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-129.82287185896067</v>
      </c>
      <c r="AC46">
        <f t="shared" si="33"/>
        <v>-123.66383542934412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-440.29622600298205</v>
      </c>
      <c r="AI46">
        <f t="shared" si="38"/>
        <v>-440.6236394389262</v>
      </c>
      <c r="AJ46">
        <f t="shared" si="39"/>
        <v>-6.159036429616549</v>
      </c>
      <c r="AK46">
        <f t="shared" si="61"/>
        <v>-9.0876010301272476</v>
      </c>
      <c r="AL46">
        <f t="shared" si="40"/>
        <v>-455.87027689867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-5.4901964900710247</v>
      </c>
      <c r="AR46">
        <f t="shared" si="45"/>
        <v>-5.4942791144285872</v>
      </c>
      <c r="AS46">
        <f t="shared" si="46"/>
        <v>-7.6799023455339205E-2</v>
      </c>
      <c r="AT46">
        <f t="shared" si="47"/>
        <v>-0.11331624559151349</v>
      </c>
      <c r="AU46">
        <f t="shared" si="48"/>
        <v>-5.68439438347544</v>
      </c>
      <c r="AW46">
        <v>43</v>
      </c>
      <c r="AX46">
        <f>IF(Z46&gt;0, (R46*SUMPRODUCT(K46:$K$98, X46:$X$98)-K46*$AZ$3)/Z46, 0)</f>
        <v>-18884.966506145498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</v>
      </c>
      <c r="S47">
        <f t="shared" si="32"/>
        <v>-29959.385308249883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-123.66383542934412</v>
      </c>
      <c r="AC47">
        <f t="shared" si="33"/>
        <v>-114.65005044622791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-265.59368067649984</v>
      </c>
      <c r="AI47">
        <f t="shared" si="38"/>
        <v>-265.78502313774629</v>
      </c>
      <c r="AJ47">
        <f t="shared" si="39"/>
        <v>-9.01378498311621</v>
      </c>
      <c r="AK47">
        <f t="shared" si="61"/>
        <v>-8.6564684800540892</v>
      </c>
      <c r="AL47">
        <f t="shared" si="40"/>
        <v>-283.45527660091665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-2.956940868359855</v>
      </c>
      <c r="AR47">
        <f t="shared" si="45"/>
        <v>-2.959071146241735</v>
      </c>
      <c r="AS47">
        <f t="shared" si="46"/>
        <v>-0.10035340120779834</v>
      </c>
      <c r="AT47">
        <f t="shared" si="47"/>
        <v>-9.6375280312178332E-2</v>
      </c>
      <c r="AU47">
        <f t="shared" si="48"/>
        <v>-3.1557998277617121</v>
      </c>
      <c r="AW47">
        <v>44</v>
      </c>
      <c r="AX47">
        <f>IF(Z47&gt;0, (R47*SUMPRODUCT(K47:$K$98, X47:$X$98)-K47*$AZ$3)/Z47, 0)</f>
        <v>-29959.385308249883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</v>
      </c>
      <c r="S48">
        <f t="shared" si="32"/>
        <v>-47473.284460024661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-114.65005044622791</v>
      </c>
      <c r="AC48">
        <f t="shared" si="33"/>
        <v>-104.65700785638489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-158.40353963546386</v>
      </c>
      <c r="AI48">
        <f t="shared" si="38"/>
        <v>-158.51376690228011</v>
      </c>
      <c r="AJ48">
        <f t="shared" si="39"/>
        <v>-9.9930425898430144</v>
      </c>
      <c r="AK48">
        <f t="shared" si="61"/>
        <v>-8.0255035312359535</v>
      </c>
      <c r="AL48">
        <f t="shared" si="40"/>
        <v>-176.53231302335908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-1.5746054907198725</v>
      </c>
      <c r="AR48">
        <f t="shared" si="45"/>
        <v>-1.5757012014593883</v>
      </c>
      <c r="AS48">
        <f t="shared" si="46"/>
        <v>-9.9335531056791632E-2</v>
      </c>
      <c r="AT48">
        <f t="shared" si="47"/>
        <v>-7.9777269846100382E-2</v>
      </c>
      <c r="AU48">
        <f t="shared" si="48"/>
        <v>-1.7548140023622805</v>
      </c>
      <c r="AW48">
        <v>45</v>
      </c>
      <c r="AX48">
        <f>IF(Z48&gt;0, (R48*SUMPRODUCT(K48:$K$98, X48:$X$98)-K48*$AZ$3)/Z48, 0)</f>
        <v>-47473.284460024661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</v>
      </c>
      <c r="S49">
        <f t="shared" si="32"/>
        <v>-75755.687707812205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-104.65700785638489</v>
      </c>
      <c r="AC49">
        <f t="shared" si="33"/>
        <v>-94.669128116566483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-93.283624738508948</v>
      </c>
      <c r="AI49">
        <f t="shared" si="38"/>
        <v>-93.346107920287793</v>
      </c>
      <c r="AJ49">
        <f t="shared" si="39"/>
        <v>-9.9878797398184105</v>
      </c>
      <c r="AK49">
        <f t="shared" si="61"/>
        <v>-7.3259905499469431</v>
      </c>
      <c r="AL49">
        <f t="shared" si="40"/>
        <v>-110.65997821005314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-0.82793124021326703</v>
      </c>
      <c r="AR49">
        <f t="shared" si="45"/>
        <v>-0.82848580462183974</v>
      </c>
      <c r="AS49">
        <f t="shared" si="46"/>
        <v>-8.8646615987201569E-2</v>
      </c>
      <c r="AT49">
        <f t="shared" si="47"/>
        <v>-6.5021234528683011E-2</v>
      </c>
      <c r="AU49">
        <f t="shared" si="48"/>
        <v>-0.98215365513772424</v>
      </c>
      <c r="AW49">
        <v>46</v>
      </c>
      <c r="AX49">
        <f>IF(Z49&gt;0, (R49*SUMPRODUCT(K49:$K$98, X49:$X$98)-K49*$AZ$3)/Z49, 0)</f>
        <v>-75755.687707812205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</v>
      </c>
      <c r="S50">
        <f t="shared" si="32"/>
        <v>-122209.86690584673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-94.669128116566483</v>
      </c>
      <c r="AC50">
        <f t="shared" si="33"/>
        <v>-85.173411829513441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-54.022317638607959</v>
      </c>
      <c r="AI50">
        <f t="shared" si="38"/>
        <v>-54.057164829749709</v>
      </c>
      <c r="AJ50">
        <f t="shared" si="39"/>
        <v>-9.4957162870530425</v>
      </c>
      <c r="AK50">
        <f t="shared" si="61"/>
        <v>-6.6268389681596549</v>
      </c>
      <c r="AL50">
        <f t="shared" si="40"/>
        <v>-70.179720084962412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-0.42809883535968385</v>
      </c>
      <c r="AR50">
        <f t="shared" si="45"/>
        <v>-0.42837498126743884</v>
      </c>
      <c r="AS50">
        <f t="shared" si="46"/>
        <v>-7.5248624292420088E-2</v>
      </c>
      <c r="AT50">
        <f t="shared" si="47"/>
        <v>-5.2514260187124018E-2</v>
      </c>
      <c r="AU50">
        <f t="shared" si="48"/>
        <v>-0.55613786574698298</v>
      </c>
      <c r="AW50">
        <v>47</v>
      </c>
      <c r="AX50">
        <f>IF(Z50&gt;0, (R50*SUMPRODUCT(K50:$K$98, X50:$X$98)-K50*$AZ$3)/Z50, 0)</f>
        <v>-122209.86690584673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</v>
      </c>
      <c r="S51">
        <f t="shared" si="32"/>
        <v>-200062.70941778293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-85.173411829513441</v>
      </c>
      <c r="AC51">
        <f t="shared" si="33"/>
        <v>-76.383968229813902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-30.817425577649058</v>
      </c>
      <c r="AI51">
        <f t="shared" si="38"/>
        <v>-30.836515584090563</v>
      </c>
      <c r="AJ51">
        <f t="shared" si="39"/>
        <v>-8.7894435996995384</v>
      </c>
      <c r="AK51">
        <f t="shared" si="61"/>
        <v>-5.9621388280659415</v>
      </c>
      <c r="AL51">
        <f t="shared" si="40"/>
        <v>-45.58809801185604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-0.21804652382663015</v>
      </c>
      <c r="AR51">
        <f t="shared" si="45"/>
        <v>-0.21818159382246449</v>
      </c>
      <c r="AS51">
        <f t="shared" si="46"/>
        <v>-6.218908904171061E-2</v>
      </c>
      <c r="AT51">
        <f t="shared" si="47"/>
        <v>-4.2184693291655896E-2</v>
      </c>
      <c r="AU51">
        <f t="shared" si="48"/>
        <v>-0.32255537615583096</v>
      </c>
      <c r="AW51">
        <v>48</v>
      </c>
      <c r="AX51">
        <f>IF(Z51&gt;0, (R51*SUMPRODUCT(K51:$K$98, X51:$X$98)-K51*$AZ$3)/Z51, 0)</f>
        <v>-200062.70941778293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</v>
      </c>
      <c r="S52">
        <f t="shared" si="32"/>
        <v>-333191.4306266582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-76.383968229813902</v>
      </c>
      <c r="AC52">
        <f t="shared" si="33"/>
        <v>-68.372066150909092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-17.277857226936142</v>
      </c>
      <c r="AI52">
        <f t="shared" si="38"/>
        <v>-17.288117404699765</v>
      </c>
      <c r="AJ52">
        <f t="shared" si="39"/>
        <v>-8.0119020789048108</v>
      </c>
      <c r="AK52">
        <f t="shared" si="61"/>
        <v>-5.3468777760869735</v>
      </c>
      <c r="AL52">
        <f t="shared" si="40"/>
        <v>-30.646897259691549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-0.10915023367721496</v>
      </c>
      <c r="AR52">
        <f t="shared" si="45"/>
        <v>-0.10921505078883707</v>
      </c>
      <c r="AS52">
        <f t="shared" si="46"/>
        <v>-5.0613972127752004E-2</v>
      </c>
      <c r="AT52">
        <f t="shared" si="47"/>
        <v>-3.3778086659585843E-2</v>
      </c>
      <c r="AU52">
        <f t="shared" si="48"/>
        <v>-0.19360710957617491</v>
      </c>
      <c r="AW52">
        <v>49</v>
      </c>
      <c r="AX52">
        <f>IF(Z52&gt;0, (R52*SUMPRODUCT(K52:$K$98, X52:$X$98)-K52*$AZ$3)/Z52, 0)</f>
        <v>-333191.4306266582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</v>
      </c>
      <c r="S53">
        <f t="shared" si="32"/>
        <v>-565557.47541191091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-68.372066150909092</v>
      </c>
      <c r="AC53">
        <f t="shared" si="33"/>
        <v>-61.133047989290382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-9.5058088641377179</v>
      </c>
      <c r="AI53">
        <f t="shared" si="38"/>
        <v>-9.5112135356916365</v>
      </c>
      <c r="AJ53">
        <f t="shared" si="39"/>
        <v>-7.2390181616187093</v>
      </c>
      <c r="AK53">
        <f t="shared" si="61"/>
        <v>-4.7860446305636373</v>
      </c>
      <c r="AL53">
        <f t="shared" si="40"/>
        <v>-21.536276327873985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-5.3617411517761331E-2</v>
      </c>
      <c r="AR53">
        <f t="shared" si="45"/>
        <v>-5.3647896508882714E-2</v>
      </c>
      <c r="AS53">
        <f t="shared" si="46"/>
        <v>-4.0831603212681138E-2</v>
      </c>
      <c r="AT53">
        <f t="shared" si="47"/>
        <v>-2.6995632688074294E-2</v>
      </c>
      <c r="AU53">
        <f t="shared" si="48"/>
        <v>-0.12147513240963816</v>
      </c>
      <c r="AW53">
        <v>50</v>
      </c>
      <c r="AX53">
        <f>IF(Z53&gt;0, (R53*SUMPRODUCT(K53:$K$98, X53:$X$98)-K53*$AZ$3)/Z53, 0)</f>
        <v>-565557.47541191091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</v>
      </c>
      <c r="S54">
        <f t="shared" si="32"/>
        <v>-980743.6068466109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-61.133047989290382</v>
      </c>
      <c r="AC54">
        <f t="shared" si="33"/>
        <v>-54.625800762151073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-5.1314146678110406</v>
      </c>
      <c r="AI54">
        <f t="shared" si="38"/>
        <v>-5.134199585315514</v>
      </c>
      <c r="AJ54">
        <f t="shared" si="39"/>
        <v>-6.5072472271393096</v>
      </c>
      <c r="AK54">
        <f t="shared" si="61"/>
        <v>-4.2793133592503274</v>
      </c>
      <c r="AL54">
        <f t="shared" si="40"/>
        <v>-15.920760171705151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-2.5842579131336644E-2</v>
      </c>
      <c r="AR54">
        <f t="shared" si="45"/>
        <v>-2.585660439642291E-2</v>
      </c>
      <c r="AS54">
        <f t="shared" si="46"/>
        <v>-3.277147965636034E-2</v>
      </c>
      <c r="AT54">
        <f t="shared" si="47"/>
        <v>-2.1551268270702331E-2</v>
      </c>
      <c r="AU54">
        <f t="shared" si="48"/>
        <v>-8.0179352323485581E-2</v>
      </c>
      <c r="AW54">
        <v>51</v>
      </c>
      <c r="AX54">
        <f>IF(Z54&gt;0, (R54*SUMPRODUCT(K54:$K$98, X54:$X$98)-K54*$AZ$3)/Z54, 0)</f>
        <v>-980743.6068466109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</v>
      </c>
      <c r="S55">
        <f t="shared" si="32"/>
        <v>-1739991.2017218298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-54.625800762151073</v>
      </c>
      <c r="AC55">
        <f t="shared" si="33"/>
        <v>-48.79372848533859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-2.7098852099389439</v>
      </c>
      <c r="AI55">
        <f t="shared" si="38"/>
        <v>-2.7112873356634033</v>
      </c>
      <c r="AJ55">
        <f t="shared" si="39"/>
        <v>-5.8320722768124824</v>
      </c>
      <c r="AK55">
        <f t="shared" si="61"/>
        <v>-3.8238060533505753</v>
      </c>
      <c r="AL55">
        <f t="shared" si="40"/>
        <v>-12.367165665826461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-1.2185170643581641E-2</v>
      </c>
      <c r="AR55">
        <f t="shared" si="45"/>
        <v>-1.219147539079146E-2</v>
      </c>
      <c r="AS55">
        <f t="shared" si="46"/>
        <v>-2.6224282725342066E-2</v>
      </c>
      <c r="AT55">
        <f t="shared" si="47"/>
        <v>-1.7193986334604557E-2</v>
      </c>
      <c r="AU55">
        <f t="shared" si="48"/>
        <v>-5.5609744450738081E-2</v>
      </c>
      <c r="AW55">
        <v>52</v>
      </c>
      <c r="AX55">
        <f>IF(Z55&gt;0, (R55*SUMPRODUCT(K55:$K$98, X55:$X$98)-K55*$AZ$3)/Z55, 0)</f>
        <v>-1739991.2017218298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</v>
      </c>
      <c r="S56">
        <f t="shared" si="32"/>
        <v>-3165023.8240724052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-48.79372848533859</v>
      </c>
      <c r="AC56">
        <f t="shared" si="33"/>
        <v>-43.57563253460377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-1.3994220615097972</v>
      </c>
      <c r="AI56">
        <f t="shared" si="38"/>
        <v>-1.4001104549462569</v>
      </c>
      <c r="AJ56">
        <f t="shared" si="39"/>
        <v>-5.2180959507348206</v>
      </c>
      <c r="AK56">
        <f t="shared" si="61"/>
        <v>-3.4155609939737017</v>
      </c>
      <c r="AL56">
        <f t="shared" si="40"/>
        <v>-10.033767399654778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-5.6183839446105844E-3</v>
      </c>
      <c r="AR56">
        <f t="shared" si="45"/>
        <v>-5.6211476988326714E-3</v>
      </c>
      <c r="AS56">
        <f t="shared" si="46"/>
        <v>-2.0949552902872235E-2</v>
      </c>
      <c r="AT56">
        <f t="shared" si="47"/>
        <v>-1.3712755842705905E-2</v>
      </c>
      <c r="AU56">
        <f t="shared" si="48"/>
        <v>-4.0283456444410802E-2</v>
      </c>
      <c r="AW56">
        <v>53</v>
      </c>
      <c r="AX56">
        <f>IF(Z56&gt;0, (R56*SUMPRODUCT(K56:$K$98, X56:$X$98)-K56*$AZ$3)/Z56, 0)</f>
        <v>-3165023.8240724052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</v>
      </c>
      <c r="S57">
        <f t="shared" si="32"/>
        <v>-5916061.1644728519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-43.57563253460377</v>
      </c>
      <c r="AC57">
        <f t="shared" si="33"/>
        <v>-38.911357060174801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-0.70529495471892423</v>
      </c>
      <c r="AI57">
        <f t="shared" si="38"/>
        <v>-0.70562381674365993</v>
      </c>
      <c r="AJ57">
        <f t="shared" si="39"/>
        <v>-4.6642754744289689</v>
      </c>
      <c r="AK57">
        <f t="shared" si="61"/>
        <v>-3.0502942774222643</v>
      </c>
      <c r="AL57">
        <f t="shared" si="40"/>
        <v>-8.4201935685948932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-2.5282234351778551E-3</v>
      </c>
      <c r="AR57">
        <f t="shared" si="45"/>
        <v>-2.5294022847815764E-3</v>
      </c>
      <c r="AS57">
        <f t="shared" si="46"/>
        <v>-1.671971489896186E-2</v>
      </c>
      <c r="AT57">
        <f t="shared" si="47"/>
        <v>-1.0934184945986471E-2</v>
      </c>
      <c r="AU57">
        <f t="shared" si="48"/>
        <v>-3.018330212972991E-2</v>
      </c>
      <c r="AW57">
        <v>54</v>
      </c>
      <c r="AX57">
        <f>IF(Z57&gt;0, (R57*SUMPRODUCT(K57:$K$98, X57:$X$98)-K57*$AZ$3)/Z57, 0)</f>
        <v>-5916061.1644728519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</v>
      </c>
      <c r="S58">
        <f t="shared" si="32"/>
        <v>-11378849.103925865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-38.911357060174801</v>
      </c>
      <c r="AC58">
        <f t="shared" si="33"/>
        <v>-34.744337195776424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-0.34580540864305426</v>
      </c>
      <c r="AI58">
        <f t="shared" si="38"/>
        <v>-0.34595807934322109</v>
      </c>
      <c r="AJ58">
        <f t="shared" si="39"/>
        <v>-4.1670198643983767</v>
      </c>
      <c r="AK58">
        <f t="shared" si="61"/>
        <v>-2.7237949942122364</v>
      </c>
      <c r="AL58">
        <f t="shared" si="40"/>
        <v>-7.2367729379538339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-1.1067726906983015E-3</v>
      </c>
      <c r="AR58">
        <f t="shared" si="45"/>
        <v>-1.1072613231990988E-3</v>
      </c>
      <c r="AS58">
        <f t="shared" si="46"/>
        <v>-1.3336817968263717E-2</v>
      </c>
      <c r="AT58">
        <f t="shared" si="47"/>
        <v>-8.717682949159946E-3</v>
      </c>
      <c r="AU58">
        <f t="shared" si="48"/>
        <v>-2.316176224062276E-2</v>
      </c>
      <c r="AW58">
        <v>55</v>
      </c>
      <c r="AX58">
        <f>IF(Z58&gt;0, (R58*SUMPRODUCT(K58:$K$98, X58:$X$98)-K58*$AZ$3)/Z58, 0)</f>
        <v>-11378849.103925865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</v>
      </c>
      <c r="S59">
        <f t="shared" si="32"/>
        <v>-22570350.152946141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-34.744337195776424</v>
      </c>
      <c r="AC59">
        <f t="shared" si="33"/>
        <v>-31.022633175758589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-0.16483937359039719</v>
      </c>
      <c r="AI59">
        <f t="shared" si="38"/>
        <v>-0.16490809789676714</v>
      </c>
      <c r="AJ59">
        <f t="shared" si="39"/>
        <v>-3.7217040200178353</v>
      </c>
      <c r="AK59">
        <f t="shared" si="61"/>
        <v>-2.4321036037043497</v>
      </c>
      <c r="AL59">
        <f t="shared" si="40"/>
        <v>-6.3187157216189522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-4.7105279567685466E-4</v>
      </c>
      <c r="AR59">
        <f t="shared" si="45"/>
        <v>-4.712491855073994E-4</v>
      </c>
      <c r="AS59">
        <f t="shared" si="46"/>
        <v>-1.0635317552634275E-2</v>
      </c>
      <c r="AT59">
        <f t="shared" si="47"/>
        <v>-6.950094367304897E-3</v>
      </c>
      <c r="AU59">
        <f t="shared" si="48"/>
        <v>-1.8056661105446573E-2</v>
      </c>
      <c r="AW59">
        <v>56</v>
      </c>
      <c r="AX59">
        <f>IF(Z59&gt;0, (R59*SUMPRODUCT(K59:$K$98, X59:$X$98)-K59*$AZ$3)/Z59, 0)</f>
        <v>-22570350.152946141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</v>
      </c>
      <c r="S60">
        <f t="shared" si="32"/>
        <v>-46225276.984476432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-31.022633175758589</v>
      </c>
      <c r="AC60">
        <f t="shared" si="33"/>
        <v>-27.699166020778797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-7.6152006448486603E-2</v>
      </c>
      <c r="AI60">
        <f t="shared" si="38"/>
        <v>-7.6181967508568607E-2</v>
      </c>
      <c r="AJ60">
        <f t="shared" si="39"/>
        <v>-3.3234671549797916</v>
      </c>
      <c r="AK60">
        <f t="shared" si="61"/>
        <v>-2.1715843223031013</v>
      </c>
      <c r="AL60">
        <f t="shared" si="40"/>
        <v>-5.5712334447914618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-1.9429962306765627E-4</v>
      </c>
      <c r="AR60">
        <f t="shared" si="45"/>
        <v>-1.9437606783847893E-4</v>
      </c>
      <c r="AS60">
        <f t="shared" si="46"/>
        <v>-8.4797294990136499E-3</v>
      </c>
      <c r="AT60">
        <f t="shared" si="47"/>
        <v>-5.5407340523397292E-3</v>
      </c>
      <c r="AU60">
        <f t="shared" si="48"/>
        <v>-1.4214839619191857E-2</v>
      </c>
      <c r="AW60">
        <v>57</v>
      </c>
      <c r="AX60">
        <f>IF(Z60&gt;0, (R60*SUMPRODUCT(K60:$K$98, X60:$X$98)-K60*$AZ$3)/Z60, 0)</f>
        <v>-46225276.984476432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</v>
      </c>
      <c r="S61">
        <f t="shared" si="32"/>
        <v>-97801703.473760977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-27.699166020778797</v>
      </c>
      <c r="AC61">
        <f t="shared" si="33"/>
        <v>-24.731558349173767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-3.4035447444901459E-2</v>
      </c>
      <c r="AI61">
        <f t="shared" si="38"/>
        <v>-3.404809117066019E-2</v>
      </c>
      <c r="AJ61">
        <f t="shared" si="39"/>
        <v>-2.9676076716050304</v>
      </c>
      <c r="AK61">
        <f t="shared" si="61"/>
        <v>-1.9389416214545161</v>
      </c>
      <c r="AL61">
        <f t="shared" si="40"/>
        <v>-4.9405973842302071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-7.753611725672119E-5</v>
      </c>
      <c r="AR61">
        <f t="shared" si="45"/>
        <v>-7.756492091515928E-5</v>
      </c>
      <c r="AS61">
        <f t="shared" si="46"/>
        <v>-6.7605039354927494E-3</v>
      </c>
      <c r="AT61">
        <f t="shared" si="47"/>
        <v>-4.4171008816149774E-3</v>
      </c>
      <c r="AU61">
        <f t="shared" si="48"/>
        <v>-1.1255169738022888E-2</v>
      </c>
      <c r="AW61">
        <v>58</v>
      </c>
      <c r="AX61">
        <f>IF(Z61&gt;0, (R61*SUMPRODUCT(K61:$K$98, X61:$X$98)-K61*$AZ$3)/Z61, 0)</f>
        <v>-97801703.473760977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</v>
      </c>
      <c r="S62">
        <f t="shared" si="32"/>
        <v>-214176177.63954175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-24.731558349173767</v>
      </c>
      <c r="AC62">
        <f t="shared" si="33"/>
        <v>-22.081812696694506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-1.4724460844611773E-2</v>
      </c>
      <c r="AI62">
        <f t="shared" si="38"/>
        <v>-1.4729615902690608E-2</v>
      </c>
      <c r="AJ62">
        <f t="shared" si="39"/>
        <v>-2.6497456524792611</v>
      </c>
      <c r="AK62">
        <f t="shared" si="61"/>
        <v>-1.7312090844421639</v>
      </c>
      <c r="AL62">
        <f t="shared" si="40"/>
        <v>-4.3956843528241158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-2.9949802556113205E-5</v>
      </c>
      <c r="AR62">
        <f t="shared" si="45"/>
        <v>-2.9960288031490248E-5</v>
      </c>
      <c r="AS62">
        <f t="shared" si="46"/>
        <v>-5.3896275016897316E-3</v>
      </c>
      <c r="AT62">
        <f t="shared" si="47"/>
        <v>-3.5213085769022186E-3</v>
      </c>
      <c r="AU62">
        <f t="shared" si="48"/>
        <v>-8.9408963666234402E-3</v>
      </c>
      <c r="AW62">
        <v>59</v>
      </c>
      <c r="AX62">
        <f>IF(Z62&gt;0, (R62*SUMPRODUCT(K62:$K$98, X62:$X$98)-K62*$AZ$3)/Z62, 0)</f>
        <v>-214176177.63954175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</v>
      </c>
      <c r="S63">
        <f t="shared" si="32"/>
        <v>-486367473.34340572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-22.081812696694506</v>
      </c>
      <c r="AC63">
        <f t="shared" si="33"/>
        <v>-19.715929085250171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-6.1533045475474857E-3</v>
      </c>
      <c r="AI63">
        <f t="shared" si="38"/>
        <v>-6.1553314027717587E-3</v>
      </c>
      <c r="AJ63">
        <f t="shared" si="39"/>
        <v>-2.3658836114443353</v>
      </c>
      <c r="AK63">
        <f t="shared" si="61"/>
        <v>-1.5457268887686155</v>
      </c>
      <c r="AL63">
        <f t="shared" si="40"/>
        <v>-3.9177658316157222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-1.1174933561448007E-5</v>
      </c>
      <c r="AR63">
        <f t="shared" si="45"/>
        <v>-1.1178614505938061E-5</v>
      </c>
      <c r="AS63">
        <f t="shared" si="46"/>
        <v>-4.2966493804612212E-3</v>
      </c>
      <c r="AT63">
        <f t="shared" si="47"/>
        <v>-2.8071737962356577E-3</v>
      </c>
      <c r="AU63">
        <f t="shared" si="48"/>
        <v>-7.1150017912028161E-3</v>
      </c>
      <c r="AW63">
        <v>60</v>
      </c>
      <c r="AX63">
        <f>IF(Z63&gt;0, (R63*SUMPRODUCT(K63:$K$98, X63:$X$98)-K63*$AZ$3)/Z63, 0)</f>
        <v>-486367473.34340572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</v>
      </c>
      <c r="S64">
        <f t="shared" si="32"/>
        <v>-1147361611.542094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-19.715929085250171</v>
      </c>
      <c r="AC64">
        <f t="shared" si="33"/>
        <v>-17.603517437641866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-2.4789127185909777E-3</v>
      </c>
      <c r="AI64">
        <f t="shared" si="38"/>
        <v>-2.4796798489037123E-3</v>
      </c>
      <c r="AJ64">
        <f t="shared" si="39"/>
        <v>-2.1124116476083046</v>
      </c>
      <c r="AK64">
        <f t="shared" si="61"/>
        <v>-1.3801150359675121</v>
      </c>
      <c r="AL64">
        <f t="shared" si="40"/>
        <v>-3.4950063634247202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-4.0195714468815169E-6</v>
      </c>
      <c r="AR64">
        <f t="shared" si="45"/>
        <v>-4.0208153531626784E-6</v>
      </c>
      <c r="AS64">
        <f t="shared" si="46"/>
        <v>-3.4252878203846521E-3</v>
      </c>
      <c r="AT64">
        <f t="shared" si="47"/>
        <v>-2.2378645889315823E-3</v>
      </c>
      <c r="AU64">
        <f t="shared" si="48"/>
        <v>-5.6671732246693961E-3</v>
      </c>
      <c r="AW64">
        <v>61</v>
      </c>
      <c r="AX64">
        <f>IF(Z64&gt;0, (R64*SUMPRODUCT(K64:$K$98, X64:$X$98)-K64*$AZ$3)/Z64, 0)</f>
        <v>-1147361611.542094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</v>
      </c>
      <c r="S65">
        <f t="shared" si="32"/>
        <v>-2816498895.254993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-17.603517437641866</v>
      </c>
      <c r="AC65">
        <f t="shared" si="33"/>
        <v>-15.717429651372361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-9.6086952582275192E-4</v>
      </c>
      <c r="AI65">
        <f t="shared" si="38"/>
        <v>-9.6114855006944788E-4</v>
      </c>
      <c r="AJ65">
        <f t="shared" si="39"/>
        <v>-1.8860877862695045</v>
      </c>
      <c r="AK65">
        <f t="shared" si="61"/>
        <v>-1.2322462206349307</v>
      </c>
      <c r="AL65">
        <f t="shared" si="40"/>
        <v>-3.1192951554545045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-1.391121023547491E-6</v>
      </c>
      <c r="AR65">
        <f t="shared" si="45"/>
        <v>-1.3915249873378152E-6</v>
      </c>
      <c r="AS65">
        <f t="shared" si="46"/>
        <v>-2.7306271051618855E-3</v>
      </c>
      <c r="AT65">
        <f t="shared" si="47"/>
        <v>-1.7840128942005859E-3</v>
      </c>
      <c r="AU65">
        <f t="shared" si="48"/>
        <v>-4.5160315243498094E-3</v>
      </c>
      <c r="AW65">
        <v>62</v>
      </c>
      <c r="AX65">
        <f>IF(Z65&gt;0, (R65*SUMPRODUCT(K65:$K$98, X65:$X$98)-K65*$AZ$3)/Z65, 0)</f>
        <v>-2816498895.254993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</v>
      </c>
      <c r="S66">
        <f t="shared" si="32"/>
        <v>-7207847285.6513672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-15.717429651372361</v>
      </c>
      <c r="AC66">
        <f t="shared" si="33"/>
        <v>-14.033420501563963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-3.577715901599096E-4</v>
      </c>
      <c r="AI66">
        <f t="shared" si="38"/>
        <v>-3.5786893836905868E-4</v>
      </c>
      <c r="AJ66">
        <f t="shared" si="39"/>
        <v>-1.6840091498083982</v>
      </c>
      <c r="AK66">
        <f t="shared" si="61"/>
        <v>-1.1002200755960654</v>
      </c>
      <c r="AL66">
        <f t="shared" si="40"/>
        <v>-2.7845870943428324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-4.6247506566783168E-7</v>
      </c>
      <c r="AR66">
        <f t="shared" si="45"/>
        <v>-4.6260090327108783E-7</v>
      </c>
      <c r="AS66">
        <f t="shared" si="46"/>
        <v>-2.1768420510828441E-3</v>
      </c>
      <c r="AT66">
        <f t="shared" si="47"/>
        <v>-1.4222044614636195E-3</v>
      </c>
      <c r="AU66">
        <f t="shared" si="48"/>
        <v>-3.5995091134497343E-3</v>
      </c>
      <c r="AW66">
        <v>63</v>
      </c>
      <c r="AX66">
        <f>IF(Z66&gt;0, (R66*SUMPRODUCT(K66:$K$98, X66:$X$98)-K66*$AZ$3)/Z66, 0)</f>
        <v>-7207847285.6513672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-19271324980.789883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-14.033420501563963</v>
      </c>
      <c r="AC67">
        <f t="shared" ref="AC67:AC79" si="64">S67*Z67</f>
        <v>-12.529840123923474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-1.2773140197597905E-4</v>
      </c>
      <c r="AI67">
        <f t="shared" ref="AI67:AI79" si="69">SUM(AE67:AH67)</f>
        <v>-1.2776391100204865E-4</v>
      </c>
      <c r="AJ67">
        <f t="shared" ref="AJ67:AJ79" si="70">AB67-AC67</f>
        <v>-1.503580377640489</v>
      </c>
      <c r="AK67">
        <f t="shared" si="61"/>
        <v>-0.98233943510947752</v>
      </c>
      <c r="AL67">
        <f t="shared" ref="AL67:AL79" si="71">SUM(AI67:AK67)</f>
        <v>-2.4860475766609684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-1.4742194197311457E-7</v>
      </c>
      <c r="AR67">
        <f t="shared" ref="AR67:AR79" si="76">AI67*$K67</f>
        <v>-1.4745946245500625E-7</v>
      </c>
      <c r="AS67">
        <f t="shared" ref="AS67:AS79" si="77">AJ67*$K67</f>
        <v>-1.7353660552955885E-3</v>
      </c>
      <c r="AT67">
        <f t="shared" ref="AT67:AT79" si="78">AK67*$K67</f>
        <v>-1.1337727838284109E-3</v>
      </c>
      <c r="AU67">
        <f t="shared" ref="AU67:AU79" si="79">AL67*$K67</f>
        <v>-2.8692862985864541E-3</v>
      </c>
      <c r="AW67">
        <v>64</v>
      </c>
      <c r="AX67">
        <f>IF(Z67&gt;0, (R67*SUMPRODUCT(K67:$K$98, X67:$X$98)-K67*$AZ$3)/Z67, 0)</f>
        <v>-19271324980.789883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</v>
      </c>
      <c r="S68">
        <f t="shared" si="63"/>
        <v>-53941894940.553185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-12.529840123923474</v>
      </c>
      <c r="AC68">
        <f t="shared" si="64"/>
        <v>-11.187357378385098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-4.3628226874668388E-5</v>
      </c>
      <c r="AI68">
        <f t="shared" si="69"/>
        <v>-4.3638596697039955E-5</v>
      </c>
      <c r="AJ68">
        <f t="shared" si="70"/>
        <v>-1.3424827455383763</v>
      </c>
      <c r="AK68">
        <f t="shared" si="61"/>
        <v>-0.87708880867464323</v>
      </c>
      <c r="AL68">
        <f t="shared" si="71"/>
        <v>-2.2196151928097168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-4.4958725268199808E-8</v>
      </c>
      <c r="AR68">
        <f t="shared" si="76"/>
        <v>-4.4969411331523507E-8</v>
      </c>
      <c r="AS68">
        <f t="shared" si="77"/>
        <v>-1.3834234681905627E-3</v>
      </c>
      <c r="AT68">
        <f t="shared" si="78"/>
        <v>-9.0383674996224962E-4</v>
      </c>
      <c r="AU68">
        <f t="shared" si="79"/>
        <v>-2.2873051875641438E-3</v>
      </c>
      <c r="AW68">
        <v>65</v>
      </c>
      <c r="AX68">
        <f>IF(Z68&gt;0, (R68*SUMPRODUCT(K68:$K$98, X68:$X$98)-K68*$AZ$3)/Z68, 0)</f>
        <v>-53941894940.553185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</v>
      </c>
      <c r="S69">
        <f t="shared" si="63"/>
        <v>-158384050850.71777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-11.187357378385098</v>
      </c>
      <c r="AC69">
        <f t="shared" si="64"/>
        <v>-9.9887119832006839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-1.4225608246057777E-5</v>
      </c>
      <c r="AI69">
        <f t="shared" si="69"/>
        <v>-1.42287615660826E-5</v>
      </c>
      <c r="AJ69">
        <f t="shared" si="70"/>
        <v>-1.198645395184414</v>
      </c>
      <c r="AK69">
        <f t="shared" si="61"/>
        <v>-0.78311501648695692</v>
      </c>
      <c r="AL69">
        <f t="shared" si="71"/>
        <v>-1.9817746404329371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-1.3088782413915032E-8</v>
      </c>
      <c r="AR69">
        <f t="shared" si="76"/>
        <v>-1.3091683739395985E-8</v>
      </c>
      <c r="AS69">
        <f t="shared" si="77"/>
        <v>-1.1028567986439313E-3</v>
      </c>
      <c r="AT69">
        <f t="shared" si="78"/>
        <v>-7.2053313141866987E-4</v>
      </c>
      <c r="AU69">
        <f t="shared" si="79"/>
        <v>-1.8234030217463405E-3</v>
      </c>
      <c r="AW69">
        <v>66</v>
      </c>
      <c r="AX69">
        <f>IF(Z69&gt;0, (R69*SUMPRODUCT(K69:$K$98, X69:$X$98)-K69*$AZ$3)/Z69, 0)</f>
        <v>-158384050850.71777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</v>
      </c>
      <c r="S70">
        <f t="shared" si="63"/>
        <v>-493091399230.80988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-9.9887119832006839</v>
      </c>
      <c r="AC70">
        <f t="shared" si="64"/>
        <v>-8.9184928533045209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-4.4348840497722066E-6</v>
      </c>
      <c r="AI70">
        <f t="shared" si="69"/>
        <v>-4.4357883945718946E-6</v>
      </c>
      <c r="AJ70">
        <f t="shared" si="70"/>
        <v>-1.070219129896163</v>
      </c>
      <c r="AK70">
        <f t="shared" si="61"/>
        <v>-0.69920983882404797</v>
      </c>
      <c r="AL70">
        <f t="shared" si="71"/>
        <v>-1.7694334045086055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-3.6432808452080014E-9</v>
      </c>
      <c r="AR70">
        <f t="shared" si="76"/>
        <v>-3.6440237692730257E-9</v>
      </c>
      <c r="AS70">
        <f t="shared" si="77"/>
        <v>-8.7919070991859154E-4</v>
      </c>
      <c r="AT70">
        <f t="shared" si="78"/>
        <v>-5.7440460313713804E-4</v>
      </c>
      <c r="AU70">
        <f t="shared" si="79"/>
        <v>-1.4535989570794989E-3</v>
      </c>
      <c r="AW70">
        <v>67</v>
      </c>
      <c r="AX70">
        <f>IF(Z70&gt;0, (R70*SUMPRODUCT(K70:$K$98, X70:$X$98)-K70*$AZ$3)/Z70, 0)</f>
        <v>-493091399230.80988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</v>
      </c>
      <c r="S71">
        <f t="shared" si="63"/>
        <v>-1633070886728.3384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-8.9184928533045209</v>
      </c>
      <c r="AC71">
        <f t="shared" si="64"/>
        <v>-7.9629400507112429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-1.3029974123059646E-6</v>
      </c>
      <c r="AI71">
        <f t="shared" si="69"/>
        <v>-1.3032412149515027E-6</v>
      </c>
      <c r="AJ71">
        <f t="shared" si="70"/>
        <v>-0.95555280259327802</v>
      </c>
      <c r="AK71">
        <f t="shared" si="61"/>
        <v>-0.62429449973131657</v>
      </c>
      <c r="AL71">
        <f t="shared" si="71"/>
        <v>-1.5798486055658096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-9.5573152459584042E-10</v>
      </c>
      <c r="AR71">
        <f t="shared" si="76"/>
        <v>-9.5591035064101903E-10</v>
      </c>
      <c r="AS71">
        <f t="shared" si="77"/>
        <v>-7.0088545704636868E-4</v>
      </c>
      <c r="AT71">
        <f t="shared" si="78"/>
        <v>-4.5791183343110416E-4</v>
      </c>
      <c r="AU71">
        <f t="shared" si="79"/>
        <v>-1.1587982463878235E-3</v>
      </c>
      <c r="AW71">
        <v>68</v>
      </c>
      <c r="AX71">
        <f>IF(Z71&gt;0, (R71*SUMPRODUCT(K71:$K$98, X71:$X$98)-K71*$AZ$3)/Z71, 0)</f>
        <v>-1633070886728.3384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</v>
      </c>
      <c r="S72">
        <f t="shared" si="63"/>
        <v>-5774542317312.3887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-7.9629400507112429</v>
      </c>
      <c r="AC72">
        <f t="shared" si="64"/>
        <v>-7.1097679032414751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-3.596066162750409E-7</v>
      </c>
      <c r="AI72">
        <f t="shared" si="69"/>
        <v>-3.5966817758598607E-7</v>
      </c>
      <c r="AJ72">
        <f t="shared" si="70"/>
        <v>-0.85317214746976777</v>
      </c>
      <c r="AK72">
        <f t="shared" ref="AK72:AK79" si="92">G72*SUM(AB72:AB72, AE72:AF72)</f>
        <v>-0.55740580354978708</v>
      </c>
      <c r="AL72">
        <f t="shared" si="71"/>
        <v>-1.4105783106877325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-2.3550601782624979E-10</v>
      </c>
      <c r="AR72">
        <f t="shared" si="76"/>
        <v>-2.3554633426798557E-10</v>
      </c>
      <c r="AS72">
        <f t="shared" si="77"/>
        <v>-5.5874159672634647E-4</v>
      </c>
      <c r="AT72">
        <f t="shared" si="78"/>
        <v>-3.6504451021237346E-4</v>
      </c>
      <c r="AU72">
        <f t="shared" si="79"/>
        <v>-9.2378634248505432E-4</v>
      </c>
      <c r="AW72">
        <v>69</v>
      </c>
      <c r="AX72">
        <f>IF(Z72&gt;0, (R72*SUMPRODUCT(K72:$K$98, X72:$X$98)-K72*$AZ$3)/Z72, 0)</f>
        <v>-5774542317312.3887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</v>
      </c>
      <c r="S73">
        <f t="shared" si="63"/>
        <v>-21888000878790.363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-7.1097679032414751</v>
      </c>
      <c r="AC73">
        <f t="shared" si="64"/>
        <v>-6.3480070566685001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-9.2889171613493871E-8</v>
      </c>
      <c r="AI73">
        <f t="shared" si="69"/>
        <v>-9.2903672725522839E-8</v>
      </c>
      <c r="AJ73">
        <f t="shared" si="70"/>
        <v>-0.76176084657297505</v>
      </c>
      <c r="AK73">
        <f t="shared" si="92"/>
        <v>-0.49768375322690328</v>
      </c>
      <c r="AL73">
        <f t="shared" si="71"/>
        <v>-1.2594446927035512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-5.431520245172349E-11</v>
      </c>
      <c r="AR73">
        <f t="shared" si="76"/>
        <v>-5.4323681705246233E-11</v>
      </c>
      <c r="AS73">
        <f t="shared" si="77"/>
        <v>-4.4542538040458641E-4</v>
      </c>
      <c r="AT73">
        <f t="shared" si="78"/>
        <v>-2.9101124860850817E-4</v>
      </c>
      <c r="AU73">
        <f t="shared" si="79"/>
        <v>-7.3643668333677641E-4</v>
      </c>
      <c r="AW73">
        <v>70</v>
      </c>
      <c r="AX73">
        <f>IF(Z73&gt;0, (R73*SUMPRODUCT(K73:$K$98, X73:$X$98)-K73*$AZ$3)/Z73, 0)</f>
        <v>-21888000878790.363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</v>
      </c>
      <c r="S74">
        <f t="shared" si="63"/>
        <v>-89333112826115.625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-6.3480070566685001</v>
      </c>
      <c r="AC74">
        <f t="shared" si="64"/>
        <v>-5.6678634435009583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-2.2367562898819822E-8</v>
      </c>
      <c r="AI74">
        <f t="shared" si="69"/>
        <v>-2.2370735218279087E-8</v>
      </c>
      <c r="AJ74">
        <f t="shared" si="70"/>
        <v>-0.68014361316754179</v>
      </c>
      <c r="AK74">
        <f t="shared" si="92"/>
        <v>-0.44436049396679506</v>
      </c>
      <c r="AL74">
        <f t="shared" si="71"/>
        <v>-1.1245041295050722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-1.1677690410308233E-11</v>
      </c>
      <c r="AR74">
        <f t="shared" si="76"/>
        <v>-1.1679346619556217E-11</v>
      </c>
      <c r="AS74">
        <f t="shared" si="77"/>
        <v>-3.5509038624579275E-4</v>
      </c>
      <c r="AT74">
        <f t="shared" si="78"/>
        <v>-2.3199238569659566E-4</v>
      </c>
      <c r="AU74">
        <f t="shared" si="79"/>
        <v>-5.8708278362173516E-4</v>
      </c>
      <c r="AW74">
        <v>71</v>
      </c>
      <c r="AX74">
        <f>IF(Z74&gt;0, (R74*SUMPRODUCT(K74:$K$98, X74:$X$98)-K74*$AZ$3)/Z74, 0)</f>
        <v>-89333112826115.625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</v>
      </c>
      <c r="S75">
        <f t="shared" si="63"/>
        <v>-394747685095767.06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-5.6678634435009583</v>
      </c>
      <c r="AC75">
        <f t="shared" si="64"/>
        <v>-5.0605923602788341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-4.999211012709047E-9</v>
      </c>
      <c r="AI75">
        <f t="shared" si="69"/>
        <v>-4.999852003467365E-9</v>
      </c>
      <c r="AJ75">
        <f t="shared" si="70"/>
        <v>-0.6072710832221242</v>
      </c>
      <c r="AK75">
        <f t="shared" si="92"/>
        <v>-0.39675044104506713</v>
      </c>
      <c r="AL75">
        <f t="shared" si="71"/>
        <v>-1.0040215292670434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-2.3303531246141197E-12</v>
      </c>
      <c r="AR75">
        <f t="shared" si="76"/>
        <v>-2.3306519187263701E-12</v>
      </c>
      <c r="AS75">
        <f t="shared" si="77"/>
        <v>-2.8307588190953605E-4</v>
      </c>
      <c r="AT75">
        <f t="shared" si="78"/>
        <v>-1.8494290951731265E-4</v>
      </c>
      <c r="AU75">
        <f t="shared" si="79"/>
        <v>-4.680187937575006E-4</v>
      </c>
      <c r="AW75">
        <v>72</v>
      </c>
      <c r="AX75">
        <f>IF(Z75&gt;0, (R75*SUMPRODUCT(K75:$K$98, X75:$X$98)-K75*$AZ$3)/Z75, 0)</f>
        <v>-394747685095767.06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</v>
      </c>
      <c r="S76">
        <f t="shared" si="63"/>
        <v>-1901539091557369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-5.0605923602788341</v>
      </c>
      <c r="AC76">
        <f t="shared" si="64"/>
        <v>-4.5183860359652694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-1.0315443915750427E-9</v>
      </c>
      <c r="AI76">
        <f t="shared" si="69"/>
        <v>-1.0316632002299902E-9</v>
      </c>
      <c r="AJ76">
        <f t="shared" si="70"/>
        <v>-0.54220632431356464</v>
      </c>
      <c r="AK76">
        <f t="shared" si="92"/>
        <v>-0.35424146521951844</v>
      </c>
      <c r="AL76">
        <f t="shared" si="71"/>
        <v>-0.89644779056474633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-4.2932894274536996E-13</v>
      </c>
      <c r="AR76">
        <f t="shared" si="76"/>
        <v>-4.2937839092679018E-13</v>
      </c>
      <c r="AS76">
        <f t="shared" si="77"/>
        <v>-2.2566635994400759E-4</v>
      </c>
      <c r="AT76">
        <f t="shared" si="78"/>
        <v>-1.4743535516396886E-4</v>
      </c>
      <c r="AU76">
        <f t="shared" si="79"/>
        <v>-3.7310171553735488E-4</v>
      </c>
      <c r="AW76">
        <v>73</v>
      </c>
      <c r="AX76">
        <f>IF(Z76&gt;0, (R76*SUMPRODUCT(K76:$K$98, X76:$X$98)-K76*$AZ$3)/Z76, 0)</f>
        <v>-1901539091557369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</v>
      </c>
      <c r="S77">
        <f t="shared" si="63"/>
        <v>-1.006730819069145E+16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-4.5183860359652694</v>
      </c>
      <c r="AC77">
        <f t="shared" si="64"/>
        <v>-4.0342732463979365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-1.9516812850071594E-10</v>
      </c>
      <c r="AI77">
        <f t="shared" si="69"/>
        <v>-1.9518816500486374E-10</v>
      </c>
      <c r="AJ77">
        <f t="shared" si="70"/>
        <v>-0.48411278956733295</v>
      </c>
      <c r="AK77">
        <f t="shared" si="92"/>
        <v>-0.31628702251756891</v>
      </c>
      <c r="AL77">
        <f t="shared" si="71"/>
        <v>-0.80039981228008994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-7.2525898815230507E-14</v>
      </c>
      <c r="AR77">
        <f t="shared" si="76"/>
        <v>-7.2533344526185457E-14</v>
      </c>
      <c r="AS77">
        <f t="shared" si="77"/>
        <v>-1.7989984051720089E-4</v>
      </c>
      <c r="AT77">
        <f t="shared" si="78"/>
        <v>-1.1753456247132885E-4</v>
      </c>
      <c r="AU77">
        <f t="shared" si="79"/>
        <v>-2.9743440306106305E-4</v>
      </c>
      <c r="AW77">
        <v>74</v>
      </c>
      <c r="AX77">
        <f>IF(Z77&gt;0, (R77*SUMPRODUCT(K77:$K$98, X77:$X$98)-K77*$AZ$3)/Z77, 0)</f>
        <v>-1.006730819069145E+16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</v>
      </c>
      <c r="S78">
        <f t="shared" si="63"/>
        <v>-5.9159823057374368E+16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-4.0342732463979365</v>
      </c>
      <c r="AC78">
        <f t="shared" si="64"/>
        <v>-3.6020296842839348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-3.3583636465356917E-11</v>
      </c>
      <c r="AI78">
        <f t="shared" si="69"/>
        <v>-3.3586680786230552E-11</v>
      </c>
      <c r="AJ78">
        <f t="shared" si="70"/>
        <v>-0.43224356211400172</v>
      </c>
      <c r="AK78">
        <f t="shared" si="92"/>
        <v>-0.2823991272478556</v>
      </c>
      <c r="AL78">
        <f t="shared" si="71"/>
        <v>-0.71464268939544406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-1.114278932790681E-14</v>
      </c>
      <c r="AR78">
        <f t="shared" si="76"/>
        <v>-1.1143799409890529E-14</v>
      </c>
      <c r="AS78">
        <f t="shared" si="77"/>
        <v>-1.4341505143282093E-4</v>
      </c>
      <c r="AT78">
        <f t="shared" si="78"/>
        <v>-9.369783360278998E-5</v>
      </c>
      <c r="AU78">
        <f t="shared" si="79"/>
        <v>-2.3711288504675473E-4</v>
      </c>
      <c r="AW78">
        <v>75</v>
      </c>
      <c r="AX78">
        <f>IF(Z78&gt;0, (R78*SUMPRODUCT(K78:$K$98, X78:$X$98)-K78*$AZ$3)/Z78, 0)</f>
        <v>-5.9159823057374368E+16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-3.6020296842839348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-3.6020296842839348</v>
      </c>
      <c r="AK79">
        <f t="shared" si="92"/>
        <v>-0.25214207789987547</v>
      </c>
      <c r="AL79">
        <f t="shared" si="71"/>
        <v>-3.8541717621898988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-1.8037178280724815E-15</v>
      </c>
      <c r="AR79">
        <f t="shared" si="76"/>
        <v>-1.8037178280724815E-15</v>
      </c>
      <c r="AS79">
        <f t="shared" si="77"/>
        <v>-1.067076275541996E-3</v>
      </c>
      <c r="AT79">
        <f t="shared" si="78"/>
        <v>-7.4695339287939746E-5</v>
      </c>
      <c r="AU79">
        <f t="shared" si="79"/>
        <v>-1.1417716148317395E-3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20900.708349202843</v>
      </c>
      <c r="AO81" s="6">
        <f t="shared" si="93"/>
        <v>-2090.0708349202846</v>
      </c>
      <c r="AP81" s="6">
        <f t="shared" si="93"/>
        <v>-2955.4419926279111</v>
      </c>
      <c r="AQ81" s="6">
        <f t="shared" si="93"/>
        <v>-10856.281303950727</v>
      </c>
      <c r="AR81" s="6">
        <f t="shared" si="93"/>
        <v>4998.9142177039184</v>
      </c>
      <c r="AS81" s="6">
        <f t="shared" si="93"/>
        <v>-1755.9270193425698</v>
      </c>
      <c r="AT81" s="6">
        <f t="shared" si="93"/>
        <v>816.63937634372826</v>
      </c>
      <c r="AU81" s="6">
        <f t="shared" si="93"/>
        <v>4059.6265747050734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41839.49054229381</v>
      </c>
      <c r="K3">
        <v>1</v>
      </c>
      <c r="L3" s="2">
        <v>0</v>
      </c>
      <c r="O3">
        <f>$C$3</f>
        <v>41839.49054229381</v>
      </c>
      <c r="P3" s="2">
        <f>O3*C5</f>
        <v>4183.9490542293815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41839.49054229381</v>
      </c>
      <c r="AF3">
        <f t="shared" ref="AF3:AF34" si="4">-$Z3*P3</f>
        <v>-4183.9490542293815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35135.633284064432</v>
      </c>
      <c r="AJ3">
        <f t="shared" ref="AJ3:AJ34" si="8">AB3-AC3</f>
        <v>0</v>
      </c>
      <c r="AL3">
        <f t="shared" ref="AL3:AL34" si="9">SUM(AI3:AK3)</f>
        <v>35135.633284064432</v>
      </c>
      <c r="AN3">
        <f t="shared" ref="AN3:AN34" si="10">AE3*$K3</f>
        <v>41839.49054229381</v>
      </c>
      <c r="AO3">
        <f t="shared" ref="AO3:AO34" si="11">AF3*$K3</f>
        <v>-4183.9490542293815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35135.633284064432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35135.633284064432</v>
      </c>
      <c r="AW3">
        <v>0</v>
      </c>
      <c r="AX3">
        <f>IF(Z3&gt;0, (R3*SUMPRODUCT(K3:$K$98, X3:$X$98)-K3*$AZ$3)/Z3, 0)</f>
        <v>0</v>
      </c>
      <c r="AZ3">
        <f>C6*ABS(SUMPRODUCT(X4:X69, K4:K69))/1</f>
        <v>25179.170475526924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1266.9127719704084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1240.0466159272655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-1240.0466159272655</v>
      </c>
      <c r="AK4">
        <f>G4*SUM(AB4, AE4:AF4)</f>
        <v>0</v>
      </c>
      <c r="AL4">
        <f t="shared" si="9"/>
        <v>-2360.6469159272656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-1065.4119604487546</v>
      </c>
      <c r="AR4">
        <f t="shared" si="14"/>
        <v>-1065.4119604487546</v>
      </c>
      <c r="AS4">
        <f t="shared" si="15"/>
        <v>-1178.975675914875</v>
      </c>
      <c r="AT4">
        <f t="shared" si="16"/>
        <v>0</v>
      </c>
      <c r="AU4">
        <f t="shared" si="17"/>
        <v>-2244.3876363636296</v>
      </c>
      <c r="AW4">
        <v>1</v>
      </c>
      <c r="AX4">
        <f>IF(Z4&gt;0, (R4*SUMPRODUCT(K4:$K$98, X4:$X$98)-K4*$AZ$3)/Z4, 0)</f>
        <v>1266.9127719704084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</v>
      </c>
      <c r="S5">
        <f t="shared" si="1"/>
        <v>1467.3317103351128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1240.0466159272655</v>
      </c>
      <c r="AC5">
        <f t="shared" si="2"/>
        <v>1403.271977178847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-1266.3351904132874</v>
      </c>
      <c r="AI5">
        <f t="shared" si="7"/>
        <v>-1314.1523256695807</v>
      </c>
      <c r="AJ5">
        <f t="shared" si="8"/>
        <v>-163.22536125158149</v>
      </c>
      <c r="AK5">
        <f>G5*SUM(AB5, AE5:AF5)</f>
        <v>5.0841911253017891</v>
      </c>
      <c r="AL5">
        <f t="shared" si="9"/>
        <v>-1472.2934957958605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-1142.1777505459015</v>
      </c>
      <c r="AR5">
        <f t="shared" si="14"/>
        <v>-1185.3066696488743</v>
      </c>
      <c r="AS5">
        <f t="shared" si="15"/>
        <v>-147.22198147674354</v>
      </c>
      <c r="AT5">
        <f t="shared" si="16"/>
        <v>4.5857131877914687</v>
      </c>
      <c r="AU5">
        <f t="shared" si="17"/>
        <v>-1327.9429379378264</v>
      </c>
      <c r="AW5">
        <v>2</v>
      </c>
      <c r="AX5">
        <f>IF(Z5&gt;0, (R5*SUMPRODUCT(K5:$K$98, X5:$X$98)-K5*$AZ$3)/Z5, 0)</f>
        <v>1467.3317103351128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</v>
      </c>
      <c r="S6">
        <f t="shared" si="1"/>
        <v>1595.2065023603566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1403.271977178847</v>
      </c>
      <c r="AC6">
        <f t="shared" si="2"/>
        <v>1487.8171301558359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-1409.9322247962452</v>
      </c>
      <c r="AI6">
        <f t="shared" si="7"/>
        <v>-1456.5662225875776</v>
      </c>
      <c r="AJ6">
        <f t="shared" si="8"/>
        <v>-84.545152976988902</v>
      </c>
      <c r="AK6">
        <f>G6*SUM(AB6, AE6:AF6)</f>
        <v>9.9632310379698144</v>
      </c>
      <c r="AL6">
        <f t="shared" si="9"/>
        <v>-1531.1481445265968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-1203.0043121338815</v>
      </c>
      <c r="AR6">
        <f t="shared" si="14"/>
        <v>-1242.7940973791419</v>
      </c>
      <c r="AS6">
        <f t="shared" si="15"/>
        <v>-72.136930990448548</v>
      </c>
      <c r="AT6">
        <f t="shared" si="16"/>
        <v>8.5009830193759353</v>
      </c>
      <c r="AU6">
        <f t="shared" si="17"/>
        <v>-1306.4300453502146</v>
      </c>
      <c r="AW6">
        <v>3</v>
      </c>
      <c r="AX6">
        <f>IF(Z6&gt;0, (R6*SUMPRODUCT(K6:$K$98, X6:$X$98)-K6*$AZ$3)/Z6, 0)</f>
        <v>1595.2065023603566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</v>
      </c>
      <c r="S7">
        <f t="shared" si="1"/>
        <v>1733.0584512364385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1487.8171301558359</v>
      </c>
      <c r="AC7">
        <f t="shared" si="2"/>
        <v>1573.2731675925679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-1555.1595120729255</v>
      </c>
      <c r="AI7">
        <f t="shared" si="7"/>
        <v>-1600.5495901303079</v>
      </c>
      <c r="AJ7">
        <f t="shared" si="8"/>
        <v>-85.456037436732004</v>
      </c>
      <c r="AK7">
        <f>G7*SUM(AB7, AE7:AF7)</f>
        <v>20.531876396150537</v>
      </c>
      <c r="AL7">
        <f t="shared" si="9"/>
        <v>-1665.4737511708895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-1247.3372795616726</v>
      </c>
      <c r="AR7">
        <f t="shared" si="14"/>
        <v>-1283.7430218946383</v>
      </c>
      <c r="AS7">
        <f t="shared" si="15"/>
        <v>-68.541201356491683</v>
      </c>
      <c r="AT7">
        <f t="shared" si="16"/>
        <v>16.467876542216722</v>
      </c>
      <c r="AU7">
        <f t="shared" si="17"/>
        <v>-1335.8163467089132</v>
      </c>
      <c r="AW7">
        <v>4</v>
      </c>
      <c r="AX7">
        <f>IF(Z7&gt;0, (R7*SUMPRODUCT(K7:$K$98, X7:$X$98)-K7*$AZ$3)/Z7, 0)</f>
        <v>1733.0584512364385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</v>
      </c>
      <c r="S8">
        <f t="shared" si="1"/>
        <v>1900.1833537764367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1573.2731675925679</v>
      </c>
      <c r="AC8">
        <f t="shared" si="2"/>
        <v>1675.3047898525583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-1706.9263846437584</v>
      </c>
      <c r="AI8">
        <f t="shared" si="7"/>
        <v>-1751.0090987282451</v>
      </c>
      <c r="AJ8">
        <f t="shared" si="8"/>
        <v>-102.0316222599904</v>
      </c>
      <c r="AK8">
        <f t="shared" ref="AK8:AK39" si="30">G8*SUM(AB8:AB8, AE8:AF8)</f>
        <v>33.982700419999468</v>
      </c>
      <c r="AL8">
        <f t="shared" si="9"/>
        <v>-1819.0580205682361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-1277.58865896107</v>
      </c>
      <c r="AR8">
        <f t="shared" si="14"/>
        <v>-1310.5833891833215</v>
      </c>
      <c r="AS8">
        <f t="shared" si="15"/>
        <v>-76.36793515378757</v>
      </c>
      <c r="AT8">
        <f t="shared" si="16"/>
        <v>25.435140641126107</v>
      </c>
      <c r="AU8">
        <f t="shared" si="17"/>
        <v>-1361.516183695983</v>
      </c>
      <c r="AW8">
        <v>5</v>
      </c>
      <c r="AX8">
        <f>IF(Z8&gt;0, (R8*SUMPRODUCT(K8:$K$98, X8:$X$98)-K8*$AZ$3)/Z8, 0)</f>
        <v>1900.1833537764367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</v>
      </c>
      <c r="S9">
        <f t="shared" si="1"/>
        <v>1953.6022938607091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1675.3047898525583</v>
      </c>
      <c r="AC9">
        <f t="shared" si="2"/>
        <v>1668.4062883938277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-1882.2418745054265</v>
      </c>
      <c r="AI9">
        <f t="shared" si="7"/>
        <v>-1924.9426405118156</v>
      </c>
      <c r="AJ9">
        <f t="shared" si="8"/>
        <v>6.8985014587306068</v>
      </c>
      <c r="AK9">
        <f t="shared" si="30"/>
        <v>37.359296813712049</v>
      </c>
      <c r="AL9">
        <f t="shared" si="9"/>
        <v>-1880.684842239373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-1313.8185258332765</v>
      </c>
      <c r="AR9">
        <f t="shared" si="14"/>
        <v>-1343.6239712472495</v>
      </c>
      <c r="AS9">
        <f t="shared" si="15"/>
        <v>4.8152042198878533</v>
      </c>
      <c r="AT9">
        <f t="shared" si="16"/>
        <v>26.077061046607522</v>
      </c>
      <c r="AU9">
        <f t="shared" si="17"/>
        <v>-1312.731705980754</v>
      </c>
      <c r="AW9">
        <v>6</v>
      </c>
      <c r="AX9">
        <f>IF(Z9&gt;0, (R9*SUMPRODUCT(K9:$K$98, X9:$X$98)-K9*$AZ$3)/Z9, 0)</f>
        <v>1953.6022938607091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</v>
      </c>
      <c r="S10">
        <f t="shared" si="1"/>
        <v>1527.1358531259307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1668.4062883938277</v>
      </c>
      <c r="AC10">
        <f t="shared" si="2"/>
        <v>1259.7720188857529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-2055.0510546332289</v>
      </c>
      <c r="AI10">
        <f t="shared" si="7"/>
        <v>-2096.2972874522375</v>
      </c>
      <c r="AJ10">
        <f t="shared" si="8"/>
        <v>408.63426950807479</v>
      </c>
      <c r="AK10">
        <f t="shared" si="30"/>
        <v>7.1741470400934588</v>
      </c>
      <c r="AL10">
        <f t="shared" si="9"/>
        <v>-1680.4888709040692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-1360.5620706890077</v>
      </c>
      <c r="AR10">
        <f t="shared" si="14"/>
        <v>-1387.8694506228685</v>
      </c>
      <c r="AS10">
        <f t="shared" si="15"/>
        <v>270.53940417826857</v>
      </c>
      <c r="AT10">
        <f t="shared" si="16"/>
        <v>4.7496982278326039</v>
      </c>
      <c r="AU10">
        <f t="shared" si="17"/>
        <v>-1112.5803482167673</v>
      </c>
      <c r="AW10">
        <v>7</v>
      </c>
      <c r="AX10">
        <f>IF(Z10&gt;0, (R10*SUMPRODUCT(K10:$K$98, X10:$X$98)-K10*$AZ$3)/Z10, 0)</f>
        <v>1527.1358531259307</v>
      </c>
    </row>
    <row r="11" spans="1:52" x14ac:dyDescent="0.25">
      <c r="A11" t="s">
        <v>33</v>
      </c>
      <c r="C11" s="25">
        <f>AU71</f>
        <v>9161.5113531600455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</v>
      </c>
      <c r="S11">
        <f t="shared" si="1"/>
        <v>902.57159229834167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1259.7720188857529</v>
      </c>
      <c r="AC11">
        <f t="shared" si="2"/>
        <v>717.17789647411882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-2208.1493285196966</v>
      </c>
      <c r="AI11">
        <f t="shared" si="7"/>
        <v>-2247.8790243462554</v>
      </c>
      <c r="AJ11">
        <f t="shared" si="8"/>
        <v>542.59412241163409</v>
      </c>
      <c r="AK11">
        <f t="shared" si="30"/>
        <v>2.0156352302172049</v>
      </c>
      <c r="AL11">
        <f t="shared" si="9"/>
        <v>-1703.2692667044041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-1390.1882266359446</v>
      </c>
      <c r="AR11">
        <f t="shared" si="14"/>
        <v>-1415.2009169791904</v>
      </c>
      <c r="AS11">
        <f t="shared" si="15"/>
        <v>341.60187949072753</v>
      </c>
      <c r="AT11">
        <f t="shared" si="16"/>
        <v>1.2689868072097623</v>
      </c>
      <c r="AU11">
        <f t="shared" si="17"/>
        <v>-1072.3300506812532</v>
      </c>
      <c r="AW11">
        <v>8</v>
      </c>
      <c r="AX11">
        <f>IF(Z11&gt;0, (R11*SUMPRODUCT(K11:$K$98, X11:$X$98)-K11*$AZ$3)/Z11, 0)</f>
        <v>902.57159229834167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</v>
      </c>
      <c r="S12">
        <f t="shared" si="1"/>
        <v>495.23993265758179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717.17789647411882</v>
      </c>
      <c r="AC12">
        <f t="shared" si="2"/>
        <v>377.87532201597423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-2363.3331135297726</v>
      </c>
      <c r="AI12">
        <f t="shared" si="7"/>
        <v>-2401.483845841301</v>
      </c>
      <c r="AJ12">
        <f t="shared" si="8"/>
        <v>339.30257445814459</v>
      </c>
      <c r="AK12">
        <f t="shared" si="30"/>
        <v>15.060735825956495</v>
      </c>
      <c r="AL12">
        <f t="shared" si="9"/>
        <v>-2047.1205355571999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-1389.2507366491318</v>
      </c>
      <c r="AR12">
        <f t="shared" si="14"/>
        <v>-1411.677085547673</v>
      </c>
      <c r="AS12">
        <f t="shared" si="15"/>
        <v>199.45404598884363</v>
      </c>
      <c r="AT12">
        <f t="shared" si="16"/>
        <v>8.8532328434387022</v>
      </c>
      <c r="AU12">
        <f t="shared" si="17"/>
        <v>-1203.3698067153907</v>
      </c>
      <c r="AW12">
        <v>9</v>
      </c>
      <c r="AX12">
        <f>IF(Z12&gt;0, (R12*SUMPRODUCT(K12:$K$98, X12:$X$98)-K12*$AZ$3)/Z12, 0)</f>
        <v>495.23993265758179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</v>
      </c>
      <c r="S13">
        <f t="shared" si="1"/>
        <v>786.6451778489328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377.87532201597423</v>
      </c>
      <c r="AC13">
        <f t="shared" si="2"/>
        <v>574.46812487056377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-2510.8460396308251</v>
      </c>
      <c r="AI13">
        <f t="shared" si="7"/>
        <v>-2547.3598415994229</v>
      </c>
      <c r="AJ13">
        <f t="shared" si="8"/>
        <v>-196.59280285458954</v>
      </c>
      <c r="AK13">
        <f t="shared" si="30"/>
        <v>26.4512725411182</v>
      </c>
      <c r="AL13">
        <f t="shared" si="9"/>
        <v>-2717.5013719128942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-1317.8250432922998</v>
      </c>
      <c r="AR13">
        <f t="shared" si="14"/>
        <v>-1336.9894213149003</v>
      </c>
      <c r="AS13">
        <f t="shared" si="15"/>
        <v>-103.18231976138861</v>
      </c>
      <c r="AT13">
        <f t="shared" si="16"/>
        <v>13.883029397836269</v>
      </c>
      <c r="AU13">
        <f t="shared" si="17"/>
        <v>-1426.2887116784525</v>
      </c>
      <c r="AW13">
        <v>10</v>
      </c>
      <c r="AX13">
        <f>IF(Z13&gt;0, (R13*SUMPRODUCT(K13:$K$98, X13:$X$98)-K13*$AZ$3)/Z13, 0)</f>
        <v>786.6451778489328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</v>
      </c>
      <c r="S14">
        <f t="shared" si="1"/>
        <v>965.83004750320583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574.46812487056377</v>
      </c>
      <c r="AC14">
        <f t="shared" si="2"/>
        <v>672.57481327801906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-2660.354496891006</v>
      </c>
      <c r="AI14">
        <f t="shared" si="7"/>
        <v>-2695.1729835914721</v>
      </c>
      <c r="AJ14">
        <f t="shared" si="8"/>
        <v>-98.106688407455295</v>
      </c>
      <c r="AK14">
        <f t="shared" si="30"/>
        <v>40.212768740939467</v>
      </c>
      <c r="AL14">
        <f t="shared" si="9"/>
        <v>-2753.0669032579881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-1246.6919675330303</v>
      </c>
      <c r="AR14">
        <f t="shared" si="14"/>
        <v>-1263.0085628370978</v>
      </c>
      <c r="AS14">
        <f t="shared" si="15"/>
        <v>-45.974632531782973</v>
      </c>
      <c r="AT14">
        <f t="shared" si="16"/>
        <v>18.844456947440598</v>
      </c>
      <c r="AU14">
        <f t="shared" si="17"/>
        <v>-1290.1387384214402</v>
      </c>
      <c r="AW14">
        <v>11</v>
      </c>
      <c r="AX14">
        <f>IF(Z14&gt;0, (R14*SUMPRODUCT(K14:$K$98, X14:$X$98)-K14*$AZ$3)/Z14, 0)</f>
        <v>965.83004750320583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</v>
      </c>
      <c r="S15">
        <f t="shared" si="1"/>
        <v>1043.7073223740681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672.57481327801906</v>
      </c>
      <c r="AC15">
        <f t="shared" si="2"/>
        <v>690.10760619119901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-2819.8060642534406</v>
      </c>
      <c r="AI15">
        <f t="shared" si="7"/>
        <v>-2852.8664630547755</v>
      </c>
      <c r="AJ15">
        <f t="shared" si="8"/>
        <v>-17.532792913179946</v>
      </c>
      <c r="AK15">
        <f t="shared" si="30"/>
        <v>47.080236929461336</v>
      </c>
      <c r="AL15">
        <f t="shared" si="9"/>
        <v>-2823.3190190384939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-1179.8338927111968</v>
      </c>
      <c r="AR15">
        <f t="shared" si="14"/>
        <v>-1193.6666805425439</v>
      </c>
      <c r="AS15">
        <f t="shared" si="15"/>
        <v>-7.335888653864945</v>
      </c>
      <c r="AT15">
        <f t="shared" si="16"/>
        <v>19.698822522022681</v>
      </c>
      <c r="AU15">
        <f t="shared" si="17"/>
        <v>-1181.303746674386</v>
      </c>
      <c r="AW15">
        <v>12</v>
      </c>
      <c r="AX15">
        <f>IF(Z15&gt;0, (R15*SUMPRODUCT(K15:$K$98, X15:$X$98)-K15*$AZ$3)/Z15, 0)</f>
        <v>1043.7073223740681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</v>
      </c>
      <c r="S16">
        <f t="shared" si="1"/>
        <v>1022.5563461141804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690.10760619119901</v>
      </c>
      <c r="AC16">
        <f t="shared" si="2"/>
        <v>639.04582102126005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-2964.6646819490579</v>
      </c>
      <c r="AI16">
        <f t="shared" si="7"/>
        <v>-2995.9121444214047</v>
      </c>
      <c r="AJ16">
        <f t="shared" si="8"/>
        <v>51.061785169938958</v>
      </c>
      <c r="AK16">
        <f t="shared" si="30"/>
        <v>48.307532433383933</v>
      </c>
      <c r="AL16">
        <f t="shared" si="9"/>
        <v>-2896.5428268180817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-1107.5393992987701</v>
      </c>
      <c r="AR16">
        <f t="shared" si="14"/>
        <v>-1119.2128259857577</v>
      </c>
      <c r="AS16">
        <f t="shared" si="15"/>
        <v>19.07566114258071</v>
      </c>
      <c r="AT16">
        <f t="shared" si="16"/>
        <v>18.046727435529668</v>
      </c>
      <c r="AU16">
        <f t="shared" si="17"/>
        <v>-1082.0904374076474</v>
      </c>
      <c r="AW16">
        <v>13</v>
      </c>
      <c r="AX16">
        <f>IF(Z16&gt;0, (R16*SUMPRODUCT(K16:$K$98, X16:$X$98)-K16*$AZ$3)/Z16, 0)</f>
        <v>1022.5563461141804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</v>
      </c>
      <c r="S17">
        <f t="shared" si="1"/>
        <v>917.56241452914855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639.04582102126005</v>
      </c>
      <c r="AC17">
        <f t="shared" si="2"/>
        <v>539.33866059861066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-3090.4690308010222</v>
      </c>
      <c r="AI17">
        <f t="shared" si="7"/>
        <v>-3119.8587841332451</v>
      </c>
      <c r="AJ17">
        <f t="shared" si="8"/>
        <v>99.707160422649395</v>
      </c>
      <c r="AK17">
        <f t="shared" si="30"/>
        <v>44.733207471488207</v>
      </c>
      <c r="AL17">
        <f t="shared" si="9"/>
        <v>-2975.4184162391075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-1030.8369522859002</v>
      </c>
      <c r="AR17">
        <f t="shared" si="14"/>
        <v>-1040.6400091848625</v>
      </c>
      <c r="AS17">
        <f t="shared" si="15"/>
        <v>33.257678477536821</v>
      </c>
      <c r="AT17">
        <f t="shared" si="16"/>
        <v>14.920920674597337</v>
      </c>
      <c r="AU17">
        <f t="shared" si="17"/>
        <v>-992.46141003272828</v>
      </c>
      <c r="AW17">
        <v>14</v>
      </c>
      <c r="AX17">
        <f>IF(Z17&gt;0, (R17*SUMPRODUCT(K17:$K$98, X17:$X$98)-K17*$AZ$3)/Z17, 0)</f>
        <v>917.56241452914855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</v>
      </c>
      <c r="S18">
        <f t="shared" si="1"/>
        <v>742.73590880763993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539.33866059861066</v>
      </c>
      <c r="AC18">
        <f t="shared" si="2"/>
        <v>408.35192159496455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-3212.287989413097</v>
      </c>
      <c r="AI18">
        <f t="shared" si="7"/>
        <v>-3239.777701217291</v>
      </c>
      <c r="AJ18">
        <f t="shared" si="8"/>
        <v>130.98673900364611</v>
      </c>
      <c r="AK18">
        <f t="shared" si="30"/>
        <v>37.753706241902748</v>
      </c>
      <c r="AL18">
        <f t="shared" si="9"/>
        <v>-3071.0372559717421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-956.66973196718016</v>
      </c>
      <c r="AR18">
        <f t="shared" si="14"/>
        <v>-964.85659918152919</v>
      </c>
      <c r="AS18">
        <f t="shared" si="15"/>
        <v>39.009904749159219</v>
      </c>
      <c r="AT18">
        <f t="shared" si="16"/>
        <v>11.243645697472999</v>
      </c>
      <c r="AU18">
        <f t="shared" si="17"/>
        <v>-914.6030487348969</v>
      </c>
      <c r="AW18">
        <v>15</v>
      </c>
      <c r="AX18">
        <f>IF(Z18&gt;0, (R18*SUMPRODUCT(K18:$K$98, X18:$X$98)-K18*$AZ$3)/Z18, 0)</f>
        <v>742.73590880763993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</v>
      </c>
      <c r="S19">
        <f t="shared" si="1"/>
        <v>499.22900576471409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408.35192159496455</v>
      </c>
      <c r="AC19">
        <f t="shared" si="2"/>
        <v>255.11988005836611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-3326.8534693746187</v>
      </c>
      <c r="AI19">
        <f t="shared" si="7"/>
        <v>-3352.4048573260834</v>
      </c>
      <c r="AJ19">
        <f t="shared" si="8"/>
        <v>153.23204153659844</v>
      </c>
      <c r="AK19">
        <f t="shared" si="30"/>
        <v>28.584634511647522</v>
      </c>
      <c r="AL19">
        <f t="shared" si="9"/>
        <v>-3170.5881812778375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-884.63315025716645</v>
      </c>
      <c r="AR19">
        <f t="shared" si="14"/>
        <v>-891.42743952329272</v>
      </c>
      <c r="AS19">
        <f t="shared" si="15"/>
        <v>40.745450580466802</v>
      </c>
      <c r="AT19">
        <f t="shared" si="16"/>
        <v>7.6008503259212965</v>
      </c>
      <c r="AU19">
        <f t="shared" si="17"/>
        <v>-843.0811386169047</v>
      </c>
      <c r="AW19">
        <v>16</v>
      </c>
      <c r="AX19">
        <f>IF(Z19&gt;0, (R19*SUMPRODUCT(K19:$K$98, X19:$X$98)-K19*$AZ$3)/Z19, 0)</f>
        <v>499.22900576471409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</v>
      </c>
      <c r="S20">
        <f t="shared" si="1"/>
        <v>186.27650624364153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255.11988005836611</v>
      </c>
      <c r="AC20">
        <f t="shared" si="2"/>
        <v>87.841810542788153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-3435.0710544692715</v>
      </c>
      <c r="AI20">
        <f t="shared" si="7"/>
        <v>-3458.6493930139873</v>
      </c>
      <c r="AJ20">
        <f t="shared" si="8"/>
        <v>167.27806951557795</v>
      </c>
      <c r="AK20">
        <f t="shared" si="30"/>
        <v>17.858391604085629</v>
      </c>
      <c r="AL20">
        <f t="shared" si="9"/>
        <v>-3273.5129318943236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-815.54370374875646</v>
      </c>
      <c r="AR20">
        <f t="shared" si="14"/>
        <v>-821.14159830176175</v>
      </c>
      <c r="AS20">
        <f t="shared" si="15"/>
        <v>39.714630121313192</v>
      </c>
      <c r="AT20">
        <f t="shared" si="16"/>
        <v>4.2398828440076963</v>
      </c>
      <c r="AU20">
        <f t="shared" si="17"/>
        <v>-777.18708533644087</v>
      </c>
      <c r="AW20">
        <v>17</v>
      </c>
      <c r="AX20">
        <f>IF(Z20&gt;0, (R20*SUMPRODUCT(K20:$K$98, X20:$X$98)-K20*$AZ$3)/Z20, 0)</f>
        <v>186.27650624364153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</v>
      </c>
      <c r="S21">
        <f t="shared" si="1"/>
        <v>-202.09908766099667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87.841810542788153</v>
      </c>
      <c r="AC21">
        <f t="shared" si="2"/>
        <v>-87.206285400975503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-3534.8485285102279</v>
      </c>
      <c r="AI21">
        <f t="shared" si="7"/>
        <v>-3556.4236594052413</v>
      </c>
      <c r="AJ21">
        <f t="shared" si="8"/>
        <v>175.04809594376366</v>
      </c>
      <c r="AK21">
        <f t="shared" si="30"/>
        <v>6.1489267379951711</v>
      </c>
      <c r="AL21">
        <f t="shared" si="9"/>
        <v>-3375.2266367234824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-749.31478215538834</v>
      </c>
      <c r="AR21">
        <f t="shared" si="14"/>
        <v>-753.88826369955632</v>
      </c>
      <c r="AS21">
        <f t="shared" si="15"/>
        <v>37.106576086895899</v>
      </c>
      <c r="AT21">
        <f t="shared" si="16"/>
        <v>1.3034452995676538</v>
      </c>
      <c r="AU21">
        <f t="shared" si="17"/>
        <v>-715.47824231309278</v>
      </c>
      <c r="AW21">
        <v>18</v>
      </c>
      <c r="AX21">
        <f>IF(Z21&gt;0, (R21*SUMPRODUCT(K21:$K$98, X21:$X$98)-K21*$AZ$3)/Z21, 0)</f>
        <v>-202.09908766099667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</v>
      </c>
      <c r="S22">
        <f t="shared" si="1"/>
        <v>-676.86865667793631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-87.206285400975503</v>
      </c>
      <c r="AC22">
        <f t="shared" si="2"/>
        <v>-264.64998915904926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-3619.5947259621294</v>
      </c>
      <c r="AI22">
        <f t="shared" si="7"/>
        <v>-3639.1443081852117</v>
      </c>
      <c r="AJ22">
        <f t="shared" si="8"/>
        <v>177.44370375807375</v>
      </c>
      <c r="AK22">
        <f t="shared" si="30"/>
        <v>-6.1044399780682861</v>
      </c>
      <c r="AL22">
        <f t="shared" si="9"/>
        <v>-3467.8050444052064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-685.07073512379668</v>
      </c>
      <c r="AR22">
        <f t="shared" si="14"/>
        <v>-688.77083076402619</v>
      </c>
      <c r="AS22">
        <f t="shared" si="15"/>
        <v>33.584281606090684</v>
      </c>
      <c r="AT22">
        <f t="shared" si="16"/>
        <v>-1.155370559388446</v>
      </c>
      <c r="AU22">
        <f t="shared" si="17"/>
        <v>-656.341919717324</v>
      </c>
      <c r="AW22">
        <v>19</v>
      </c>
      <c r="AX22">
        <f>IF(Z22&gt;0, (R22*SUMPRODUCT(K22:$K$98, X22:$X$98)-K22*$AZ$3)/Z22, 0)</f>
        <v>-676.86865667793631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</v>
      </c>
      <c r="S23">
        <f t="shared" si="1"/>
        <v>-1254.1762620630086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-264.64998915904926</v>
      </c>
      <c r="AC23">
        <f t="shared" si="2"/>
        <v>-439.12154714238523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-3695.4269520826174</v>
      </c>
      <c r="AI23">
        <f t="shared" si="7"/>
        <v>-3712.9333250074274</v>
      </c>
      <c r="AJ23">
        <f t="shared" si="8"/>
        <v>174.47155798333597</v>
      </c>
      <c r="AK23">
        <f t="shared" si="30"/>
        <v>-18.525499241133449</v>
      </c>
      <c r="AL23">
        <f t="shared" si="9"/>
        <v>-3556.9872662652247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-624.4850820740993</v>
      </c>
      <c r="AR23">
        <f t="shared" si="14"/>
        <v>-627.44345978647937</v>
      </c>
      <c r="AS23">
        <f t="shared" si="15"/>
        <v>29.48370692198807</v>
      </c>
      <c r="AT23">
        <f t="shared" si="16"/>
        <v>-3.1305984569774945</v>
      </c>
      <c r="AU23">
        <f t="shared" si="17"/>
        <v>-601.0903513214688</v>
      </c>
      <c r="AW23">
        <v>20</v>
      </c>
      <c r="AX23">
        <f>IF(Z23&gt;0, (R23*SUMPRODUCT(K23:$K$98, X23:$X$98)-K23*$AZ$3)/Z23, 0)</f>
        <v>-1254.1762620630086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</v>
      </c>
      <c r="S24">
        <f t="shared" si="1"/>
        <v>-1965.1791182457198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-439.12154714238523</v>
      </c>
      <c r="AC24">
        <f t="shared" si="2"/>
        <v>-607.71450676964605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-3738.4903496991515</v>
      </c>
      <c r="AI24">
        <f t="shared" si="7"/>
        <v>-3753.9524137198637</v>
      </c>
      <c r="AJ24">
        <f t="shared" si="8"/>
        <v>168.59295962726083</v>
      </c>
      <c r="AK24">
        <f t="shared" si="30"/>
        <v>-30.73850829996697</v>
      </c>
      <c r="AL24">
        <f t="shared" si="9"/>
        <v>-3616.09796239257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-564.07348749102107</v>
      </c>
      <c r="AR24">
        <f t="shared" si="14"/>
        <v>-566.40644533232569</v>
      </c>
      <c r="AS24">
        <f t="shared" si="15"/>
        <v>25.437759578818984</v>
      </c>
      <c r="AT24">
        <f t="shared" si="16"/>
        <v>-4.6379088763541603</v>
      </c>
      <c r="AU24">
        <f t="shared" si="17"/>
        <v>-545.60659462986098</v>
      </c>
      <c r="AW24">
        <v>21</v>
      </c>
      <c r="AX24">
        <f>IF(Z24&gt;0, (R24*SUMPRODUCT(K24:$K$98, X24:$X$98)-K24*$AZ$3)/Z24, 0)</f>
        <v>-1965.1791182457198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</v>
      </c>
      <c r="S25">
        <f t="shared" si="1"/>
        <v>-2845.2789175583143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-607.71450676964605</v>
      </c>
      <c r="AC25">
        <f t="shared" si="2"/>
        <v>-764.74145636170351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-3737.3299899515828</v>
      </c>
      <c r="AI25">
        <f t="shared" si="7"/>
        <v>-3750.7687683371123</v>
      </c>
      <c r="AJ25">
        <f t="shared" si="8"/>
        <v>157.02694959205746</v>
      </c>
      <c r="AK25">
        <f t="shared" si="30"/>
        <v>-42.540015473875229</v>
      </c>
      <c r="AL25">
        <f t="shared" si="9"/>
        <v>-3636.2818342189303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-503.48072257925963</v>
      </c>
      <c r="AR25">
        <f t="shared" si="14"/>
        <v>-505.29115030983758</v>
      </c>
      <c r="AS25">
        <f t="shared" si="15"/>
        <v>21.154150759390205</v>
      </c>
      <c r="AT25">
        <f t="shared" si="16"/>
        <v>-5.7308500418495445</v>
      </c>
      <c r="AU25">
        <f t="shared" si="17"/>
        <v>-489.86784959229692</v>
      </c>
      <c r="AW25">
        <v>22</v>
      </c>
      <c r="AX25">
        <f>IF(Z25&gt;0, (R25*SUMPRODUCT(K25:$K$98, X25:$X$98)-K25*$AZ$3)/Z25, 0)</f>
        <v>-2845.2789175583143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</v>
      </c>
      <c r="S26">
        <f t="shared" si="1"/>
        <v>-3947.0114041167749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-764.74145636170351</v>
      </c>
      <c r="AC26">
        <f t="shared" si="2"/>
        <v>-904.78777010260274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-3685.4177400732096</v>
      </c>
      <c r="AI26">
        <f t="shared" si="7"/>
        <v>-3696.879421804847</v>
      </c>
      <c r="AJ26">
        <f t="shared" si="8"/>
        <v>140.04631374089922</v>
      </c>
      <c r="AK26">
        <f t="shared" si="30"/>
        <v>-53.531901945319248</v>
      </c>
      <c r="AL26">
        <f t="shared" si="9"/>
        <v>-3610.3650100092668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-443.29221084671235</v>
      </c>
      <c r="AR26">
        <f t="shared" si="14"/>
        <v>-444.67085353885341</v>
      </c>
      <c r="AS26">
        <f t="shared" si="15"/>
        <v>16.845156890654764</v>
      </c>
      <c r="AT26">
        <f t="shared" si="16"/>
        <v>-6.438964816970409</v>
      </c>
      <c r="AU26">
        <f t="shared" si="17"/>
        <v>-434.26466146516901</v>
      </c>
      <c r="AW26">
        <v>23</v>
      </c>
      <c r="AX26">
        <f>IF(Z26&gt;0, (R26*SUMPRODUCT(K26:$K$98, X26:$X$98)-K26*$AZ$3)/Z26, 0)</f>
        <v>-3947.0114041167749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</v>
      </c>
      <c r="S27">
        <f t="shared" si="1"/>
        <v>-5349.5464634887703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-904.78777010260274</v>
      </c>
      <c r="AC27">
        <f t="shared" si="2"/>
        <v>-1023.5849730579218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-3560.0783713084588</v>
      </c>
      <c r="AI27">
        <f t="shared" si="7"/>
        <v>-3569.6453970371258</v>
      </c>
      <c r="AJ27">
        <f t="shared" si="8"/>
        <v>118.79720295531911</v>
      </c>
      <c r="AK27">
        <f t="shared" si="30"/>
        <v>-63.3351439071822</v>
      </c>
      <c r="AL27">
        <f t="shared" si="9"/>
        <v>-3514.1833379889886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-382.33575523418824</v>
      </c>
      <c r="AR27">
        <f t="shared" si="14"/>
        <v>-383.36320902194581</v>
      </c>
      <c r="AS27">
        <f t="shared" si="15"/>
        <v>12.758263603881677</v>
      </c>
      <c r="AT27">
        <f t="shared" si="16"/>
        <v>-6.8018980351037879</v>
      </c>
      <c r="AU27">
        <f t="shared" si="17"/>
        <v>-377.40684345316788</v>
      </c>
      <c r="AW27">
        <v>24</v>
      </c>
      <c r="AX27">
        <f>IF(Z27&gt;0, (R27*SUMPRODUCT(K27:$K$98, X27:$X$98)-K27*$AZ$3)/Z27, 0)</f>
        <v>-5349.5464634887703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</v>
      </c>
      <c r="S28">
        <f t="shared" si="1"/>
        <v>-7162.4967486234455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-1023.5849730579218</v>
      </c>
      <c r="AC28">
        <f t="shared" si="2"/>
        <v>-1116.1930426747942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-3358.856850410411</v>
      </c>
      <c r="AI28">
        <f t="shared" si="7"/>
        <v>-3366.6487774565858</v>
      </c>
      <c r="AJ28">
        <f t="shared" si="8"/>
        <v>92.608069616872399</v>
      </c>
      <c r="AK28">
        <f t="shared" si="30"/>
        <v>-71.650948114054529</v>
      </c>
      <c r="AL28">
        <f t="shared" si="9"/>
        <v>-3345.6916559537681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-322.07634432567198</v>
      </c>
      <c r="AR28">
        <f t="shared" si="14"/>
        <v>-322.82350191233058</v>
      </c>
      <c r="AS28">
        <f t="shared" si="15"/>
        <v>8.8800654048758041</v>
      </c>
      <c r="AT28">
        <f t="shared" si="16"/>
        <v>-6.870514720870986</v>
      </c>
      <c r="AU28">
        <f t="shared" si="17"/>
        <v>-320.81395122832578</v>
      </c>
      <c r="AW28">
        <v>25</v>
      </c>
      <c r="AX28">
        <f>IF(Z28&gt;0, (R28*SUMPRODUCT(K28:$K$98, X28:$X$98)-K28*$AZ$3)/Z28, 0)</f>
        <v>-7162.4967486234455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</v>
      </c>
      <c r="S29">
        <f t="shared" si="1"/>
        <v>-9552.7408956508207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-1116.1930426747942</v>
      </c>
      <c r="AC29">
        <f t="shared" si="2"/>
        <v>-1179.583953413578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-3079.8950873760728</v>
      </c>
      <c r="AI29">
        <f t="shared" si="7"/>
        <v>-3086.0691476080979</v>
      </c>
      <c r="AJ29">
        <f t="shared" si="8"/>
        <v>63.390910738783759</v>
      </c>
      <c r="AK29">
        <f t="shared" si="30"/>
        <v>-78.133512987235605</v>
      </c>
      <c r="AL29">
        <f t="shared" si="9"/>
        <v>-3100.8117498565493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-263.68488352121199</v>
      </c>
      <c r="AR29">
        <f t="shared" si="14"/>
        <v>-264.21347501765854</v>
      </c>
      <c r="AS29">
        <f t="shared" si="15"/>
        <v>5.4272059405440123</v>
      </c>
      <c r="AT29">
        <f t="shared" si="16"/>
        <v>-6.6893922314395464</v>
      </c>
      <c r="AU29">
        <f t="shared" si="17"/>
        <v>-265.47566130855404</v>
      </c>
      <c r="AW29">
        <v>26</v>
      </c>
      <c r="AX29">
        <f>IF(Z29&gt;0, (R29*SUMPRODUCT(K29:$K$98, X29:$X$98)-K29*$AZ$3)/Z29, 0)</f>
        <v>-9552.7408956508207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</v>
      </c>
      <c r="S30">
        <f t="shared" si="1"/>
        <v>-12782.054043130816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-1179.583953413578</v>
      </c>
      <c r="AC30">
        <f t="shared" si="2"/>
        <v>-1212.2996998036394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-2740.2504771927734</v>
      </c>
      <c r="AI30">
        <f t="shared" si="7"/>
        <v>-2744.9926715838819</v>
      </c>
      <c r="AJ30">
        <f t="shared" si="8"/>
        <v>32.71574639006144</v>
      </c>
      <c r="AK30">
        <f t="shared" si="30"/>
        <v>-82.570876738950474</v>
      </c>
      <c r="AL30">
        <f t="shared" si="9"/>
        <v>-2794.8478019327713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-209.46986347822778</v>
      </c>
      <c r="AR30">
        <f t="shared" si="14"/>
        <v>-209.83236567281196</v>
      </c>
      <c r="AS30">
        <f t="shared" si="15"/>
        <v>2.5008527457442331</v>
      </c>
      <c r="AT30">
        <f t="shared" si="16"/>
        <v>-6.3118720064978815</v>
      </c>
      <c r="AU30">
        <f t="shared" si="17"/>
        <v>-213.64338493356561</v>
      </c>
      <c r="AW30">
        <v>27</v>
      </c>
      <c r="AX30">
        <f>IF(Z30&gt;0, (R30*SUMPRODUCT(K30:$K$98, X30:$X$98)-K30*$AZ$3)/Z30, 0)</f>
        <v>-12782.054043130816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</v>
      </c>
      <c r="S31">
        <f t="shared" si="1"/>
        <v>-17301.371493172159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-1212.2996998036394</v>
      </c>
      <c r="AC31">
        <f t="shared" si="2"/>
        <v>-1215.5471194147685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-2363.8179461327259</v>
      </c>
      <c r="AI31">
        <f t="shared" si="7"/>
        <v>-2367.3308096068572</v>
      </c>
      <c r="AJ31">
        <f t="shared" si="8"/>
        <v>3.2474196111290894</v>
      </c>
      <c r="AK31">
        <f t="shared" si="30"/>
        <v>-84.860978986254764</v>
      </c>
      <c r="AL31">
        <f t="shared" si="9"/>
        <v>-2448.9443689819827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-161.33451595840509</v>
      </c>
      <c r="AR31">
        <f t="shared" si="14"/>
        <v>-161.57427474742443</v>
      </c>
      <c r="AS31">
        <f t="shared" si="15"/>
        <v>0.22164180280147772</v>
      </c>
      <c r="AT31">
        <f t="shared" si="16"/>
        <v>-5.7919033024106934</v>
      </c>
      <c r="AU31">
        <f t="shared" si="17"/>
        <v>-167.14453624703361</v>
      </c>
      <c r="AW31">
        <v>28</v>
      </c>
      <c r="AX31">
        <f>IF(Z31&gt;0, (R31*SUMPRODUCT(K31:$K$98, X31:$X$98)-K31*$AZ$3)/Z31, 0)</f>
        <v>-17301.371493172159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</v>
      </c>
      <c r="S32">
        <f t="shared" si="1"/>
        <v>-23908.888052884082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-1215.5471194147685</v>
      </c>
      <c r="AC32">
        <f t="shared" si="2"/>
        <v>-1192.7544533489786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-1966.7205127342984</v>
      </c>
      <c r="AI32">
        <f t="shared" si="7"/>
        <v>-1969.214887317321</v>
      </c>
      <c r="AJ32">
        <f t="shared" si="8"/>
        <v>-22.792666065789945</v>
      </c>
      <c r="AK32">
        <f t="shared" si="30"/>
        <v>-85.0882983590338</v>
      </c>
      <c r="AL32">
        <f t="shared" si="9"/>
        <v>-2077.0958517421445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-119.84995898061788</v>
      </c>
      <c r="AR32">
        <f t="shared" si="14"/>
        <v>-120.00196364499286</v>
      </c>
      <c r="AS32">
        <f t="shared" si="15"/>
        <v>-1.3889620184242699</v>
      </c>
      <c r="AT32">
        <f t="shared" si="16"/>
        <v>-5.1851948469703544</v>
      </c>
      <c r="AU32">
        <f t="shared" si="17"/>
        <v>-126.57612051038747</v>
      </c>
      <c r="AW32">
        <v>29</v>
      </c>
      <c r="AX32">
        <f>IF(Z32&gt;0, (R32*SUMPRODUCT(K32:$K$98, X32:$X$98)-K32*$AZ$3)/Z32, 0)</f>
        <v>-23908.888052884082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</v>
      </c>
      <c r="S33">
        <f t="shared" si="1"/>
        <v>-34075.016612362619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-1192.7544533489786</v>
      </c>
      <c r="AC33">
        <f t="shared" si="2"/>
        <v>-1148.2051426651362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-1569.2223995839277</v>
      </c>
      <c r="AI33">
        <f t="shared" si="7"/>
        <v>-1570.9072192213282</v>
      </c>
      <c r="AJ33">
        <f t="shared" si="8"/>
        <v>-44.54931068384235</v>
      </c>
      <c r="AK33">
        <f t="shared" si="30"/>
        <v>-83.492811734428514</v>
      </c>
      <c r="AL33">
        <f t="shared" si="9"/>
        <v>-1698.949341639599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-85.381094624573862</v>
      </c>
      <c r="AR33">
        <f t="shared" si="14"/>
        <v>-85.472765343093045</v>
      </c>
      <c r="AS33">
        <f t="shared" si="15"/>
        <v>-2.4239195871568042</v>
      </c>
      <c r="AT33">
        <f t="shared" si="16"/>
        <v>-4.5428281300720137</v>
      </c>
      <c r="AU33">
        <f t="shared" si="17"/>
        <v>-92.439513060321858</v>
      </c>
      <c r="AW33">
        <v>30</v>
      </c>
      <c r="AX33">
        <f>IF(Z33&gt;0, (R33*SUMPRODUCT(K33:$K$98, X33:$X$98)-K33*$AZ$3)/Z33, 0)</f>
        <v>-34075.016612362619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</v>
      </c>
      <c r="S34">
        <f t="shared" si="1"/>
        <v>-50549.072879832936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-1148.2051426651362</v>
      </c>
      <c r="AC34">
        <f t="shared" si="2"/>
        <v>-1086.8011750892997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-1185.9505811597926</v>
      </c>
      <c r="AI34">
        <f t="shared" si="7"/>
        <v>-1187.0255773102392</v>
      </c>
      <c r="AJ34">
        <f t="shared" si="8"/>
        <v>-61.403967575836532</v>
      </c>
      <c r="AK34">
        <f t="shared" si="30"/>
        <v>-80.37435998655954</v>
      </c>
      <c r="AL34">
        <f t="shared" si="9"/>
        <v>-1328.8039048726353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-57.613702958480232</v>
      </c>
      <c r="AR34">
        <f t="shared" si="14"/>
        <v>-57.665926474263472</v>
      </c>
      <c r="AS34">
        <f t="shared" si="15"/>
        <v>-2.9830163284938207</v>
      </c>
      <c r="AT34">
        <f t="shared" si="16"/>
        <v>-3.904601570509854</v>
      </c>
      <c r="AU34">
        <f t="shared" si="17"/>
        <v>-64.553544373267144</v>
      </c>
      <c r="AW34">
        <v>31</v>
      </c>
      <c r="AX34">
        <f>IF(Z34&gt;0, (R34*SUMPRODUCT(K34:$K$98, X34:$X$98)-K34*$AZ$3)/Z34, 0)</f>
        <v>-50549.072879832936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-78690.185173899896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-1086.8011750892997</v>
      </c>
      <c r="AC35">
        <f t="shared" ref="AC35:AC69" si="33">S35*Z35</f>
        <v>-1013.3567867974132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-840.71197101654263</v>
      </c>
      <c r="AI35">
        <f t="shared" ref="AI35:AI66" si="38">SUM(AE35:AH35)</f>
        <v>-841.35586121997653</v>
      </c>
      <c r="AJ35">
        <f t="shared" ref="AJ35:AJ69" si="39">AB35-AC35</f>
        <v>-73.444388291886526</v>
      </c>
      <c r="AK35">
        <f t="shared" si="30"/>
        <v>-76.076082256250984</v>
      </c>
      <c r="AL35">
        <f t="shared" ref="AL35:AL66" si="40">SUM(AI35:AK35)</f>
        <v>-990.87633176811403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-36.466023347834899</v>
      </c>
      <c r="AR35">
        <f t="shared" ref="AR35:AR69" si="45">AI35*$K35</f>
        <v>-36.493952193862235</v>
      </c>
      <c r="AS35">
        <f t="shared" ref="AS35:AS69" si="46">AJ35*$K35</f>
        <v>-3.185662712737424</v>
      </c>
      <c r="AT35">
        <f t="shared" ref="AT35:AT69" si="47">AK35*$K35</f>
        <v>-3.2998128817100771</v>
      </c>
      <c r="AU35">
        <f t="shared" ref="AU35:AU69" si="48">AL35*$K35</f>
        <v>-42.979427788309735</v>
      </c>
      <c r="AW35">
        <v>32</v>
      </c>
      <c r="AX35">
        <f>IF(Z35&gt;0, (R35*SUMPRODUCT(K35:$K$98, X35:$X$98)-K35*$AZ$3)/Z35, 0)</f>
        <v>-78690.185173899896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</v>
      </c>
      <c r="S36">
        <f t="shared" si="32"/>
        <v>-122363.27017955486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-1013.3567867974132</v>
      </c>
      <c r="AC36">
        <f t="shared" si="33"/>
        <v>-932.80665724313474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-512.57690173340643</v>
      </c>
      <c r="AI36">
        <f t="shared" si="38"/>
        <v>-512.95806458393929</v>
      </c>
      <c r="AJ36">
        <f t="shared" si="39"/>
        <v>-80.550129554278442</v>
      </c>
      <c r="AK36">
        <f t="shared" si="30"/>
        <v>-70.934975075818926</v>
      </c>
      <c r="AL36">
        <f t="shared" si="40"/>
        <v>-664.44316921403663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-19.850990578907744</v>
      </c>
      <c r="AR36">
        <f t="shared" si="45"/>
        <v>-19.865752188588885</v>
      </c>
      <c r="AS36">
        <f t="shared" si="46"/>
        <v>-3.1195316400414521</v>
      </c>
      <c r="AT36">
        <f t="shared" si="47"/>
        <v>-2.747157581980765</v>
      </c>
      <c r="AU36">
        <f t="shared" si="48"/>
        <v>-25.732441410611102</v>
      </c>
      <c r="AW36">
        <v>33</v>
      </c>
      <c r="AX36">
        <f>IF(Z36&gt;0, (R36*SUMPRODUCT(K36:$K$98, X36:$X$98)-K36*$AZ$3)/Z36, 0)</f>
        <v>-122363.27017955486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</v>
      </c>
      <c r="S37">
        <f t="shared" si="32"/>
        <v>-190384.70894507456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-932.80665724313474</v>
      </c>
      <c r="AC37">
        <f t="shared" si="33"/>
        <v>-848.17893987372724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-309.19453295566058</v>
      </c>
      <c r="AI37">
        <f t="shared" si="38"/>
        <v>-309.41728691121023</v>
      </c>
      <c r="AJ37">
        <f t="shared" si="39"/>
        <v>-84.627717369407492</v>
      </c>
      <c r="AK37">
        <f t="shared" si="30"/>
        <v>-65.296466007019433</v>
      </c>
      <c r="AL37">
        <f t="shared" si="40"/>
        <v>-459.34147028763715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-10.691458024563238</v>
      </c>
      <c r="AR37">
        <f t="shared" si="45"/>
        <v>-10.699160504108391</v>
      </c>
      <c r="AS37">
        <f t="shared" si="46"/>
        <v>-2.9262926459937493</v>
      </c>
      <c r="AT37">
        <f t="shared" si="47"/>
        <v>-2.2578485421230923</v>
      </c>
      <c r="AU37">
        <f t="shared" si="48"/>
        <v>-15.883301692225233</v>
      </c>
      <c r="AW37">
        <v>34</v>
      </c>
      <c r="AX37">
        <f>IF(Z37&gt;0, (R37*SUMPRODUCT(K37:$K$98, X37:$X$98)-K37*$AZ$3)/Z37, 0)</f>
        <v>-190384.70894507456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</v>
      </c>
      <c r="S38">
        <f t="shared" si="32"/>
        <v>-298305.17494028097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-848.17893987372724</v>
      </c>
      <c r="AC38">
        <f t="shared" si="33"/>
        <v>-765.58583723015192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-184.40765733340854</v>
      </c>
      <c r="AI38">
        <f t="shared" si="38"/>
        <v>-184.535979920736</v>
      </c>
      <c r="AJ38">
        <f t="shared" si="39"/>
        <v>-82.593102643575321</v>
      </c>
      <c r="AK38">
        <f t="shared" si="30"/>
        <v>-59.372525791160911</v>
      </c>
      <c r="AL38">
        <f t="shared" si="40"/>
        <v>-326.50160835547223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-5.6933260618823915</v>
      </c>
      <c r="AR38">
        <f t="shared" si="45"/>
        <v>-5.6972878405922573</v>
      </c>
      <c r="AS38">
        <f t="shared" si="46"/>
        <v>-2.5499454340023489</v>
      </c>
      <c r="AT38">
        <f t="shared" si="47"/>
        <v>-1.83304290794958</v>
      </c>
      <c r="AU38">
        <f t="shared" si="48"/>
        <v>-10.080276182544186</v>
      </c>
      <c r="AW38">
        <v>35</v>
      </c>
      <c r="AX38">
        <f>IF(Z38&gt;0, (R38*SUMPRODUCT(K38:$K$98, X38:$X$98)-K38*$AZ$3)/Z38, 0)</f>
        <v>-298305.17494028097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</v>
      </c>
      <c r="S39">
        <f t="shared" si="32"/>
        <v>-472905.68124217144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-765.58583723015192</v>
      </c>
      <c r="AC39">
        <f t="shared" si="33"/>
        <v>-687.98937698119619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-108.59741357538419</v>
      </c>
      <c r="AI39">
        <f t="shared" si="38"/>
        <v>-108.67015423005068</v>
      </c>
      <c r="AJ39">
        <f t="shared" si="39"/>
        <v>-77.596460248955736</v>
      </c>
      <c r="AK39">
        <f t="shared" si="30"/>
        <v>-53.591008606110641</v>
      </c>
      <c r="AL39">
        <f t="shared" si="40"/>
        <v>-239.85762308511707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-2.9935641245591111</v>
      </c>
      <c r="AR39">
        <f t="shared" si="45"/>
        <v>-2.9955692718921587</v>
      </c>
      <c r="AS39">
        <f t="shared" si="46"/>
        <v>-2.139001030929748</v>
      </c>
      <c r="AT39">
        <f t="shared" si="47"/>
        <v>-1.4772738639012639</v>
      </c>
      <c r="AU39">
        <f t="shared" si="48"/>
        <v>-6.6118441667231709</v>
      </c>
      <c r="AW39">
        <v>36</v>
      </c>
      <c r="AX39">
        <f>IF(Z39&gt;0, (R39*SUMPRODUCT(K39:$K$98, X39:$X$98)-K39*$AZ$3)/Z39, 0)</f>
        <v>-472905.68124217144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</v>
      </c>
      <c r="S40">
        <f t="shared" si="32"/>
        <v>-759982.67962895823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-687.98937698119619</v>
      </c>
      <c r="AC40">
        <f t="shared" si="33"/>
        <v>-616.61706047107862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-62.890823414571081</v>
      </c>
      <c r="AI40">
        <f t="shared" si="38"/>
        <v>-62.931391250983623</v>
      </c>
      <c r="AJ40">
        <f t="shared" si="39"/>
        <v>-71.372316510117571</v>
      </c>
      <c r="AK40">
        <f t="shared" ref="AK40:AK69" si="61">G40*SUM(AB40:AB40, AE40:AF40)</f>
        <v>-48.159256388683737</v>
      </c>
      <c r="AL40">
        <f t="shared" si="40"/>
        <v>-182.46296414978491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-1.54788375296501</v>
      </c>
      <c r="AR40">
        <f t="shared" si="45"/>
        <v>-1.5488822181061321</v>
      </c>
      <c r="AS40">
        <f t="shared" si="46"/>
        <v>-1.7566322579247913</v>
      </c>
      <c r="AT40">
        <f t="shared" si="47"/>
        <v>-1.1853069569073047</v>
      </c>
      <c r="AU40">
        <f t="shared" si="48"/>
        <v>-4.4908214329382279</v>
      </c>
      <c r="AW40">
        <v>37</v>
      </c>
      <c r="AX40">
        <f>IF(Z40&gt;0, (R40*SUMPRODUCT(K40:$K$98, X40:$X$98)-K40*$AZ$3)/Z40, 0)</f>
        <v>-759982.67962895823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</v>
      </c>
      <c r="S41">
        <f t="shared" si="32"/>
        <v>-1241382.0309776531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-616.61706047107862</v>
      </c>
      <c r="AC41">
        <f t="shared" si="33"/>
        <v>-551.76683651451083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-35.876529456975639</v>
      </c>
      <c r="AI41">
        <f t="shared" si="38"/>
        <v>-35.898753350295571</v>
      </c>
      <c r="AJ41">
        <f t="shared" si="39"/>
        <v>-64.850223956567788</v>
      </c>
      <c r="AK41">
        <f t="shared" si="61"/>
        <v>-43.163194232975506</v>
      </c>
      <c r="AL41">
        <f t="shared" si="40"/>
        <v>-143.91217153983888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-0.78839427661176897</v>
      </c>
      <c r="AR41">
        <f t="shared" si="45"/>
        <v>-0.78888265133927649</v>
      </c>
      <c r="AS41">
        <f t="shared" si="46"/>
        <v>-1.4250973039536439</v>
      </c>
      <c r="AT41">
        <f t="shared" si="47"/>
        <v>-0.94852026683265112</v>
      </c>
      <c r="AU41">
        <f t="shared" si="48"/>
        <v>-3.1625002221255718</v>
      </c>
      <c r="AW41">
        <v>38</v>
      </c>
      <c r="AX41">
        <f>IF(Z41&gt;0, (R41*SUMPRODUCT(K41:$K$98, X41:$X$98)-K41*$AZ$3)/Z41, 0)</f>
        <v>-1241382.0309776531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</v>
      </c>
      <c r="S42">
        <f t="shared" si="32"/>
        <v>-2064841.9518036621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-551.76683651451083</v>
      </c>
      <c r="AC42">
        <f t="shared" si="33"/>
        <v>-493.27120605046815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-20.114254910545366</v>
      </c>
      <c r="AI42">
        <f t="shared" si="38"/>
        <v>-20.126199437476824</v>
      </c>
      <c r="AJ42">
        <f t="shared" si="39"/>
        <v>-58.495630464042677</v>
      </c>
      <c r="AK42">
        <f t="shared" si="61"/>
        <v>-38.623678556015761</v>
      </c>
      <c r="AL42">
        <f t="shared" si="40"/>
        <v>-117.24550845753527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-0.39465623212766709</v>
      </c>
      <c r="AR42">
        <f t="shared" si="45"/>
        <v>-0.39489059238681073</v>
      </c>
      <c r="AS42">
        <f t="shared" si="46"/>
        <v>-1.1477265858238808</v>
      </c>
      <c r="AT42">
        <f t="shared" si="47"/>
        <v>-0.75782451388919292</v>
      </c>
      <c r="AU42">
        <f t="shared" si="48"/>
        <v>-2.3004416920998842</v>
      </c>
      <c r="AW42">
        <v>39</v>
      </c>
      <c r="AX42">
        <f>IF(Z42&gt;0, (R42*SUMPRODUCT(K42:$K$98, X42:$X$98)-K42*$AZ$3)/Z42, 0)</f>
        <v>-2064841.9518036621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</v>
      </c>
      <c r="S43">
        <f t="shared" si="32"/>
        <v>-3502376.9473294136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-493.27120605046815</v>
      </c>
      <c r="AC43">
        <f t="shared" si="33"/>
        <v>-440.73369733558309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-11.066318011130676</v>
      </c>
      <c r="AI43">
        <f t="shared" si="38"/>
        <v>-11.072609933787254</v>
      </c>
      <c r="AJ43">
        <f t="shared" si="39"/>
        <v>-52.537508714885064</v>
      </c>
      <c r="AK43">
        <f t="shared" si="61"/>
        <v>-34.528984423532776</v>
      </c>
      <c r="AL43">
        <f t="shared" si="40"/>
        <v>-98.139103072205103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-0.19386532573640741</v>
      </c>
      <c r="AR43">
        <f t="shared" si="45"/>
        <v>-0.19397555080260367</v>
      </c>
      <c r="AS43">
        <f t="shared" si="46"/>
        <v>-0.9203785062155363</v>
      </c>
      <c r="AT43">
        <f t="shared" si="47"/>
        <v>-0.60489611864421544</v>
      </c>
      <c r="AU43">
        <f t="shared" si="48"/>
        <v>-1.7192501756623555</v>
      </c>
      <c r="AW43">
        <v>40</v>
      </c>
      <c r="AX43">
        <f>IF(Z43&gt;0, (R43*SUMPRODUCT(K43:$K$98, X43:$X$98)-K43*$AZ$3)/Z43, 0)</f>
        <v>-3502376.9473294136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</v>
      </c>
      <c r="S44">
        <f t="shared" si="32"/>
        <v>-6071168.4307997618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-440.73369733558309</v>
      </c>
      <c r="AC44">
        <f t="shared" si="33"/>
        <v>-393.66670110148664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-5.973806897718279</v>
      </c>
      <c r="AI44">
        <f t="shared" si="38"/>
        <v>-5.9770489976994323</v>
      </c>
      <c r="AJ44">
        <f t="shared" si="39"/>
        <v>-47.06699623409645</v>
      </c>
      <c r="AK44">
        <f t="shared" si="61"/>
        <v>-30.851358813490819</v>
      </c>
      <c r="AL44">
        <f t="shared" si="40"/>
        <v>-83.89540404528671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-9.343942348850344E-2</v>
      </c>
      <c r="AR44">
        <f t="shared" si="45"/>
        <v>-9.3490134862057678E-2</v>
      </c>
      <c r="AS44">
        <f t="shared" si="46"/>
        <v>-0.73619938989479838</v>
      </c>
      <c r="AT44">
        <f t="shared" si="47"/>
        <v>-0.48256216357957837</v>
      </c>
      <c r="AU44">
        <f t="shared" si="48"/>
        <v>-1.3122516883364346</v>
      </c>
      <c r="AW44">
        <v>41</v>
      </c>
      <c r="AX44">
        <f>IF(Z44&gt;0, (R44*SUMPRODUCT(K44:$K$98, X44:$X$98)-K44*$AZ$3)/Z44, 0)</f>
        <v>-6071168.4307997618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</v>
      </c>
      <c r="S45">
        <f t="shared" si="32"/>
        <v>-10768917.982447412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-393.66670110148664</v>
      </c>
      <c r="AC45">
        <f t="shared" si="33"/>
        <v>-351.56294270369585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-3.1547501044314608</v>
      </c>
      <c r="AI45">
        <f t="shared" si="38"/>
        <v>-3.1563824083605869</v>
      </c>
      <c r="AJ45">
        <f t="shared" si="39"/>
        <v>-42.103758397790784</v>
      </c>
      <c r="AK45">
        <f t="shared" si="61"/>
        <v>-27.556669077104068</v>
      </c>
      <c r="AL45">
        <f t="shared" si="40"/>
        <v>-72.816809883255445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-4.405811487541008E-2</v>
      </c>
      <c r="AR45">
        <f t="shared" si="45"/>
        <v>-4.4080911049953347E-2</v>
      </c>
      <c r="AS45">
        <f t="shared" si="46"/>
        <v>-0.58800607425946427</v>
      </c>
      <c r="AT45">
        <f t="shared" si="47"/>
        <v>-0.38484661275619864</v>
      </c>
      <c r="AU45">
        <f t="shared" si="48"/>
        <v>-1.0169335980656162</v>
      </c>
      <c r="AW45">
        <v>42</v>
      </c>
      <c r="AX45">
        <f>IF(Z45&gt;0, (R45*SUMPRODUCT(K45:$K$98, X45:$X$98)-K45*$AZ$3)/Z45, 0)</f>
        <v>-10768917.982447412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</v>
      </c>
      <c r="S46">
        <f t="shared" si="32"/>
        <v>-19586341.534255967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-351.56294270369585</v>
      </c>
      <c r="AC46">
        <f t="shared" si="33"/>
        <v>-313.93093133528612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-1.6291564227516462</v>
      </c>
      <c r="AI46">
        <f t="shared" si="38"/>
        <v>-1.629957825430105</v>
      </c>
      <c r="AJ46">
        <f t="shared" si="39"/>
        <v>-37.632011368409735</v>
      </c>
      <c r="AK46">
        <f t="shared" si="61"/>
        <v>-24.609405989258711</v>
      </c>
      <c r="AL46">
        <f t="shared" si="40"/>
        <v>-63.87137518309855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-2.031447999262927E-2</v>
      </c>
      <c r="AR46">
        <f t="shared" si="45"/>
        <v>-2.0324472942631022E-2</v>
      </c>
      <c r="AS46">
        <f t="shared" si="46"/>
        <v>-0.46924575893992942</v>
      </c>
      <c r="AT46">
        <f t="shared" si="47"/>
        <v>-0.30686266746253221</v>
      </c>
      <c r="AU46">
        <f t="shared" si="48"/>
        <v>-0.79643289934509265</v>
      </c>
      <c r="AW46">
        <v>43</v>
      </c>
      <c r="AX46">
        <f>IF(Z46&gt;0, (R46*SUMPRODUCT(K46:$K$98, X46:$X$98)-K46*$AZ$3)/Z46, 0)</f>
        <v>-19586341.534255967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</v>
      </c>
      <c r="S47">
        <f t="shared" si="32"/>
        <v>-36608652.317415789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-313.93093133528612</v>
      </c>
      <c r="AC47">
        <f t="shared" si="33"/>
        <v>-280.31189806234562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-0.82107881318878473</v>
      </c>
      <c r="AI47">
        <f t="shared" si="38"/>
        <v>-0.82146166243386465</v>
      </c>
      <c r="AJ47">
        <f t="shared" si="39"/>
        <v>-33.619033272940499</v>
      </c>
      <c r="AK47">
        <f t="shared" si="61"/>
        <v>-21.97516519347003</v>
      </c>
      <c r="AL47">
        <f t="shared" si="40"/>
        <v>-56.415660128844394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-9.1413375976348941E-3</v>
      </c>
      <c r="AR47">
        <f t="shared" si="45"/>
        <v>-9.1455999828554835E-3</v>
      </c>
      <c r="AS47">
        <f t="shared" si="46"/>
        <v>-0.3742916367072413</v>
      </c>
      <c r="AT47">
        <f t="shared" si="47"/>
        <v>-0.24465666458637245</v>
      </c>
      <c r="AU47">
        <f t="shared" si="48"/>
        <v>-0.62809390127646925</v>
      </c>
      <c r="AW47">
        <v>44</v>
      </c>
      <c r="AX47">
        <f>IF(Z47&gt;0, (R47*SUMPRODUCT(K47:$K$98, X47:$X$98)-K47*$AZ$3)/Z47, 0)</f>
        <v>-36608652.317415789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</v>
      </c>
      <c r="S48">
        <f t="shared" si="32"/>
        <v>-70410371.428124338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-280.31189806234562</v>
      </c>
      <c r="AC48">
        <f t="shared" si="33"/>
        <v>-250.28590747768158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-0.40257411827943052</v>
      </c>
      <c r="AI48">
        <f t="shared" si="38"/>
        <v>-0.40275185197291996</v>
      </c>
      <c r="AJ48">
        <f t="shared" si="39"/>
        <v>-30.025990584664044</v>
      </c>
      <c r="AK48">
        <f t="shared" si="61"/>
        <v>-19.621832864364194</v>
      </c>
      <c r="AL48">
        <f t="shared" si="40"/>
        <v>-50.05057530100116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-4.0017755823089215E-3</v>
      </c>
      <c r="AR48">
        <f t="shared" si="45"/>
        <v>-4.0035423385966816E-3</v>
      </c>
      <c r="AS48">
        <f t="shared" si="46"/>
        <v>-0.29847243153605774</v>
      </c>
      <c r="AT48">
        <f t="shared" si="47"/>
        <v>-0.19505022322934423</v>
      </c>
      <c r="AU48">
        <f t="shared" si="48"/>
        <v>-0.4975261971039987</v>
      </c>
      <c r="AW48">
        <v>45</v>
      </c>
      <c r="AX48">
        <f>IF(Z48&gt;0, (R48*SUMPRODUCT(K48:$K$98, X48:$X$98)-K48*$AZ$3)/Z48, 0)</f>
        <v>-70410371.428124338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</v>
      </c>
      <c r="S49">
        <f t="shared" si="32"/>
        <v>-139659439.16533566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-250.28590747768158</v>
      </c>
      <c r="AC49">
        <f t="shared" si="33"/>
        <v>-223.47282717981588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-0.19190002186861596</v>
      </c>
      <c r="AI49">
        <f t="shared" si="38"/>
        <v>-0.19198002821423621</v>
      </c>
      <c r="AJ49">
        <f t="shared" si="39"/>
        <v>-26.813080297865696</v>
      </c>
      <c r="AK49">
        <f t="shared" si="61"/>
        <v>-17.520013523437711</v>
      </c>
      <c r="AL49">
        <f t="shared" si="40"/>
        <v>-44.525073849517639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-1.7031930689658129E-3</v>
      </c>
      <c r="AR49">
        <f t="shared" si="45"/>
        <v>-1.7039031587928321E-3</v>
      </c>
      <c r="AS49">
        <f t="shared" si="46"/>
        <v>-0.23797731796099048</v>
      </c>
      <c r="AT49">
        <f t="shared" si="47"/>
        <v>-0.1554974580551966</v>
      </c>
      <c r="AU49">
        <f t="shared" si="48"/>
        <v>-0.39517867917497984</v>
      </c>
      <c r="AW49">
        <v>46</v>
      </c>
      <c r="AX49">
        <f>IF(Z49&gt;0, (R49*SUMPRODUCT(K49:$K$98, X49:$X$98)-K49*$AZ$3)/Z49, 0)</f>
        <v>-139659439.16533566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</v>
      </c>
      <c r="S50">
        <f t="shared" si="32"/>
        <v>-286027968.58580279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-223.47282717981588</v>
      </c>
      <c r="AC50">
        <f t="shared" si="33"/>
        <v>-199.53070709302054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-8.8653404732756638E-2</v>
      </c>
      <c r="AI50">
        <f t="shared" si="38"/>
        <v>-8.8688284312554294E-2</v>
      </c>
      <c r="AJ50">
        <f t="shared" si="39"/>
        <v>-23.942120086795342</v>
      </c>
      <c r="AK50">
        <f t="shared" si="61"/>
        <v>-15.643097902587114</v>
      </c>
      <c r="AL50">
        <f t="shared" si="40"/>
        <v>-39.67390627369501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-7.0253223067276308E-4</v>
      </c>
      <c r="AR50">
        <f t="shared" si="45"/>
        <v>-7.0280863324380968E-4</v>
      </c>
      <c r="AS50">
        <f t="shared" si="46"/>
        <v>-0.18972887823446016</v>
      </c>
      <c r="AT50">
        <f t="shared" si="47"/>
        <v>-0.12396343374814933</v>
      </c>
      <c r="AU50">
        <f t="shared" si="48"/>
        <v>-0.31439512061585329</v>
      </c>
      <c r="AW50">
        <v>47</v>
      </c>
      <c r="AX50">
        <f>IF(Z50&gt;0, (R50*SUMPRODUCT(K50:$K$98, X50:$X$98)-K50*$AZ$3)/Z50, 0)</f>
        <v>-286027968.58580279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</v>
      </c>
      <c r="S51">
        <f t="shared" si="32"/>
        <v>-605165272.99895561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-199.53070709302054</v>
      </c>
      <c r="AC51">
        <f t="shared" si="33"/>
        <v>-178.15299598251531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-3.962283383346471E-2</v>
      </c>
      <c r="AI51">
        <f t="shared" si="38"/>
        <v>-3.9637553200547661E-2</v>
      </c>
      <c r="AJ51">
        <f t="shared" si="39"/>
        <v>-21.377711110505231</v>
      </c>
      <c r="AK51">
        <f t="shared" si="61"/>
        <v>-13.967149496511439</v>
      </c>
      <c r="AL51">
        <f t="shared" si="40"/>
        <v>-35.38449816021722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-2.8034856966810444E-4</v>
      </c>
      <c r="AR51">
        <f t="shared" si="45"/>
        <v>-2.8045271551303488E-4</v>
      </c>
      <c r="AS51">
        <f t="shared" si="46"/>
        <v>-0.15125648906884423</v>
      </c>
      <c r="AT51">
        <f t="shared" si="47"/>
        <v>-9.8823582385479558E-2</v>
      </c>
      <c r="AU51">
        <f t="shared" si="48"/>
        <v>-0.25036052416983684</v>
      </c>
      <c r="AW51">
        <v>48</v>
      </c>
      <c r="AX51">
        <f>IF(Z51&gt;0, (R51*SUMPRODUCT(K51:$K$98, X51:$X$98)-K51*$AZ$3)/Z51, 0)</f>
        <v>-605165272.99895561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</v>
      </c>
      <c r="S52">
        <f t="shared" si="32"/>
        <v>-1325250919.0508068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-178.15299598251531</v>
      </c>
      <c r="AC52">
        <f t="shared" si="33"/>
        <v>-159.06540700721359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-1.714168342513761E-2</v>
      </c>
      <c r="AI52">
        <f t="shared" si="38"/>
        <v>-1.7147684756837162E-2</v>
      </c>
      <c r="AJ52">
        <f t="shared" si="39"/>
        <v>-19.087588975301713</v>
      </c>
      <c r="AK52">
        <f t="shared" si="61"/>
        <v>-12.470709718776073</v>
      </c>
      <c r="AL52">
        <f t="shared" si="40"/>
        <v>-31.57544637883462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-1.0828997640735789E-4</v>
      </c>
      <c r="AR52">
        <f t="shared" si="45"/>
        <v>-1.083278889070838E-4</v>
      </c>
      <c r="AS52">
        <f t="shared" si="46"/>
        <v>-0.12058293859152713</v>
      </c>
      <c r="AT52">
        <f t="shared" si="47"/>
        <v>-7.8781810848803979E-2</v>
      </c>
      <c r="AU52">
        <f t="shared" si="48"/>
        <v>-0.19947307732923816</v>
      </c>
      <c r="AW52">
        <v>49</v>
      </c>
      <c r="AX52">
        <f>IF(Z52&gt;0, (R52*SUMPRODUCT(K52:$K$98, X52:$X$98)-K52*$AZ$3)/Z52, 0)</f>
        <v>-1325250919.0508068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</v>
      </c>
      <c r="S53">
        <f t="shared" si="32"/>
        <v>-3009478191.4778566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-159.06540700721359</v>
      </c>
      <c r="AC53">
        <f t="shared" si="33"/>
        <v>-142.02277482944771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-7.1634540432845076E-3</v>
      </c>
      <c r="AI53">
        <f t="shared" si="38"/>
        <v>-7.1658136346454222E-3</v>
      </c>
      <c r="AJ53">
        <f t="shared" si="39"/>
        <v>-17.042632177765881</v>
      </c>
      <c r="AK53">
        <f t="shared" si="61"/>
        <v>-11.134578490504953</v>
      </c>
      <c r="AL53">
        <f t="shared" si="40"/>
        <v>-28.184376481905481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-4.0405384625014506E-5</v>
      </c>
      <c r="AR53">
        <f t="shared" si="45"/>
        <v>-4.0418693874424015E-5</v>
      </c>
      <c r="AS53">
        <f t="shared" si="46"/>
        <v>-9.6128781451572387E-2</v>
      </c>
      <c r="AT53">
        <f t="shared" si="47"/>
        <v>-6.2804468881604542E-2</v>
      </c>
      <c r="AU53">
        <f t="shared" si="48"/>
        <v>-0.15897366902705135</v>
      </c>
      <c r="AW53">
        <v>50</v>
      </c>
      <c r="AX53">
        <f>IF(Z53&gt;0, (R53*SUMPRODUCT(K53:$K$98, X53:$X$98)-K53*$AZ$3)/Z53, 0)</f>
        <v>-3009478191.4778566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</v>
      </c>
      <c r="S54">
        <f t="shared" si="32"/>
        <v>-7099485524.5026836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-142.02277482944771</v>
      </c>
      <c r="AC54">
        <f t="shared" si="33"/>
        <v>-126.80608267434815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-2.8858603047719356E-3</v>
      </c>
      <c r="AI54">
        <f t="shared" si="38"/>
        <v>-2.8867533700668553E-3</v>
      </c>
      <c r="AJ54">
        <f t="shared" si="39"/>
        <v>-15.216692155099565</v>
      </c>
      <c r="AK54">
        <f t="shared" si="61"/>
        <v>-9.9415942380613416</v>
      </c>
      <c r="AL54">
        <f t="shared" si="40"/>
        <v>-25.161173146530974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-1.4533628271337026E-5</v>
      </c>
      <c r="AR54">
        <f t="shared" si="45"/>
        <v>-1.453812588301869E-5</v>
      </c>
      <c r="AS54">
        <f t="shared" si="46"/>
        <v>-7.6633559474759388E-2</v>
      </c>
      <c r="AT54">
        <f t="shared" si="47"/>
        <v>-5.0067369803566492E-2</v>
      </c>
      <c r="AU54">
        <f t="shared" si="48"/>
        <v>-0.12671546740420889</v>
      </c>
      <c r="AW54">
        <v>51</v>
      </c>
      <c r="AX54">
        <f>IF(Z54&gt;0, (R54*SUMPRODUCT(K54:$K$98, X54:$X$98)-K54*$AZ$3)/Z54, 0)</f>
        <v>-7099485524.5026836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</v>
      </c>
      <c r="S55">
        <f t="shared" si="32"/>
        <v>-17427540543.085289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-126.80608267434815</v>
      </c>
      <c r="AC55">
        <f t="shared" si="33"/>
        <v>-113.21972885040125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-1.1186094620600667E-3</v>
      </c>
      <c r="AI55">
        <f t="shared" si="38"/>
        <v>-1.1189342919710071E-3</v>
      </c>
      <c r="AJ55">
        <f t="shared" si="39"/>
        <v>-13.586353823946894</v>
      </c>
      <c r="AK55">
        <f t="shared" si="61"/>
        <v>-8.8764257872043704</v>
      </c>
      <c r="AL55">
        <f t="shared" si="40"/>
        <v>-22.463898545443236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-5.0298983620173647E-6</v>
      </c>
      <c r="AR55">
        <f t="shared" si="45"/>
        <v>-5.0313589803049696E-6</v>
      </c>
      <c r="AS55">
        <f t="shared" si="46"/>
        <v>-6.1091901295922749E-2</v>
      </c>
      <c r="AT55">
        <f t="shared" si="47"/>
        <v>-3.9913411286011891E-2</v>
      </c>
      <c r="AU55">
        <f t="shared" si="48"/>
        <v>-0.10101034394091495</v>
      </c>
      <c r="AW55">
        <v>52</v>
      </c>
      <c r="AX55">
        <f>IF(Z55&gt;0, (R55*SUMPRODUCT(K55:$K$98, X55:$X$98)-K55*$AZ$3)/Z55, 0)</f>
        <v>-17427540543.085289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</v>
      </c>
      <c r="S56">
        <f t="shared" si="32"/>
        <v>-44599714132.567513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-113.21972885040125</v>
      </c>
      <c r="AC56">
        <f t="shared" si="33"/>
        <v>-101.08904784675036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-4.1650471292288213E-4</v>
      </c>
      <c r="AI56">
        <f t="shared" si="38"/>
        <v>-4.1661804217825167E-4</v>
      </c>
      <c r="AJ56">
        <f t="shared" si="39"/>
        <v>-12.130681003650892</v>
      </c>
      <c r="AK56">
        <f t="shared" si="61"/>
        <v>-7.9253810195280883</v>
      </c>
      <c r="AL56">
        <f t="shared" si="40"/>
        <v>-20.056478641221158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-1.6721784344430808E-6</v>
      </c>
      <c r="AR56">
        <f t="shared" si="45"/>
        <v>-1.6726334274622247E-6</v>
      </c>
      <c r="AS56">
        <f t="shared" si="46"/>
        <v>-4.8702121584802263E-2</v>
      </c>
      <c r="AT56">
        <f t="shared" si="47"/>
        <v>-3.1818730531515446E-2</v>
      </c>
      <c r="AU56">
        <f t="shared" si="48"/>
        <v>-8.0522524749745181E-2</v>
      </c>
      <c r="AW56">
        <v>53</v>
      </c>
      <c r="AX56">
        <f>IF(Z56&gt;0, (R56*SUMPRODUCT(K56:$K$98, X56:$X$98)-K56*$AZ$3)/Z56, 0)</f>
        <v>-44599714132.567513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</v>
      </c>
      <c r="S57">
        <f t="shared" si="32"/>
        <v>-119244420379.53038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-101.08904784675036</v>
      </c>
      <c r="AC57">
        <f t="shared" si="33"/>
        <v>-90.258079846116956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-1.4870026680280515E-4</v>
      </c>
      <c r="AI57">
        <f t="shared" si="38"/>
        <v>-1.4873811263221956E-4</v>
      </c>
      <c r="AJ57">
        <f t="shared" si="39"/>
        <v>-10.830968000633405</v>
      </c>
      <c r="AK57">
        <f t="shared" si="61"/>
        <v>-7.0762333492725258</v>
      </c>
      <c r="AL57">
        <f t="shared" si="40"/>
        <v>-17.907350088018561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-5.3303585518752945E-7</v>
      </c>
      <c r="AR57">
        <f t="shared" si="45"/>
        <v>-5.3317151858935743E-7</v>
      </c>
      <c r="AS57">
        <f t="shared" si="46"/>
        <v>-3.8825043255520796E-2</v>
      </c>
      <c r="AT57">
        <f t="shared" si="47"/>
        <v>-2.5365698232660078E-2</v>
      </c>
      <c r="AU57">
        <f t="shared" si="48"/>
        <v>-6.4191274659699454E-2</v>
      </c>
      <c r="AW57">
        <v>54</v>
      </c>
      <c r="AX57">
        <f>IF(Z57&gt;0, (R57*SUMPRODUCT(K57:$K$98, X57:$X$98)-K57*$AZ$3)/Z57, 0)</f>
        <v>-119244420379.53038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</v>
      </c>
      <c r="S58">
        <f t="shared" si="32"/>
        <v>-333774141996.46783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-90.258079846116956</v>
      </c>
      <c r="AC58">
        <f t="shared" si="33"/>
        <v>-80.587571742713678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-5.079039982365918E-5</v>
      </c>
      <c r="AI58">
        <f t="shared" si="38"/>
        <v>-5.0802471994867635E-5</v>
      </c>
      <c r="AJ58">
        <f t="shared" si="39"/>
        <v>-9.6705081034032787</v>
      </c>
      <c r="AK58">
        <f t="shared" si="61"/>
        <v>-6.3180655892281878</v>
      </c>
      <c r="AL58">
        <f t="shared" si="40"/>
        <v>-15.988624495103462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-1.6255797644998142E-7</v>
      </c>
      <c r="AR58">
        <f t="shared" si="45"/>
        <v>-1.6259661421872938E-7</v>
      </c>
      <c r="AS58">
        <f t="shared" si="46"/>
        <v>-3.0951089851435017E-2</v>
      </c>
      <c r="AT58">
        <f t="shared" si="47"/>
        <v>-2.0221379647119304E-2</v>
      </c>
      <c r="AU58">
        <f t="shared" si="48"/>
        <v>-5.1172632095168542E-2</v>
      </c>
      <c r="AW58">
        <v>55</v>
      </c>
      <c r="AX58">
        <f>IF(Z58&gt;0, (R58*SUMPRODUCT(K58:$K$98, X58:$X$98)-K58*$AZ$3)/Z58, 0)</f>
        <v>-333774141996.46783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</v>
      </c>
      <c r="S59">
        <f t="shared" si="32"/>
        <v>-980026760946.25891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-80.587571742713678</v>
      </c>
      <c r="AC59">
        <f t="shared" si="33"/>
        <v>-71.953189194165276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-1.656093731765965E-5</v>
      </c>
      <c r="AI59">
        <f t="shared" si="38"/>
        <v>-1.6564608298497188E-5</v>
      </c>
      <c r="AJ59">
        <f t="shared" si="39"/>
        <v>-8.6343825485484018</v>
      </c>
      <c r="AK59">
        <f t="shared" si="61"/>
        <v>-5.6411300219899578</v>
      </c>
      <c r="AL59">
        <f t="shared" si="40"/>
        <v>-14.275529135146659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-4.7325318293779207E-8</v>
      </c>
      <c r="AR59">
        <f t="shared" si="45"/>
        <v>-4.7335808662364901E-8</v>
      </c>
      <c r="AS59">
        <f t="shared" si="46"/>
        <v>-2.4674020228587609E-2</v>
      </c>
      <c r="AT59">
        <f t="shared" si="47"/>
        <v>-1.6120360140641832E-2</v>
      </c>
      <c r="AU59">
        <f t="shared" si="48"/>
        <v>-4.0794427705038105E-2</v>
      </c>
      <c r="AW59">
        <v>56</v>
      </c>
      <c r="AX59">
        <f>IF(Z59&gt;0, (R59*SUMPRODUCT(K59:$K$98, X59:$X$98)-K59*$AZ$3)/Z59, 0)</f>
        <v>-980026760946.25891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</v>
      </c>
      <c r="S60">
        <f t="shared" si="32"/>
        <v>-3051082251917.5166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-71.953189194165276</v>
      </c>
      <c r="AC60">
        <f t="shared" si="33"/>
        <v>-64.243918963717036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-5.1629312075087919E-6</v>
      </c>
      <c r="AI60">
        <f t="shared" si="38"/>
        <v>-5.1639840129342003E-6</v>
      </c>
      <c r="AJ60">
        <f t="shared" si="39"/>
        <v>-7.7092702304482401</v>
      </c>
      <c r="AK60">
        <f t="shared" si="61"/>
        <v>-5.0367232435915694</v>
      </c>
      <c r="AL60">
        <f t="shared" si="40"/>
        <v>-12.745998638023822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-1.3173068371110974E-8</v>
      </c>
      <c r="AR60">
        <f t="shared" si="45"/>
        <v>-1.3175754573443131E-8</v>
      </c>
      <c r="AS60">
        <f t="shared" si="46"/>
        <v>-1.9669978110374072E-2</v>
      </c>
      <c r="AT60">
        <f t="shared" si="47"/>
        <v>-1.2851052432714907E-2</v>
      </c>
      <c r="AU60">
        <f t="shared" si="48"/>
        <v>-3.2521043718843554E-2</v>
      </c>
      <c r="AW60">
        <v>57</v>
      </c>
      <c r="AX60">
        <f>IF(Z60&gt;0, (R60*SUMPRODUCT(K60:$K$98, X60:$X$98)-K60*$AZ$3)/Z60, 0)</f>
        <v>-3051082251917.5166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</v>
      </c>
      <c r="S61">
        <f t="shared" si="32"/>
        <v>-10104888475890.918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-64.243918963717036</v>
      </c>
      <c r="AC61">
        <f t="shared" si="33"/>
        <v>-57.360641943163735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-1.5169023423832704E-6</v>
      </c>
      <c r="AI61">
        <f t="shared" si="38"/>
        <v>-1.5171861685832331E-6</v>
      </c>
      <c r="AJ61">
        <f t="shared" si="39"/>
        <v>-6.8832770205533009</v>
      </c>
      <c r="AK61">
        <f t="shared" si="61"/>
        <v>-4.4970743274601928</v>
      </c>
      <c r="AL61">
        <f t="shared" si="40"/>
        <v>-11.380352865199661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-3.4556536409996005E-9</v>
      </c>
      <c r="AR61">
        <f t="shared" si="45"/>
        <v>-3.4563002251691334E-9</v>
      </c>
      <c r="AS61">
        <f t="shared" si="46"/>
        <v>-1.5680786187403695E-2</v>
      </c>
      <c r="AT61">
        <f t="shared" si="47"/>
        <v>-1.0244780325882788E-2</v>
      </c>
      <c r="AU61">
        <f t="shared" si="48"/>
        <v>-2.5925569969586705E-2</v>
      </c>
      <c r="AW61">
        <v>58</v>
      </c>
      <c r="AX61">
        <f>IF(Z61&gt;0, (R61*SUMPRODUCT(K61:$K$98, X61:$X$98)-K61*$AZ$3)/Z61, 0)</f>
        <v>-10104888475890.918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</v>
      </c>
      <c r="S62">
        <f t="shared" si="32"/>
        <v>-35730908306925.367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-57.360641943163735</v>
      </c>
      <c r="AC62">
        <f t="shared" si="33"/>
        <v>-51.214858880792264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-4.1864098379041315E-7</v>
      </c>
      <c r="AI62">
        <f t="shared" si="38"/>
        <v>-4.1871265123648096E-7</v>
      </c>
      <c r="AJ62">
        <f t="shared" si="39"/>
        <v>-6.1457830623714713</v>
      </c>
      <c r="AK62">
        <f t="shared" si="61"/>
        <v>-4.0152449360214622</v>
      </c>
      <c r="AL62">
        <f t="shared" si="40"/>
        <v>-10.161028417105584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-8.5152284614944401E-10</v>
      </c>
      <c r="AR62">
        <f t="shared" si="45"/>
        <v>-8.5166861894765252E-10</v>
      </c>
      <c r="AS62">
        <f t="shared" si="46"/>
        <v>-1.2500626760679426E-2</v>
      </c>
      <c r="AT62">
        <f t="shared" si="47"/>
        <v>-8.1670761542540458E-3</v>
      </c>
      <c r="AU62">
        <f t="shared" si="48"/>
        <v>-2.066770376660209E-2</v>
      </c>
      <c r="AW62">
        <v>59</v>
      </c>
      <c r="AX62">
        <f>IF(Z62&gt;0, (R62*SUMPRODUCT(K62:$K$98, X62:$X$98)-K62*$AZ$3)/Z62, 0)</f>
        <v>-35730908306925.367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</v>
      </c>
      <c r="S63">
        <f t="shared" si="32"/>
        <v>-135435521887994.14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-51.214858880792264</v>
      </c>
      <c r="AC63">
        <f t="shared" si="33"/>
        <v>-45.72755257286957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-1.0813820554960858E-7</v>
      </c>
      <c r="AI63">
        <f t="shared" si="38"/>
        <v>-1.0815508721844088E-7</v>
      </c>
      <c r="AJ63">
        <f t="shared" si="39"/>
        <v>-5.4873063079226938</v>
      </c>
      <c r="AK63">
        <f t="shared" si="61"/>
        <v>-3.5850401216554588</v>
      </c>
      <c r="AL63">
        <f t="shared" si="40"/>
        <v>-9.0723465377332406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-1.9638833949031975E-10</v>
      </c>
      <c r="AR63">
        <f t="shared" si="45"/>
        <v>-1.964189980618482E-10</v>
      </c>
      <c r="AS63">
        <f t="shared" si="46"/>
        <v>-9.9654231232210021E-3</v>
      </c>
      <c r="AT63">
        <f t="shared" si="47"/>
        <v>-6.5107431080415031E-3</v>
      </c>
      <c r="AU63">
        <f t="shared" si="48"/>
        <v>-1.6476166427681505E-2</v>
      </c>
      <c r="AW63">
        <v>60</v>
      </c>
      <c r="AX63">
        <f>IF(Z63&gt;0, (R63*SUMPRODUCT(K63:$K$98, X63:$X$98)-K63*$AZ$3)/Z63, 0)</f>
        <v>-135435521887994.14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</v>
      </c>
      <c r="S64">
        <f t="shared" si="32"/>
        <v>-552762987558083.56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-45.72755257286957</v>
      </c>
      <c r="AC64">
        <f t="shared" si="33"/>
        <v>-40.828171940231833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-2.6039505707519982E-8</v>
      </c>
      <c r="AI64">
        <f t="shared" si="38"/>
        <v>-2.6043198806810202E-8</v>
      </c>
      <c r="AJ64">
        <f t="shared" si="39"/>
        <v>-4.8993806326377367</v>
      </c>
      <c r="AK64">
        <f t="shared" si="61"/>
        <v>-3.2009286801008701</v>
      </c>
      <c r="AL64">
        <f t="shared" si="40"/>
        <v>-8.1003093387818055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-4.2223210542220726E-11</v>
      </c>
      <c r="AR64">
        <f t="shared" si="45"/>
        <v>-4.2229198924282803E-11</v>
      </c>
      <c r="AS64">
        <f t="shared" si="46"/>
        <v>-7.9443743019515217E-3</v>
      </c>
      <c r="AT64">
        <f t="shared" si="47"/>
        <v>-5.1903245441214576E-3</v>
      </c>
      <c r="AU64">
        <f t="shared" si="48"/>
        <v>-1.3134698888302179E-2</v>
      </c>
      <c r="AW64">
        <v>61</v>
      </c>
      <c r="AX64">
        <f>IF(Z64&gt;0, (R64*SUMPRODUCT(K64:$K$98, X64:$X$98)-K64*$AZ$3)/Z64, 0)</f>
        <v>-552762987558083.56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</v>
      </c>
      <c r="S65">
        <f t="shared" si="32"/>
        <v>-2442564720314629.5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-40.828171940231833</v>
      </c>
      <c r="AC65">
        <f t="shared" si="33"/>
        <v>-36.453724946672153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-5.8199001959843622E-9</v>
      </c>
      <c r="AI65">
        <f t="shared" si="38"/>
        <v>-5.8206464141836894E-9</v>
      </c>
      <c r="AJ65">
        <f t="shared" si="39"/>
        <v>-4.3744469935596797</v>
      </c>
      <c r="AK65">
        <f t="shared" si="61"/>
        <v>-2.8579720358162284</v>
      </c>
      <c r="AL65">
        <f t="shared" si="40"/>
        <v>-7.2324190351965543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-8.4258947755155303E-12</v>
      </c>
      <c r="AR65">
        <f t="shared" si="45"/>
        <v>-8.4269751301290753E-12</v>
      </c>
      <c r="AS65">
        <f t="shared" si="46"/>
        <v>-6.3332065546821553E-3</v>
      </c>
      <c r="AT65">
        <f t="shared" si="47"/>
        <v>-4.1376949490936161E-3</v>
      </c>
      <c r="AU65">
        <f t="shared" si="48"/>
        <v>-1.0470901512202745E-2</v>
      </c>
      <c r="AW65">
        <v>62</v>
      </c>
      <c r="AX65">
        <f>IF(Z65&gt;0, (R65*SUMPRODUCT(K65:$K$98, X65:$X$98)-K65*$AZ$3)/Z65, 0)</f>
        <v>-2442564720314629.5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</v>
      </c>
      <c r="S66">
        <f t="shared" si="32"/>
        <v>-1.1766078623638592E+16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-36.453724946672153</v>
      </c>
      <c r="AC66">
        <f t="shared" si="33"/>
        <v>-32.547968702393177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-1.2008865781884458E-9</v>
      </c>
      <c r="AI66">
        <f t="shared" si="38"/>
        <v>-1.2010248909166856E-9</v>
      </c>
      <c r="AJ66">
        <f t="shared" si="39"/>
        <v>-3.9057562442789759</v>
      </c>
      <c r="AK66">
        <f t="shared" si="61"/>
        <v>-2.5517607462670511</v>
      </c>
      <c r="AL66">
        <f t="shared" si="40"/>
        <v>-6.4575169917470525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-1.5523314717613168E-12</v>
      </c>
      <c r="AR66">
        <f t="shared" si="45"/>
        <v>-1.5525102623356239E-12</v>
      </c>
      <c r="AS66">
        <f t="shared" si="46"/>
        <v>-5.0487934906964307E-3</v>
      </c>
      <c r="AT66">
        <f t="shared" si="47"/>
        <v>-3.2985450805945228E-3</v>
      </c>
      <c r="AU66">
        <f t="shared" si="48"/>
        <v>-8.3473385728434647E-3</v>
      </c>
      <c r="AW66">
        <v>63</v>
      </c>
      <c r="AX66">
        <f>IF(Z66&gt;0, (R66*SUMPRODUCT(K66:$K$98, X66:$X$98)-K66*$AZ$3)/Z66, 0)</f>
        <v>-1.1766078623638592E+16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</v>
      </c>
      <c r="S67">
        <f t="shared" si="32"/>
        <v>-6.2293086808463944E+16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-32.547968702393177</v>
      </c>
      <c r="AC67">
        <f t="shared" si="33"/>
        <v>-29.060686341423828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-2.2720765865326055E-10</v>
      </c>
      <c r="AI67">
        <f t="shared" ref="AI67:AI69" si="62">SUM(AE67:AH67)</f>
        <v>-2.2723098442489135E-10</v>
      </c>
      <c r="AJ67">
        <f t="shared" si="39"/>
        <v>-3.4872823609693491</v>
      </c>
      <c r="AK67">
        <f t="shared" si="61"/>
        <v>-2.2783578091675225</v>
      </c>
      <c r="AL67">
        <f t="shared" ref="AL67:AL69" si="63">SUM(AI67:AK67)</f>
        <v>-5.7656401703641027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-2.6223304333673006E-13</v>
      </c>
      <c r="AR67">
        <f t="shared" si="45"/>
        <v>-2.6225996491199375E-13</v>
      </c>
      <c r="AS67">
        <f t="shared" si="46"/>
        <v>-4.0248672598095381E-3</v>
      </c>
      <c r="AT67">
        <f t="shared" si="47"/>
        <v>-2.629579943076582E-3</v>
      </c>
      <c r="AU67">
        <f t="shared" si="48"/>
        <v>-6.65444720314838E-3</v>
      </c>
      <c r="AW67">
        <v>64</v>
      </c>
      <c r="AX67">
        <f>IF(Z67&gt;0, (R67*SUMPRODUCT(K67:$K$98, X67:$X$98)-K67*$AZ$3)/Z67, 0)</f>
        <v>-6.2293086808463944E+16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</v>
      </c>
      <c r="S68">
        <f t="shared" si="32"/>
        <v>-3.6606090957797939E+17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-29.060686341423828</v>
      </c>
      <c r="AC68">
        <f t="shared" si="33"/>
        <v>-25.9470413762715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-3.9096851873168518E-11</v>
      </c>
      <c r="AI68">
        <f t="shared" si="62"/>
        <v>-3.9100395961146417E-11</v>
      </c>
      <c r="AJ68">
        <f t="shared" si="39"/>
        <v>-3.1136449651523286</v>
      </c>
      <c r="AK68">
        <f t="shared" si="61"/>
        <v>-2.0342480438996682</v>
      </c>
      <c r="AL68">
        <f t="shared" si="63"/>
        <v>-5.1478930090910975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-4.0289160209668662E-14</v>
      </c>
      <c r="AR68">
        <f t="shared" si="45"/>
        <v>-4.0292812379127261E-14</v>
      </c>
      <c r="AS68">
        <f t="shared" si="46"/>
        <v>-3.2085995374768737E-3</v>
      </c>
      <c r="AT68">
        <f t="shared" si="47"/>
        <v>-2.0962850311517091E-3</v>
      </c>
      <c r="AU68">
        <f t="shared" si="48"/>
        <v>-5.304884568668876E-3</v>
      </c>
      <c r="AW68">
        <v>65</v>
      </c>
      <c r="AX68">
        <f>IF(Z68&gt;0, (R68*SUMPRODUCT(K68:$K$98, X68:$X$98)-K68*$AZ$3)/Z68, 0)</f>
        <v>-3.6606090957797939E+17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-25.9470413762715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-25.9470413762715</v>
      </c>
      <c r="AK69">
        <f t="shared" si="61"/>
        <v>-1.8162928963390053</v>
      </c>
      <c r="AL69">
        <f t="shared" si="63"/>
        <v>-27.763334272617591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-6.5217311760751986E-15</v>
      </c>
      <c r="AR69">
        <f t="shared" si="45"/>
        <v>-6.5217311760751986E-15</v>
      </c>
      <c r="AS69">
        <f t="shared" si="46"/>
        <v>-2.3873508463371523E-2</v>
      </c>
      <c r="AT69">
        <f t="shared" si="47"/>
        <v>-1.6711455924360069E-3</v>
      </c>
      <c r="AU69">
        <f t="shared" si="48"/>
        <v>-2.5544654055814051E-2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41839.49054229381</v>
      </c>
      <c r="AO71" s="6">
        <f t="shared" si="70"/>
        <v>-4183.9490542293815</v>
      </c>
      <c r="AP71" s="6">
        <f t="shared" si="70"/>
        <v>-2888.1621691490491</v>
      </c>
      <c r="AQ71" s="6">
        <f t="shared" si="70"/>
        <v>-25179.170475526906</v>
      </c>
      <c r="AR71" s="6">
        <f t="shared" si="70"/>
        <v>9588.2088433884746</v>
      </c>
      <c r="AS71" s="6">
        <f t="shared" si="70"/>
        <v>-547.74022919673575</v>
      </c>
      <c r="AT71" s="6">
        <f t="shared" si="70"/>
        <v>121.04273896830558</v>
      </c>
      <c r="AU71" s="6">
        <f t="shared" si="70"/>
        <v>9161.5113531600455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10069.670518787752</v>
      </c>
      <c r="K3">
        <v>1</v>
      </c>
      <c r="L3" s="2">
        <v>0</v>
      </c>
      <c r="O3">
        <f>$C$3</f>
        <v>10069.670518787752</v>
      </c>
      <c r="P3">
        <f>O3*C5</f>
        <v>1006.9670518787752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10069.670518787752</v>
      </c>
      <c r="AF3">
        <f t="shared" ref="AF3:AF34" si="4">-$Z3*P3</f>
        <v>-1006.9670518787752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6542.7952629089777</v>
      </c>
      <c r="AJ3">
        <f t="shared" ref="AJ3:AJ34" si="8">AB3-AC3</f>
        <v>0</v>
      </c>
      <c r="AL3">
        <f t="shared" ref="AL3:AL34" si="9">SUM(AI3:AK3)</f>
        <v>6542.7952629089777</v>
      </c>
      <c r="AN3">
        <f t="shared" ref="AN3:AN34" si="10">AE3*$K3</f>
        <v>10069.670518787752</v>
      </c>
      <c r="AO3">
        <f t="shared" ref="AO3:AO34" si="11">AF3*$K3</f>
        <v>-1006.9670518787752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6542.7952629089777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6542.7952629089777</v>
      </c>
      <c r="AW3">
        <v>0</v>
      </c>
      <c r="AX3">
        <f>IF(Z3&gt;0, (R3*SUMPRODUCT(K3:$K$98, X3:$X$98)-K3*$AZ$3)/Z3, 0)</f>
        <v>0</v>
      </c>
      <c r="AZ3">
        <f>C6*SUMPRODUCT(X4:X98, K4:K98)/1</f>
        <v>5709.2303604346635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284.34446252113582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281.17335298584931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-281.17335298584931</v>
      </c>
      <c r="AK4">
        <f>G4*SUM(AB4, AE4:AF4)</f>
        <v>0</v>
      </c>
      <c r="AL4">
        <f t="shared" si="9"/>
        <v>-569.26135298584927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-273.89998098497807</v>
      </c>
      <c r="AR4">
        <f t="shared" si="14"/>
        <v>-273.89998098497807</v>
      </c>
      <c r="AS4">
        <f t="shared" si="15"/>
        <v>-267.32587277604989</v>
      </c>
      <c r="AT4">
        <f t="shared" si="16"/>
        <v>0</v>
      </c>
      <c r="AU4">
        <f t="shared" si="17"/>
        <v>-541.22585376102802</v>
      </c>
      <c r="AW4">
        <v>1</v>
      </c>
      <c r="AX4">
        <f>IF(Z4&gt;0, (R4*SUMPRODUCT(K4:$K$98, X4:$X$98)-K4*$AZ$3)/Z4, 0)</f>
        <v>284.34446252113582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250000</v>
      </c>
      <c r="S5">
        <f t="shared" si="1"/>
        <v>292.34628719064574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281.17335298584931</v>
      </c>
      <c r="AC5">
        <f t="shared" si="2"/>
        <v>285.8597339238213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-286.77051494632798</v>
      </c>
      <c r="AI5">
        <f t="shared" si="7"/>
        <v>-335.66111941933872</v>
      </c>
      <c r="AJ5">
        <f t="shared" si="8"/>
        <v>-4.6863809379719896</v>
      </c>
      <c r="AK5">
        <f>G5*SUM(AB5, AE5:AF5)</f>
        <v>1.1528107472419822</v>
      </c>
      <c r="AL5">
        <f t="shared" si="9"/>
        <v>-339.19468961006874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-258.65418900456223</v>
      </c>
      <c r="AR5">
        <f t="shared" si="14"/>
        <v>-302.75132936878759</v>
      </c>
      <c r="AS5">
        <f t="shared" si="15"/>
        <v>-4.2269061765448628</v>
      </c>
      <c r="AT5">
        <f t="shared" si="16"/>
        <v>1.0397837760950617</v>
      </c>
      <c r="AU5">
        <f t="shared" si="17"/>
        <v>-305.93845176923742</v>
      </c>
      <c r="AW5">
        <v>2</v>
      </c>
      <c r="AX5">
        <f>IF(Z5&gt;0, (R5*SUMPRODUCT(K5:$K$98, X5:$X$98)-K5*$AZ$3)/Z5, 0)</f>
        <v>292.34628719064574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250000</v>
      </c>
      <c r="S6">
        <f t="shared" si="1"/>
        <v>315.81429993880641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285.8597339238213</v>
      </c>
      <c r="AC6">
        <f t="shared" si="2"/>
        <v>305.3578236625408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-285.88512067268425</v>
      </c>
      <c r="AI6">
        <f t="shared" si="7"/>
        <v>-334.22964207683037</v>
      </c>
      <c r="AJ6">
        <f t="shared" si="8"/>
        <v>-19.4980897387195</v>
      </c>
      <c r="AK6">
        <f>G6*SUM(AB6, AE6:AF6)</f>
        <v>2.0296041108591312</v>
      </c>
      <c r="AL6">
        <f t="shared" si="9"/>
        <v>-351.69812770469076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-243.9273511844554</v>
      </c>
      <c r="AR6">
        <f t="shared" si="14"/>
        <v>-285.17661600329535</v>
      </c>
      <c r="AS6">
        <f t="shared" si="15"/>
        <v>-16.636463527488143</v>
      </c>
      <c r="AT6">
        <f t="shared" si="16"/>
        <v>1.7317304011836709</v>
      </c>
      <c r="AU6">
        <f t="shared" si="17"/>
        <v>-300.08134912959986</v>
      </c>
      <c r="AW6">
        <v>3</v>
      </c>
      <c r="AX6">
        <f>IF(Z6&gt;0, (R6*SUMPRODUCT(K6:$K$98, X6:$X$98)-K6*$AZ$3)/Z6, 0)</f>
        <v>315.81429993880641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250000</v>
      </c>
      <c r="S7">
        <f t="shared" si="1"/>
        <v>369.82357944979611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305.3578236625408</v>
      </c>
      <c r="AC7">
        <f t="shared" si="2"/>
        <v>353.5813577955596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-285.09030166892671</v>
      </c>
      <c r="AI7">
        <f t="shared" si="7"/>
        <v>-332.89435979869756</v>
      </c>
      <c r="AJ7">
        <f t="shared" si="8"/>
        <v>-48.223534133018802</v>
      </c>
      <c r="AK7">
        <f>G7*SUM(AB7, AE7:AF7)</f>
        <v>4.213937966543063</v>
      </c>
      <c r="AL7">
        <f t="shared" si="9"/>
        <v>-376.90395596517328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-228.66063484326386</v>
      </c>
      <c r="AR7">
        <f t="shared" si="14"/>
        <v>-267.00254341064709</v>
      </c>
      <c r="AS7">
        <f t="shared" si="15"/>
        <v>-38.678355120081406</v>
      </c>
      <c r="AT7">
        <f t="shared" si="16"/>
        <v>3.3798474552769826</v>
      </c>
      <c r="AU7">
        <f t="shared" si="17"/>
        <v>-302.30105107545154</v>
      </c>
      <c r="AW7">
        <v>4</v>
      </c>
      <c r="AX7">
        <f>IF(Z7&gt;0, (R7*SUMPRODUCT(K7:$K$98, X7:$X$98)-K7*$AZ$3)/Z7, 0)</f>
        <v>369.82357944979611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250000</v>
      </c>
      <c r="S8">
        <f t="shared" si="1"/>
        <v>455.7764760597741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353.5813577955596</v>
      </c>
      <c r="AC8">
        <f t="shared" si="2"/>
        <v>430.88226799979657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-284.92150824476948</v>
      </c>
      <c r="AI8">
        <f t="shared" si="7"/>
        <v>-332.19054149159365</v>
      </c>
      <c r="AJ8">
        <f t="shared" si="8"/>
        <v>-77.30091020423697</v>
      </c>
      <c r="AK8">
        <f>G8*SUM(AB8, AE8:AF8)</f>
        <v>7.6373573283840877</v>
      </c>
      <c r="AL8">
        <f t="shared" si="9"/>
        <v>-401.85409436744652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-213.25611397328726</v>
      </c>
      <c r="AR8">
        <f t="shared" si="14"/>
        <v>-248.63571870580185</v>
      </c>
      <c r="AS8">
        <f t="shared" si="15"/>
        <v>-57.857659880811156</v>
      </c>
      <c r="AT8">
        <f t="shared" si="16"/>
        <v>5.7163573045437062</v>
      </c>
      <c r="AU8">
        <f t="shared" si="17"/>
        <v>-300.77702128206931</v>
      </c>
      <c r="AW8">
        <v>5</v>
      </c>
      <c r="AX8">
        <f>IF(Z8&gt;0, (R8*SUMPRODUCT(K8:$K$98, X8:$X$98)-K8*$AZ$3)/Z8, 0)</f>
        <v>455.7764760597741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250000</v>
      </c>
      <c r="S9">
        <f t="shared" si="1"/>
        <v>541.03331215045625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430.88226799979657</v>
      </c>
      <c r="AC9">
        <f t="shared" si="2"/>
        <v>505.74775171651663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-286.4224527461389</v>
      </c>
      <c r="AI9">
        <f t="shared" si="7"/>
        <v>-333.16151116994564</v>
      </c>
      <c r="AJ9">
        <f t="shared" si="8"/>
        <v>-74.865483716720064</v>
      </c>
      <c r="AK9">
        <f t="shared" ref="AK9:AK40" si="30">G9*SUM(AB9:AB9, AE9:AF9)</f>
        <v>9.6086745763954635</v>
      </c>
      <c r="AL9">
        <f t="shared" si="9"/>
        <v>-398.41832031027025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-199.92495636691808</v>
      </c>
      <c r="AR9">
        <f t="shared" si="14"/>
        <v>-232.54915927566284</v>
      </c>
      <c r="AS9">
        <f t="shared" si="15"/>
        <v>-52.256652444490463</v>
      </c>
      <c r="AT9">
        <f t="shared" si="16"/>
        <v>6.7069247784579415</v>
      </c>
      <c r="AU9">
        <f t="shared" si="17"/>
        <v>-278.09888694169535</v>
      </c>
      <c r="AW9">
        <v>6</v>
      </c>
      <c r="AX9">
        <f>IF(Z9&gt;0, (R9*SUMPRODUCT(K9:$K$98, X9:$X$98)-K9*$AZ$3)/Z9, 0)</f>
        <v>541.03331215045625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250000</v>
      </c>
      <c r="S10">
        <f t="shared" si="1"/>
        <v>552.93724460191891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505.74775171651663</v>
      </c>
      <c r="AC10">
        <f t="shared" si="2"/>
        <v>511.06805722279387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-288.69150629928214</v>
      </c>
      <c r="AI10">
        <f t="shared" si="7"/>
        <v>-334.90543583759091</v>
      </c>
      <c r="AJ10">
        <f t="shared" si="8"/>
        <v>-5.3203055062772364</v>
      </c>
      <c r="AK10">
        <f t="shared" si="30"/>
        <v>2.1747153323810213</v>
      </c>
      <c r="AL10">
        <f t="shared" si="9"/>
        <v>-338.05102601148712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-191.13039197509431</v>
      </c>
      <c r="AR10">
        <f t="shared" si="14"/>
        <v>-221.72667303855388</v>
      </c>
      <c r="AS10">
        <f t="shared" si="15"/>
        <v>-3.5223484399566809</v>
      </c>
      <c r="AT10">
        <f t="shared" si="16"/>
        <v>1.4397867094895742</v>
      </c>
      <c r="AU10">
        <f t="shared" si="17"/>
        <v>-223.80923476902097</v>
      </c>
      <c r="AW10">
        <v>7</v>
      </c>
      <c r="AX10">
        <f>IF(Z10&gt;0, (R10*SUMPRODUCT(K10:$K$98, X10:$X$98)-K10*$AZ$3)/Z10, 0)</f>
        <v>552.93724460191891</v>
      </c>
    </row>
    <row r="11" spans="1:52" x14ac:dyDescent="0.25">
      <c r="A11" t="s">
        <v>33</v>
      </c>
      <c r="C11" s="25">
        <f>AU100</f>
        <v>-47.165602265142653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250000</v>
      </c>
      <c r="S11">
        <f t="shared" si="1"/>
        <v>553.03885014719492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511.06805722279387</v>
      </c>
      <c r="AC11">
        <f t="shared" si="2"/>
        <v>505.40713687729931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-290.76279405829126</v>
      </c>
      <c r="AI11">
        <f t="shared" si="7"/>
        <v>-336.4564317424053</v>
      </c>
      <c r="AJ11">
        <f t="shared" si="8"/>
        <v>5.66092034549456</v>
      </c>
      <c r="AK11">
        <f t="shared" si="30"/>
        <v>0.8177088915564702</v>
      </c>
      <c r="AL11">
        <f t="shared" si="9"/>
        <v>-329.97780250535425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-183.05601338772988</v>
      </c>
      <c r="AR11">
        <f t="shared" si="14"/>
        <v>-211.82343247492014</v>
      </c>
      <c r="AS11">
        <f t="shared" si="15"/>
        <v>3.5639549891791766</v>
      </c>
      <c r="AT11">
        <f t="shared" si="16"/>
        <v>0.51480633994051606</v>
      </c>
      <c r="AU11">
        <f t="shared" si="17"/>
        <v>-207.74467114580042</v>
      </c>
      <c r="AW11">
        <v>8</v>
      </c>
      <c r="AX11">
        <f>IF(Z11&gt;0, (R11*SUMPRODUCT(K11:$K$98, X11:$X$98)-K11*$AZ$3)/Z11, 0)</f>
        <v>553.03885014719492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250000</v>
      </c>
      <c r="S12">
        <f t="shared" si="1"/>
        <v>620.47347905878496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505.40713687729931</v>
      </c>
      <c r="AC12">
        <f t="shared" si="2"/>
        <v>560.63332887795423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-294.18660588337036</v>
      </c>
      <c r="AI12">
        <f t="shared" si="7"/>
        <v>-339.36446986946657</v>
      </c>
      <c r="AJ12">
        <f t="shared" si="8"/>
        <v>-55.226192000654919</v>
      </c>
      <c r="AK12">
        <f t="shared" si="30"/>
        <v>10.613549874423287</v>
      </c>
      <c r="AL12">
        <f t="shared" si="9"/>
        <v>-383.97711199569818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-172.93328502699515</v>
      </c>
      <c r="AR12">
        <f t="shared" si="14"/>
        <v>-199.49043029932528</v>
      </c>
      <c r="AS12">
        <f t="shared" si="15"/>
        <v>-32.463907639598901</v>
      </c>
      <c r="AT12">
        <f t="shared" si="16"/>
        <v>6.2390197543851658</v>
      </c>
      <c r="AU12">
        <f t="shared" si="17"/>
        <v>-225.715318184539</v>
      </c>
      <c r="AW12">
        <v>9</v>
      </c>
      <c r="AX12">
        <f>IF(Z12&gt;0, (R12*SUMPRODUCT(K12:$K$98, X12:$X$98)-K12*$AZ$3)/Z12, 0)</f>
        <v>620.47347905878496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250000</v>
      </c>
      <c r="S13">
        <f t="shared" si="1"/>
        <v>836.51063914964004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560.63332887795423</v>
      </c>
      <c r="AC13">
        <f t="shared" si="2"/>
        <v>747.28083669057469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-297.69140272086361</v>
      </c>
      <c r="AI13">
        <f t="shared" si="7"/>
        <v>-342.35794978655468</v>
      </c>
      <c r="AJ13">
        <f t="shared" si="8"/>
        <v>-186.64750781262046</v>
      </c>
      <c r="AK13">
        <f t="shared" si="30"/>
        <v>39.244333021456796</v>
      </c>
      <c r="AL13">
        <f t="shared" si="9"/>
        <v>-489.76112457771831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-156.24422186238428</v>
      </c>
      <c r="AR13">
        <f t="shared" si="14"/>
        <v>-179.68759249980363</v>
      </c>
      <c r="AS13">
        <f t="shared" si="15"/>
        <v>-97.962501954015366</v>
      </c>
      <c r="AT13">
        <f t="shared" si="16"/>
        <v>20.597505401240301</v>
      </c>
      <c r="AU13">
        <f t="shared" si="17"/>
        <v>-257.05258905257864</v>
      </c>
      <c r="AW13">
        <v>10</v>
      </c>
      <c r="AX13">
        <f>IF(Z13&gt;0, (R13*SUMPRODUCT(K13:$K$98, X13:$X$98)-K13*$AZ$3)/Z13, 0)</f>
        <v>836.51063914964004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250000</v>
      </c>
      <c r="S14">
        <f t="shared" si="1"/>
        <v>1032.7250389015544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747.28083669057469</v>
      </c>
      <c r="AC14">
        <f t="shared" si="2"/>
        <v>912.09089414927666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-302.2790706051818</v>
      </c>
      <c r="AI14">
        <f t="shared" si="7"/>
        <v>-346.43849638609493</v>
      </c>
      <c r="AJ14">
        <f t="shared" si="8"/>
        <v>-164.81005745870198</v>
      </c>
      <c r="AK14">
        <f t="shared" si="30"/>
        <v>52.309658568340232</v>
      </c>
      <c r="AL14">
        <f t="shared" si="9"/>
        <v>-458.93889527645666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-141.65363665527664</v>
      </c>
      <c r="AR14">
        <f t="shared" si="14"/>
        <v>-162.34757104495017</v>
      </c>
      <c r="AS14">
        <f t="shared" si="15"/>
        <v>-77.233081171151483</v>
      </c>
      <c r="AT14">
        <f t="shared" si="16"/>
        <v>24.513286194661944</v>
      </c>
      <c r="AU14">
        <f t="shared" si="17"/>
        <v>-215.06736602143971</v>
      </c>
      <c r="AW14">
        <v>11</v>
      </c>
      <c r="AX14">
        <f>IF(Z14&gt;0, (R14*SUMPRODUCT(K14:$K$98, X14:$X$98)-K14*$AZ$3)/Z14, 0)</f>
        <v>1032.7250389015544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250000</v>
      </c>
      <c r="S15">
        <f t="shared" si="1"/>
        <v>1210.7104349186084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912.09089414927666</v>
      </c>
      <c r="AC15">
        <f t="shared" si="2"/>
        <v>1057.0928640306843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-309.70087206086021</v>
      </c>
      <c r="AI15">
        <f t="shared" si="7"/>
        <v>-353.35676340955206</v>
      </c>
      <c r="AJ15">
        <f t="shared" si="8"/>
        <v>-145.0019698814076</v>
      </c>
      <c r="AK15">
        <f t="shared" si="30"/>
        <v>63.846362590449374</v>
      </c>
      <c r="AL15">
        <f t="shared" si="9"/>
        <v>-434.5123707005103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-129.58181418634462</v>
      </c>
      <c r="AR15">
        <f t="shared" si="14"/>
        <v>-147.84785768580807</v>
      </c>
      <c r="AS15">
        <f t="shared" si="15"/>
        <v>-60.670214432376845</v>
      </c>
      <c r="AT15">
        <f t="shared" si="16"/>
        <v>26.713930247002271</v>
      </c>
      <c r="AU15">
        <f t="shared" si="17"/>
        <v>-181.80414187118262</v>
      </c>
      <c r="AW15">
        <v>12</v>
      </c>
      <c r="AX15">
        <f>IF(Z15&gt;0, (R15*SUMPRODUCT(K15:$K$98, X15:$X$98)-K15*$AZ$3)/Z15, 0)</f>
        <v>1210.7104349186084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250000</v>
      </c>
      <c r="S16">
        <f t="shared" si="1"/>
        <v>1371.1459552351787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1057.0928640306843</v>
      </c>
      <c r="AC16">
        <f t="shared" si="2"/>
        <v>1183.453555680665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-318.47474781621213</v>
      </c>
      <c r="AI16">
        <f t="shared" si="7"/>
        <v>-361.63038530185383</v>
      </c>
      <c r="AJ16">
        <f t="shared" si="8"/>
        <v>-126.36069164998071</v>
      </c>
      <c r="AK16">
        <f t="shared" si="30"/>
        <v>73.996500482147908</v>
      </c>
      <c r="AL16">
        <f t="shared" si="9"/>
        <v>-413.99457646968665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-118.9757927889181</v>
      </c>
      <c r="AR16">
        <f t="shared" si="14"/>
        <v>-135.09787536649318</v>
      </c>
      <c r="AS16">
        <f t="shared" si="15"/>
        <v>-47.20582579780654</v>
      </c>
      <c r="AT16">
        <f t="shared" si="16"/>
        <v>27.643611836847011</v>
      </c>
      <c r="AU16">
        <f t="shared" si="17"/>
        <v>-154.66008932745274</v>
      </c>
      <c r="AW16">
        <v>13</v>
      </c>
      <c r="AX16">
        <f>IF(Z16&gt;0, (R16*SUMPRODUCT(K16:$K$98, X16:$X$98)-K16*$AZ$3)/Z16, 0)</f>
        <v>1371.1459552351787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250000</v>
      </c>
      <c r="S17">
        <f t="shared" si="1"/>
        <v>1515.5175093129958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1183.453555680665</v>
      </c>
      <c r="AC17">
        <f t="shared" si="2"/>
        <v>1292.9978573884662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-327.28135000354769</v>
      </c>
      <c r="AI17">
        <f t="shared" si="7"/>
        <v>-369.93997484433226</v>
      </c>
      <c r="AJ17">
        <f t="shared" si="8"/>
        <v>-109.5443017078012</v>
      </c>
      <c r="AK17">
        <f t="shared" si="30"/>
        <v>82.841748897646553</v>
      </c>
      <c r="AL17">
        <f t="shared" si="9"/>
        <v>-396.64252765448691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-109.16585994399297</v>
      </c>
      <c r="AR17">
        <f t="shared" si="14"/>
        <v>-123.39479619325358</v>
      </c>
      <c r="AS17">
        <f t="shared" si="15"/>
        <v>-36.538891989313498</v>
      </c>
      <c r="AT17">
        <f t="shared" si="16"/>
        <v>27.632160395262019</v>
      </c>
      <c r="AU17">
        <f t="shared" si="17"/>
        <v>-132.30152778730508</v>
      </c>
      <c r="AW17">
        <v>14</v>
      </c>
      <c r="AX17">
        <f>IF(Z17&gt;0, (R17*SUMPRODUCT(K17:$K$98, X17:$X$98)-K17*$AZ$3)/Z17, 0)</f>
        <v>1515.5175093129958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250000</v>
      </c>
      <c r="S18">
        <f t="shared" si="1"/>
        <v>1645.768276587477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1292.9978573884662</v>
      </c>
      <c r="AC18">
        <f t="shared" si="2"/>
        <v>1387.8677961022572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-336.49805812408317</v>
      </c>
      <c r="AI18">
        <f t="shared" si="7"/>
        <v>-378.66279710483508</v>
      </c>
      <c r="AJ18">
        <f t="shared" si="8"/>
        <v>-94.869938713791043</v>
      </c>
      <c r="AK18">
        <f t="shared" si="30"/>
        <v>90.509850017192647</v>
      </c>
      <c r="AL18">
        <f t="shared" si="9"/>
        <v>-383.02288580143346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-100.21439800354244</v>
      </c>
      <c r="AR18">
        <f t="shared" si="14"/>
        <v>-112.77171841569888</v>
      </c>
      <c r="AS18">
        <f t="shared" si="15"/>
        <v>-28.25375531091392</v>
      </c>
      <c r="AT18">
        <f t="shared" si="16"/>
        <v>26.955252530816043</v>
      </c>
      <c r="AU18">
        <f t="shared" si="17"/>
        <v>-114.07022119579675</v>
      </c>
      <c r="AW18">
        <v>15</v>
      </c>
      <c r="AX18">
        <f>IF(Z18&gt;0, (R18*SUMPRODUCT(K18:$K$98, X18:$X$98)-K18*$AZ$3)/Z18, 0)</f>
        <v>1645.768276587477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250000</v>
      </c>
      <c r="S19">
        <f t="shared" si="1"/>
        <v>1763.5010217115041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1387.8677961022572</v>
      </c>
      <c r="AC19">
        <f t="shared" si="2"/>
        <v>1469.8282183288795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-347.52957915606862</v>
      </c>
      <c r="AI19">
        <f t="shared" si="7"/>
        <v>-389.20316483118177</v>
      </c>
      <c r="AJ19">
        <f t="shared" si="8"/>
        <v>-81.960422226622313</v>
      </c>
      <c r="AK19">
        <f t="shared" si="30"/>
        <v>97.150745727158011</v>
      </c>
      <c r="AL19">
        <f t="shared" si="9"/>
        <v>-374.0128413306461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-92.410498161847826</v>
      </c>
      <c r="AR19">
        <f t="shared" si="14"/>
        <v>-103.49179035510372</v>
      </c>
      <c r="AS19">
        <f t="shared" si="15"/>
        <v>-21.793838285391583</v>
      </c>
      <c r="AT19">
        <f t="shared" si="16"/>
        <v>25.833049466589294</v>
      </c>
      <c r="AU19">
        <f t="shared" si="17"/>
        <v>-99.452579173906017</v>
      </c>
      <c r="AW19">
        <v>16</v>
      </c>
      <c r="AX19">
        <f>IF(Z19&gt;0, (R19*SUMPRODUCT(K19:$K$98, X19:$X$98)-K19*$AZ$3)/Z19, 0)</f>
        <v>1763.5010217115041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250000</v>
      </c>
      <c r="S20">
        <f t="shared" si="1"/>
        <v>1869.6905624464728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1469.8282183288795</v>
      </c>
      <c r="AC20">
        <f t="shared" si="2"/>
        <v>1540.0738096582506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-357.95297210917244</v>
      </c>
      <c r="AI20">
        <f t="shared" si="7"/>
        <v>-399.13823133311263</v>
      </c>
      <c r="AJ20">
        <f t="shared" si="8"/>
        <v>-70.245591329371109</v>
      </c>
      <c r="AK20">
        <f t="shared" si="30"/>
        <v>102.88797528302158</v>
      </c>
      <c r="AL20">
        <f t="shared" si="9"/>
        <v>-366.49584737946213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-84.984062341875855</v>
      </c>
      <c r="AR20">
        <f t="shared" si="14"/>
        <v>-94.76213630737476</v>
      </c>
      <c r="AS20">
        <f t="shared" si="15"/>
        <v>-16.677486088749355</v>
      </c>
      <c r="AT20">
        <f t="shared" si="16"/>
        <v>24.427337630863128</v>
      </c>
      <c r="AU20">
        <f t="shared" si="17"/>
        <v>-87.012284765260972</v>
      </c>
      <c r="AW20">
        <v>17</v>
      </c>
      <c r="AX20">
        <f>IF(Z20&gt;0, (R20*SUMPRODUCT(K20:$K$98, X20:$X$98)-K20*$AZ$3)/Z20, 0)</f>
        <v>1869.6905624464728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250000</v>
      </c>
      <c r="S21">
        <f t="shared" si="1"/>
        <v>1966.0245780211933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1540.0738096582506</v>
      </c>
      <c r="AC21">
        <f t="shared" si="2"/>
        <v>1600.31839864782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-370.28945826208218</v>
      </c>
      <c r="AI21">
        <f t="shared" si="7"/>
        <v>-410.98880700213056</v>
      </c>
      <c r="AJ21">
        <f t="shared" si="8"/>
        <v>-60.244588989569365</v>
      </c>
      <c r="AK21">
        <f t="shared" si="30"/>
        <v>107.80516667607756</v>
      </c>
      <c r="AL21">
        <f t="shared" si="9"/>
        <v>-363.42822931562239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-78.49370701862199</v>
      </c>
      <c r="AR21">
        <f t="shared" si="14"/>
        <v>-87.121127228864609</v>
      </c>
      <c r="AS21">
        <f t="shared" si="15"/>
        <v>-12.770606918703068</v>
      </c>
      <c r="AT21">
        <f t="shared" si="16"/>
        <v>22.852465765246059</v>
      </c>
      <c r="AU21">
        <f t="shared" si="17"/>
        <v>-77.039268382321623</v>
      </c>
      <c r="AW21">
        <v>18</v>
      </c>
      <c r="AX21">
        <f>IF(Z21&gt;0, (R21*SUMPRODUCT(K21:$K$98, X21:$X$98)-K21*$AZ$3)/Z21, 0)</f>
        <v>1966.0245780211933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250000</v>
      </c>
      <c r="S22">
        <f t="shared" si="1"/>
        <v>2053.2957941123063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1600.31839864782</v>
      </c>
      <c r="AC22">
        <f t="shared" si="2"/>
        <v>1651.4931303179878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-383.44952464459692</v>
      </c>
      <c r="AI22">
        <f t="shared" si="7"/>
        <v>-423.6651899923159</v>
      </c>
      <c r="AJ22">
        <f t="shared" si="8"/>
        <v>-51.17473167016783</v>
      </c>
      <c r="AK22">
        <f t="shared" si="30"/>
        <v>112.02228790534741</v>
      </c>
      <c r="AL22">
        <f t="shared" si="9"/>
        <v>-362.81763375713632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-72.574436537592874</v>
      </c>
      <c r="AR22">
        <f t="shared" si="14"/>
        <v>-80.185944871839098</v>
      </c>
      <c r="AS22">
        <f t="shared" si="15"/>
        <v>-9.6857006652108044</v>
      </c>
      <c r="AT22">
        <f t="shared" si="16"/>
        <v>21.202150222817206</v>
      </c>
      <c r="AU22">
        <f t="shared" si="17"/>
        <v>-68.669495314232691</v>
      </c>
      <c r="AW22">
        <v>19</v>
      </c>
      <c r="AX22">
        <f>IF(Z22&gt;0, (R22*SUMPRODUCT(K22:$K$98, X22:$X$98)-K22*$AZ$3)/Z22, 0)</f>
        <v>2053.2957941123063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250000</v>
      </c>
      <c r="S23">
        <f t="shared" si="1"/>
        <v>2132.5522982982693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1651.4931303179878</v>
      </c>
      <c r="AC23">
        <f t="shared" si="2"/>
        <v>1694.6940854668157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-397.84533307358754</v>
      </c>
      <c r="AI23">
        <f t="shared" si="7"/>
        <v>-437.57927270121462</v>
      </c>
      <c r="AJ23">
        <f t="shared" si="8"/>
        <v>-43.200955148827916</v>
      </c>
      <c r="AK23">
        <f t="shared" si="30"/>
        <v>115.60451912225916</v>
      </c>
      <c r="AL23">
        <f t="shared" si="9"/>
        <v>-365.17570872778339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-67.231331778115532</v>
      </c>
      <c r="AR23">
        <f t="shared" si="14"/>
        <v>-73.94591520006685</v>
      </c>
      <c r="AS23">
        <f t="shared" si="15"/>
        <v>-7.3004695726947597</v>
      </c>
      <c r="AT23">
        <f t="shared" si="16"/>
        <v>19.535847561948181</v>
      </c>
      <c r="AU23">
        <f t="shared" si="17"/>
        <v>-61.710537210813428</v>
      </c>
      <c r="AW23">
        <v>20</v>
      </c>
      <c r="AX23">
        <f>IF(Z23&gt;0, (R23*SUMPRODUCT(K23:$K$98, X23:$X$98)-K23*$AZ$3)/Z23, 0)</f>
        <v>2132.5522982982693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250000</v>
      </c>
      <c r="S24">
        <f t="shared" si="1"/>
        <v>2204.6575853806139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1694.6940854668157</v>
      </c>
      <c r="AC24">
        <f t="shared" si="2"/>
        <v>1730.833639123003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-412.88073075252265</v>
      </c>
      <c r="AI24">
        <f t="shared" si="7"/>
        <v>-452.13475483772294</v>
      </c>
      <c r="AJ24">
        <f t="shared" si="8"/>
        <v>-36.139553656187218</v>
      </c>
      <c r="AK24">
        <f t="shared" si="30"/>
        <v>118.62858598267711</v>
      </c>
      <c r="AL24">
        <f t="shared" si="9"/>
        <v>-369.64572251123303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-62.296556077016099</v>
      </c>
      <c r="AR24">
        <f t="shared" si="14"/>
        <v>-68.219308897704082</v>
      </c>
      <c r="AS24">
        <f t="shared" si="15"/>
        <v>-5.4528331386103162</v>
      </c>
      <c r="AT24">
        <f t="shared" si="16"/>
        <v>17.899000385747154</v>
      </c>
      <c r="AU24">
        <f t="shared" si="17"/>
        <v>-55.77314165056724</v>
      </c>
      <c r="AW24">
        <v>21</v>
      </c>
      <c r="AX24">
        <f>IF(Z24&gt;0, (R24*SUMPRODUCT(K24:$K$98, X24:$X$98)-K24*$AZ$3)/Z24, 0)</f>
        <v>2204.6575853806139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250000</v>
      </c>
      <c r="S25">
        <f t="shared" si="1"/>
        <v>2271.7849999988789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1730.833639123003</v>
      </c>
      <c r="AC25">
        <f t="shared" si="2"/>
        <v>1760.8325164694727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-535.50457419102509</v>
      </c>
      <c r="AI25">
        <f t="shared" si="7"/>
        <v>-574.25895712053511</v>
      </c>
      <c r="AJ25">
        <f t="shared" si="8"/>
        <v>-29.998877346469726</v>
      </c>
      <c r="AK25">
        <f t="shared" si="30"/>
        <v>121.15835473861021</v>
      </c>
      <c r="AL25">
        <f t="shared" si="9"/>
        <v>-483.09947972839461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-72.141403270009064</v>
      </c>
      <c r="AR25">
        <f t="shared" si="14"/>
        <v>-77.36226542907032</v>
      </c>
      <c r="AS25">
        <f t="shared" si="15"/>
        <v>-4.0413494349111065</v>
      </c>
      <c r="AT25">
        <f t="shared" si="16"/>
        <v>16.322052415580249</v>
      </c>
      <c r="AU25">
        <f t="shared" si="17"/>
        <v>-65.081562448401186</v>
      </c>
      <c r="AW25">
        <v>22</v>
      </c>
      <c r="AX25">
        <f>IF(Z25&gt;0, (R25*SUMPRODUCT(K25:$K$98, X25:$X$98)-K25*$AZ$3)/Z25, 0)</f>
        <v>2271.7849999988789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250000</v>
      </c>
      <c r="S26">
        <f t="shared" si="1"/>
        <v>2316.234280651609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1760.8325164694727</v>
      </c>
      <c r="AC26">
        <f t="shared" si="2"/>
        <v>1771.0977501847178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-672.86037843916677</v>
      </c>
      <c r="AI26">
        <f t="shared" si="7"/>
        <v>-711.09264546369388</v>
      </c>
      <c r="AJ26">
        <f t="shared" si="8"/>
        <v>-10.265233715245131</v>
      </c>
      <c r="AK26">
        <f t="shared" si="30"/>
        <v>123.2582761528631</v>
      </c>
      <c r="AL26">
        <f t="shared" si="9"/>
        <v>-598.0996030260759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-80.933502193303241</v>
      </c>
      <c r="AR26">
        <f t="shared" si="14"/>
        <v>-85.532184722749093</v>
      </c>
      <c r="AS26">
        <f t="shared" si="15"/>
        <v>-1.2347306247022165</v>
      </c>
      <c r="AT26">
        <f t="shared" si="16"/>
        <v>14.82584542502145</v>
      </c>
      <c r="AU26">
        <f t="shared" si="17"/>
        <v>-71.941069922429861</v>
      </c>
      <c r="AW26">
        <v>23</v>
      </c>
      <c r="AX26">
        <f>IF(Z26&gt;0, (R26*SUMPRODUCT(K26:$K$98, X26:$X$98)-K26*$AZ$3)/Z26, 0)</f>
        <v>2316.234280651609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250000</v>
      </c>
      <c r="S27">
        <f t="shared" si="1"/>
        <v>2339.9804905193191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1771.0977501847178</v>
      </c>
      <c r="AC27">
        <f t="shared" si="2"/>
        <v>1763.741602442534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-814.21882720522603</v>
      </c>
      <c r="AI27">
        <f t="shared" si="7"/>
        <v>-851.90592779406688</v>
      </c>
      <c r="AJ27">
        <f t="shared" si="8"/>
        <v>7.3561477421837935</v>
      </c>
      <c r="AK27">
        <f t="shared" si="30"/>
        <v>123.97684251293026</v>
      </c>
      <c r="AL27">
        <f t="shared" si="9"/>
        <v>-720.57293753895283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-87.443291342765903</v>
      </c>
      <c r="AR27">
        <f t="shared" si="14"/>
        <v>-91.49070956320395</v>
      </c>
      <c r="AS27">
        <f t="shared" si="15"/>
        <v>0.79001583933906661</v>
      </c>
      <c r="AT27">
        <f t="shared" si="16"/>
        <v>13.314532650670184</v>
      </c>
      <c r="AU27">
        <f t="shared" si="17"/>
        <v>-77.3861610731947</v>
      </c>
      <c r="AW27">
        <v>24</v>
      </c>
      <c r="AX27">
        <f>IF(Z27&gt;0, (R27*SUMPRODUCT(K27:$K$98, X27:$X$98)-K27*$AZ$3)/Z27, 0)</f>
        <v>2339.9804905193191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250000</v>
      </c>
      <c r="S28">
        <f t="shared" si="1"/>
        <v>2346.6142208777933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1763.741602442534</v>
      </c>
      <c r="AC28">
        <f t="shared" si="2"/>
        <v>1741.9923775739835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-965.42593333226512</v>
      </c>
      <c r="AI28">
        <f t="shared" si="7"/>
        <v>-1002.5430777285511</v>
      </c>
      <c r="AJ28">
        <f t="shared" si="8"/>
        <v>21.749224868550527</v>
      </c>
      <c r="AK28">
        <f t="shared" si="30"/>
        <v>123.4619121709774</v>
      </c>
      <c r="AL28">
        <f t="shared" si="9"/>
        <v>-857.33194068902321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-92.573416841763503</v>
      </c>
      <c r="AR28">
        <f t="shared" si="14"/>
        <v>-96.132530763960929</v>
      </c>
      <c r="AS28">
        <f t="shared" si="15"/>
        <v>2.0855044289023015</v>
      </c>
      <c r="AT28">
        <f t="shared" si="16"/>
        <v>11.838599590996829</v>
      </c>
      <c r="AU28">
        <f t="shared" si="17"/>
        <v>-82.208426744061796</v>
      </c>
      <c r="AW28">
        <v>25</v>
      </c>
      <c r="AX28">
        <f>IF(Z28&gt;0, (R28*SUMPRODUCT(K28:$K$98, X28:$X$98)-K28*$AZ$3)/Z28, 0)</f>
        <v>2346.6142208777933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250000</v>
      </c>
      <c r="S29">
        <f t="shared" si="1"/>
        <v>2338.4573694279379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1741.9923775739835</v>
      </c>
      <c r="AC29">
        <f t="shared" si="2"/>
        <v>1708.0743772270534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-1122.9034847350638</v>
      </c>
      <c r="AI29">
        <f t="shared" si="7"/>
        <v>-1159.42487699044</v>
      </c>
      <c r="AJ29">
        <f t="shared" si="8"/>
        <v>33.918000346930057</v>
      </c>
      <c r="AK29">
        <f t="shared" si="30"/>
        <v>121.93946643017885</v>
      </c>
      <c r="AL29">
        <f t="shared" si="9"/>
        <v>-1003.5674102133311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-96.13725993185875</v>
      </c>
      <c r="AR29">
        <f t="shared" si="14"/>
        <v>-99.264034964671907</v>
      </c>
      <c r="AS29">
        <f t="shared" si="15"/>
        <v>2.9038859172220266</v>
      </c>
      <c r="AT29">
        <f t="shared" si="16"/>
        <v>10.439834179440773</v>
      </c>
      <c r="AU29">
        <f t="shared" si="17"/>
        <v>-85.9203148680091</v>
      </c>
      <c r="AW29">
        <v>26</v>
      </c>
      <c r="AX29">
        <f>IF(Z29&gt;0, (R29*SUMPRODUCT(K29:$K$98, X29:$X$98)-K29*$AZ$3)/Z29, 0)</f>
        <v>2338.4573694279379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250000</v>
      </c>
      <c r="S30">
        <f t="shared" si="1"/>
        <v>2318.2222113589273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1708.0743772270534</v>
      </c>
      <c r="AC30">
        <f t="shared" si="2"/>
        <v>1664.3080248798688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-1299.8202718807629</v>
      </c>
      <c r="AI30">
        <f t="shared" si="7"/>
        <v>-1335.7164861592091</v>
      </c>
      <c r="AJ30">
        <f t="shared" si="8"/>
        <v>43.766352347184693</v>
      </c>
      <c r="AK30">
        <f t="shared" si="30"/>
        <v>119.56520640589375</v>
      </c>
      <c r="AL30">
        <f t="shared" si="9"/>
        <v>-1172.3849274061306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-99.360688799523274</v>
      </c>
      <c r="AR30">
        <f t="shared" si="14"/>
        <v>-102.10466244969642</v>
      </c>
      <c r="AS30">
        <f t="shared" si="15"/>
        <v>3.3455817004351358</v>
      </c>
      <c r="AT30">
        <f t="shared" si="16"/>
        <v>9.1397876475314561</v>
      </c>
      <c r="AU30">
        <f t="shared" si="17"/>
        <v>-89.619293101729809</v>
      </c>
      <c r="AW30">
        <v>27</v>
      </c>
      <c r="AX30">
        <f>IF(Z30&gt;0, (R30*SUMPRODUCT(K30:$K$98, X30:$X$98)-K30*$AZ$3)/Z30, 0)</f>
        <v>2318.2222113589273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250000</v>
      </c>
      <c r="S31">
        <f t="shared" si="1"/>
        <v>2286.8799667537633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1664.3080248798688</v>
      </c>
      <c r="AC31">
        <f t="shared" si="2"/>
        <v>1611.7070749952329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-1495.6539973796673</v>
      </c>
      <c r="AI31">
        <f t="shared" si="7"/>
        <v>-1530.892118715853</v>
      </c>
      <c r="AJ31">
        <f t="shared" si="8"/>
        <v>52.600949884635838</v>
      </c>
      <c r="AK31">
        <f t="shared" si="30"/>
        <v>116.50156174159082</v>
      </c>
      <c r="AL31">
        <f t="shared" si="9"/>
        <v>-1361.7896070896263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-102.0808789878582</v>
      </c>
      <c r="AR31">
        <f t="shared" si="14"/>
        <v>-104.48593952069581</v>
      </c>
      <c r="AS31">
        <f t="shared" si="15"/>
        <v>3.5901025298813547</v>
      </c>
      <c r="AT31">
        <f t="shared" si="16"/>
        <v>7.9514258290187465</v>
      </c>
      <c r="AU31">
        <f t="shared" si="17"/>
        <v>-92.944411161795699</v>
      </c>
      <c r="AW31">
        <v>28</v>
      </c>
      <c r="AX31">
        <f>IF(Z31&gt;0, (R31*SUMPRODUCT(K31:$K$98, X31:$X$98)-K31*$AZ$3)/Z31, 0)</f>
        <v>2286.8799667537633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250000</v>
      </c>
      <c r="S32">
        <f t="shared" si="1"/>
        <v>2245.462843241221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1611.7070749952329</v>
      </c>
      <c r="AC32">
        <f t="shared" si="2"/>
        <v>1551.375962895668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-1705.294439167247</v>
      </c>
      <c r="AI32">
        <f t="shared" si="7"/>
        <v>-1739.8391204022375</v>
      </c>
      <c r="AJ32">
        <f t="shared" si="8"/>
        <v>60.331112099564962</v>
      </c>
      <c r="AK32">
        <f t="shared" si="30"/>
        <v>112.81949524966632</v>
      </c>
      <c r="AL32">
        <f t="shared" si="9"/>
        <v>-1566.6885130530063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-103.91891845370799</v>
      </c>
      <c r="AR32">
        <f t="shared" si="14"/>
        <v>-106.02403639100764</v>
      </c>
      <c r="AS32">
        <f t="shared" si="15"/>
        <v>3.6765169547833847</v>
      </c>
      <c r="AT32">
        <f t="shared" si="16"/>
        <v>6.8751059392205818</v>
      </c>
      <c r="AU32">
        <f t="shared" si="17"/>
        <v>-95.472413497003686</v>
      </c>
      <c r="AW32">
        <v>29</v>
      </c>
      <c r="AX32">
        <f>IF(Z32&gt;0, (R32*SUMPRODUCT(K32:$K$98, X32:$X$98)-K32*$AZ$3)/Z32, 0)</f>
        <v>2245.462843241221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250000</v>
      </c>
      <c r="S33">
        <f t="shared" si="1"/>
        <v>2195.5637967693297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1551.375962895668</v>
      </c>
      <c r="AC33">
        <f t="shared" si="2"/>
        <v>1484.7336220207924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-1935.5390077667357</v>
      </c>
      <c r="AI33">
        <f t="shared" si="7"/>
        <v>-1969.3511343878229</v>
      </c>
      <c r="AJ33">
        <f t="shared" si="8"/>
        <v>66.642340874875572</v>
      </c>
      <c r="AK33">
        <f t="shared" si="30"/>
        <v>108.59631740269677</v>
      </c>
      <c r="AL33">
        <f t="shared" si="9"/>
        <v>-1794.1124761102506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-105.31231214613238</v>
      </c>
      <c r="AR33">
        <f t="shared" si="14"/>
        <v>-107.15202357470909</v>
      </c>
      <c r="AS33">
        <f t="shared" si="15"/>
        <v>3.6259971905508968</v>
      </c>
      <c r="AT33">
        <f t="shared" si="16"/>
        <v>5.9087051360586997</v>
      </c>
      <c r="AU33">
        <f t="shared" si="17"/>
        <v>-97.617321248099501</v>
      </c>
      <c r="AW33">
        <v>30</v>
      </c>
      <c r="AX33">
        <f>IF(Z33&gt;0, (R33*SUMPRODUCT(K33:$K$98, X33:$X$98)-K33*$AZ$3)/Z33, 0)</f>
        <v>2195.5637967693297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250000</v>
      </c>
      <c r="S34">
        <f t="shared" si="1"/>
        <v>2138.0922064452611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1484.7336220207924</v>
      </c>
      <c r="AC34">
        <f t="shared" si="2"/>
        <v>1412.7039684271886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-2187.2572744738995</v>
      </c>
      <c r="AI34">
        <f t="shared" si="7"/>
        <v>-2220.2938283738813</v>
      </c>
      <c r="AJ34">
        <f t="shared" si="8"/>
        <v>72.029653593603825</v>
      </c>
      <c r="AK34">
        <f t="shared" si="30"/>
        <v>103.93135354145548</v>
      </c>
      <c r="AL34">
        <f t="shared" si="9"/>
        <v>-2044.3328212388217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-106.25737101294541</v>
      </c>
      <c r="AR34">
        <f t="shared" si="14"/>
        <v>-107.86229303364546</v>
      </c>
      <c r="AS34">
        <f t="shared" si="15"/>
        <v>3.4992141597382211</v>
      </c>
      <c r="AT34">
        <f t="shared" si="16"/>
        <v>5.0490047613572653</v>
      </c>
      <c r="AU34">
        <f t="shared" si="17"/>
        <v>-99.31407411254996</v>
      </c>
      <c r="AW34">
        <v>31</v>
      </c>
      <c r="AX34">
        <f>IF(Z34&gt;0, (R34*SUMPRODUCT(K34:$K$98, X34:$X$98)-K34*$AZ$3)/Z34, 0)</f>
        <v>2138.0922064452611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2073.5556538971096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1412.7039684271886</v>
      </c>
      <c r="AC35">
        <f t="shared" ref="AC35:AC66" si="33">S35*Z35</f>
        <v>1336.1632568361438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-2435.2829634263626</v>
      </c>
      <c r="AI35">
        <f t="shared" ref="AI35:AI66" si="38">SUM(AE35:AH35)</f>
        <v>-2467.502095194659</v>
      </c>
      <c r="AJ35">
        <f t="shared" ref="AJ35:AJ66" si="39">AB35-AC35</f>
        <v>76.540711591044783</v>
      </c>
      <c r="AK35">
        <f t="shared" si="30"/>
        <v>98.889277789903204</v>
      </c>
      <c r="AL35">
        <f t="shared" ref="AL35:AL66" si="40">SUM(AI35:AK35)</f>
        <v>-2292.072105813711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-105.63080872455292</v>
      </c>
      <c r="AR35">
        <f t="shared" ref="AR35:AR66" si="45">AI35*$K35</f>
        <v>-107.02831899181965</v>
      </c>
      <c r="AS35">
        <f t="shared" ref="AS35:AS66" si="46">AJ35*$K35</f>
        <v>3.3199662573664188</v>
      </c>
      <c r="AT35">
        <f t="shared" ref="AT35:AT66" si="47">AK35*$K35</f>
        <v>4.2893390805139182</v>
      </c>
      <c r="AU35">
        <f t="shared" ref="AU35:AU66" si="48">AL35*$K35</f>
        <v>-99.419013653939317</v>
      </c>
      <c r="AW35">
        <v>32</v>
      </c>
      <c r="AX35">
        <f>IF(Z35&gt;0, (R35*SUMPRODUCT(K35:$K$98, X35:$X$98)-K35*$AZ$3)/Z35, 0)</f>
        <v>2073.5556538971096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250000</v>
      </c>
      <c r="S36">
        <f t="shared" si="32"/>
        <v>2004.2675093062412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1336.1632568361438</v>
      </c>
      <c r="AC36">
        <f t="shared" si="33"/>
        <v>1257.0651797382882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-2686.124480706128</v>
      </c>
      <c r="AI36">
        <f t="shared" si="38"/>
        <v>-2717.4841962606001</v>
      </c>
      <c r="AJ36">
        <f t="shared" si="39"/>
        <v>79.098077097855594</v>
      </c>
      <c r="AK36">
        <f t="shared" si="30"/>
        <v>93.531427978530076</v>
      </c>
      <c r="AL36">
        <f t="shared" si="40"/>
        <v>-2544.8546911842145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-104.02776945263901</v>
      </c>
      <c r="AR36">
        <f t="shared" si="45"/>
        <v>-105.24226315285031</v>
      </c>
      <c r="AS36">
        <f t="shared" si="46"/>
        <v>3.0632968008689261</v>
      </c>
      <c r="AT36">
        <f t="shared" si="47"/>
        <v>3.6222691450877402</v>
      </c>
      <c r="AU36">
        <f t="shared" si="48"/>
        <v>-98.556697206893645</v>
      </c>
      <c r="AW36">
        <v>33</v>
      </c>
      <c r="AX36">
        <f>IF(Z36&gt;0, (R36*SUMPRODUCT(K36:$K$98, X36:$X$98)-K36*$AZ$3)/Z36, 0)</f>
        <v>2004.2675093062412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250000</v>
      </c>
      <c r="S37">
        <f t="shared" si="32"/>
        <v>1931.8185908122584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1257.0651797382882</v>
      </c>
      <c r="AC37">
        <f t="shared" si="33"/>
        <v>1176.7273492380568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-2948.2613924556704</v>
      </c>
      <c r="AI37">
        <f t="shared" si="38"/>
        <v>-2978.7178585761067</v>
      </c>
      <c r="AJ37">
        <f t="shared" si="39"/>
        <v>80.337830500231348</v>
      </c>
      <c r="AK37">
        <f t="shared" si="30"/>
        <v>87.994562581680185</v>
      </c>
      <c r="AL37">
        <f t="shared" si="40"/>
        <v>-2810.3854654941947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-101.94621690610681</v>
      </c>
      <c r="AR37">
        <f t="shared" si="45"/>
        <v>-102.99935334416237</v>
      </c>
      <c r="AS37">
        <f t="shared" si="46"/>
        <v>2.7779551415964803</v>
      </c>
      <c r="AT37">
        <f t="shared" si="47"/>
        <v>3.042712829488317</v>
      </c>
      <c r="AU37">
        <f t="shared" si="48"/>
        <v>-97.178685373077556</v>
      </c>
      <c r="AW37">
        <v>34</v>
      </c>
      <c r="AX37">
        <f>IF(Z37&gt;0, (R37*SUMPRODUCT(K37:$K$98, X37:$X$98)-K37*$AZ$3)/Z37, 0)</f>
        <v>1931.8185908122584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250000</v>
      </c>
      <c r="S38">
        <f t="shared" si="32"/>
        <v>1857.4071093040423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1176.7273492380568</v>
      </c>
      <c r="AC38">
        <f t="shared" si="33"/>
        <v>1095.9328635394572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-3251.0722780970464</v>
      </c>
      <c r="AI38">
        <f t="shared" si="38"/>
        <v>-3280.5739651006588</v>
      </c>
      <c r="AJ38">
        <f t="shared" si="39"/>
        <v>80.794485698599601</v>
      </c>
      <c r="AK38">
        <f t="shared" si="30"/>
        <v>82.370914446663988</v>
      </c>
      <c r="AL38">
        <f t="shared" si="40"/>
        <v>-3117.4085649553954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-100.37226651867445</v>
      </c>
      <c r="AR38">
        <f t="shared" si="45"/>
        <v>-101.28308945258054</v>
      </c>
      <c r="AS38">
        <f t="shared" si="46"/>
        <v>2.4944156752263376</v>
      </c>
      <c r="AT38">
        <f t="shared" si="47"/>
        <v>2.5430856871219314</v>
      </c>
      <c r="AU38">
        <f t="shared" si="48"/>
        <v>-96.245588090232275</v>
      </c>
      <c r="AW38">
        <v>35</v>
      </c>
      <c r="AX38">
        <f>IF(Z38&gt;0, (R38*SUMPRODUCT(K38:$K$98, X38:$X$98)-K38*$AZ$3)/Z38, 0)</f>
        <v>1857.4071093040423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250000</v>
      </c>
      <c r="S39">
        <f t="shared" si="32"/>
        <v>1779.932343747018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1095.9328635394572</v>
      </c>
      <c r="AC39">
        <f t="shared" si="33"/>
        <v>1014.4460713132003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-3549.554180196797</v>
      </c>
      <c r="AI39">
        <f t="shared" si="38"/>
        <v>-3578.0509394943342</v>
      </c>
      <c r="AJ39">
        <f t="shared" si="39"/>
        <v>81.486792226256966</v>
      </c>
      <c r="AK39">
        <f t="shared" si="30"/>
        <v>76.715300447762019</v>
      </c>
      <c r="AL39">
        <f t="shared" si="40"/>
        <v>-3419.8488468203154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-97.845958777277133</v>
      </c>
      <c r="AR39">
        <f t="shared" si="45"/>
        <v>-98.631492000313671</v>
      </c>
      <c r="AS39">
        <f t="shared" si="46"/>
        <v>2.2462407694875171</v>
      </c>
      <c r="AT39">
        <f t="shared" si="47"/>
        <v>2.1147112409429352</v>
      </c>
      <c r="AU39">
        <f t="shared" si="48"/>
        <v>-94.270539989883218</v>
      </c>
      <c r="AW39">
        <v>36</v>
      </c>
      <c r="AX39">
        <f>IF(Z39&gt;0, (R39*SUMPRODUCT(K39:$K$98, X39:$X$98)-K39*$AZ$3)/Z39, 0)</f>
        <v>1779.932343747018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250000</v>
      </c>
      <c r="S40">
        <f t="shared" si="32"/>
        <v>1700.3576855877188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1014.4460713132003</v>
      </c>
      <c r="AC40">
        <f t="shared" si="33"/>
        <v>933.4621431541525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-3813.9907336485612</v>
      </c>
      <c r="AI40">
        <f t="shared" si="38"/>
        <v>-3841.4397272063934</v>
      </c>
      <c r="AJ40">
        <f t="shared" si="39"/>
        <v>80.983928159047764</v>
      </c>
      <c r="AK40">
        <f t="shared" si="30"/>
        <v>71.011224991924024</v>
      </c>
      <c r="AL40">
        <f t="shared" si="40"/>
        <v>-3689.444574055422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-93.870837906789234</v>
      </c>
      <c r="AR40">
        <f t="shared" si="45"/>
        <v>-94.546418998856254</v>
      </c>
      <c r="AS40">
        <f t="shared" si="46"/>
        <v>1.9931955067968246</v>
      </c>
      <c r="AT40">
        <f t="shared" si="47"/>
        <v>1.7477449884632221</v>
      </c>
      <c r="AU40">
        <f t="shared" si="48"/>
        <v>-90.805478503596206</v>
      </c>
      <c r="AW40">
        <v>37</v>
      </c>
      <c r="AX40">
        <f>IF(Z40&gt;0, (R40*SUMPRODUCT(K40:$K$98, X40:$X$98)-K40*$AZ$3)/Z40, 0)</f>
        <v>1700.3576855877188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250000</v>
      </c>
      <c r="S41">
        <f t="shared" si="32"/>
        <v>1621.2222490950842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933.4621431541525</v>
      </c>
      <c r="AC41">
        <f t="shared" si="33"/>
        <v>854.6466897279256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-4082.0294529491807</v>
      </c>
      <c r="AI41">
        <f t="shared" si="38"/>
        <v>-4108.3875506808445</v>
      </c>
      <c r="AJ41">
        <f t="shared" si="39"/>
        <v>78.815453426226895</v>
      </c>
      <c r="AK41">
        <f t="shared" ref="AK41:AK72" si="61">G41*SUM(AB41:AB41, AE41:AF41)</f>
        <v>65.342350020790676</v>
      </c>
      <c r="AL41">
        <f t="shared" si="40"/>
        <v>-3964.2297472338273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-89.703455333527685</v>
      </c>
      <c r="AR41">
        <f t="shared" si="45"/>
        <v>-90.282680072055925</v>
      </c>
      <c r="AS41">
        <f t="shared" si="46"/>
        <v>1.7319861572540431</v>
      </c>
      <c r="AT41">
        <f t="shared" si="47"/>
        <v>1.4359118776673609</v>
      </c>
      <c r="AU41">
        <f t="shared" si="48"/>
        <v>-87.114782037134532</v>
      </c>
      <c r="AW41">
        <v>38</v>
      </c>
      <c r="AX41">
        <f>IF(Z41&gt;0, (R41*SUMPRODUCT(K41:$K$98, X41:$X$98)-K41*$AZ$3)/Z41, 0)</f>
        <v>1621.2222490950842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250000</v>
      </c>
      <c r="S42">
        <f t="shared" si="32"/>
        <v>1542.7534414249778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854.6466897279256</v>
      </c>
      <c r="AC42">
        <f t="shared" si="33"/>
        <v>778.38554196632811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-4336.8188034592595</v>
      </c>
      <c r="AI42">
        <f t="shared" si="38"/>
        <v>-4362.0459564529147</v>
      </c>
      <c r="AJ42">
        <f t="shared" si="39"/>
        <v>76.261147761597499</v>
      </c>
      <c r="AK42">
        <f t="shared" si="61"/>
        <v>59.825268280954795</v>
      </c>
      <c r="AL42">
        <f t="shared" si="40"/>
        <v>-4225.959540410362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-85.091522206787175</v>
      </c>
      <c r="AR42">
        <f t="shared" si="45"/>
        <v>-85.58649719800917</v>
      </c>
      <c r="AS42">
        <f t="shared" si="46"/>
        <v>1.4962988868926148</v>
      </c>
      <c r="AT42">
        <f t="shared" si="47"/>
        <v>1.1738150416603375</v>
      </c>
      <c r="AU42">
        <f t="shared" si="48"/>
        <v>-82.916383269456205</v>
      </c>
      <c r="AW42">
        <v>39</v>
      </c>
      <c r="AX42">
        <f>IF(Z42&gt;0, (R42*SUMPRODUCT(K42:$K$98, X42:$X$98)-K42*$AZ$3)/Z42, 0)</f>
        <v>1542.7534414249778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250000</v>
      </c>
      <c r="S43">
        <f t="shared" si="32"/>
        <v>1465.9541848395447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778.38554196632811</v>
      </c>
      <c r="AC43">
        <f t="shared" si="33"/>
        <v>705.29608009162189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-4595.0549033586658</v>
      </c>
      <c r="AI43">
        <f t="shared" si="38"/>
        <v>-4619.1107738417131</v>
      </c>
      <c r="AJ43">
        <f t="shared" si="39"/>
        <v>73.089461874706217</v>
      </c>
      <c r="AK43">
        <f t="shared" si="61"/>
        <v>54.486987937642972</v>
      </c>
      <c r="AL43">
        <f t="shared" si="40"/>
        <v>-4491.5343240293641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-80.498483300434827</v>
      </c>
      <c r="AR43">
        <f t="shared" si="45"/>
        <v>-80.919906140658469</v>
      </c>
      <c r="AS43">
        <f t="shared" si="46"/>
        <v>1.2804179601550159</v>
      </c>
      <c r="AT43">
        <f t="shared" si="47"/>
        <v>0.95453046390879848</v>
      </c>
      <c r="AU43">
        <f t="shared" si="48"/>
        <v>-78.684957716594653</v>
      </c>
      <c r="AW43">
        <v>40</v>
      </c>
      <c r="AX43">
        <f>IF(Z43&gt;0, (R43*SUMPRODUCT(K43:$K$98, X43:$X$98)-K43*$AZ$3)/Z43, 0)</f>
        <v>1465.9541848395447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250000</v>
      </c>
      <c r="S44">
        <f t="shared" si="32"/>
        <v>1391.1554560924565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705.29608009162189</v>
      </c>
      <c r="AC44">
        <f t="shared" si="33"/>
        <v>635.5137220876876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-4870.4650817064121</v>
      </c>
      <c r="AI44">
        <f t="shared" si="38"/>
        <v>-4893.3063004682872</v>
      </c>
      <c r="AJ44">
        <f t="shared" si="39"/>
        <v>69.782358003934291</v>
      </c>
      <c r="AK44">
        <f t="shared" si="61"/>
        <v>49.370725606413536</v>
      </c>
      <c r="AL44">
        <f t="shared" si="40"/>
        <v>-4774.1532168579397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-76.181479774540222</v>
      </c>
      <c r="AR44">
        <f t="shared" si="45"/>
        <v>-76.538751167711567</v>
      </c>
      <c r="AS44">
        <f t="shared" si="46"/>
        <v>1.0915021883359635</v>
      </c>
      <c r="AT44">
        <f t="shared" si="47"/>
        <v>0.77223322026602437</v>
      </c>
      <c r="AU44">
        <f t="shared" si="48"/>
        <v>-74.675015759109584</v>
      </c>
      <c r="AW44">
        <v>41</v>
      </c>
      <c r="AX44">
        <f>IF(Z44&gt;0, (R44*SUMPRODUCT(K44:$K$98, X44:$X$98)-K44*$AZ$3)/Z44, 0)</f>
        <v>1391.1554560924565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250000</v>
      </c>
      <c r="S45">
        <f t="shared" si="32"/>
        <v>1317.5896026588691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635.5137220876876</v>
      </c>
      <c r="AC45">
        <f t="shared" si="33"/>
        <v>568.90021132788013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-5120.6698203282358</v>
      </c>
      <c r="AI45">
        <f t="shared" si="38"/>
        <v>-5142.2584929384266</v>
      </c>
      <c r="AJ45">
        <f t="shared" si="39"/>
        <v>66.613510759807468</v>
      </c>
      <c r="AK45">
        <f t="shared" si="61"/>
        <v>44.485960546138138</v>
      </c>
      <c r="AL45">
        <f t="shared" si="40"/>
        <v>-5031.1590216324812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-71.513448518840804</v>
      </c>
      <c r="AR45">
        <f t="shared" si="45"/>
        <v>-71.814948221315277</v>
      </c>
      <c r="AS45">
        <f t="shared" si="46"/>
        <v>0.93030053479905506</v>
      </c>
      <c r="AT45">
        <f t="shared" si="47"/>
        <v>0.62127505989509546</v>
      </c>
      <c r="AU45">
        <f t="shared" si="48"/>
        <v>-70.26337262662112</v>
      </c>
      <c r="AW45">
        <v>42</v>
      </c>
      <c r="AX45">
        <f>IF(Z45&gt;0, (R45*SUMPRODUCT(K45:$K$98, X45:$X$98)-K45*$AZ$3)/Z45, 0)</f>
        <v>1317.5896026588691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250000</v>
      </c>
      <c r="S46">
        <f t="shared" si="32"/>
        <v>1245.8132928991054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568.90021132788013</v>
      </c>
      <c r="AC46">
        <f t="shared" si="33"/>
        <v>505.92959228647925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-5337.9633767815685</v>
      </c>
      <c r="AI46">
        <f t="shared" si="38"/>
        <v>-5358.2685699903013</v>
      </c>
      <c r="AJ46">
        <f t="shared" si="39"/>
        <v>62.97061904140088</v>
      </c>
      <c r="AK46">
        <f t="shared" si="61"/>
        <v>39.823014792951611</v>
      </c>
      <c r="AL46">
        <f t="shared" si="40"/>
        <v>-5255.4749361559489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-66.560797173708579</v>
      </c>
      <c r="AR46">
        <f t="shared" si="45"/>
        <v>-66.813989215568242</v>
      </c>
      <c r="AS46">
        <f t="shared" si="46"/>
        <v>0.7852010787763537</v>
      </c>
      <c r="AT46">
        <f t="shared" si="47"/>
        <v>0.49656609148139425</v>
      </c>
      <c r="AU46">
        <f t="shared" si="48"/>
        <v>-65.53222204531049</v>
      </c>
      <c r="AW46">
        <v>43</v>
      </c>
      <c r="AX46">
        <f>IF(Z46&gt;0, (R46*SUMPRODUCT(K46:$K$98, X46:$X$98)-K46*$AZ$3)/Z46, 0)</f>
        <v>1245.8132928991054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250000</v>
      </c>
      <c r="S47">
        <f t="shared" si="32"/>
        <v>1176.772691330008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505.92959228647925</v>
      </c>
      <c r="AC47">
        <f t="shared" si="33"/>
        <v>446.99632143191343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-5548.3732314631998</v>
      </c>
      <c r="AI47">
        <f t="shared" si="38"/>
        <v>-5567.365698093553</v>
      </c>
      <c r="AJ47">
        <f t="shared" si="39"/>
        <v>58.933270854565819</v>
      </c>
      <c r="AK47">
        <f t="shared" si="61"/>
        <v>35.415071460053554</v>
      </c>
      <c r="AL47">
        <f t="shared" si="40"/>
        <v>-5473.0173557789331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-61.771844568134021</v>
      </c>
      <c r="AR47">
        <f t="shared" si="45"/>
        <v>-61.983293879078495</v>
      </c>
      <c r="AS47">
        <f t="shared" si="46"/>
        <v>0.65612328068995884</v>
      </c>
      <c r="AT47">
        <f t="shared" si="47"/>
        <v>0.39428751425629416</v>
      </c>
      <c r="AU47">
        <f t="shared" si="48"/>
        <v>-60.932883084132236</v>
      </c>
      <c r="AW47">
        <v>44</v>
      </c>
      <c r="AX47">
        <f>IF(Z47&gt;0, (R47*SUMPRODUCT(K47:$K$98, X47:$X$98)-K47*$AZ$3)/Z47, 0)</f>
        <v>1176.772691330008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250000</v>
      </c>
      <c r="S48">
        <f t="shared" si="32"/>
        <v>1110.3730385980855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446.99632143191343</v>
      </c>
      <c r="AC48">
        <f t="shared" si="33"/>
        <v>392.03476822015682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-5746.254630753423</v>
      </c>
      <c r="AI48">
        <f t="shared" si="38"/>
        <v>-5763.9079217913213</v>
      </c>
      <c r="AJ48">
        <f t="shared" si="39"/>
        <v>54.961553211756609</v>
      </c>
      <c r="AK48">
        <f t="shared" si="61"/>
        <v>31.289742500233942</v>
      </c>
      <c r="AL48">
        <f t="shared" si="40"/>
        <v>-5677.6566260793306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-57.120466584782811</v>
      </c>
      <c r="AR48">
        <f t="shared" si="45"/>
        <v>-57.295948578818553</v>
      </c>
      <c r="AS48">
        <f t="shared" si="46"/>
        <v>0.54634362126557523</v>
      </c>
      <c r="AT48">
        <f t="shared" si="47"/>
        <v>0.3110347183999973</v>
      </c>
      <c r="AU48">
        <f t="shared" si="48"/>
        <v>-56.43857023915298</v>
      </c>
      <c r="AW48">
        <v>45</v>
      </c>
      <c r="AX48">
        <f>IF(Z48&gt;0, (R48*SUMPRODUCT(K48:$K$98, X48:$X$98)-K48*$AZ$3)/Z48, 0)</f>
        <v>1110.3730385980855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250000</v>
      </c>
      <c r="S49">
        <f t="shared" si="32"/>
        <v>1046.630840533875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392.03476822015682</v>
      </c>
      <c r="AC49">
        <f t="shared" si="33"/>
        <v>340.99491891785402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-5933.1717298091817</v>
      </c>
      <c r="AI49">
        <f t="shared" si="38"/>
        <v>-5949.4618535907393</v>
      </c>
      <c r="AJ49">
        <f t="shared" si="39"/>
        <v>51.039849302302798</v>
      </c>
      <c r="AK49">
        <f t="shared" si="61"/>
        <v>27.442433775410979</v>
      </c>
      <c r="AL49">
        <f t="shared" si="40"/>
        <v>-5870.9795705130255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-52.659384135523979</v>
      </c>
      <c r="AR49">
        <f t="shared" si="45"/>
        <v>-52.803965806996331</v>
      </c>
      <c r="AS49">
        <f t="shared" si="46"/>
        <v>0.45300003994923294</v>
      </c>
      <c r="AT49">
        <f t="shared" si="47"/>
        <v>0.24356309367089915</v>
      </c>
      <c r="AU49">
        <f t="shared" si="48"/>
        <v>-52.107402673376193</v>
      </c>
      <c r="AW49">
        <v>46</v>
      </c>
      <c r="AX49">
        <f>IF(Z49&gt;0, (R49*SUMPRODUCT(K49:$K$98, X49:$X$98)-K49*$AZ$3)/Z49, 0)</f>
        <v>1046.630840533875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250000</v>
      </c>
      <c r="S50">
        <f t="shared" si="32"/>
        <v>985.38268080715852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340.99491891785402</v>
      </c>
      <c r="AC50">
        <f t="shared" si="33"/>
        <v>293.76465735597282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-6105.5107815680512</v>
      </c>
      <c r="AI50">
        <f t="shared" si="38"/>
        <v>-6120.4169019554802</v>
      </c>
      <c r="AJ50">
        <f t="shared" si="39"/>
        <v>47.230261561881207</v>
      </c>
      <c r="AK50">
        <f t="shared" si="61"/>
        <v>23.869644324249784</v>
      </c>
      <c r="AL50">
        <f t="shared" si="40"/>
        <v>-6049.3169960693494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-48.383004823127152</v>
      </c>
      <c r="AR50">
        <f t="shared" si="45"/>
        <v>-48.501128092481835</v>
      </c>
      <c r="AS50">
        <f t="shared" si="46"/>
        <v>0.37427531531754538</v>
      </c>
      <c r="AT50">
        <f t="shared" si="47"/>
        <v>0.18915454542361859</v>
      </c>
      <c r="AU50">
        <f t="shared" si="48"/>
        <v>-47.937698231740676</v>
      </c>
      <c r="AW50">
        <v>47</v>
      </c>
      <c r="AX50">
        <f>IF(Z50&gt;0, (R50*SUMPRODUCT(K50:$K$98, X50:$X$98)-K50*$AZ$3)/Z50, 0)</f>
        <v>985.38268080715852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250000</v>
      </c>
      <c r="S51">
        <f t="shared" si="32"/>
        <v>926.31590987783693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293.76465735597282</v>
      </c>
      <c r="AC51">
        <f t="shared" si="33"/>
        <v>250.22908340216958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-6251.8873004107263</v>
      </c>
      <c r="AI51">
        <f t="shared" si="38"/>
        <v>-6265.3939821341983</v>
      </c>
      <c r="AJ51">
        <f t="shared" si="39"/>
        <v>43.535573953803237</v>
      </c>
      <c r="AK51">
        <f t="shared" si="61"/>
        <v>20.5635260149181</v>
      </c>
      <c r="AL51">
        <f t="shared" si="40"/>
        <v>-6201.2948821654763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-44.234788197204345</v>
      </c>
      <c r="AR51">
        <f t="shared" si="45"/>
        <v>-44.330353772298061</v>
      </c>
      <c r="AS51">
        <f t="shared" si="46"/>
        <v>0.30803288676743984</v>
      </c>
      <c r="AT51">
        <f t="shared" si="47"/>
        <v>0.14549577977802713</v>
      </c>
      <c r="AU51">
        <f t="shared" si="48"/>
        <v>-43.876825105752587</v>
      </c>
      <c r="AW51">
        <v>48</v>
      </c>
      <c r="AX51">
        <f>IF(Z51&gt;0, (R51*SUMPRODUCT(K51:$K$98, X51:$X$98)-K51*$AZ$3)/Z51, 0)</f>
        <v>926.31590987783693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250000</v>
      </c>
      <c r="S52">
        <f t="shared" si="32"/>
        <v>869.45695651867152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250.22908340216958</v>
      </c>
      <c r="AC52">
        <f t="shared" si="33"/>
        <v>210.32235848114732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-6382.8673043443241</v>
      </c>
      <c r="AI52">
        <f t="shared" si="38"/>
        <v>-6394.9623457896923</v>
      </c>
      <c r="AJ52">
        <f t="shared" si="39"/>
        <v>39.90672492102226</v>
      </c>
      <c r="AK52">
        <f t="shared" si="61"/>
        <v>17.516035838151872</v>
      </c>
      <c r="AL52">
        <f t="shared" si="40"/>
        <v>-6337.5395850305185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-40.322792846887147</v>
      </c>
      <c r="AR52">
        <f t="shared" si="45"/>
        <v>-40.399201430588107</v>
      </c>
      <c r="AS52">
        <f t="shared" si="46"/>
        <v>0.25210466166089107</v>
      </c>
      <c r="AT52">
        <f t="shared" si="47"/>
        <v>0.11065489080741638</v>
      </c>
      <c r="AU52">
        <f t="shared" si="48"/>
        <v>-40.036441878119803</v>
      </c>
      <c r="AW52">
        <v>49</v>
      </c>
      <c r="AX52">
        <f>IF(Z52&gt;0, (R52*SUMPRODUCT(K52:$K$98, X52:$X$98)-K52*$AZ$3)/Z52, 0)</f>
        <v>869.45695651867152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250000</v>
      </c>
      <c r="S53">
        <f t="shared" si="32"/>
        <v>813.76833881076107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210.32235848114732</v>
      </c>
      <c r="AC53">
        <f t="shared" si="33"/>
        <v>173.86390784513708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-6457.2478715222651</v>
      </c>
      <c r="AI53">
        <f t="shared" si="38"/>
        <v>-6467.9305129788754</v>
      </c>
      <c r="AJ53">
        <f t="shared" si="39"/>
        <v>36.458450636010241</v>
      </c>
      <c r="AK53">
        <f t="shared" si="61"/>
        <v>14.722565093680315</v>
      </c>
      <c r="AL53">
        <f t="shared" si="40"/>
        <v>-6416.7494972491841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-36.422036393533546</v>
      </c>
      <c r="AR53">
        <f t="shared" si="45"/>
        <v>-36.482291716490508</v>
      </c>
      <c r="AS53">
        <f t="shared" si="46"/>
        <v>0.20564349430860043</v>
      </c>
      <c r="AT53">
        <f t="shared" si="47"/>
        <v>8.3042468295673216E-2</v>
      </c>
      <c r="AU53">
        <f t="shared" si="48"/>
        <v>-36.193605753886231</v>
      </c>
      <c r="AW53">
        <v>50</v>
      </c>
      <c r="AX53">
        <f>IF(Z53&gt;0, (R53*SUMPRODUCT(K53:$K$98, X53:$X$98)-K53*$AZ$3)/Z53, 0)</f>
        <v>813.76833881076107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250000</v>
      </c>
      <c r="S54">
        <f t="shared" si="32"/>
        <v>758.72764207587329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173.86390784513708</v>
      </c>
      <c r="AC54">
        <f t="shared" si="33"/>
        <v>140.89217699702931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-6455.2436586423828</v>
      </c>
      <c r="AI54">
        <f t="shared" si="38"/>
        <v>-6464.5284249526985</v>
      </c>
      <c r="AJ54">
        <f t="shared" si="39"/>
        <v>32.971730848107768</v>
      </c>
      <c r="AK54">
        <f t="shared" si="61"/>
        <v>12.170473549159597</v>
      </c>
      <c r="AL54">
        <f t="shared" si="40"/>
        <v>-6419.3862205554315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-32.509581832661951</v>
      </c>
      <c r="AR54">
        <f t="shared" si="45"/>
        <v>-32.556341317837735</v>
      </c>
      <c r="AS54">
        <f t="shared" si="46"/>
        <v>0.16605061541495664</v>
      </c>
      <c r="AT54">
        <f t="shared" si="47"/>
        <v>6.1292342583992125E-2</v>
      </c>
      <c r="AU54">
        <f t="shared" si="48"/>
        <v>-32.328998359838785</v>
      </c>
      <c r="AW54">
        <v>51</v>
      </c>
      <c r="AX54">
        <f>IF(Z54&gt;0, (R54*SUMPRODUCT(K54:$K$98, X54:$X$98)-K54*$AZ$3)/Z54, 0)</f>
        <v>758.72764207587329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250000</v>
      </c>
      <c r="S55">
        <f t="shared" si="32"/>
        <v>703.78835926236741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140.89217699702931</v>
      </c>
      <c r="AC55">
        <f t="shared" si="33"/>
        <v>111.4632251156403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-6365.5790524304039</v>
      </c>
      <c r="AI55">
        <f t="shared" si="38"/>
        <v>-6373.4978552671309</v>
      </c>
      <c r="AJ55">
        <f t="shared" si="39"/>
        <v>29.428951881389011</v>
      </c>
      <c r="AK55">
        <f t="shared" si="61"/>
        <v>9.8624523897920522</v>
      </c>
      <c r="AL55">
        <f t="shared" si="40"/>
        <v>-6334.2064509959491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-28.623229764341502</v>
      </c>
      <c r="AR55">
        <f t="shared" si="45"/>
        <v>-28.658837163320801</v>
      </c>
      <c r="AS55">
        <f t="shared" si="46"/>
        <v>0.13232914782562233</v>
      </c>
      <c r="AT55">
        <f t="shared" si="47"/>
        <v>4.4347142415129596E-2</v>
      </c>
      <c r="AU55">
        <f t="shared" si="48"/>
        <v>-28.482160873080044</v>
      </c>
      <c r="AW55">
        <v>52</v>
      </c>
      <c r="AX55">
        <f>IF(Z55&gt;0, (R55*SUMPRODUCT(K55:$K$98, X55:$X$98)-K55*$AZ$3)/Z55, 0)</f>
        <v>703.78835926236741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250000</v>
      </c>
      <c r="S56">
        <f t="shared" si="32"/>
        <v>647.45223438375444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111.4632251156403</v>
      </c>
      <c r="AC56">
        <f t="shared" si="33"/>
        <v>85.590557807792635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-6149.088625421743</v>
      </c>
      <c r="AI56">
        <f t="shared" si="38"/>
        <v>-6155.6984225050182</v>
      </c>
      <c r="AJ56">
        <f t="shared" si="39"/>
        <v>25.872667307847664</v>
      </c>
      <c r="AK56">
        <f t="shared" si="61"/>
        <v>7.802425758094822</v>
      </c>
      <c r="AL56">
        <f t="shared" si="40"/>
        <v>-6122.0233294390764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-24.6872918165834</v>
      </c>
      <c r="AR56">
        <f t="shared" si="45"/>
        <v>-24.713828755532141</v>
      </c>
      <c r="AS56">
        <f t="shared" si="46"/>
        <v>0.10387329355793838</v>
      </c>
      <c r="AT56">
        <f t="shared" si="47"/>
        <v>3.1325091131550034E-2</v>
      </c>
      <c r="AU56">
        <f t="shared" si="48"/>
        <v>-24.578630370842657</v>
      </c>
      <c r="AW56">
        <v>53</v>
      </c>
      <c r="AX56">
        <f>IF(Z56&gt;0, (R56*SUMPRODUCT(K56:$K$98, X56:$X$98)-K56*$AZ$3)/Z56, 0)</f>
        <v>647.45223438375444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250000</v>
      </c>
      <c r="S57">
        <f t="shared" si="32"/>
        <v>588.46835647074931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85.590557807792635</v>
      </c>
      <c r="AC57">
        <f t="shared" si="33"/>
        <v>63.359125327364374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-5801.5319605695904</v>
      </c>
      <c r="AI57">
        <f t="shared" si="38"/>
        <v>-5806.915353289919</v>
      </c>
      <c r="AJ57">
        <f t="shared" si="39"/>
        <v>22.231432480428261</v>
      </c>
      <c r="AK57">
        <f t="shared" si="61"/>
        <v>5.9913390465454848</v>
      </c>
      <c r="AL57">
        <f t="shared" si="40"/>
        <v>-5778.6925817629453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-20.796361812187811</v>
      </c>
      <c r="AR57">
        <f t="shared" si="45"/>
        <v>-20.815659298360423</v>
      </c>
      <c r="AS57">
        <f t="shared" si="46"/>
        <v>7.9691522275233406E-2</v>
      </c>
      <c r="AT57">
        <f t="shared" si="47"/>
        <v>2.1476750520084235E-2</v>
      </c>
      <c r="AU57">
        <f t="shared" si="48"/>
        <v>-20.714491025565106</v>
      </c>
      <c r="AW57">
        <v>54</v>
      </c>
      <c r="AX57">
        <f>IF(Z57&gt;0, (R57*SUMPRODUCT(K57:$K$98, X57:$X$98)-K57*$AZ$3)/Z57, 0)</f>
        <v>588.46835647074931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250000</v>
      </c>
      <c r="S58">
        <f t="shared" si="32"/>
        <v>524.60729157434059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63.359125327364374</v>
      </c>
      <c r="AC58">
        <f t="shared" si="33"/>
        <v>44.755495065315039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-5319.6997015309817</v>
      </c>
      <c r="AI58">
        <f t="shared" si="38"/>
        <v>-5323.9653203838006</v>
      </c>
      <c r="AJ58">
        <f t="shared" si="39"/>
        <v>18.603630262049336</v>
      </c>
      <c r="AK58">
        <f t="shared" si="61"/>
        <v>4.435138772915507</v>
      </c>
      <c r="AL58">
        <f t="shared" si="40"/>
        <v>-5300.9265513488353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-17.026044721144807</v>
      </c>
      <c r="AR58">
        <f t="shared" si="45"/>
        <v>-17.039697111585294</v>
      </c>
      <c r="AS58">
        <f t="shared" si="46"/>
        <v>5.9542128050223762E-2</v>
      </c>
      <c r="AT58">
        <f t="shared" si="47"/>
        <v>1.4194949965015979E-2</v>
      </c>
      <c r="AU58">
        <f t="shared" si="48"/>
        <v>-16.965960033570052</v>
      </c>
      <c r="AW58">
        <v>55</v>
      </c>
      <c r="AX58">
        <f>IF(Z58&gt;0, (R58*SUMPRODUCT(K58:$K$98, X58:$X$98)-K58*$AZ$3)/Z58, 0)</f>
        <v>524.60729157434059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250000</v>
      </c>
      <c r="S59">
        <f t="shared" si="32"/>
        <v>453.05338882642889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44.755495065315039</v>
      </c>
      <c r="AC59">
        <f t="shared" si="33"/>
        <v>29.687246371079596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-4733.0539619327483</v>
      </c>
      <c r="AI59">
        <f t="shared" si="38"/>
        <v>-4736.3303138046522</v>
      </c>
      <c r="AJ59">
        <f t="shared" si="39"/>
        <v>15.068248694235443</v>
      </c>
      <c r="AK59">
        <f t="shared" si="61"/>
        <v>3.1328846545720528</v>
      </c>
      <c r="AL59">
        <f t="shared" si="40"/>
        <v>-4718.129180455845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-13.525399012968078</v>
      </c>
      <c r="AR59">
        <f t="shared" si="45"/>
        <v>-13.53476167114413</v>
      </c>
      <c r="AS59">
        <f t="shared" si="46"/>
        <v>4.3059740635821096E-2</v>
      </c>
      <c r="AT59">
        <f t="shared" si="47"/>
        <v>8.9526794656252778E-3</v>
      </c>
      <c r="AU59">
        <f t="shared" si="48"/>
        <v>-13.482749251042685</v>
      </c>
      <c r="AW59">
        <v>56</v>
      </c>
      <c r="AX59">
        <f>IF(Z59&gt;0, (R59*SUMPRODUCT(K59:$K$98, X59:$X$98)-K59*$AZ$3)/Z59, 0)</f>
        <v>453.05338882642889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250000</v>
      </c>
      <c r="S60">
        <f t="shared" si="32"/>
        <v>368.96928288541062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29.687246371079596</v>
      </c>
      <c r="AC60">
        <f t="shared" si="33"/>
        <v>17.909879524994899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-4082.8668723352484</v>
      </c>
      <c r="AI60">
        <f t="shared" si="38"/>
        <v>-4085.2938873139665</v>
      </c>
      <c r="AJ60">
        <f t="shared" si="39"/>
        <v>11.777366846084696</v>
      </c>
      <c r="AK60">
        <f t="shared" si="61"/>
        <v>2.0781072459755721</v>
      </c>
      <c r="AL60">
        <f t="shared" si="40"/>
        <v>-4071.4384132219066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-10.417315725840931</v>
      </c>
      <c r="AR60">
        <f t="shared" si="45"/>
        <v>-10.423508183762095</v>
      </c>
      <c r="AS60">
        <f t="shared" si="46"/>
        <v>3.0049607957102556E-2</v>
      </c>
      <c r="AT60">
        <f t="shared" si="47"/>
        <v>5.3022300188551802E-3</v>
      </c>
      <c r="AU60">
        <f t="shared" si="48"/>
        <v>-10.388156345786138</v>
      </c>
      <c r="AW60">
        <v>57</v>
      </c>
      <c r="AX60">
        <f>IF(Z60&gt;0, (R60*SUMPRODUCT(K60:$K$98, X60:$X$98)-K60*$AZ$3)/Z60, 0)</f>
        <v>368.96928288541062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250000</v>
      </c>
      <c r="S61">
        <f t="shared" si="32"/>
        <v>262.66631718024769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17.909879524994899</v>
      </c>
      <c r="AC61">
        <f t="shared" si="33"/>
        <v>9.0533068052998651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-3396.9866595361705</v>
      </c>
      <c r="AI61">
        <f t="shared" si="38"/>
        <v>-3398.710007033194</v>
      </c>
      <c r="AJ61">
        <f t="shared" si="39"/>
        <v>8.8565727196950341</v>
      </c>
      <c r="AK61">
        <f t="shared" si="61"/>
        <v>1.2536915667496431</v>
      </c>
      <c r="AL61">
        <f t="shared" si="40"/>
        <v>-3388.5997427467491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-7.7386717591917558</v>
      </c>
      <c r="AR61">
        <f t="shared" si="45"/>
        <v>-7.7425977153238028</v>
      </c>
      <c r="AS61">
        <f t="shared" si="46"/>
        <v>2.0176149057497438E-2</v>
      </c>
      <c r="AT61">
        <f t="shared" si="47"/>
        <v>2.8560334480875003E-3</v>
      </c>
      <c r="AU61">
        <f t="shared" si="48"/>
        <v>-7.7195655328182182</v>
      </c>
      <c r="AW61">
        <v>58</v>
      </c>
      <c r="AX61">
        <f>IF(Z61&gt;0, (R61*SUMPRODUCT(K61:$K$98, X61:$X$98)-K61*$AZ$3)/Z61, 0)</f>
        <v>262.66631718024769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250000</v>
      </c>
      <c r="S62">
        <f t="shared" si="32"/>
        <v>116.32659469793721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9.0533068052998651</v>
      </c>
      <c r="AC62">
        <f t="shared" si="33"/>
        <v>2.7081555873097738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-2710.414379021684</v>
      </c>
      <c r="AI62">
        <f t="shared" si="38"/>
        <v>-2711.5784101679333</v>
      </c>
      <c r="AJ62">
        <f t="shared" si="39"/>
        <v>6.3451512179900913</v>
      </c>
      <c r="AK62">
        <f t="shared" si="61"/>
        <v>0.63373147637099059</v>
      </c>
      <c r="AL62">
        <f t="shared" si="40"/>
        <v>-2704.5995274735724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-5.5130287182403057</v>
      </c>
      <c r="AR62">
        <f t="shared" si="45"/>
        <v>-5.5153963772919505</v>
      </c>
      <c r="AS62">
        <f t="shared" si="46"/>
        <v>1.2906144963333288E-2</v>
      </c>
      <c r="AT62">
        <f t="shared" si="47"/>
        <v>1.2890205482702496E-3</v>
      </c>
      <c r="AU62">
        <f t="shared" si="48"/>
        <v>-5.501201211780347</v>
      </c>
      <c r="AW62">
        <v>59</v>
      </c>
      <c r="AX62">
        <f>IF(Z62&gt;0, (R62*SUMPRODUCT(K62:$K$98, X62:$X$98)-K62*$AZ$3)/Z62, 0)</f>
        <v>116.32659469793721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250000</v>
      </c>
      <c r="S63">
        <f t="shared" si="32"/>
        <v>-105.06540857811885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2.7081555873097738</v>
      </c>
      <c r="AC63">
        <f t="shared" si="33"/>
        <v>-1.5606583620004653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-2048.4142393308389</v>
      </c>
      <c r="AI63">
        <f t="shared" si="38"/>
        <v>-2049.1569473177592</v>
      </c>
      <c r="AJ63">
        <f t="shared" si="39"/>
        <v>4.2688139493102391</v>
      </c>
      <c r="AK63">
        <f t="shared" si="61"/>
        <v>0.18957089111168418</v>
      </c>
      <c r="AL63">
        <f t="shared" si="40"/>
        <v>-2044.6985624773372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-3.7200975271035097</v>
      </c>
      <c r="AR63">
        <f t="shared" si="45"/>
        <v>-3.7214463490812384</v>
      </c>
      <c r="AS63">
        <f t="shared" si="46"/>
        <v>7.7525355524191639E-3</v>
      </c>
      <c r="AT63">
        <f t="shared" si="47"/>
        <v>3.442771436043922E-4</v>
      </c>
      <c r="AU63">
        <f t="shared" si="48"/>
        <v>-3.7133495363852149</v>
      </c>
      <c r="AW63">
        <v>60</v>
      </c>
      <c r="AX63">
        <f>IF(Z63&gt;0, (R63*SUMPRODUCT(K63:$K$98, X63:$X$98)-K63*$AZ$3)/Z63, 0)</f>
        <v>-105.06540857811885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250000</v>
      </c>
      <c r="S64">
        <f t="shared" si="32"/>
        <v>-468.67028414503886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-1.5606583620004653</v>
      </c>
      <c r="AC64">
        <f t="shared" si="33"/>
        <v>-4.1698498454164188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-1452.1063524603521</v>
      </c>
      <c r="AI64">
        <f t="shared" si="38"/>
        <v>-1452.5512120969113</v>
      </c>
      <c r="AJ64">
        <f t="shared" si="39"/>
        <v>2.6091914834159535</v>
      </c>
      <c r="AK64">
        <f t="shared" si="61"/>
        <v>-0.10924608534003258</v>
      </c>
      <c r="AL64">
        <f t="shared" si="40"/>
        <v>-1450.0512666988352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-2.3545989289621225</v>
      </c>
      <c r="AR64">
        <f t="shared" si="45"/>
        <v>-2.3553202714602155</v>
      </c>
      <c r="AS64">
        <f t="shared" si="46"/>
        <v>4.2308192247069165E-3</v>
      </c>
      <c r="AT64">
        <f t="shared" si="47"/>
        <v>-1.771431652365619E-4</v>
      </c>
      <c r="AU64">
        <f t="shared" si="48"/>
        <v>-2.351266595400745</v>
      </c>
      <c r="AW64">
        <v>61</v>
      </c>
      <c r="AX64">
        <f>IF(Z64&gt;0, (R64*SUMPRODUCT(K64:$K$98, X64:$X$98)-K64*$AZ$3)/Z64, 0)</f>
        <v>-468.67028414503886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250000</v>
      </c>
      <c r="S65">
        <f t="shared" si="32"/>
        <v>-1050.4491721560546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-4.1698498454164188</v>
      </c>
      <c r="AC65">
        <f t="shared" si="33"/>
        <v>-5.5325683782289321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-885.3402839399788</v>
      </c>
      <c r="AI65">
        <f t="shared" si="38"/>
        <v>-885.60362692338435</v>
      </c>
      <c r="AJ65">
        <f t="shared" si="39"/>
        <v>1.3627185328125133</v>
      </c>
      <c r="AK65">
        <f t="shared" si="61"/>
        <v>-0.29188948917914936</v>
      </c>
      <c r="AL65">
        <f t="shared" si="40"/>
        <v>-884.532797879751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-1.281771821130272</v>
      </c>
      <c r="AR65">
        <f t="shared" si="45"/>
        <v>-1.2821530820098961</v>
      </c>
      <c r="AS65">
        <f t="shared" si="46"/>
        <v>1.972907194189623E-3</v>
      </c>
      <c r="AT65">
        <f t="shared" si="47"/>
        <v>-4.2258974193396973E-4</v>
      </c>
      <c r="AU65">
        <f t="shared" si="48"/>
        <v>-1.2806027645576405</v>
      </c>
      <c r="AW65">
        <v>62</v>
      </c>
      <c r="AX65">
        <f>IF(Z65&gt;0, (R65*SUMPRODUCT(K65:$K$98, X65:$X$98)-K65*$AZ$3)/Z65, 0)</f>
        <v>-1050.4491721560546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250000</v>
      </c>
      <c r="S66">
        <f t="shared" si="32"/>
        <v>-1926.1728851579869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-5.5325683782289321</v>
      </c>
      <c r="AC66">
        <f t="shared" si="33"/>
        <v>-5.928732702797058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-534.05132902775301</v>
      </c>
      <c r="AI66">
        <f t="shared" si="38"/>
        <v>-534.20522831551898</v>
      </c>
      <c r="AJ66">
        <f t="shared" si="39"/>
        <v>0.39616432456812589</v>
      </c>
      <c r="AK66">
        <f t="shared" si="61"/>
        <v>-0.38727978647602529</v>
      </c>
      <c r="AL66">
        <f t="shared" si="40"/>
        <v>-534.19634377742693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-0.69034386814143134</v>
      </c>
      <c r="AR66">
        <f t="shared" si="45"/>
        <v>-0.69054280675247082</v>
      </c>
      <c r="AS66">
        <f t="shared" si="46"/>
        <v>5.1210360760619905E-4</v>
      </c>
      <c r="AT66">
        <f t="shared" si="47"/>
        <v>-5.006189692207529E-4</v>
      </c>
      <c r="AU66">
        <f t="shared" si="48"/>
        <v>-0.69053132211408541</v>
      </c>
      <c r="AW66">
        <v>63</v>
      </c>
      <c r="AX66">
        <f>IF(Z66&gt;0, (R66*SUMPRODUCT(K66:$K$98, X66:$X$98)-K66*$AZ$3)/Z66, 0)</f>
        <v>-1926.1728851579869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-3287.0155004251246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-5.928732702797058</v>
      </c>
      <c r="AC67">
        <f t="shared" ref="AC67:AC98" si="64">S67*Z67</f>
        <v>-5.8283555918651428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-318.51518699369785</v>
      </c>
      <c r="AI67">
        <f t="shared" ref="AI67:AI98" si="69">SUM(AE67:AH67)</f>
        <v>-318.60384425118735</v>
      </c>
      <c r="AJ67">
        <f t="shared" ref="AJ67:AJ98" si="70">AB67-AC67</f>
        <v>-0.10037711093191515</v>
      </c>
      <c r="AK67">
        <f t="shared" si="61"/>
        <v>-0.41501128919579411</v>
      </c>
      <c r="AL67">
        <f t="shared" ref="AL67:AL98" si="71">SUM(AI67:AK67)</f>
        <v>-319.11923265131503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-0.36761615928533498</v>
      </c>
      <c r="AR67">
        <f t="shared" ref="AR67:AR98" si="76">AI67*$K67</f>
        <v>-0.36771848357573594</v>
      </c>
      <c r="AS67">
        <f t="shared" ref="AS67:AS98" si="77">AJ67*$K67</f>
        <v>-1.1585082755152509E-4</v>
      </c>
      <c r="AT67">
        <f t="shared" ref="AT67:AT98" si="78">AK67*$K67</f>
        <v>-4.7898769799391679E-4</v>
      </c>
      <c r="AU67">
        <f t="shared" ref="AU67:AU98" si="79">AL67*$K67</f>
        <v>-0.36831332210128137</v>
      </c>
      <c r="AW67">
        <v>64</v>
      </c>
      <c r="AX67">
        <f>IF(Z67&gt;0, (R67*SUMPRODUCT(K67:$K$98, X67:$X$98)-K67*$AZ$3)/Z67, 0)</f>
        <v>-3287.0155004251246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250000</v>
      </c>
      <c r="S68">
        <f t="shared" si="63"/>
        <v>-5461.9994789034445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-5.8283555918651428</v>
      </c>
      <c r="AC68">
        <f t="shared" si="64"/>
        <v>-5.4899708769778472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-187.57315174530387</v>
      </c>
      <c r="AI68">
        <f t="shared" si="69"/>
        <v>-187.62340779986945</v>
      </c>
      <c r="AJ68">
        <f t="shared" si="70"/>
        <v>-0.3383847148872956</v>
      </c>
      <c r="AK68">
        <f t="shared" si="61"/>
        <v>-0.40798489143056005</v>
      </c>
      <c r="AL68">
        <f t="shared" si="71"/>
        <v>-188.36977740618732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-0.19329343411624883</v>
      </c>
      <c r="AR68">
        <f t="shared" si="76"/>
        <v>-0.19334522279326219</v>
      </c>
      <c r="AS68">
        <f t="shared" si="77"/>
        <v>-3.4870418812297144E-4</v>
      </c>
      <c r="AT68">
        <f t="shared" si="78"/>
        <v>-4.2042691077259818E-4</v>
      </c>
      <c r="AU68">
        <f t="shared" si="79"/>
        <v>-0.19411435389215775</v>
      </c>
      <c r="AW68">
        <v>65</v>
      </c>
      <c r="AX68">
        <f>IF(Z68&gt;0, (R68*SUMPRODUCT(K68:$K$98, X68:$X$98)-K68*$AZ$3)/Z68, 0)</f>
        <v>-5461.9994789034445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250000</v>
      </c>
      <c r="S69">
        <f t="shared" si="63"/>
        <v>-9014.0139376409534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-5.4899708769778472</v>
      </c>
      <c r="AC69">
        <f t="shared" si="64"/>
        <v>-5.0529063877256775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-108.62717237312177</v>
      </c>
      <c r="AI69">
        <f t="shared" si="69"/>
        <v>-108.65520043266706</v>
      </c>
      <c r="AJ69">
        <f t="shared" si="70"/>
        <v>-0.43706448925216979</v>
      </c>
      <c r="AK69">
        <f t="shared" si="61"/>
        <v>-0.38429796138844935</v>
      </c>
      <c r="AL69">
        <f t="shared" si="71"/>
        <v>-109.47656288330768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-9.9946336131155847E-2</v>
      </c>
      <c r="AR69">
        <f t="shared" si="76"/>
        <v>-9.9972124355218198E-2</v>
      </c>
      <c r="AS69">
        <f t="shared" si="77"/>
        <v>-4.0213689999904706E-4</v>
      </c>
      <c r="AT69">
        <f t="shared" si="78"/>
        <v>-3.5358715857499118E-4</v>
      </c>
      <c r="AU69">
        <f t="shared" si="79"/>
        <v>-0.10072784841379223</v>
      </c>
      <c r="AW69">
        <v>66</v>
      </c>
      <c r="AX69">
        <f>IF(Z69&gt;0, (R69*SUMPRODUCT(K69:$K$98, X69:$X$98)-K69*$AZ$3)/Z69, 0)</f>
        <v>-9014.0139376409534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250000</v>
      </c>
      <c r="S70">
        <f t="shared" si="63"/>
        <v>-14947.015934184194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-5.0529063877256775</v>
      </c>
      <c r="AC70">
        <f t="shared" si="64"/>
        <v>-4.5900331494207443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-61.967163695448527</v>
      </c>
      <c r="AI70">
        <f t="shared" si="69"/>
        <v>-61.982518041659276</v>
      </c>
      <c r="AJ70">
        <f t="shared" si="70"/>
        <v>-0.46287323830493321</v>
      </c>
      <c r="AK70">
        <f t="shared" si="61"/>
        <v>-0.35370344714079743</v>
      </c>
      <c r="AL70">
        <f t="shared" si="71"/>
        <v>-62.799094727105008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-5.0906354707310204E-2</v>
      </c>
      <c r="AR70">
        <f t="shared" si="76"/>
        <v>-5.0918968384423856E-2</v>
      </c>
      <c r="AS70">
        <f t="shared" si="77"/>
        <v>-3.8025282824753466E-4</v>
      </c>
      <c r="AT70">
        <f t="shared" si="78"/>
        <v>-2.9056926390630167E-4</v>
      </c>
      <c r="AU70">
        <f t="shared" si="79"/>
        <v>-5.158979047657769E-2</v>
      </c>
      <c r="AW70">
        <v>67</v>
      </c>
      <c r="AX70">
        <f>IF(Z70&gt;0, (R70*SUMPRODUCT(K70:$K$98, X70:$X$98)-K70*$AZ$3)/Z70, 0)</f>
        <v>-14947.015934184194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250000</v>
      </c>
      <c r="S71">
        <f t="shared" si="63"/>
        <v>-25074.058923135999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-4.5900331494207443</v>
      </c>
      <c r="AC71">
        <f t="shared" si="64"/>
        <v>-4.1384220269529752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-34.74202620820661</v>
      </c>
      <c r="AI71">
        <f t="shared" si="69"/>
        <v>-34.750278605713611</v>
      </c>
      <c r="AJ71">
        <f t="shared" si="70"/>
        <v>-0.45161112246776902</v>
      </c>
      <c r="AK71">
        <f t="shared" si="61"/>
        <v>-0.32130232045945212</v>
      </c>
      <c r="AL71">
        <f t="shared" si="71"/>
        <v>-35.52319204864083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-2.5482820888151621E-2</v>
      </c>
      <c r="AR71">
        <f t="shared" si="76"/>
        <v>-2.5488873913565524E-2</v>
      </c>
      <c r="AS71">
        <f t="shared" si="77"/>
        <v>-3.3125083942930244E-4</v>
      </c>
      <c r="AT71">
        <f t="shared" si="78"/>
        <v>-2.3567104100801273E-4</v>
      </c>
      <c r="AU71">
        <f t="shared" si="79"/>
        <v>-2.6055795794002839E-2</v>
      </c>
      <c r="AW71">
        <v>68</v>
      </c>
      <c r="AX71">
        <f>IF(Z71&gt;0, (R71*SUMPRODUCT(K71:$K$98, X71:$X$98)-K71*$AZ$3)/Z71, 0)</f>
        <v>-25074.058923135999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250000</v>
      </c>
      <c r="S72">
        <f t="shared" si="63"/>
        <v>-42732.76324714136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-4.1384220269529752</v>
      </c>
      <c r="AC72">
        <f t="shared" si="64"/>
        <v>-3.7152285289348059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-19.114121406977166</v>
      </c>
      <c r="AI72">
        <f t="shared" si="69"/>
        <v>-19.118468456227699</v>
      </c>
      <c r="AJ72">
        <f t="shared" si="70"/>
        <v>-0.4231934980181693</v>
      </c>
      <c r="AK72">
        <f t="shared" si="61"/>
        <v>-0.28968954188670831</v>
      </c>
      <c r="AL72">
        <f t="shared" si="71"/>
        <v>-19.831351496132577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-1.2517819231005901E-2</v>
      </c>
      <c r="AR72">
        <f t="shared" si="76"/>
        <v>-1.252066610926663E-2</v>
      </c>
      <c r="AS72">
        <f t="shared" si="77"/>
        <v>-2.7714900387703842E-4</v>
      </c>
      <c r="AT72">
        <f t="shared" si="78"/>
        <v>-1.8971739486425138E-4</v>
      </c>
      <c r="AU72">
        <f t="shared" si="79"/>
        <v>-1.298753250800792E-2</v>
      </c>
      <c r="AW72">
        <v>69</v>
      </c>
      <c r="AX72">
        <f>IF(Z72&gt;0, (R72*SUMPRODUCT(K72:$K$98, X72:$X$98)-K72*$AZ$3)/Z72, 0)</f>
        <v>-42732.76324714136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250000</v>
      </c>
      <c r="S73">
        <f t="shared" si="63"/>
        <v>-74268.356996334522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-3.7152285289348059</v>
      </c>
      <c r="AC73">
        <f t="shared" si="64"/>
        <v>-3.3271424919994534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-10.318162752053276</v>
      </c>
      <c r="AI73">
        <f t="shared" si="69"/>
        <v>-10.320402698260894</v>
      </c>
      <c r="AJ73">
        <f t="shared" si="70"/>
        <v>-0.38808603693535249</v>
      </c>
      <c r="AK73">
        <f t="shared" ref="AK73:AK98" si="92">G73*SUM(AB73:AB73, AE73:AF73)</f>
        <v>-0.26006599702543642</v>
      </c>
      <c r="AL73">
        <f t="shared" si="71"/>
        <v>-10.968554732221683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-6.0333523173135154E-3</v>
      </c>
      <c r="AR73">
        <f t="shared" si="76"/>
        <v>-6.0346620838840903E-3</v>
      </c>
      <c r="AS73">
        <f t="shared" si="77"/>
        <v>-2.2692603775754418E-4</v>
      </c>
      <c r="AT73">
        <f t="shared" si="78"/>
        <v>-1.5206871838648094E-4</v>
      </c>
      <c r="AU73">
        <f t="shared" si="79"/>
        <v>-6.4136568400281159E-3</v>
      </c>
      <c r="AW73">
        <v>70</v>
      </c>
      <c r="AX73">
        <f>IF(Z73&gt;0, (R73*SUMPRODUCT(K73:$K$98, X73:$X$98)-K73*$AZ$3)/Z73, 0)</f>
        <v>-74268.356996334522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250000</v>
      </c>
      <c r="S74">
        <f t="shared" si="63"/>
        <v>-131921.88467683186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-3.3271424919994534</v>
      </c>
      <c r="AC74">
        <f t="shared" si="64"/>
        <v>-2.9754938298825198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-5.448991836681893</v>
      </c>
      <c r="AI74">
        <f t="shared" si="69"/>
        <v>-5.450119585060099</v>
      </c>
      <c r="AJ74">
        <f t="shared" si="70"/>
        <v>-0.35164866211693369</v>
      </c>
      <c r="AK74">
        <f t="shared" si="92"/>
        <v>-0.23289997443996177</v>
      </c>
      <c r="AL74">
        <f t="shared" si="71"/>
        <v>-6.034668221616994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-2.8448177391925595E-3</v>
      </c>
      <c r="AR74">
        <f t="shared" si="76"/>
        <v>-2.8454065157383543E-3</v>
      </c>
      <c r="AS74">
        <f t="shared" si="77"/>
        <v>-1.8358925502864258E-4</v>
      </c>
      <c r="AT74">
        <f t="shared" si="78"/>
        <v>-1.2159276405665434E-4</v>
      </c>
      <c r="AU74">
        <f t="shared" si="79"/>
        <v>-3.1505885348236513E-3</v>
      </c>
      <c r="AW74">
        <v>71</v>
      </c>
      <c r="AX74">
        <f>IF(Z74&gt;0, (R74*SUMPRODUCT(K74:$K$98, X74:$X$98)-K74*$AZ$3)/Z74, 0)</f>
        <v>-131921.88467683186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250000</v>
      </c>
      <c r="S75">
        <f t="shared" si="63"/>
        <v>-240117.07938184301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-2.9754938298825198</v>
      </c>
      <c r="AC75">
        <f t="shared" si="64"/>
        <v>-2.6589797061625622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-2.8139344652946532</v>
      </c>
      <c r="AI75">
        <f t="shared" si="69"/>
        <v>-2.8144881492960176</v>
      </c>
      <c r="AJ75">
        <f t="shared" si="70"/>
        <v>-0.31651412371995757</v>
      </c>
      <c r="AK75">
        <f t="shared" si="92"/>
        <v>-0.2082845680917764</v>
      </c>
      <c r="AL75">
        <f t="shared" si="71"/>
        <v>-3.3392868411077514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-1.311699177527876E-3</v>
      </c>
      <c r="AR75">
        <f t="shared" si="76"/>
        <v>-1.3119572741033853E-3</v>
      </c>
      <c r="AS75">
        <f t="shared" si="77"/>
        <v>-1.4754121706809232E-4</v>
      </c>
      <c r="AT75">
        <f t="shared" si="78"/>
        <v>-9.7090639468436909E-5</v>
      </c>
      <c r="AU75">
        <f t="shared" si="79"/>
        <v>-1.5565891306399144E-3</v>
      </c>
      <c r="AW75">
        <v>72</v>
      </c>
      <c r="AX75">
        <f>IF(Z75&gt;0, (R75*SUMPRODUCT(K75:$K$98, X75:$X$98)-K75*$AZ$3)/Z75, 0)</f>
        <v>-240117.07938184301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250000</v>
      </c>
      <c r="S76">
        <f t="shared" si="63"/>
        <v>-448974.80824885168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-2.6589797061625622</v>
      </c>
      <c r="AC76">
        <f t="shared" si="64"/>
        <v>-2.3751494933229917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-1.4181952935205446</v>
      </c>
      <c r="AI76">
        <f t="shared" si="69"/>
        <v>-1.4184598016231915</v>
      </c>
      <c r="AJ76">
        <f t="shared" si="70"/>
        <v>-0.28383021283957044</v>
      </c>
      <c r="AK76">
        <f t="shared" si="92"/>
        <v>-0.18612857943137937</v>
      </c>
      <c r="AL76">
        <f t="shared" si="71"/>
        <v>-1.8884185938941414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-5.9025311072067503E-4</v>
      </c>
      <c r="AR76">
        <f t="shared" si="76"/>
        <v>-5.9036319903581149E-4</v>
      </c>
      <c r="AS76">
        <f t="shared" si="77"/>
        <v>-1.1813018052625543E-4</v>
      </c>
      <c r="AT76">
        <f t="shared" si="78"/>
        <v>-7.7466744887205757E-5</v>
      </c>
      <c r="AU76">
        <f t="shared" si="79"/>
        <v>-7.8596012444927265E-4</v>
      </c>
      <c r="AW76">
        <v>73</v>
      </c>
      <c r="AX76">
        <f>IF(Z76&gt;0, (R76*SUMPRODUCT(K76:$K$98, X76:$X$98)-K76*$AZ$3)/Z76, 0)</f>
        <v>-448974.80824885168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250000</v>
      </c>
      <c r="S77">
        <f t="shared" si="63"/>
        <v>-863694.55005296262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-2.3751494933229917</v>
      </c>
      <c r="AC77">
        <f t="shared" si="64"/>
        <v>-2.1211487535613034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-0.69533972947101452</v>
      </c>
      <c r="AI77">
        <f t="shared" si="69"/>
        <v>-0.69546252454674073</v>
      </c>
      <c r="AJ77">
        <f t="shared" si="70"/>
        <v>-0.25400073976168835</v>
      </c>
      <c r="AK77">
        <f t="shared" si="92"/>
        <v>-0.16626046453260943</v>
      </c>
      <c r="AL77">
        <f t="shared" si="71"/>
        <v>-1.1157237288410384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-2.5839331067643845E-4</v>
      </c>
      <c r="AR77">
        <f t="shared" si="76"/>
        <v>-2.5843894222143271E-4</v>
      </c>
      <c r="AS77">
        <f t="shared" si="77"/>
        <v>-9.4388525895417036E-5</v>
      </c>
      <c r="AT77">
        <f t="shared" si="78"/>
        <v>-6.1783600223542744E-5</v>
      </c>
      <c r="AU77">
        <f t="shared" si="79"/>
        <v>-4.1461106834039243E-4</v>
      </c>
      <c r="AW77">
        <v>74</v>
      </c>
      <c r="AX77">
        <f>IF(Z77&gt;0, (R77*SUMPRODUCT(K77:$K$98, X77:$X$98)-K77*$AZ$3)/Z77, 0)</f>
        <v>-863694.55005296262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250000</v>
      </c>
      <c r="S78">
        <f t="shared" si="63"/>
        <v>-1713309.6403964374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-2.1211487535613034</v>
      </c>
      <c r="AC78">
        <f t="shared" si="64"/>
        <v>-1.8940937603787575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-0.3314562542219523</v>
      </c>
      <c r="AI78">
        <f t="shared" si="69"/>
        <v>-0.33151153009607687</v>
      </c>
      <c r="AJ78">
        <f t="shared" si="70"/>
        <v>-0.22705499318254585</v>
      </c>
      <c r="AK78">
        <f t="shared" si="92"/>
        <v>-0.14848041274929125</v>
      </c>
      <c r="AL78">
        <f t="shared" si="71"/>
        <v>-0.70704693602791402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-1.0997460671128321E-4</v>
      </c>
      <c r="AR78">
        <f t="shared" si="76"/>
        <v>-1.0999294681631982E-4</v>
      </c>
      <c r="AS78">
        <f t="shared" si="77"/>
        <v>-7.5335080448844915E-5</v>
      </c>
      <c r="AT78">
        <f t="shared" si="78"/>
        <v>-4.9264645902556735E-5</v>
      </c>
      <c r="AU78">
        <f t="shared" si="79"/>
        <v>-2.3459267316772151E-4</v>
      </c>
      <c r="AW78">
        <v>75</v>
      </c>
      <c r="AX78">
        <f>IF(Z78&gt;0, (R78*SUMPRODUCT(K78:$K$98, X78:$X$98)-K78*$AZ$3)/Z78, 0)</f>
        <v>-1713309.6403964374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250000</v>
      </c>
      <c r="S79">
        <f t="shared" si="63"/>
        <v>-3509087.4507507537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-1.8940937603787575</v>
      </c>
      <c r="AC79">
        <f t="shared" si="64"/>
        <v>-1.6912453541879486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-0.15312518034448383</v>
      </c>
      <c r="AI79">
        <f t="shared" si="69"/>
        <v>-0.15314927842379825</v>
      </c>
      <c r="AJ79">
        <f t="shared" si="70"/>
        <v>-0.20284840619080891</v>
      </c>
      <c r="AK79">
        <f t="shared" si="92"/>
        <v>-0.13258656322651305</v>
      </c>
      <c r="AL79">
        <f t="shared" si="71"/>
        <v>-0.4885842478411202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-4.5362271123584762E-5</v>
      </c>
      <c r="AR79">
        <f t="shared" si="76"/>
        <v>-4.5369410012204905E-5</v>
      </c>
      <c r="AS79">
        <f t="shared" si="77"/>
        <v>-6.0092431420577939E-5</v>
      </c>
      <c r="AT79">
        <f t="shared" si="78"/>
        <v>-3.9277848456372851E-5</v>
      </c>
      <c r="AU79">
        <f t="shared" si="79"/>
        <v>-1.4473968988915569E-4</v>
      </c>
      <c r="AW79">
        <v>76</v>
      </c>
      <c r="AX79">
        <f>IF(Z79&gt;0, (R79*SUMPRODUCT(K79:$K$98, X79:$X$98)-K79*$AZ$3)/Z79, 0)</f>
        <v>-3509087.4507507537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250000</v>
      </c>
      <c r="S80">
        <f t="shared" si="63"/>
        <v>-7424531.0504517201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-1.6912453541879486</v>
      </c>
      <c r="AC80">
        <f t="shared" si="64"/>
        <v>-1.5100778764612866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-6.8437908220201751E-2</v>
      </c>
      <c r="AI80">
        <f t="shared" si="69"/>
        <v>-6.8448077737078977E-2</v>
      </c>
      <c r="AJ80">
        <f t="shared" si="70"/>
        <v>-0.18116747772666209</v>
      </c>
      <c r="AK80">
        <f t="shared" si="92"/>
        <v>-0.11838717479315641</v>
      </c>
      <c r="AL80">
        <f t="shared" si="71"/>
        <v>-0.36800273025689745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-1.810201336131636E-5</v>
      </c>
      <c r="AR80">
        <f t="shared" si="76"/>
        <v>-1.8104703226263684E-5</v>
      </c>
      <c r="AS80">
        <f t="shared" si="77"/>
        <v>-4.7919291920672226E-5</v>
      </c>
      <c r="AT80">
        <f t="shared" si="78"/>
        <v>-3.1313730586546775E-5</v>
      </c>
      <c r="AU80">
        <f t="shared" si="79"/>
        <v>-9.7337725733482675E-5</v>
      </c>
      <c r="AW80">
        <v>77</v>
      </c>
      <c r="AX80">
        <f>IF(Z80&gt;0, (R80*SUMPRODUCT(K80:$K$98, X80:$X$98)-K80*$AZ$3)/Z80, 0)</f>
        <v>-7424531.0504517201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250000</v>
      </c>
      <c r="S81">
        <f t="shared" si="63"/>
        <v>-16259131.209449511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-1.5100778764612866</v>
      </c>
      <c r="AC81">
        <f t="shared" si="64"/>
        <v>-1.3482987999051963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-2.9607699487624949E-2</v>
      </c>
      <c r="AI81">
        <f t="shared" si="69"/>
        <v>-2.9611845769435877E-2</v>
      </c>
      <c r="AJ81">
        <f t="shared" si="70"/>
        <v>-0.16177907655609025</v>
      </c>
      <c r="AK81">
        <f t="shared" si="92"/>
        <v>-0.10570545135229006</v>
      </c>
      <c r="AL81">
        <f t="shared" si="71"/>
        <v>-0.29709637367781616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-6.9922475514796527E-6</v>
      </c>
      <c r="AR81">
        <f t="shared" si="76"/>
        <v>-6.9932267504495806E-6</v>
      </c>
      <c r="AS81">
        <f t="shared" si="77"/>
        <v>-3.8206256193689269E-5</v>
      </c>
      <c r="AT81">
        <f t="shared" si="78"/>
        <v>-2.496373227866046E-5</v>
      </c>
      <c r="AU81">
        <f t="shared" si="79"/>
        <v>-7.0163215222799312E-5</v>
      </c>
      <c r="AW81">
        <v>78</v>
      </c>
      <c r="AX81">
        <f>IF(Z81&gt;0, (R81*SUMPRODUCT(K81:$K$98, X81:$X$98)-K81*$AZ$3)/Z81, 0)</f>
        <v>-16259131.209449511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250000</v>
      </c>
      <c r="S82">
        <f t="shared" si="63"/>
        <v>-36922597.287501208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-1.3482987999051963</v>
      </c>
      <c r="AC82">
        <f t="shared" si="64"/>
        <v>-1.2038440255728806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-1.2372961823338361E-2</v>
      </c>
      <c r="AI82">
        <f t="shared" si="69"/>
        <v>-1.2374592049966514E-2</v>
      </c>
      <c r="AJ82">
        <f t="shared" si="70"/>
        <v>-0.14445477433231568</v>
      </c>
      <c r="AK82">
        <f t="shared" si="92"/>
        <v>-9.4380915993363748E-2</v>
      </c>
      <c r="AL82">
        <f t="shared" si="71"/>
        <v>-0.25121028237564597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-2.6089621688351837E-6</v>
      </c>
      <c r="AR82">
        <f t="shared" si="76"/>
        <v>-2.6093059183480495E-6</v>
      </c>
      <c r="AS82">
        <f t="shared" si="77"/>
        <v>-3.0459727163285614E-5</v>
      </c>
      <c r="AT82">
        <f t="shared" si="78"/>
        <v>-1.9901155665269833E-5</v>
      </c>
      <c r="AU82">
        <f t="shared" si="79"/>
        <v>-5.2970188746903499E-5</v>
      </c>
      <c r="AW82">
        <v>79</v>
      </c>
      <c r="AX82">
        <f>IF(Z82&gt;0, (R82*SUMPRODUCT(K82:$K$98, X82:$X$98)-K82*$AZ$3)/Z82, 0)</f>
        <v>-36922597.287501208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250000</v>
      </c>
      <c r="S83">
        <f t="shared" si="63"/>
        <v>-87102111.916036084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-1.2038440255728806</v>
      </c>
      <c r="AC83">
        <f t="shared" si="64"/>
        <v>-1.0748629143744535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-4.9845562158529547E-3</v>
      </c>
      <c r="AI83">
        <f t="shared" si="69"/>
        <v>-4.9851732289716549E-3</v>
      </c>
      <c r="AJ83">
        <f t="shared" si="70"/>
        <v>-0.12898111119842715</v>
      </c>
      <c r="AK83">
        <f t="shared" si="92"/>
        <v>-8.4269081790101646E-2</v>
      </c>
      <c r="AL83">
        <f t="shared" si="71"/>
        <v>-0.21823536621750045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-9.3843151569351464E-7</v>
      </c>
      <c r="AR83">
        <f t="shared" si="76"/>
        <v>-9.3854767940621249E-7</v>
      </c>
      <c r="AS83">
        <f t="shared" si="77"/>
        <v>-2.4282992193531005E-5</v>
      </c>
      <c r="AT83">
        <f t="shared" si="78"/>
        <v>-1.5865156039142712E-5</v>
      </c>
      <c r="AU83">
        <f t="shared" si="79"/>
        <v>-4.1086695912079928E-5</v>
      </c>
      <c r="AW83">
        <v>80</v>
      </c>
      <c r="AX83">
        <f>IF(Z83&gt;0, (R83*SUMPRODUCT(K83:$K$98, X83:$X$98)-K83*$AZ$3)/Z83, 0)</f>
        <v>-87102111.916036084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250000</v>
      </c>
      <c r="S84">
        <f t="shared" si="63"/>
        <v>-213815023.91192272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-1.0748629143744535</v>
      </c>
      <c r="AC84">
        <f t="shared" si="64"/>
        <v>-0.95969981694829432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-1.9321003646654616E-3</v>
      </c>
      <c r="AI84">
        <f t="shared" si="69"/>
        <v>-1.9323247875800422E-3</v>
      </c>
      <c r="AJ84">
        <f t="shared" si="70"/>
        <v>-0.11516309742615916</v>
      </c>
      <c r="AK84">
        <f t="shared" si="92"/>
        <v>-7.524040400621175E-2</v>
      </c>
      <c r="AL84">
        <f t="shared" si="71"/>
        <v>-0.19233582621995093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-3.2477885463476538E-7</v>
      </c>
      <c r="AR84">
        <f t="shared" si="76"/>
        <v>-3.2481657928845532E-7</v>
      </c>
      <c r="AS84">
        <f t="shared" si="77"/>
        <v>-1.935848652703713E-5</v>
      </c>
      <c r="AT84">
        <f t="shared" si="78"/>
        <v>-1.264763087999602E-5</v>
      </c>
      <c r="AU84">
        <f t="shared" si="79"/>
        <v>-3.2330933986321602E-5</v>
      </c>
      <c r="AW84">
        <v>81</v>
      </c>
      <c r="AX84">
        <f>IF(Z84&gt;0, (R84*SUMPRODUCT(K84:$K$98, X84:$X$98)-K84*$AZ$3)/Z84, 0)</f>
        <v>-213815023.91192272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250000</v>
      </c>
      <c r="S85">
        <f t="shared" si="63"/>
        <v>-547185161.38011193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-0.95969981694829432</v>
      </c>
      <c r="AC85">
        <f t="shared" si="64"/>
        <v>-0.8568751097113676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-7.1940112703961E-4</v>
      </c>
      <c r="AI85">
        <f t="shared" si="69"/>
        <v>-7.194794254996368E-4</v>
      </c>
      <c r="AJ85">
        <f t="shared" si="70"/>
        <v>-0.10282470723692672</v>
      </c>
      <c r="AK85">
        <f t="shared" si="92"/>
        <v>-6.7178987186380615E-2</v>
      </c>
      <c r="AL85">
        <f t="shared" si="71"/>
        <v>-0.17072317384880697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-1.0797200213516042E-7</v>
      </c>
      <c r="AR85">
        <f t="shared" si="76"/>
        <v>-1.0798375363397719E-7</v>
      </c>
      <c r="AS85">
        <f t="shared" si="77"/>
        <v>-1.5432543948073928E-5</v>
      </c>
      <c r="AT85">
        <f t="shared" si="78"/>
        <v>-1.0082622163485198E-5</v>
      </c>
      <c r="AU85">
        <f t="shared" si="79"/>
        <v>-2.5623149865193103E-5</v>
      </c>
      <c r="AW85">
        <v>82</v>
      </c>
      <c r="AX85">
        <f>IF(Z85&gt;0, (R85*SUMPRODUCT(K85:$K$98, X85:$X$98)-K85*$AZ$3)/Z85, 0)</f>
        <v>-547185161.38011193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250000</v>
      </c>
      <c r="S86">
        <f t="shared" si="63"/>
        <v>-1462986600.4900479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-0.8568751097113676</v>
      </c>
      <c r="AC86">
        <f t="shared" si="64"/>
        <v>-0.76506715338356535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-2.5684016581304725E-4</v>
      </c>
      <c r="AI86">
        <f t="shared" si="69"/>
        <v>-2.5686631325531114E-4</v>
      </c>
      <c r="AJ86">
        <f t="shared" si="70"/>
        <v>-9.1807956327802254E-2</v>
      </c>
      <c r="AK86">
        <f t="shared" si="92"/>
        <v>-5.9981257679795737E-2</v>
      </c>
      <c r="AL86">
        <f t="shared" si="71"/>
        <v>-0.15204608032085329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-3.4417946858400302E-8</v>
      </c>
      <c r="AR86">
        <f t="shared" si="76"/>
        <v>-3.4421450754589875E-8</v>
      </c>
      <c r="AS86">
        <f t="shared" si="77"/>
        <v>-1.2302753940630405E-5</v>
      </c>
      <c r="AT86">
        <f t="shared" si="78"/>
        <v>-8.0378072206428759E-6</v>
      </c>
      <c r="AU86">
        <f t="shared" si="79"/>
        <v>-2.0374982612027869E-5</v>
      </c>
      <c r="AW86">
        <v>83</v>
      </c>
      <c r="AX86">
        <f>IF(Z86&gt;0, (R86*SUMPRODUCT(K86:$K$98, X86:$X$98)-K86*$AZ$3)/Z86, 0)</f>
        <v>-1462986600.4900479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250000</v>
      </c>
      <c r="S87">
        <f t="shared" si="63"/>
        <v>-4095010180.6226616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-0.76506715338356535</v>
      </c>
      <c r="AC87">
        <f t="shared" si="64"/>
        <v>-0.68309570181954371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-8.7726908585301214E-5</v>
      </c>
      <c r="AI87">
        <f t="shared" si="69"/>
        <v>-8.7735249171425422E-5</v>
      </c>
      <c r="AJ87">
        <f t="shared" si="70"/>
        <v>-8.1971451564021636E-2</v>
      </c>
      <c r="AK87">
        <f t="shared" si="92"/>
        <v>-5.3554700736849578E-2</v>
      </c>
      <c r="AL87">
        <f t="shared" si="71"/>
        <v>-0.13561388755004264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-1.0496314160510233E-8</v>
      </c>
      <c r="AR87">
        <f t="shared" si="76"/>
        <v>-1.0497312091631415E-8</v>
      </c>
      <c r="AS87">
        <f t="shared" si="77"/>
        <v>-9.8076875349187911E-6</v>
      </c>
      <c r="AT87">
        <f t="shared" si="78"/>
        <v>-6.4076914685703094E-6</v>
      </c>
      <c r="AU87">
        <f t="shared" si="79"/>
        <v>-1.6225876315580733E-5</v>
      </c>
      <c r="AW87">
        <v>84</v>
      </c>
      <c r="AX87">
        <f>IF(Z87&gt;0, (R87*SUMPRODUCT(K87:$K$98, X87:$X$98)-K87*$AZ$3)/Z87, 0)</f>
        <v>-4095010180.6226616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250000</v>
      </c>
      <c r="S88">
        <f t="shared" si="63"/>
        <v>-12023758312.585058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-0.68309570181954371</v>
      </c>
      <c r="AC88">
        <f t="shared" si="64"/>
        <v>-0.60990688554624339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-2.8604615029560581E-5</v>
      </c>
      <c r="AI88">
        <f t="shared" si="69"/>
        <v>-2.860715128681763E-5</v>
      </c>
      <c r="AJ88">
        <f t="shared" si="70"/>
        <v>-7.3188816273300317E-2</v>
      </c>
      <c r="AK88">
        <f t="shared" si="92"/>
        <v>-4.7816699127368065E-2</v>
      </c>
      <c r="AL88">
        <f t="shared" si="71"/>
        <v>-0.1210341225519552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-3.055779970972355E-9</v>
      </c>
      <c r="AR88">
        <f t="shared" si="76"/>
        <v>-3.056050914808492E-9</v>
      </c>
      <c r="AS88">
        <f t="shared" si="77"/>
        <v>-7.8186306173323219E-6</v>
      </c>
      <c r="AT88">
        <f t="shared" si="78"/>
        <v>-5.1081726260053516E-6</v>
      </c>
      <c r="AU88">
        <f t="shared" si="79"/>
        <v>-1.2929859294252482E-5</v>
      </c>
      <c r="AW88">
        <v>85</v>
      </c>
      <c r="AX88">
        <f>IF(Z88&gt;0, (R88*SUMPRODUCT(K88:$K$98, X88:$X$98)-K88*$AZ$3)/Z88, 0)</f>
        <v>-12023758312.585058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250000</v>
      </c>
      <c r="S89">
        <f t="shared" si="63"/>
        <v>-37433136729.805786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-0.60990688554624339</v>
      </c>
      <c r="AC89">
        <f t="shared" si="64"/>
        <v>-0.54455972184343882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-8.9175906400787934E-6</v>
      </c>
      <c r="AI89">
        <f t="shared" si="69"/>
        <v>-8.9183180166352577E-6</v>
      </c>
      <c r="AJ89">
        <f t="shared" si="70"/>
        <v>-6.5347163702804578E-2</v>
      </c>
      <c r="AK89">
        <f t="shared" si="92"/>
        <v>-4.2693481988237039E-2</v>
      </c>
      <c r="AL89">
        <f t="shared" si="71"/>
        <v>-0.10804956400905825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-8.5058061807017175E-10</v>
      </c>
      <c r="AR89">
        <f t="shared" si="76"/>
        <v>-8.5064999694457158E-10</v>
      </c>
      <c r="AS89">
        <f t="shared" si="77"/>
        <v>-6.232965061398366E-6</v>
      </c>
      <c r="AT89">
        <f t="shared" si="78"/>
        <v>-4.0722040024929364E-6</v>
      </c>
      <c r="AU89">
        <f t="shared" si="79"/>
        <v>-1.0306019713888248E-5</v>
      </c>
      <c r="AW89">
        <v>86</v>
      </c>
      <c r="AX89">
        <f>IF(Z89&gt;0, (R89*SUMPRODUCT(K89:$K$98, X89:$X$98)-K89*$AZ$3)/Z89, 0)</f>
        <v>-37433136729.805786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250000</v>
      </c>
      <c r="S90">
        <f t="shared" si="63"/>
        <v>-123974918149.68277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-0.54455972184343882</v>
      </c>
      <c r="AC90">
        <f t="shared" si="64"/>
        <v>-0.48621403808814045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-2.6200453941120269E-6</v>
      </c>
      <c r="AI90">
        <f t="shared" si="69"/>
        <v>-2.6202414878241039E-6</v>
      </c>
      <c r="AJ90">
        <f t="shared" si="70"/>
        <v>-5.8345683755298361E-2</v>
      </c>
      <c r="AK90">
        <f t="shared" si="92"/>
        <v>-3.8119180529040723E-2</v>
      </c>
      <c r="AL90">
        <f t="shared" si="71"/>
        <v>-9.6467484525826902E-2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-2.2313039961470944E-10</v>
      </c>
      <c r="AR90">
        <f t="shared" si="76"/>
        <v>-2.2314709950412203E-10</v>
      </c>
      <c r="AS90">
        <f t="shared" si="77"/>
        <v>-4.9688817458544141E-6</v>
      </c>
      <c r="AT90">
        <f t="shared" si="78"/>
        <v>-3.2463361144598666E-6</v>
      </c>
      <c r="AU90">
        <f t="shared" si="79"/>
        <v>-8.2154410074137844E-6</v>
      </c>
      <c r="AW90">
        <v>87</v>
      </c>
      <c r="AX90">
        <f>IF(Z90&gt;0, (R90*SUMPRODUCT(K90:$K$98, X90:$X$98)-K90*$AZ$3)/Z90, 0)</f>
        <v>-123974918149.68277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250000</v>
      </c>
      <c r="S91">
        <f t="shared" si="63"/>
        <v>-438375588709.58771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-0.48621403808814045</v>
      </c>
      <c r="AC91">
        <f t="shared" si="64"/>
        <v>-0.43411967705602167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-7.2309096684713264E-7</v>
      </c>
      <c r="AI91">
        <f t="shared" si="69"/>
        <v>-7.2314048142871937E-7</v>
      </c>
      <c r="AJ91">
        <f t="shared" si="70"/>
        <v>-5.2094361032118786E-2</v>
      </c>
      <c r="AK91">
        <f t="shared" si="92"/>
        <v>-3.4034982666169833E-2</v>
      </c>
      <c r="AL91">
        <f t="shared" si="71"/>
        <v>-8.6130066838770045E-2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-5.4982545324600144E-11</v>
      </c>
      <c r="AR91">
        <f t="shared" si="76"/>
        <v>-5.4986310324926721E-11</v>
      </c>
      <c r="AS91">
        <f t="shared" si="77"/>
        <v>-3.961162146850726E-6</v>
      </c>
      <c r="AT91">
        <f t="shared" si="78"/>
        <v>-2.5879592787946939E-6</v>
      </c>
      <c r="AU91">
        <f t="shared" si="79"/>
        <v>-6.5491764119557445E-6</v>
      </c>
      <c r="AW91">
        <v>88</v>
      </c>
      <c r="AX91">
        <f>IF(Z91&gt;0, (R91*SUMPRODUCT(K91:$K$98, X91:$X$98)-K91*$AZ$3)/Z91, 0)</f>
        <v>-438375588709.58771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250000</v>
      </c>
      <c r="S92">
        <f t="shared" si="63"/>
        <v>-1661632168321.7769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-0.43411967705602167</v>
      </c>
      <c r="AC92">
        <f t="shared" si="64"/>
        <v>-0.38760685456167471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-1.8677999200175554E-7</v>
      </c>
      <c r="AI92">
        <f t="shared" si="69"/>
        <v>-1.8679165543912606E-7</v>
      </c>
      <c r="AJ92">
        <f t="shared" si="70"/>
        <v>-4.6512822494346961E-2</v>
      </c>
      <c r="AK92">
        <f t="shared" si="92"/>
        <v>-3.0388377393921518E-2</v>
      </c>
      <c r="AL92">
        <f t="shared" si="71"/>
        <v>-7.6901386679923925E-2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-1.2680729385097919E-11</v>
      </c>
      <c r="AR92">
        <f t="shared" si="76"/>
        <v>-1.2681521230580996E-11</v>
      </c>
      <c r="AS92">
        <f t="shared" si="77"/>
        <v>-3.1578142212489513E-6</v>
      </c>
      <c r="AT92">
        <f t="shared" si="78"/>
        <v>-2.0631052933170917E-6</v>
      </c>
      <c r="AU92">
        <f t="shared" si="79"/>
        <v>-5.2209321960872738E-6</v>
      </c>
      <c r="AW92">
        <v>89</v>
      </c>
      <c r="AX92">
        <f>IF(Z92&gt;0, (R92*SUMPRODUCT(K92:$K$98, X92:$X$98)-K92*$AZ$3)/Z92, 0)</f>
        <v>-1661632168321.7769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250000</v>
      </c>
      <c r="S93">
        <f t="shared" si="63"/>
        <v>-6781741959609.5576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-0.38760685456167471</v>
      </c>
      <c r="AC93">
        <f t="shared" si="64"/>
        <v>-0.34607754872673974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-4.4976321209149711E-8</v>
      </c>
      <c r="AI93">
        <f t="shared" si="69"/>
        <v>-4.4978872747904709E-8</v>
      </c>
      <c r="AJ93">
        <f t="shared" si="70"/>
        <v>-4.1529305834934971E-2</v>
      </c>
      <c r="AK93">
        <f t="shared" si="92"/>
        <v>-2.7132479819317233E-2</v>
      </c>
      <c r="AL93">
        <f t="shared" si="71"/>
        <v>-6.8661830633124948E-2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-2.7263385802103916E-12</v>
      </c>
      <c r="AR93">
        <f t="shared" si="76"/>
        <v>-2.7264932473409983E-12</v>
      </c>
      <c r="AS93">
        <f t="shared" si="77"/>
        <v>-2.5173901658303337E-6</v>
      </c>
      <c r="AT93">
        <f t="shared" si="78"/>
        <v>-1.6446949087764868E-6</v>
      </c>
      <c r="AU93">
        <f t="shared" si="79"/>
        <v>-4.1620878011000672E-6</v>
      </c>
      <c r="AW93">
        <v>90</v>
      </c>
      <c r="AX93">
        <f>IF(Z93&gt;0, (R93*SUMPRODUCT(K93:$K$98, X93:$X$98)-K93*$AZ$3)/Z93, 0)</f>
        <v>-6781741959609.5576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250000</v>
      </c>
      <c r="S94">
        <f t="shared" si="63"/>
        <v>-29967353143718.137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-0.34607754872673974</v>
      </c>
      <c r="AC94">
        <f t="shared" si="64"/>
        <v>-0.30899781136552351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-1.0052329854486932E-8</v>
      </c>
      <c r="AI94">
        <f t="shared" si="69"/>
        <v>-1.0052845411883481E-8</v>
      </c>
      <c r="AJ94">
        <f t="shared" si="70"/>
        <v>-3.7079737361216225E-2</v>
      </c>
      <c r="AK94">
        <f t="shared" si="92"/>
        <v>-2.4225428410871785E-2</v>
      </c>
      <c r="AL94">
        <f t="shared" si="71"/>
        <v>-6.1305175824933417E-2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-5.4405720702623197E-13</v>
      </c>
      <c r="AR94">
        <f t="shared" si="76"/>
        <v>-5.4408511028063056E-13</v>
      </c>
      <c r="AS94">
        <f t="shared" si="77"/>
        <v>-2.0068480280723114E-6</v>
      </c>
      <c r="AT94">
        <f t="shared" si="78"/>
        <v>-1.3111407117574673E-6</v>
      </c>
      <c r="AU94">
        <f t="shared" si="79"/>
        <v>-3.3179892839148888E-6</v>
      </c>
      <c r="AW94">
        <v>91</v>
      </c>
      <c r="AX94">
        <f>IF(Z94&gt;0, (R94*SUMPRODUCT(K94:$K$98, X94:$X$98)-K94*$AZ$3)/Z94, 0)</f>
        <v>-29967353143718.137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250000</v>
      </c>
      <c r="S95">
        <f t="shared" si="63"/>
        <v>-144355738171161.78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-0.30899781136552351</v>
      </c>
      <c r="AC95">
        <f t="shared" si="64"/>
        <v>-0.27589090300540459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-2.0742122021449173E-9</v>
      </c>
      <c r="AI95">
        <f t="shared" si="69"/>
        <v>-2.074307761527073E-9</v>
      </c>
      <c r="AJ95">
        <f t="shared" si="70"/>
        <v>-3.3106908360118925E-2</v>
      </c>
      <c r="AK95">
        <f t="shared" si="92"/>
        <v>-2.1629846795586646E-2</v>
      </c>
      <c r="AL95">
        <f t="shared" si="71"/>
        <v>-5.4736757230013332E-2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-1.0023352384598324E-13</v>
      </c>
      <c r="AR95">
        <f t="shared" si="76"/>
        <v>-1.0023814162501284E-13</v>
      </c>
      <c r="AS95">
        <f t="shared" si="77"/>
        <v>-1.5998469612459241E-6</v>
      </c>
      <c r="AT95">
        <f t="shared" si="78"/>
        <v>-1.0452333480289332E-6</v>
      </c>
      <c r="AU95">
        <f t="shared" si="79"/>
        <v>-2.645080409512999E-6</v>
      </c>
      <c r="AW95">
        <v>92</v>
      </c>
      <c r="AX95">
        <f>IF(Z95&gt;0, (R95*SUMPRODUCT(K95:$K$98, X95:$X$98)-K95*$AZ$3)/Z95, 0)</f>
        <v>-144355738171161.78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250000</v>
      </c>
      <c r="S96">
        <f t="shared" si="63"/>
        <v>-764261808614194.75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-0.27589090300540459</v>
      </c>
      <c r="AC96">
        <f t="shared" si="64"/>
        <v>-0.24633116339777003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-3.9244080711627088E-10</v>
      </c>
      <c r="AI96">
        <f t="shared" si="69"/>
        <v>-3.9245692274318179E-10</v>
      </c>
      <c r="AJ96">
        <f t="shared" si="70"/>
        <v>-2.9559739607634555E-2</v>
      </c>
      <c r="AK96">
        <f t="shared" si="92"/>
        <v>-1.9312363210378321E-2</v>
      </c>
      <c r="AL96">
        <f t="shared" si="71"/>
        <v>-4.8872103210469794E-2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-1.6932299886102135E-14</v>
      </c>
      <c r="AR96">
        <f t="shared" si="76"/>
        <v>-1.6932995212945725E-14</v>
      </c>
      <c r="AS96">
        <f t="shared" si="77"/>
        <v>-1.2753882025404886E-6</v>
      </c>
      <c r="AT96">
        <f t="shared" si="78"/>
        <v>-8.3325362566224863E-7</v>
      </c>
      <c r="AU96">
        <f t="shared" si="79"/>
        <v>-2.1086418451357325E-6</v>
      </c>
      <c r="AW96">
        <v>93</v>
      </c>
      <c r="AX96">
        <f>IF(Z96&gt;0, (R96*SUMPRODUCT(K96:$K$98, X96:$X$98)-K96*$AZ$3)/Z96, 0)</f>
        <v>-764261808614194.75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250000</v>
      </c>
      <c r="S97">
        <f t="shared" si="63"/>
        <v>-4491130350904805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-0.24633116339777003</v>
      </c>
      <c r="AC97">
        <f t="shared" si="64"/>
        <v>-0.21993853874802374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-6.7529414262512381E-11</v>
      </c>
      <c r="AI97">
        <f t="shared" si="69"/>
        <v>-6.7531862850301681E-11</v>
      </c>
      <c r="AJ97">
        <f t="shared" si="70"/>
        <v>-2.6392624649746288E-2</v>
      </c>
      <c r="AK97">
        <f t="shared" si="92"/>
        <v>-1.7243181437843903E-2</v>
      </c>
      <c r="AL97">
        <f t="shared" si="71"/>
        <v>-4.3635806155122053E-2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-2.6014575972156731E-15</v>
      </c>
      <c r="AR97">
        <f t="shared" si="76"/>
        <v>-2.6015519249597605E-15</v>
      </c>
      <c r="AS97">
        <f t="shared" si="77"/>
        <v>-1.0167316665688743E-6</v>
      </c>
      <c r="AT97">
        <f t="shared" si="78"/>
        <v>-6.6426468882537003E-7</v>
      </c>
      <c r="AU97">
        <f t="shared" si="79"/>
        <v>-1.6809963579957962E-6</v>
      </c>
      <c r="AW97">
        <v>94</v>
      </c>
      <c r="AX97">
        <f>IF(Z97&gt;0, (R97*SUMPRODUCT(K97:$K$98, X97:$X$98)-K97*$AZ$3)/Z97, 0)</f>
        <v>-4491130350904805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-0.21993853874802374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-0.21993853874802374</v>
      </c>
      <c r="AK98">
        <f t="shared" si="92"/>
        <v>-1.5395697712361664E-2</v>
      </c>
      <c r="AL98">
        <f t="shared" si="71"/>
        <v>-0.23533423647262833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-4.2110600039083466E-16</v>
      </c>
      <c r="AR98">
        <f t="shared" si="76"/>
        <v>-4.2110600039083466E-16</v>
      </c>
      <c r="AS98">
        <f t="shared" si="77"/>
        <v>-7.564967757213633E-6</v>
      </c>
      <c r="AT98">
        <f t="shared" si="78"/>
        <v>-5.2954774300495434E-7</v>
      </c>
      <c r="AU98">
        <f t="shared" si="79"/>
        <v>-8.0945155006396921E-6</v>
      </c>
      <c r="AW98">
        <v>95</v>
      </c>
    </row>
    <row r="100" spans="5:50" x14ac:dyDescent="0.25">
      <c r="AN100" s="6">
        <f t="shared" ref="AN100:AU100" si="93">SUM(AN3:AN98)</f>
        <v>10069.670518787752</v>
      </c>
      <c r="AO100" s="6">
        <f t="shared" si="93"/>
        <v>-1006.9670518787752</v>
      </c>
      <c r="AP100" s="6">
        <f t="shared" si="93"/>
        <v>-2993.3132126010019</v>
      </c>
      <c r="AQ100" s="6">
        <f t="shared" si="93"/>
        <v>-5709.2303604346644</v>
      </c>
      <c r="AR100" s="6">
        <f t="shared" si="93"/>
        <v>360.15989387331177</v>
      </c>
      <c r="AS100" s="6">
        <f t="shared" si="93"/>
        <v>-846.0432319443903</v>
      </c>
      <c r="AT100" s="6">
        <f t="shared" si="93"/>
        <v>438.71773580593521</v>
      </c>
      <c r="AU100" s="6">
        <f t="shared" si="93"/>
        <v>-47.165602265142653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20498.841323989251</v>
      </c>
      <c r="K3">
        <v>1</v>
      </c>
      <c r="L3" s="2">
        <v>0</v>
      </c>
      <c r="O3">
        <f>$C$3</f>
        <v>20498.841323989251</v>
      </c>
      <c r="P3">
        <f>O3*C5</f>
        <v>2049.884132398925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20498.841323989251</v>
      </c>
      <c r="AF3">
        <f t="shared" ref="AF3:AF34" si="4">-$Z3*P3</f>
        <v>-2049.884132398925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15929.048987590326</v>
      </c>
      <c r="AJ3">
        <f t="shared" ref="AJ3:AJ34" si="8">AB3-AC3</f>
        <v>0</v>
      </c>
      <c r="AL3">
        <f t="shared" ref="AL3:AL34" si="9">SUM(AI3:AK3)</f>
        <v>15929.048987590326</v>
      </c>
      <c r="AN3">
        <f t="shared" ref="AN3:AN34" si="10">AE3*$K3</f>
        <v>20498.841323989251</v>
      </c>
      <c r="AO3">
        <f t="shared" ref="AO3:AO34" si="11">AF3*$K3</f>
        <v>-2049.884132398925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15929.048987590326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15929.048987590326</v>
      </c>
      <c r="AW3">
        <v>0</v>
      </c>
      <c r="AX3">
        <f>IF(Z3&gt;0, (R3*SUMPRODUCT(K3:$K$98, X3:$X$98)-K3*$AZ$3)/Z3, 0)</f>
        <v>0</v>
      </c>
      <c r="AZ3">
        <f>C6*SUMPRODUCT(X4:X89, K4:K89)/1</f>
        <v>10851.038609119914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540.51931142286855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534.40178736681082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-534.40178736681082</v>
      </c>
      <c r="AK4">
        <f>G4*SUM(AB4, AE4:AF4)</f>
        <v>0</v>
      </c>
      <c r="AL4">
        <f t="shared" si="9"/>
        <v>-863.86778736681083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-313.24015972618366</v>
      </c>
      <c r="AR4">
        <f t="shared" si="14"/>
        <v>-313.24015972618366</v>
      </c>
      <c r="AS4">
        <f t="shared" si="15"/>
        <v>-508.08308363454154</v>
      </c>
      <c r="AT4">
        <f t="shared" si="16"/>
        <v>0</v>
      </c>
      <c r="AU4">
        <f t="shared" si="17"/>
        <v>-821.3232433607252</v>
      </c>
      <c r="AW4">
        <v>1</v>
      </c>
      <c r="AX4">
        <f>IF(Z4&gt;0, (R4*SUMPRODUCT(K4:$K$98, X4:$X$98)-K4*$AZ$3)/Z4, 0)</f>
        <v>540.51931142286855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250000</v>
      </c>
      <c r="S5">
        <f t="shared" si="1"/>
        <v>767.95852619408242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534.40178736681082</v>
      </c>
      <c r="AC5">
        <f t="shared" si="2"/>
        <v>750.64654563402655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-334.54334040472799</v>
      </c>
      <c r="AI5">
        <f t="shared" si="7"/>
        <v>-383.41619746864706</v>
      </c>
      <c r="AJ5">
        <f t="shared" si="8"/>
        <v>-216.24475826721573</v>
      </c>
      <c r="AK5">
        <f>G5*SUM(AB5, AE5:AF5)</f>
        <v>2.1910473282039247</v>
      </c>
      <c r="AL5">
        <f t="shared" si="9"/>
        <v>-597.46990840765886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-301.74314264999407</v>
      </c>
      <c r="AR5">
        <f t="shared" si="14"/>
        <v>-345.82427564433209</v>
      </c>
      <c r="AS5">
        <f t="shared" si="15"/>
        <v>-195.04310820295677</v>
      </c>
      <c r="AT5">
        <f t="shared" si="16"/>
        <v>1.9762267744062427</v>
      </c>
      <c r="AU5">
        <f t="shared" si="17"/>
        <v>-538.89115707288261</v>
      </c>
      <c r="AW5">
        <v>2</v>
      </c>
      <c r="AX5">
        <f>IF(Z5&gt;0, (R5*SUMPRODUCT(K5:$K$98, X5:$X$98)-K5*$AZ$3)/Z5, 0)</f>
        <v>767.95852619408242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250000</v>
      </c>
      <c r="S6">
        <f t="shared" si="1"/>
        <v>1011.6440254493742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750.64654563402655</v>
      </c>
      <c r="AC6">
        <f t="shared" si="2"/>
        <v>977.56329675442248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-342.75732043924495</v>
      </c>
      <c r="AI6">
        <f t="shared" si="7"/>
        <v>-391.07289746843696</v>
      </c>
      <c r="AJ6">
        <f t="shared" si="8"/>
        <v>-226.91675112039593</v>
      </c>
      <c r="AK6">
        <f>G6*SUM(AB6, AE6:AF6)</f>
        <v>5.3295904740015887</v>
      </c>
      <c r="AL6">
        <f t="shared" si="9"/>
        <v>-612.66005811483126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-292.45273443087302</v>
      </c>
      <c r="AR6">
        <f t="shared" si="14"/>
        <v>-333.67730287972483</v>
      </c>
      <c r="AS6">
        <f t="shared" si="15"/>
        <v>-193.61344133594562</v>
      </c>
      <c r="AT6">
        <f t="shared" si="16"/>
        <v>4.5473961154821625</v>
      </c>
      <c r="AU6">
        <f t="shared" si="17"/>
        <v>-522.7433481001882</v>
      </c>
      <c r="AW6">
        <v>3</v>
      </c>
      <c r="AX6">
        <f>IF(Z6&gt;0, (R6*SUMPRODUCT(K6:$K$98, X6:$X$98)-K6*$AZ$3)/Z6, 0)</f>
        <v>1011.6440254493742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250000</v>
      </c>
      <c r="S7">
        <f t="shared" si="1"/>
        <v>1298.4990888996695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977.56329675442248</v>
      </c>
      <c r="AC7">
        <f t="shared" si="2"/>
        <v>1240.3763925898766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-352.46769071931413</v>
      </c>
      <c r="AI7">
        <f t="shared" si="7"/>
        <v>-400.22961844007034</v>
      </c>
      <c r="AJ7">
        <f t="shared" si="8"/>
        <v>-262.81309583545408</v>
      </c>
      <c r="AK7">
        <f>G7*SUM(AB7, AE7:AF7)</f>
        <v>13.490373495211029</v>
      </c>
      <c r="AL7">
        <f t="shared" si="9"/>
        <v>-649.55234078031344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-282.7016052451076</v>
      </c>
      <c r="AR7">
        <f t="shared" si="14"/>
        <v>-321.00972253297306</v>
      </c>
      <c r="AS7">
        <f t="shared" si="15"/>
        <v>-210.79289259248944</v>
      </c>
      <c r="AT7">
        <f t="shared" si="16"/>
        <v>10.820141371452033</v>
      </c>
      <c r="AU7">
        <f t="shared" si="17"/>
        <v>-520.98247375401047</v>
      </c>
      <c r="AW7">
        <v>4</v>
      </c>
      <c r="AX7">
        <f>IF(Z7&gt;0, (R7*SUMPRODUCT(K7:$K$98, X7:$X$98)-K7*$AZ$3)/Z7, 0)</f>
        <v>1298.4990888996695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250000</v>
      </c>
      <c r="S8">
        <f t="shared" si="1"/>
        <v>1630.0873950878126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1240.3763925898766</v>
      </c>
      <c r="AC8">
        <f t="shared" si="2"/>
        <v>1539.1893398533248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-362.21428054264641</v>
      </c>
      <c r="AI8">
        <f t="shared" si="7"/>
        <v>-409.42614613008652</v>
      </c>
      <c r="AJ8">
        <f t="shared" si="8"/>
        <v>-298.81294726344822</v>
      </c>
      <c r="AK8">
        <f t="shared" ref="AK8:AK39" si="30">G8*SUM(AB8:AB8, AE8:AF8)</f>
        <v>26.792130079941334</v>
      </c>
      <c r="AL8">
        <f t="shared" si="9"/>
        <v>-681.44696331359341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-271.10768284925672</v>
      </c>
      <c r="AR8">
        <f t="shared" si="14"/>
        <v>-306.44449912062532</v>
      </c>
      <c r="AS8">
        <f t="shared" si="15"/>
        <v>-223.65348383444694</v>
      </c>
      <c r="AT8">
        <f t="shared" si="16"/>
        <v>20.053191424940437</v>
      </c>
      <c r="AU8">
        <f t="shared" si="17"/>
        <v>-510.04479153013182</v>
      </c>
      <c r="AW8">
        <v>5</v>
      </c>
      <c r="AX8">
        <f>IF(Z8&gt;0, (R8*SUMPRODUCT(K8:$K$98, X8:$X$98)-K8*$AZ$3)/Z8, 0)</f>
        <v>1630.0873950878126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250000</v>
      </c>
      <c r="S9">
        <f t="shared" si="1"/>
        <v>1945.4399429910832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1539.1893398533248</v>
      </c>
      <c r="AC9">
        <f t="shared" si="2"/>
        <v>1815.6893700019282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-372.41474965222181</v>
      </c>
      <c r="AI9">
        <f t="shared" si="7"/>
        <v>-419.08001363385711</v>
      </c>
      <c r="AJ9">
        <f t="shared" si="8"/>
        <v>-276.5000301486034</v>
      </c>
      <c r="AK9">
        <f t="shared" si="30"/>
        <v>34.323922278729142</v>
      </c>
      <c r="AL9">
        <f t="shared" si="9"/>
        <v>-661.25612150373138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-259.94820538949824</v>
      </c>
      <c r="AR9">
        <f t="shared" si="14"/>
        <v>-292.52089924059129</v>
      </c>
      <c r="AS9">
        <f t="shared" si="15"/>
        <v>-192.99903318650095</v>
      </c>
      <c r="AT9">
        <f t="shared" si="16"/>
        <v>23.958347532197497</v>
      </c>
      <c r="AU9">
        <f t="shared" si="17"/>
        <v>-461.56158489489474</v>
      </c>
      <c r="AW9">
        <v>6</v>
      </c>
      <c r="AX9">
        <f>IF(Z9&gt;0, (R9*SUMPRODUCT(K9:$K$98, X9:$X$98)-K9*$AZ$3)/Z9, 0)</f>
        <v>1945.4399429910832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250000</v>
      </c>
      <c r="S10">
        <f t="shared" si="1"/>
        <v>2109.455619613148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1815.6893700019282</v>
      </c>
      <c r="AC10">
        <f t="shared" si="2"/>
        <v>1945.8330194373921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-384.62373881047466</v>
      </c>
      <c r="AI10">
        <f t="shared" si="7"/>
        <v>-430.74542540453149</v>
      </c>
      <c r="AJ10">
        <f t="shared" si="8"/>
        <v>-130.14364943546389</v>
      </c>
      <c r="AK10">
        <f t="shared" si="30"/>
        <v>7.8074642910082908</v>
      </c>
      <c r="AL10">
        <f t="shared" si="9"/>
        <v>-553.0816105489871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-254.64305099978313</v>
      </c>
      <c r="AR10">
        <f t="shared" si="14"/>
        <v>-285.17826192537194</v>
      </c>
      <c r="AS10">
        <f t="shared" si="15"/>
        <v>-86.162585967744235</v>
      </c>
      <c r="AT10">
        <f t="shared" si="16"/>
        <v>5.1689906966815293</v>
      </c>
      <c r="AU10">
        <f t="shared" si="17"/>
        <v>-366.1718571964347</v>
      </c>
      <c r="AW10">
        <v>7</v>
      </c>
      <c r="AX10">
        <f>IF(Z10&gt;0, (R10*SUMPRODUCT(K10:$K$98, X10:$X$98)-K10*$AZ$3)/Z10, 0)</f>
        <v>2109.455619613148</v>
      </c>
    </row>
    <row r="11" spans="1:52" x14ac:dyDescent="0.25">
      <c r="A11" t="s">
        <v>33</v>
      </c>
      <c r="C11" s="25">
        <f>AU91</f>
        <v>3458.1455766546246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250000</v>
      </c>
      <c r="S11">
        <f t="shared" si="1"/>
        <v>2241.8168025782716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1945.8330194373921</v>
      </c>
      <c r="AC11">
        <f t="shared" si="2"/>
        <v>2043.6956952012149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-396.15969030688859</v>
      </c>
      <c r="AI11">
        <f t="shared" si="7"/>
        <v>-441.74092809694349</v>
      </c>
      <c r="AJ11">
        <f t="shared" si="8"/>
        <v>-97.862675763822836</v>
      </c>
      <c r="AK11">
        <f t="shared" si="30"/>
        <v>3.1133328310998274</v>
      </c>
      <c r="AL11">
        <f t="shared" si="9"/>
        <v>-536.49027102966647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-249.41091176183375</v>
      </c>
      <c r="AR11">
        <f t="shared" si="14"/>
        <v>-278.10756706173026</v>
      </c>
      <c r="AS11">
        <f t="shared" si="15"/>
        <v>-61.611566716441736</v>
      </c>
      <c r="AT11">
        <f t="shared" si="16"/>
        <v>1.9600661021850487</v>
      </c>
      <c r="AU11">
        <f t="shared" si="17"/>
        <v>-337.75906767598696</v>
      </c>
      <c r="AW11">
        <v>8</v>
      </c>
      <c r="AX11">
        <f>IF(Z11&gt;0, (R11*SUMPRODUCT(K11:$K$98, X11:$X$98)-K11*$AZ$3)/Z11, 0)</f>
        <v>2241.8168025782716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250000</v>
      </c>
      <c r="S12">
        <f t="shared" si="1"/>
        <v>2494.4430871497066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2043.6956952012149</v>
      </c>
      <c r="AC12">
        <f t="shared" si="2"/>
        <v>2247.167089337222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-409.81293225377027</v>
      </c>
      <c r="AI12">
        <f t="shared" si="7"/>
        <v>-454.85639507947388</v>
      </c>
      <c r="AJ12">
        <f t="shared" si="8"/>
        <v>-203.47139413600712</v>
      </c>
      <c r="AK12">
        <f t="shared" si="30"/>
        <v>42.917609599225514</v>
      </c>
      <c r="AL12">
        <f t="shared" si="9"/>
        <v>-615.4101796162555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-240.90252650484803</v>
      </c>
      <c r="AR12">
        <f t="shared" si="14"/>
        <v>-267.38066602466154</v>
      </c>
      <c r="AS12">
        <f t="shared" si="15"/>
        <v>-119.60767721325827</v>
      </c>
      <c r="AT12">
        <f t="shared" si="16"/>
        <v>25.228487854550927</v>
      </c>
      <c r="AU12">
        <f t="shared" si="17"/>
        <v>-361.75985538336886</v>
      </c>
      <c r="AW12">
        <v>9</v>
      </c>
      <c r="AX12">
        <f>IF(Z12&gt;0, (R12*SUMPRODUCT(K12:$K$98, X12:$X$98)-K12*$AZ$3)/Z12, 0)</f>
        <v>2494.4430871497066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250000</v>
      </c>
      <c r="S13">
        <f t="shared" si="1"/>
        <v>3021.5684145799883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2247.167089337222</v>
      </c>
      <c r="AC13">
        <f t="shared" si="2"/>
        <v>2689.6885656963195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-424.37766066430873</v>
      </c>
      <c r="AI13">
        <f t="shared" si="7"/>
        <v>-468.88581332962241</v>
      </c>
      <c r="AJ13">
        <f t="shared" si="8"/>
        <v>-442.52147635909751</v>
      </c>
      <c r="AK13">
        <f t="shared" si="30"/>
        <v>157.30169625360557</v>
      </c>
      <c r="AL13">
        <f t="shared" si="9"/>
        <v>-754.10559343511432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-222.73588273037089</v>
      </c>
      <c r="AR13">
        <f t="shared" si="14"/>
        <v>-246.09611959365992</v>
      </c>
      <c r="AS13">
        <f t="shared" si="15"/>
        <v>-232.25871858970859</v>
      </c>
      <c r="AT13">
        <f t="shared" si="16"/>
        <v>82.560265107230208</v>
      </c>
      <c r="AU13">
        <f t="shared" si="17"/>
        <v>-395.79457307613831</v>
      </c>
      <c r="AW13">
        <v>10</v>
      </c>
      <c r="AX13">
        <f>IF(Z13&gt;0, (R13*SUMPRODUCT(K13:$K$98, X13:$X$98)-K13*$AZ$3)/Z13, 0)</f>
        <v>3021.5684145799883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250000</v>
      </c>
      <c r="S14">
        <f t="shared" si="1"/>
        <v>3498.7516162215811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2689.6885656963195</v>
      </c>
      <c r="AC14">
        <f t="shared" si="2"/>
        <v>3077.1526855230459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-440.31003014665197</v>
      </c>
      <c r="AI14">
        <f t="shared" si="7"/>
        <v>-484.28503927928318</v>
      </c>
      <c r="AJ14">
        <f t="shared" si="8"/>
        <v>-387.46411982672635</v>
      </c>
      <c r="AK14">
        <f t="shared" si="30"/>
        <v>188.27819959874239</v>
      </c>
      <c r="AL14">
        <f t="shared" si="9"/>
        <v>-683.47095950726714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-206.33753074996565</v>
      </c>
      <c r="AR14">
        <f t="shared" si="14"/>
        <v>-226.94504404261579</v>
      </c>
      <c r="AS14">
        <f t="shared" si="15"/>
        <v>-181.57294693611112</v>
      </c>
      <c r="AT14">
        <f t="shared" si="16"/>
        <v>88.23069232902661</v>
      </c>
      <c r="AU14">
        <f t="shared" si="17"/>
        <v>-320.28729864970029</v>
      </c>
      <c r="AW14">
        <v>11</v>
      </c>
      <c r="AX14">
        <f>IF(Z14&gt;0, (R14*SUMPRODUCT(K14:$K$98, X14:$X$98)-K14*$AZ$3)/Z14, 0)</f>
        <v>3498.7516162215811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250000</v>
      </c>
      <c r="S15">
        <f t="shared" si="1"/>
        <v>3931.0916189506852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3077.1526855230459</v>
      </c>
      <c r="AC15">
        <f t="shared" si="2"/>
        <v>3415.6365856276298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-456.95025652340405</v>
      </c>
      <c r="AI15">
        <f t="shared" si="7"/>
        <v>-500.39412551340428</v>
      </c>
      <c r="AJ15">
        <f t="shared" si="8"/>
        <v>-338.48390010458388</v>
      </c>
      <c r="AK15">
        <f t="shared" si="30"/>
        <v>215.40068798661324</v>
      </c>
      <c r="AL15">
        <f t="shared" si="9"/>
        <v>-623.47733763137501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-191.19236842698407</v>
      </c>
      <c r="AR15">
        <f t="shared" si="14"/>
        <v>-209.36969973876623</v>
      </c>
      <c r="AS15">
        <f t="shared" si="15"/>
        <v>-141.62490908260051</v>
      </c>
      <c r="AT15">
        <f t="shared" si="16"/>
        <v>90.125713048709258</v>
      </c>
      <c r="AU15">
        <f t="shared" si="17"/>
        <v>-260.86889577265748</v>
      </c>
      <c r="AW15">
        <v>12</v>
      </c>
      <c r="AX15">
        <f>IF(Z15&gt;0, (R15*SUMPRODUCT(K15:$K$98, X15:$X$98)-K15*$AZ$3)/Z15, 0)</f>
        <v>3931.0916189506852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250000</v>
      </c>
      <c r="S16">
        <f t="shared" si="1"/>
        <v>4325.9667141088612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3415.6365856276298</v>
      </c>
      <c r="AC16">
        <f t="shared" si="2"/>
        <v>3710.8919233207807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-592.66256407765297</v>
      </c>
      <c r="AI16">
        <f t="shared" si="7"/>
        <v>-635.55346186493773</v>
      </c>
      <c r="AJ16">
        <f t="shared" si="8"/>
        <v>-295.25533769315098</v>
      </c>
      <c r="AK16">
        <f t="shared" si="30"/>
        <v>239.0945609939341</v>
      </c>
      <c r="AL16">
        <f t="shared" si="9"/>
        <v>-691.71423856415458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-221.40687417434941</v>
      </c>
      <c r="AR16">
        <f t="shared" si="14"/>
        <v>-237.43005529832197</v>
      </c>
      <c r="AS16">
        <f t="shared" si="15"/>
        <v>-110.30148581034264</v>
      </c>
      <c r="AT16">
        <f t="shared" si="16"/>
        <v>89.320943468295795</v>
      </c>
      <c r="AU16">
        <f t="shared" si="17"/>
        <v>-258.41059764036879</v>
      </c>
      <c r="AW16">
        <v>13</v>
      </c>
      <c r="AX16">
        <f>IF(Z16&gt;0, (R16*SUMPRODUCT(K16:$K$98, X16:$X$98)-K16*$AZ$3)/Z16, 0)</f>
        <v>4325.9667141088612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250000</v>
      </c>
      <c r="S17">
        <f t="shared" si="1"/>
        <v>4636.6464768898513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3710.8919233207807</v>
      </c>
      <c r="AC17">
        <f t="shared" si="2"/>
        <v>3923.8133581822644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-744.67927328994972</v>
      </c>
      <c r="AI17">
        <f t="shared" si="7"/>
        <v>-786.99232624470358</v>
      </c>
      <c r="AJ17">
        <f t="shared" si="8"/>
        <v>-212.9214348614837</v>
      </c>
      <c r="AK17">
        <f t="shared" si="30"/>
        <v>259.7624346324547</v>
      </c>
      <c r="AL17">
        <f t="shared" si="9"/>
        <v>-740.15132647373252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-248.39042386706089</v>
      </c>
      <c r="AR17">
        <f t="shared" si="14"/>
        <v>-262.50409338294179</v>
      </c>
      <c r="AS17">
        <f t="shared" si="15"/>
        <v>-71.020702942317953</v>
      </c>
      <c r="AT17">
        <f t="shared" si="16"/>
        <v>86.644685245553376</v>
      </c>
      <c r="AU17">
        <f t="shared" si="17"/>
        <v>-246.88011107970635</v>
      </c>
      <c r="AW17">
        <v>14</v>
      </c>
      <c r="AX17">
        <f>IF(Z17&gt;0, (R17*SUMPRODUCT(K17:$K$98, X17:$X$98)-K17*$AZ$3)/Z17, 0)</f>
        <v>4636.6464768898513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250000</v>
      </c>
      <c r="S18">
        <f t="shared" si="1"/>
        <v>4870.8290096665178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3923.8133581822644</v>
      </c>
      <c r="AC18">
        <f t="shared" si="2"/>
        <v>4063.2160673829121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-901.12585607832932</v>
      </c>
      <c r="AI18">
        <f t="shared" si="7"/>
        <v>-942.83555333231993</v>
      </c>
      <c r="AJ18">
        <f t="shared" si="8"/>
        <v>-139.40270920064768</v>
      </c>
      <c r="AK18">
        <f t="shared" si="30"/>
        <v>274.66693507275852</v>
      </c>
      <c r="AL18">
        <f t="shared" si="9"/>
        <v>-807.57132746020909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-268.36940960597303</v>
      </c>
      <c r="AR18">
        <f t="shared" si="14"/>
        <v>-280.79121145683945</v>
      </c>
      <c r="AS18">
        <f t="shared" si="15"/>
        <v>-41.516312636355003</v>
      </c>
      <c r="AT18">
        <f t="shared" si="16"/>
        <v>81.800120045996096</v>
      </c>
      <c r="AU18">
        <f t="shared" si="17"/>
        <v>-240.50740404719832</v>
      </c>
      <c r="AW18">
        <v>15</v>
      </c>
      <c r="AX18">
        <f>IF(Z18&gt;0, (R18*SUMPRODUCT(K18:$K$98, X18:$X$98)-K18*$AZ$3)/Z18, 0)</f>
        <v>4870.8290096665178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250000</v>
      </c>
      <c r="S19">
        <f t="shared" si="1"/>
        <v>5040.4099670716341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4063.2160673829121</v>
      </c>
      <c r="AC19">
        <f t="shared" si="2"/>
        <v>4141.0905265873935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-1068.4723093918085</v>
      </c>
      <c r="AI19">
        <f t="shared" si="7"/>
        <v>-1109.5512152113808</v>
      </c>
      <c r="AJ19">
        <f t="shared" si="8"/>
        <v>-77.874459204481354</v>
      </c>
      <c r="AK19">
        <f t="shared" si="30"/>
        <v>284.42512471680385</v>
      </c>
      <c r="AL19">
        <f t="shared" si="9"/>
        <v>-903.00054969905841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-284.11411374769835</v>
      </c>
      <c r="AR19">
        <f t="shared" si="14"/>
        <v>-295.0372764895539</v>
      </c>
      <c r="AS19">
        <f t="shared" si="15"/>
        <v>-20.707352699721856</v>
      </c>
      <c r="AT19">
        <f t="shared" si="16"/>
        <v>75.630591009411546</v>
      </c>
      <c r="AU19">
        <f t="shared" si="17"/>
        <v>-240.11403817986425</v>
      </c>
      <c r="AW19">
        <v>16</v>
      </c>
      <c r="AX19">
        <f>IF(Z19&gt;0, (R19*SUMPRODUCT(K19:$K$98, X19:$X$98)-K19*$AZ$3)/Z19, 0)</f>
        <v>5040.4099670716341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250000</v>
      </c>
      <c r="S20">
        <f t="shared" si="1"/>
        <v>5153.5966775497682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4141.0905265873935</v>
      </c>
      <c r="AC20">
        <f t="shared" si="2"/>
        <v>4166.1227242776004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-1242.758494603291</v>
      </c>
      <c r="AI20">
        <f t="shared" si="7"/>
        <v>-1283.178059665747</v>
      </c>
      <c r="AJ20">
        <f t="shared" si="8"/>
        <v>-25.032197690206885</v>
      </c>
      <c r="AK20">
        <f t="shared" si="30"/>
        <v>289.87633686111758</v>
      </c>
      <c r="AL20">
        <f t="shared" si="9"/>
        <v>-1018.3339204948363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-295.05179062754183</v>
      </c>
      <c r="AR20">
        <f t="shared" si="14"/>
        <v>-304.64807590730658</v>
      </c>
      <c r="AS20">
        <f t="shared" si="15"/>
        <v>-5.9430651924015425</v>
      </c>
      <c r="AT20">
        <f t="shared" si="16"/>
        <v>68.821522944992921</v>
      </c>
      <c r="AU20">
        <f t="shared" si="17"/>
        <v>-241.76961815471518</v>
      </c>
      <c r="AW20">
        <v>17</v>
      </c>
      <c r="AX20">
        <f>IF(Z20&gt;0, (R20*SUMPRODUCT(K20:$K$98, X20:$X$98)-K20*$AZ$3)/Z20, 0)</f>
        <v>5153.5966775497682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250000</v>
      </c>
      <c r="S21">
        <f t="shared" si="1"/>
        <v>5219.404655383526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4166.1227242776004</v>
      </c>
      <c r="AC21">
        <f t="shared" si="2"/>
        <v>4147.0944260053302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-1438.5587953879253</v>
      </c>
      <c r="AI21">
        <f t="shared" si="7"/>
        <v>-1478.2864530406791</v>
      </c>
      <c r="AJ21">
        <f t="shared" si="8"/>
        <v>19.028298272270149</v>
      </c>
      <c r="AK21">
        <f t="shared" si="30"/>
        <v>291.62859069943204</v>
      </c>
      <c r="AL21">
        <f t="shared" si="9"/>
        <v>-1167.6295640689768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-304.94471310150288</v>
      </c>
      <c r="AR21">
        <f t="shared" si="14"/>
        <v>-313.36615489724602</v>
      </c>
      <c r="AS21">
        <f t="shared" si="15"/>
        <v>4.0336057004069179</v>
      </c>
      <c r="AT21">
        <f t="shared" si="16"/>
        <v>61.819229918268775</v>
      </c>
      <c r="AU21">
        <f t="shared" si="17"/>
        <v>-247.51331927857029</v>
      </c>
      <c r="AW21">
        <v>18</v>
      </c>
      <c r="AX21">
        <f>IF(Z21&gt;0, (R21*SUMPRODUCT(K21:$K$98, X21:$X$98)-K21*$AZ$3)/Z21, 0)</f>
        <v>5219.404655383526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250000</v>
      </c>
      <c r="S22">
        <f t="shared" si="1"/>
        <v>5241.885045001588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4147.0944260053302</v>
      </c>
      <c r="AC22">
        <f t="shared" si="2"/>
        <v>4088.5992596496062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-1655.2951660573904</v>
      </c>
      <c r="AI22">
        <f t="shared" si="7"/>
        <v>-1694.2944881004053</v>
      </c>
      <c r="AJ22">
        <f t="shared" si="8"/>
        <v>58.495166355723995</v>
      </c>
      <c r="AK22">
        <f t="shared" si="30"/>
        <v>290.29660982037313</v>
      </c>
      <c r="AL22">
        <f t="shared" si="9"/>
        <v>-1345.5027119243082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-313.29316183495513</v>
      </c>
      <c r="AR22">
        <f t="shared" si="14"/>
        <v>-320.67445621846826</v>
      </c>
      <c r="AS22">
        <f t="shared" si="15"/>
        <v>11.071219197296369</v>
      </c>
      <c r="AT22">
        <f t="shared" si="16"/>
        <v>54.943640642178828</v>
      </c>
      <c r="AU22">
        <f t="shared" si="17"/>
        <v>-254.65959637899306</v>
      </c>
      <c r="AW22">
        <v>19</v>
      </c>
      <c r="AX22">
        <f>IF(Z22&gt;0, (R22*SUMPRODUCT(K22:$K$98, X22:$X$98)-K22*$AZ$3)/Z22, 0)</f>
        <v>5241.885045001588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250000</v>
      </c>
      <c r="S23">
        <f t="shared" si="1"/>
        <v>5225.1573209742401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4088.5992596496062</v>
      </c>
      <c r="AC23">
        <f t="shared" si="2"/>
        <v>3995.3503359805241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-1887.3119363191472</v>
      </c>
      <c r="AI23">
        <f t="shared" si="7"/>
        <v>-1925.5438027544681</v>
      </c>
      <c r="AJ23">
        <f t="shared" si="8"/>
        <v>93.24892366908216</v>
      </c>
      <c r="AK23">
        <f t="shared" si="30"/>
        <v>286.20194817547247</v>
      </c>
      <c r="AL23">
        <f t="shared" si="9"/>
        <v>-1546.0929309099133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-318.9342299913335</v>
      </c>
      <c r="AR23">
        <f t="shared" si="14"/>
        <v>-325.39498014504767</v>
      </c>
      <c r="AS23">
        <f t="shared" si="15"/>
        <v>15.758006451186999</v>
      </c>
      <c r="AT23">
        <f t="shared" si="16"/>
        <v>48.364870802114361</v>
      </c>
      <c r="AU23">
        <f t="shared" si="17"/>
        <v>-261.27210289174627</v>
      </c>
      <c r="AW23">
        <v>20</v>
      </c>
      <c r="AX23">
        <f>IF(Z23&gt;0, (R23*SUMPRODUCT(K23:$K$98, X23:$X$98)-K23*$AZ$3)/Z23, 0)</f>
        <v>5225.1573209742401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250000</v>
      </c>
      <c r="S24">
        <f t="shared" si="1"/>
        <v>5174.7302524940651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3995.3503359805241</v>
      </c>
      <c r="AC24">
        <f t="shared" si="2"/>
        <v>3872.8841757801501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-2142.1320498490254</v>
      </c>
      <c r="AI24">
        <f t="shared" si="7"/>
        <v>-2179.5531712100233</v>
      </c>
      <c r="AJ24">
        <f t="shared" si="8"/>
        <v>122.46616020037391</v>
      </c>
      <c r="AK24">
        <f t="shared" si="30"/>
        <v>279.6745235186367</v>
      </c>
      <c r="AL24">
        <f t="shared" si="9"/>
        <v>-1777.4124874910126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-323.21065002130257</v>
      </c>
      <c r="AR24">
        <f t="shared" si="14"/>
        <v>-328.85684954502779</v>
      </c>
      <c r="AS24">
        <f t="shared" si="15"/>
        <v>18.47802391396251</v>
      </c>
      <c r="AT24">
        <f t="shared" si="16"/>
        <v>42.198044955831492</v>
      </c>
      <c r="AU24">
        <f t="shared" si="17"/>
        <v>-268.18078067523379</v>
      </c>
      <c r="AW24">
        <v>21</v>
      </c>
      <c r="AX24">
        <f>IF(Z24&gt;0, (R24*SUMPRODUCT(K24:$K$98, X24:$X$98)-K24*$AZ$3)/Z24, 0)</f>
        <v>5174.7302524940651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250000</v>
      </c>
      <c r="S25">
        <f t="shared" si="1"/>
        <v>5094.1050073564265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3872.8841757801501</v>
      </c>
      <c r="AC25">
        <f t="shared" si="2"/>
        <v>3725.091445215061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-2420.7178931113717</v>
      </c>
      <c r="AI25">
        <f t="shared" si="7"/>
        <v>-2457.2806596801374</v>
      </c>
      <c r="AJ25">
        <f t="shared" si="8"/>
        <v>147.79273056508919</v>
      </c>
      <c r="AK25">
        <f t="shared" si="30"/>
        <v>271.10189230461054</v>
      </c>
      <c r="AL25">
        <f t="shared" si="9"/>
        <v>-2038.3860368104376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-326.11109997274974</v>
      </c>
      <c r="AR25">
        <f t="shared" si="14"/>
        <v>-331.03671483176237</v>
      </c>
      <c r="AS25">
        <f t="shared" si="15"/>
        <v>19.910147345013257</v>
      </c>
      <c r="AT25">
        <f t="shared" si="16"/>
        <v>36.521949358798317</v>
      </c>
      <c r="AU25">
        <f t="shared" si="17"/>
        <v>-274.60461812795074</v>
      </c>
      <c r="AW25">
        <v>22</v>
      </c>
      <c r="AX25">
        <f>IF(Z25&gt;0, (R25*SUMPRODUCT(K25:$K$98, X25:$X$98)-K25*$AZ$3)/Z25, 0)</f>
        <v>5094.1050073564265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250000</v>
      </c>
      <c r="S26">
        <f t="shared" si="1"/>
        <v>4985.6889970565653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3725.091445215061</v>
      </c>
      <c r="AC26">
        <f t="shared" si="2"/>
        <v>3555.6034876139288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-2695.217025063243</v>
      </c>
      <c r="AI26">
        <f t="shared" si="7"/>
        <v>-2730.8751205613084</v>
      </c>
      <c r="AJ26">
        <f t="shared" si="8"/>
        <v>169.48795760113217</v>
      </c>
      <c r="AK26">
        <f t="shared" si="30"/>
        <v>260.75640116505429</v>
      </c>
      <c r="AL26">
        <f t="shared" si="9"/>
        <v>-2300.630761795122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-324.18813768673351</v>
      </c>
      <c r="AR26">
        <f t="shared" si="14"/>
        <v>-328.47719176493052</v>
      </c>
      <c r="AS26">
        <f t="shared" si="15"/>
        <v>20.386479019718195</v>
      </c>
      <c r="AT26">
        <f t="shared" si="16"/>
        <v>31.364499147006594</v>
      </c>
      <c r="AU26">
        <f t="shared" si="17"/>
        <v>-276.72621359820573</v>
      </c>
      <c r="AW26">
        <v>23</v>
      </c>
      <c r="AX26">
        <f>IF(Z26&gt;0, (R26*SUMPRODUCT(K26:$K$98, X26:$X$98)-K26*$AZ$3)/Z26, 0)</f>
        <v>4985.6889970565653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250000</v>
      </c>
      <c r="S27">
        <f t="shared" si="1"/>
        <v>4856.7471819692555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3555.6034876139288</v>
      </c>
      <c r="AC27">
        <f t="shared" si="2"/>
        <v>3371.2574413304269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-2972.8325375595437</v>
      </c>
      <c r="AI27">
        <f t="shared" si="7"/>
        <v>-3007.5394855951163</v>
      </c>
      <c r="AJ27">
        <f t="shared" si="8"/>
        <v>184.34604628350189</v>
      </c>
      <c r="AK27">
        <f t="shared" si="30"/>
        <v>248.89224413297504</v>
      </c>
      <c r="AL27">
        <f t="shared" si="9"/>
        <v>-2574.3011951786393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-319.26830111182267</v>
      </c>
      <c r="AR27">
        <f t="shared" si="14"/>
        <v>-322.99566489572089</v>
      </c>
      <c r="AS27">
        <f t="shared" si="15"/>
        <v>19.797902596266322</v>
      </c>
      <c r="AT27">
        <f t="shared" si="16"/>
        <v>26.729862156809215</v>
      </c>
      <c r="AU27">
        <f t="shared" si="17"/>
        <v>-276.46790014264531</v>
      </c>
      <c r="AW27">
        <v>24</v>
      </c>
      <c r="AX27">
        <f>IF(Z27&gt;0, (R27*SUMPRODUCT(K27:$K$98, X27:$X$98)-K27*$AZ$3)/Z27, 0)</f>
        <v>4856.7471819692555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250000</v>
      </c>
      <c r="S28">
        <f t="shared" si="1"/>
        <v>4712.4053419628508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3371.2574413304269</v>
      </c>
      <c r="AC28">
        <f t="shared" si="2"/>
        <v>3176.8481504000601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-3262.9490776312668</v>
      </c>
      <c r="AI28">
        <f t="shared" si="7"/>
        <v>-3296.6563663709576</v>
      </c>
      <c r="AJ28">
        <f t="shared" si="8"/>
        <v>194.40929093036675</v>
      </c>
      <c r="AK28">
        <f t="shared" si="30"/>
        <v>235.98802089312991</v>
      </c>
      <c r="AL28">
        <f t="shared" si="9"/>
        <v>-2866.2590545474609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-312.87987474544872</v>
      </c>
      <c r="AR28">
        <f t="shared" si="14"/>
        <v>-316.11202211519532</v>
      </c>
      <c r="AS28">
        <f t="shared" si="15"/>
        <v>18.641649976285176</v>
      </c>
      <c r="AT28">
        <f t="shared" si="16"/>
        <v>22.628579442027299</v>
      </c>
      <c r="AU28">
        <f t="shared" si="17"/>
        <v>-274.84179269688286</v>
      </c>
      <c r="AW28">
        <v>25</v>
      </c>
      <c r="AX28">
        <f>IF(Z28&gt;0, (R28*SUMPRODUCT(K28:$K$98, X28:$X$98)-K28*$AZ$3)/Z28, 0)</f>
        <v>4712.4053419628508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250000</v>
      </c>
      <c r="S29">
        <f t="shared" si="1"/>
        <v>4556.5005947541431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3176.8481504000601</v>
      </c>
      <c r="AC29">
        <f t="shared" si="2"/>
        <v>2975.4495347451953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-3598.0809972529732</v>
      </c>
      <c r="AI29">
        <f t="shared" si="7"/>
        <v>-3630.7315969058163</v>
      </c>
      <c r="AJ29">
        <f t="shared" si="8"/>
        <v>201.3986156548649</v>
      </c>
      <c r="AK29">
        <f t="shared" si="30"/>
        <v>222.37937052800424</v>
      </c>
      <c r="AL29">
        <f t="shared" si="9"/>
        <v>-3206.9536107229474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-308.04931393583132</v>
      </c>
      <c r="AR29">
        <f t="shared" si="14"/>
        <v>-310.84469148023095</v>
      </c>
      <c r="AS29">
        <f t="shared" si="15"/>
        <v>17.242720613425192</v>
      </c>
      <c r="AT29">
        <f t="shared" si="16"/>
        <v>19.038985664006546</v>
      </c>
      <c r="AU29">
        <f t="shared" si="17"/>
        <v>-274.56298520279921</v>
      </c>
      <c r="AW29">
        <v>26</v>
      </c>
      <c r="AX29">
        <f>IF(Z29&gt;0, (R29*SUMPRODUCT(K29:$K$98, X29:$X$98)-K29*$AZ$3)/Z29, 0)</f>
        <v>4556.5005947541431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250000</v>
      </c>
      <c r="S30">
        <f t="shared" si="1"/>
        <v>4386.6148012551193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2975.4495347451953</v>
      </c>
      <c r="AC30">
        <f t="shared" si="2"/>
        <v>2766.9370592831024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-3928.4218719251462</v>
      </c>
      <c r="AI30">
        <f t="shared" si="7"/>
        <v>-3959.9602812070762</v>
      </c>
      <c r="AJ30">
        <f t="shared" si="8"/>
        <v>208.51247546209288</v>
      </c>
      <c r="AK30">
        <f t="shared" si="30"/>
        <v>208.28146743216368</v>
      </c>
      <c r="AL30">
        <f t="shared" si="9"/>
        <v>-3543.1663383128198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-300.29590362120581</v>
      </c>
      <c r="AR30">
        <f t="shared" si="14"/>
        <v>-302.70675851990626</v>
      </c>
      <c r="AS30">
        <f t="shared" si="15"/>
        <v>15.939082989704113</v>
      </c>
      <c r="AT30">
        <f t="shared" si="16"/>
        <v>15.921424304523912</v>
      </c>
      <c r="AU30">
        <f t="shared" si="17"/>
        <v>-270.8462512256782</v>
      </c>
      <c r="AW30">
        <v>27</v>
      </c>
      <c r="AX30">
        <f>IF(Z30&gt;0, (R30*SUMPRODUCT(K30:$K$98, X30:$X$98)-K30*$AZ$3)/Z30, 0)</f>
        <v>4386.6148012551193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250000</v>
      </c>
      <c r="S31">
        <f t="shared" si="1"/>
        <v>4206.0789414313713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2766.9370592831024</v>
      </c>
      <c r="AC31">
        <f t="shared" si="2"/>
        <v>2555.5133328705906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-4221.0835098604257</v>
      </c>
      <c r="AI31">
        <f t="shared" si="7"/>
        <v>-4251.4623183475642</v>
      </c>
      <c r="AJ31">
        <f t="shared" si="8"/>
        <v>211.42372641251177</v>
      </c>
      <c r="AK31">
        <f t="shared" si="30"/>
        <v>193.68559414981718</v>
      </c>
      <c r="AL31">
        <f t="shared" si="9"/>
        <v>-3846.3529977852354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-288.09598725548369</v>
      </c>
      <c r="AR31">
        <f t="shared" si="14"/>
        <v>-290.16939158456239</v>
      </c>
      <c r="AS31">
        <f t="shared" si="15"/>
        <v>14.430021829172462</v>
      </c>
      <c r="AT31">
        <f t="shared" si="16"/>
        <v>13.219364727896984</v>
      </c>
      <c r="AU31">
        <f t="shared" si="17"/>
        <v>-262.52000502749297</v>
      </c>
      <c r="AW31">
        <v>28</v>
      </c>
      <c r="AX31">
        <f>IF(Z31&gt;0, (R31*SUMPRODUCT(K31:$K$98, X31:$X$98)-K31*$AZ$3)/Z31, 0)</f>
        <v>4206.0789414313713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250000</v>
      </c>
      <c r="S32">
        <f t="shared" si="1"/>
        <v>4022.3670226391778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2555.5133328705906</v>
      </c>
      <c r="AC32">
        <f t="shared" si="2"/>
        <v>2346.7675038371553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-4517.7317969320648</v>
      </c>
      <c r="AI32">
        <f t="shared" si="7"/>
        <v>-4546.9032709749454</v>
      </c>
      <c r="AJ32">
        <f t="shared" si="8"/>
        <v>208.74582903343526</v>
      </c>
      <c r="AK32">
        <f t="shared" si="30"/>
        <v>178.88593330094136</v>
      </c>
      <c r="AL32">
        <f t="shared" si="9"/>
        <v>-4159.2715086405688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-275.30600664502771</v>
      </c>
      <c r="AR32">
        <f t="shared" si="14"/>
        <v>-277.08368677029506</v>
      </c>
      <c r="AS32">
        <f t="shared" si="15"/>
        <v>12.720759703802518</v>
      </c>
      <c r="AT32">
        <f t="shared" si="16"/>
        <v>10.901127857013314</v>
      </c>
      <c r="AU32">
        <f t="shared" si="17"/>
        <v>-253.46179920947924</v>
      </c>
      <c r="AW32">
        <v>29</v>
      </c>
      <c r="AX32">
        <f>IF(Z32&gt;0, (R32*SUMPRODUCT(K32:$K$98, X32:$X$98)-K32*$AZ$3)/Z32, 0)</f>
        <v>4022.3670226391778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250000</v>
      </c>
      <c r="S33">
        <f t="shared" si="1"/>
        <v>3836.5400633136346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2346.7675038371553</v>
      </c>
      <c r="AC33">
        <f t="shared" si="2"/>
        <v>2142.3098527475277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-4799.7165213410053</v>
      </c>
      <c r="AI33">
        <f t="shared" si="7"/>
        <v>-4827.6363373391887</v>
      </c>
      <c r="AJ33">
        <f t="shared" si="8"/>
        <v>204.45765108962769</v>
      </c>
      <c r="AK33">
        <f t="shared" si="30"/>
        <v>164.27372526860088</v>
      </c>
      <c r="AL33">
        <f t="shared" si="9"/>
        <v>-4458.9049609809599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-261.15167014465567</v>
      </c>
      <c r="AR33">
        <f t="shared" si="14"/>
        <v>-262.67078206421127</v>
      </c>
      <c r="AS33">
        <f t="shared" si="15"/>
        <v>11.124502211433006</v>
      </c>
      <c r="AT33">
        <f t="shared" si="16"/>
        <v>8.9381023908456569</v>
      </c>
      <c r="AU33">
        <f t="shared" si="17"/>
        <v>-242.60817746193257</v>
      </c>
      <c r="AW33">
        <v>30</v>
      </c>
      <c r="AX33">
        <f>IF(Z33&gt;0, (R33*SUMPRODUCT(K33:$K$98, X33:$X$98)-K33*$AZ$3)/Z33, 0)</f>
        <v>3836.5400633136346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250000</v>
      </c>
      <c r="S34">
        <f t="shared" si="1"/>
        <v>3651.6884936752908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2142.3098527475277</v>
      </c>
      <c r="AC34">
        <f t="shared" si="2"/>
        <v>1944.4156429201944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-5085.5158897871097</v>
      </c>
      <c r="AI34">
        <f t="shared" si="7"/>
        <v>-5112.1394044473536</v>
      </c>
      <c r="AJ34">
        <f t="shared" si="8"/>
        <v>197.89420982733327</v>
      </c>
      <c r="AK34">
        <f t="shared" si="30"/>
        <v>149.96168969232696</v>
      </c>
      <c r="AL34">
        <f t="shared" si="9"/>
        <v>-4764.2835049276928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-247.05532129196556</v>
      </c>
      <c r="AR34">
        <f t="shared" si="14"/>
        <v>-248.34869665660005</v>
      </c>
      <c r="AS34">
        <f t="shared" si="15"/>
        <v>9.6137380455138324</v>
      </c>
      <c r="AT34">
        <f t="shared" si="16"/>
        <v>7.2851671750404883</v>
      </c>
      <c r="AU34">
        <f t="shared" si="17"/>
        <v>-231.4497914360457</v>
      </c>
      <c r="AW34">
        <v>31</v>
      </c>
      <c r="AX34">
        <f>IF(Z34&gt;0, (R34*SUMPRODUCT(K34:$K$98, X34:$X$98)-K34*$AZ$3)/Z34, 0)</f>
        <v>3651.6884936752908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3468.9372180818186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1944.4156429201944</v>
      </c>
      <c r="AC35">
        <f t="shared" ref="AC35:AC66" si="33">S35*Z35</f>
        <v>1753.8401969115521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-5390.3224411022675</v>
      </c>
      <c r="AI35">
        <f t="shared" ref="AI35:AI66" si="38">SUM(AE35:AH35)</f>
        <v>-5415.6016561276892</v>
      </c>
      <c r="AJ35">
        <f t="shared" ref="AJ35:AJ66" si="39">AB35-AC35</f>
        <v>190.5754460086423</v>
      </c>
      <c r="AK35">
        <f t="shared" si="30"/>
        <v>136.10909500441363</v>
      </c>
      <c r="AL35">
        <f t="shared" ref="AL35:AL66" si="40">SUM(AI35:AK35)</f>
        <v>-5088.9171151146338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-233.80614379966514</v>
      </c>
      <c r="AR35">
        <f t="shared" ref="AR35:AR66" si="45">AI35*$K35</f>
        <v>-234.90263400928751</v>
      </c>
      <c r="AS35">
        <f t="shared" ref="AS35:AS66" si="46">AJ35*$K35</f>
        <v>8.2662420701256476</v>
      </c>
      <c r="AT35">
        <f t="shared" ref="AT35:AT66" si="47">AK35*$K35</f>
        <v>5.9037549212986784</v>
      </c>
      <c r="AU35">
        <f t="shared" ref="AU35:AU66" si="48">AL35*$K35</f>
        <v>-220.7326370178632</v>
      </c>
      <c r="AW35">
        <v>32</v>
      </c>
      <c r="AX35">
        <f>IF(Z35&gt;0, (R35*SUMPRODUCT(K35:$K$98, X35:$X$98)-K35*$AZ$3)/Z35, 0)</f>
        <v>3468.9372180818186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250000</v>
      </c>
      <c r="S36">
        <f t="shared" si="32"/>
        <v>3286.4522565644188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1753.8401969115521</v>
      </c>
      <c r="AC36">
        <f t="shared" si="33"/>
        <v>1570.4625131862822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-5667.2332072894706</v>
      </c>
      <c r="AI36">
        <f t="shared" si="38"/>
        <v>-5691.1261835231799</v>
      </c>
      <c r="AJ36">
        <f t="shared" si="39"/>
        <v>183.37768372526989</v>
      </c>
      <c r="AK36">
        <f t="shared" si="30"/>
        <v>122.76881378380865</v>
      </c>
      <c r="AL36">
        <f t="shared" si="40"/>
        <v>-5384.9796860141014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-219.47963832534978</v>
      </c>
      <c r="AR36">
        <f t="shared" si="45"/>
        <v>-220.40496142226161</v>
      </c>
      <c r="AS36">
        <f t="shared" si="46"/>
        <v>7.1018195702965086</v>
      </c>
      <c r="AT36">
        <f t="shared" si="47"/>
        <v>4.75456962177668</v>
      </c>
      <c r="AU36">
        <f t="shared" si="48"/>
        <v>-208.54857223018843</v>
      </c>
      <c r="AW36">
        <v>33</v>
      </c>
      <c r="AX36">
        <f>IF(Z36&gt;0, (R36*SUMPRODUCT(K36:$K$98, X36:$X$98)-K36*$AZ$3)/Z36, 0)</f>
        <v>3286.4522565644188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250000</v>
      </c>
      <c r="S37">
        <f t="shared" si="32"/>
        <v>3106.0365594087098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1570.4625131862822</v>
      </c>
      <c r="AC37">
        <f t="shared" si="33"/>
        <v>1396.0082856416423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-5907.7199604040125</v>
      </c>
      <c r="AI37">
        <f t="shared" si="38"/>
        <v>-5930.192462883304</v>
      </c>
      <c r="AJ37">
        <f t="shared" si="39"/>
        <v>174.45422754463993</v>
      </c>
      <c r="AK37">
        <f t="shared" si="30"/>
        <v>109.93237592303976</v>
      </c>
      <c r="AL37">
        <f t="shared" si="40"/>
        <v>-5645.8058594156237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-204.27961443481129</v>
      </c>
      <c r="AR37">
        <f t="shared" si="45"/>
        <v>-205.05667803508746</v>
      </c>
      <c r="AS37">
        <f t="shared" si="46"/>
        <v>6.0323513264336812</v>
      </c>
      <c r="AT37">
        <f t="shared" si="47"/>
        <v>3.8012877248713606</v>
      </c>
      <c r="AU37">
        <f t="shared" si="48"/>
        <v>-195.2230389837824</v>
      </c>
      <c r="AW37">
        <v>34</v>
      </c>
      <c r="AX37">
        <f>IF(Z37&gt;0, (R37*SUMPRODUCT(K37:$K$98, X37:$X$98)-K37*$AZ$3)/Z37, 0)</f>
        <v>3106.0365594087098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250000</v>
      </c>
      <c r="S38">
        <f t="shared" si="32"/>
        <v>2930.4230955764033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1396.0082856416423</v>
      </c>
      <c r="AC38">
        <f t="shared" si="33"/>
        <v>1231.9299308324653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-6140.5882681513485</v>
      </c>
      <c r="AI38">
        <f t="shared" si="38"/>
        <v>-6161.6079279522164</v>
      </c>
      <c r="AJ38">
        <f t="shared" si="39"/>
        <v>164.07835480917697</v>
      </c>
      <c r="AK38">
        <f t="shared" si="30"/>
        <v>97.720579994914971</v>
      </c>
      <c r="AL38">
        <f t="shared" si="40"/>
        <v>-5899.8089931481245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-189.58199311185371</v>
      </c>
      <c r="AR38">
        <f t="shared" si="45"/>
        <v>-190.23094543133257</v>
      </c>
      <c r="AS38">
        <f t="shared" si="46"/>
        <v>5.065687548629989</v>
      </c>
      <c r="AT38">
        <f t="shared" si="47"/>
        <v>3.016984939304467</v>
      </c>
      <c r="AU38">
        <f t="shared" si="48"/>
        <v>-182.14827294339813</v>
      </c>
      <c r="AW38">
        <v>35</v>
      </c>
      <c r="AX38">
        <f>IF(Z38&gt;0, (R38*SUMPRODUCT(K38:$K$98, X38:$X$98)-K38*$AZ$3)/Z38, 0)</f>
        <v>2930.4230955764033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250000</v>
      </c>
      <c r="S39">
        <f t="shared" si="32"/>
        <v>2759.4099411843558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1231.9299308324653</v>
      </c>
      <c r="AC39">
        <f t="shared" si="33"/>
        <v>1078.2419195292132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-6359.5908745507149</v>
      </c>
      <c r="AI39">
        <f t="shared" si="38"/>
        <v>-6379.1284195786648</v>
      </c>
      <c r="AJ39">
        <f t="shared" si="39"/>
        <v>153.6880113032521</v>
      </c>
      <c r="AK39">
        <f t="shared" si="30"/>
        <v>86.235095158272571</v>
      </c>
      <c r="AL39">
        <f t="shared" si="40"/>
        <v>-6139.2053131171397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-175.30659766324155</v>
      </c>
      <c r="AR39">
        <f t="shared" si="45"/>
        <v>-175.84516384039114</v>
      </c>
      <c r="AS39">
        <f t="shared" si="46"/>
        <v>4.236518180913067</v>
      </c>
      <c r="AT39">
        <f t="shared" si="47"/>
        <v>2.3771310811610422</v>
      </c>
      <c r="AU39">
        <f t="shared" si="48"/>
        <v>-169.23151457831702</v>
      </c>
      <c r="AW39">
        <v>36</v>
      </c>
      <c r="AX39">
        <f>IF(Z39&gt;0, (R39*SUMPRODUCT(K39:$K$98, X39:$X$98)-K39*$AZ$3)/Z39, 0)</f>
        <v>2759.4099411843558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250000</v>
      </c>
      <c r="S40">
        <f t="shared" si="32"/>
        <v>2593.0164103189818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1078.2419195292132</v>
      </c>
      <c r="AC40">
        <f t="shared" si="33"/>
        <v>934.98351990936635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-6566.4588875152976</v>
      </c>
      <c r="AI40">
        <f t="shared" si="38"/>
        <v>-6584.4877653154645</v>
      </c>
      <c r="AJ40">
        <f t="shared" si="39"/>
        <v>143.25839961984684</v>
      </c>
      <c r="AK40">
        <f t="shared" ref="AK40:AK71" si="61">G40*SUM(AB40:AB40, AE40:AF40)</f>
        <v>75.476934367044933</v>
      </c>
      <c r="AL40">
        <f t="shared" si="40"/>
        <v>-6365.7524313285721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-161.61523215392845</v>
      </c>
      <c r="AR40">
        <f t="shared" si="45"/>
        <v>-162.05896313908522</v>
      </c>
      <c r="AS40">
        <f t="shared" si="46"/>
        <v>3.5259094603610071</v>
      </c>
      <c r="AT40">
        <f t="shared" si="47"/>
        <v>1.8576560790152923</v>
      </c>
      <c r="AU40">
        <f t="shared" si="48"/>
        <v>-156.67539759970893</v>
      </c>
      <c r="AW40">
        <v>37</v>
      </c>
      <c r="AX40">
        <f>IF(Z40&gt;0, (R40*SUMPRODUCT(K40:$K$98, X40:$X$98)-K40*$AZ$3)/Z40, 0)</f>
        <v>2593.0164103189818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250000</v>
      </c>
      <c r="S41">
        <f t="shared" si="32"/>
        <v>2430.6705346713102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934.98351990936635</v>
      </c>
      <c r="AC41">
        <f t="shared" si="33"/>
        <v>801.98275029418323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-6757.1928405546769</v>
      </c>
      <c r="AI41">
        <f t="shared" si="38"/>
        <v>-6773.6899910087313</v>
      </c>
      <c r="AJ41">
        <f t="shared" si="39"/>
        <v>133.00076961518312</v>
      </c>
      <c r="AK41">
        <f t="shared" si="61"/>
        <v>65.448846393655657</v>
      </c>
      <c r="AL41">
        <f t="shared" si="40"/>
        <v>-6575.2403749998921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-148.49073313638232</v>
      </c>
      <c r="AR41">
        <f t="shared" si="45"/>
        <v>-148.85326148556328</v>
      </c>
      <c r="AS41">
        <f t="shared" si="46"/>
        <v>2.9227198710878373</v>
      </c>
      <c r="AT41">
        <f t="shared" si="47"/>
        <v>1.4382521578482339</v>
      </c>
      <c r="AU41">
        <f t="shared" si="48"/>
        <v>-144.49228945662722</v>
      </c>
      <c r="AW41">
        <v>38</v>
      </c>
      <c r="AX41">
        <f>IF(Z41&gt;0, (R41*SUMPRODUCT(K41:$K$98, X41:$X$98)-K41*$AZ$3)/Z41, 0)</f>
        <v>2430.6705346713102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250000</v>
      </c>
      <c r="S42">
        <f t="shared" si="32"/>
        <v>2271.2910915440289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801.98275029418323</v>
      </c>
      <c r="AC42">
        <f t="shared" si="33"/>
        <v>679.04064442453739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-6919.1931056487974</v>
      </c>
      <c r="AI42">
        <f t="shared" si="38"/>
        <v>-6934.1414459771813</v>
      </c>
      <c r="AJ42">
        <f t="shared" si="39"/>
        <v>122.94210586964584</v>
      </c>
      <c r="AK42">
        <f t="shared" si="61"/>
        <v>56.13879252059283</v>
      </c>
      <c r="AL42">
        <f t="shared" si="40"/>
        <v>-6755.0605475869424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-135.75957412210437</v>
      </c>
      <c r="AR42">
        <f t="shared" si="45"/>
        <v>-136.05287137307383</v>
      </c>
      <c r="AS42">
        <f t="shared" si="46"/>
        <v>2.412213054281096</v>
      </c>
      <c r="AT42">
        <f t="shared" si="47"/>
        <v>1.1014837204215044</v>
      </c>
      <c r="AU42">
        <f t="shared" si="48"/>
        <v>-132.53917459837123</v>
      </c>
      <c r="AW42">
        <v>39</v>
      </c>
      <c r="AX42">
        <f>IF(Z42&gt;0, (R42*SUMPRODUCT(K42:$K$98, X42:$X$98)-K42*$AZ$3)/Z42, 0)</f>
        <v>2271.2910915440289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250000</v>
      </c>
      <c r="S43">
        <f t="shared" si="32"/>
        <v>2114.4898978298838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679.04064442453739</v>
      </c>
      <c r="AC43">
        <f t="shared" si="33"/>
        <v>566.09234464773363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-7064.1534826753741</v>
      </c>
      <c r="AI43">
        <f t="shared" si="38"/>
        <v>-7077.5395089039393</v>
      </c>
      <c r="AJ43">
        <f t="shared" si="39"/>
        <v>112.94829977680376</v>
      </c>
      <c r="AK43">
        <f t="shared" si="61"/>
        <v>47.53284510971762</v>
      </c>
      <c r="AL43">
        <f t="shared" si="40"/>
        <v>-6917.0583640174182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-123.75339427200441</v>
      </c>
      <c r="AR43">
        <f t="shared" si="45"/>
        <v>-123.98789741320338</v>
      </c>
      <c r="AS43">
        <f t="shared" si="46"/>
        <v>1.9786851331743178</v>
      </c>
      <c r="AT43">
        <f t="shared" si="47"/>
        <v>0.83270429162663184</v>
      </c>
      <c r="AU43">
        <f t="shared" si="48"/>
        <v>-121.17650798840243</v>
      </c>
      <c r="AW43">
        <v>40</v>
      </c>
      <c r="AX43">
        <f>IF(Z43&gt;0, (R43*SUMPRODUCT(K43:$K$98, X43:$X$98)-K43*$AZ$3)/Z43, 0)</f>
        <v>2114.4898978298838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250000</v>
      </c>
      <c r="S44">
        <f t="shared" si="32"/>
        <v>1956.8265048876751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566.09234464773363</v>
      </c>
      <c r="AC44">
        <f t="shared" si="33"/>
        <v>462.70615961260489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-7146.4731859716967</v>
      </c>
      <c r="AI44">
        <f t="shared" si="38"/>
        <v>-7158.2960573007822</v>
      </c>
      <c r="AJ44">
        <f t="shared" si="39"/>
        <v>103.38618503512873</v>
      </c>
      <c r="AK44">
        <f t="shared" si="61"/>
        <v>39.626464125341357</v>
      </c>
      <c r="AL44">
        <f t="shared" si="40"/>
        <v>-7015.2834081403125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-111.78170736123032</v>
      </c>
      <c r="AR44">
        <f t="shared" si="45"/>
        <v>-111.9666350463536</v>
      </c>
      <c r="AS44">
        <f t="shared" si="46"/>
        <v>1.617117140168689</v>
      </c>
      <c r="AT44">
        <f t="shared" si="47"/>
        <v>0.61981815384324068</v>
      </c>
      <c r="AU44">
        <f t="shared" si="48"/>
        <v>-109.72969975234167</v>
      </c>
      <c r="AW44">
        <v>41</v>
      </c>
      <c r="AX44">
        <f>IF(Z44&gt;0, (R44*SUMPRODUCT(K44:$K$98, X44:$X$98)-K44*$AZ$3)/Z44, 0)</f>
        <v>1956.8265048876751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250000</v>
      </c>
      <c r="S45">
        <f t="shared" si="32"/>
        <v>1796.0147240172305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462.70615961260489</v>
      </c>
      <c r="AC45">
        <f t="shared" si="33"/>
        <v>369.10946049858478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-7144.2550500273992</v>
      </c>
      <c r="AI45">
        <f t="shared" si="38"/>
        <v>-7154.5308416331882</v>
      </c>
      <c r="AJ45">
        <f t="shared" si="39"/>
        <v>93.596699114020112</v>
      </c>
      <c r="AK45">
        <f t="shared" si="61"/>
        <v>32.389431172882347</v>
      </c>
      <c r="AL45">
        <f t="shared" si="40"/>
        <v>-7028.5447113462851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-99.774118162700319</v>
      </c>
      <c r="AR45">
        <f t="shared" si="45"/>
        <v>-99.917626203596384</v>
      </c>
      <c r="AS45">
        <f t="shared" si="46"/>
        <v>1.3071381203006094</v>
      </c>
      <c r="AT45">
        <f t="shared" si="47"/>
        <v>0.45233924467092179</v>
      </c>
      <c r="AU45">
        <f t="shared" si="48"/>
        <v>-98.15814883862484</v>
      </c>
      <c r="AW45">
        <v>42</v>
      </c>
      <c r="AX45">
        <f>IF(Z45&gt;0, (R45*SUMPRODUCT(K45:$K$98, X45:$X$98)-K45*$AZ$3)/Z45, 0)</f>
        <v>1796.0147240172305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250000</v>
      </c>
      <c r="S46">
        <f t="shared" si="32"/>
        <v>1629.2274590585546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369.10946049858478</v>
      </c>
      <c r="AC46">
        <f t="shared" si="33"/>
        <v>285.57195684232255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-7045.0199398420491</v>
      </c>
      <c r="AI46">
        <f t="shared" si="38"/>
        <v>-7053.7839695438115</v>
      </c>
      <c r="AJ46">
        <f t="shared" si="39"/>
        <v>83.537503656262231</v>
      </c>
      <c r="AK46">
        <f t="shared" si="61"/>
        <v>25.837662234900936</v>
      </c>
      <c r="AL46">
        <f t="shared" si="40"/>
        <v>-6944.4088036526491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-87.846639289475164</v>
      </c>
      <c r="AR46">
        <f t="shared" si="45"/>
        <v>-87.955920819195029</v>
      </c>
      <c r="AS46">
        <f t="shared" si="46"/>
        <v>1.0416562356812025</v>
      </c>
      <c r="AT46">
        <f t="shared" si="47"/>
        <v>0.32217819308024914</v>
      </c>
      <c r="AU46">
        <f t="shared" si="48"/>
        <v>-86.592086390433593</v>
      </c>
      <c r="AW46">
        <v>43</v>
      </c>
      <c r="AX46">
        <f>IF(Z46&gt;0, (R46*SUMPRODUCT(K46:$K$98, X46:$X$98)-K46*$AZ$3)/Z46, 0)</f>
        <v>1629.2274590585546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250000</v>
      </c>
      <c r="S47">
        <f t="shared" si="32"/>
        <v>1450.5362037714283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285.57195684232255</v>
      </c>
      <c r="AC47">
        <f t="shared" si="33"/>
        <v>212.22229479073826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-6805.422039556981</v>
      </c>
      <c r="AI47">
        <f t="shared" si="38"/>
        <v>-6812.7373445538142</v>
      </c>
      <c r="AJ47">
        <f t="shared" si="39"/>
        <v>73.349662051584289</v>
      </c>
      <c r="AK47">
        <f t="shared" si="61"/>
        <v>19.990036978962582</v>
      </c>
      <c r="AL47">
        <f t="shared" si="40"/>
        <v>-6719.3976455232669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-75.766977979094108</v>
      </c>
      <c r="AR47">
        <f t="shared" si="45"/>
        <v>-75.848421649947099</v>
      </c>
      <c r="AS47">
        <f t="shared" si="46"/>
        <v>0.81662565482833183</v>
      </c>
      <c r="AT47">
        <f t="shared" si="47"/>
        <v>0.22255558623443303</v>
      </c>
      <c r="AU47">
        <f t="shared" si="48"/>
        <v>-74.809240408884335</v>
      </c>
      <c r="AW47">
        <v>44</v>
      </c>
      <c r="AX47">
        <f>IF(Z47&gt;0, (R47*SUMPRODUCT(K47:$K$98, X47:$X$98)-K47*$AZ$3)/Z47, 0)</f>
        <v>1450.5362037714283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250000</v>
      </c>
      <c r="S48">
        <f t="shared" si="32"/>
        <v>1253.7687946144652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212.22229479073826</v>
      </c>
      <c r="AC48">
        <f t="shared" si="33"/>
        <v>149.39904648833249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-6420.7683240126662</v>
      </c>
      <c r="AI48">
        <f t="shared" si="38"/>
        <v>-6426.7263222947286</v>
      </c>
      <c r="AJ48">
        <f t="shared" si="39"/>
        <v>62.823248302405773</v>
      </c>
      <c r="AK48">
        <f t="shared" si="61"/>
        <v>14.855560635351679</v>
      </c>
      <c r="AL48">
        <f t="shared" si="40"/>
        <v>-6349.0475133569707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-63.825449108632675</v>
      </c>
      <c r="AR48">
        <f t="shared" si="45"/>
        <v>-63.884674406439942</v>
      </c>
      <c r="AS48">
        <f t="shared" si="46"/>
        <v>0.62449255837007267</v>
      </c>
      <c r="AT48">
        <f t="shared" si="47"/>
        <v>0.14767124142540158</v>
      </c>
      <c r="AU48">
        <f t="shared" si="48"/>
        <v>-63.112510606644463</v>
      </c>
      <c r="AW48">
        <v>45</v>
      </c>
      <c r="AX48">
        <f>IF(Z48&gt;0, (R48*SUMPRODUCT(K48:$K$98, X48:$X$98)-K48*$AZ$3)/Z48, 0)</f>
        <v>1253.7687946144652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250000</v>
      </c>
      <c r="S49">
        <f t="shared" si="32"/>
        <v>1028.724932668405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149.39904648833249</v>
      </c>
      <c r="AC49">
        <f t="shared" si="33"/>
        <v>97.130498876742934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-5887.5068807681437</v>
      </c>
      <c r="AI49">
        <f t="shared" si="38"/>
        <v>-5892.2277976912319</v>
      </c>
      <c r="AJ49">
        <f t="shared" si="39"/>
        <v>52.268547611589554</v>
      </c>
      <c r="AK49">
        <f t="shared" si="61"/>
        <v>10.457933254183276</v>
      </c>
      <c r="AL49">
        <f t="shared" si="40"/>
        <v>-5829.5013168254591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-52.254089474143925</v>
      </c>
      <c r="AR49">
        <f t="shared" si="45"/>
        <v>-52.295989589132304</v>
      </c>
      <c r="AS49">
        <f t="shared" si="46"/>
        <v>0.46390525206880207</v>
      </c>
      <c r="AT49">
        <f t="shared" si="47"/>
        <v>9.2818537803121867E-2</v>
      </c>
      <c r="AU49">
        <f t="shared" si="48"/>
        <v>-51.73926579926038</v>
      </c>
      <c r="AW49">
        <v>46</v>
      </c>
      <c r="AX49">
        <f>IF(Z49&gt;0, (R49*SUMPRODUCT(K49:$K$98, X49:$X$98)-K49*$AZ$3)/Z49, 0)</f>
        <v>1028.724932668405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250000</v>
      </c>
      <c r="S50">
        <f t="shared" si="32"/>
        <v>761.08901861668687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97.130498876742934</v>
      </c>
      <c r="AC50">
        <f t="shared" si="33"/>
        <v>55.195071453530346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-5238.2445121679175</v>
      </c>
      <c r="AI50">
        <f t="shared" si="38"/>
        <v>-5241.8705710193417</v>
      </c>
      <c r="AJ50">
        <f t="shared" si="39"/>
        <v>41.935427423212587</v>
      </c>
      <c r="AK50">
        <f t="shared" si="61"/>
        <v>6.7991349213720058</v>
      </c>
      <c r="AL50">
        <f t="shared" si="40"/>
        <v>-5193.1360086747572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-41.510369658515174</v>
      </c>
      <c r="AR50">
        <f t="shared" si="45"/>
        <v>-41.539104293367842</v>
      </c>
      <c r="AS50">
        <f t="shared" si="46"/>
        <v>0.33231650223310294</v>
      </c>
      <c r="AT50">
        <f t="shared" si="47"/>
        <v>5.387961621277295E-2</v>
      </c>
      <c r="AU50">
        <f t="shared" si="48"/>
        <v>-41.152908174921969</v>
      </c>
      <c r="AW50">
        <v>47</v>
      </c>
      <c r="AX50">
        <f>IF(Z50&gt;0, (R50*SUMPRODUCT(K50:$K$98, X50:$X$98)-K50*$AZ$3)/Z50, 0)</f>
        <v>761.08901861668687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250000</v>
      </c>
      <c r="S51">
        <f t="shared" si="32"/>
        <v>426.23279329856291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55.195071453530346</v>
      </c>
      <c r="AC51">
        <f t="shared" si="33"/>
        <v>22.897792911918245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-4518.658599698043</v>
      </c>
      <c r="AI51">
        <f t="shared" si="38"/>
        <v>-4521.3446662410133</v>
      </c>
      <c r="AJ51">
        <f t="shared" si="39"/>
        <v>32.297278541612101</v>
      </c>
      <c r="AK51">
        <f t="shared" si="61"/>
        <v>3.8636550017471247</v>
      </c>
      <c r="AL51">
        <f t="shared" si="40"/>
        <v>-4485.1837326976538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-31.971450617797828</v>
      </c>
      <c r="AR51">
        <f t="shared" si="45"/>
        <v>-31.990455692410109</v>
      </c>
      <c r="AS51">
        <f t="shared" si="46"/>
        <v>0.22851711922901524</v>
      </c>
      <c r="AT51">
        <f t="shared" si="47"/>
        <v>2.7337018800406912E-2</v>
      </c>
      <c r="AU51">
        <f t="shared" si="48"/>
        <v>-31.734601554380685</v>
      </c>
      <c r="AW51">
        <v>48</v>
      </c>
      <c r="AX51">
        <f>IF(Z51&gt;0, (R51*SUMPRODUCT(K51:$K$98, X51:$X$98)-K51*$AZ$3)/Z51, 0)</f>
        <v>426.23279329856291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250000</v>
      </c>
      <c r="S52">
        <f t="shared" si="32"/>
        <v>-22.222174969095519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22.897792911918245</v>
      </c>
      <c r="AC52">
        <f t="shared" si="33"/>
        <v>-0.84768349435904611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-3759.5697979231718</v>
      </c>
      <c r="AI52">
        <f t="shared" si="38"/>
        <v>-3761.4770898411275</v>
      </c>
      <c r="AJ52">
        <f t="shared" si="39"/>
        <v>23.745476406277291</v>
      </c>
      <c r="AK52">
        <f t="shared" si="61"/>
        <v>1.6028455038342773</v>
      </c>
      <c r="AL52">
        <f t="shared" si="40"/>
        <v>-3736.1287679310158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-23.750510064949889</v>
      </c>
      <c r="AR52">
        <f t="shared" si="45"/>
        <v>-23.762559091388827</v>
      </c>
      <c r="AS52">
        <f t="shared" si="46"/>
        <v>0.15000843359680693</v>
      </c>
      <c r="AT52">
        <f t="shared" si="47"/>
        <v>1.012573254854986E-2</v>
      </c>
      <c r="AU52">
        <f t="shared" si="48"/>
        <v>-23.602424925243469</v>
      </c>
      <c r="AW52">
        <v>49</v>
      </c>
      <c r="AX52">
        <f>IF(Z52&gt;0, (R52*SUMPRODUCT(K52:$K$98, X52:$X$98)-K52*$AZ$3)/Z52, 0)</f>
        <v>-22.222174969095519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250000</v>
      </c>
      <c r="S53">
        <f t="shared" si="32"/>
        <v>-669.63810173904017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-0.84768349435904611</v>
      </c>
      <c r="AC53">
        <f t="shared" si="33"/>
        <v>-17.253573727594173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-2999.7150594103205</v>
      </c>
      <c r="AI53">
        <f t="shared" si="38"/>
        <v>-3001.0033353972144</v>
      </c>
      <c r="AJ53">
        <f t="shared" si="39"/>
        <v>16.405890233235127</v>
      </c>
      <c r="AK53">
        <f t="shared" si="61"/>
        <v>-5.9337844605133236E-2</v>
      </c>
      <c r="AL53">
        <f t="shared" si="40"/>
        <v>-2984.6567830085846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-16.919860169208096</v>
      </c>
      <c r="AR53">
        <f t="shared" si="45"/>
        <v>-16.92712667590153</v>
      </c>
      <c r="AS53">
        <f t="shared" si="46"/>
        <v>9.2537245438332555E-2</v>
      </c>
      <c r="AT53">
        <f t="shared" si="47"/>
        <v>-3.3469446716663011E-4</v>
      </c>
      <c r="AU53">
        <f t="shared" si="48"/>
        <v>-16.834924124930364</v>
      </c>
      <c r="AW53">
        <v>50</v>
      </c>
      <c r="AX53">
        <f>IF(Z53&gt;0, (R53*SUMPRODUCT(K53:$K$98, X53:$X$98)-K53*$AZ$3)/Z53, 0)</f>
        <v>-669.63810173904017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250000</v>
      </c>
      <c r="S54">
        <f t="shared" si="32"/>
        <v>-1679.8257996078166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-17.253573727594173</v>
      </c>
      <c r="AC54">
        <f t="shared" si="33"/>
        <v>-27.615737618485515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-2267.0552108896168</v>
      </c>
      <c r="AI54">
        <f t="shared" si="38"/>
        <v>-2267.8771930744638</v>
      </c>
      <c r="AJ54">
        <f t="shared" si="39"/>
        <v>10.362163890891342</v>
      </c>
      <c r="AK54">
        <f t="shared" si="61"/>
        <v>-1.2077501609315922</v>
      </c>
      <c r="AL54">
        <f t="shared" si="40"/>
        <v>-2258.722779344504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-11.417232376489244</v>
      </c>
      <c r="AR54">
        <f t="shared" si="45"/>
        <v>-11.421372002894747</v>
      </c>
      <c r="AS54">
        <f t="shared" si="46"/>
        <v>5.2185422082926404E-2</v>
      </c>
      <c r="AT54">
        <f t="shared" si="47"/>
        <v>-6.0824121855802766E-3</v>
      </c>
      <c r="AU54">
        <f t="shared" si="48"/>
        <v>-11.3752689929974</v>
      </c>
      <c r="AW54">
        <v>51</v>
      </c>
      <c r="AX54">
        <f>IF(Z54&gt;0, (R54*SUMPRODUCT(K54:$K$98, X54:$X$98)-K54*$AZ$3)/Z54, 0)</f>
        <v>-1679.8257996078166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250000</v>
      </c>
      <c r="S55">
        <f t="shared" si="32"/>
        <v>-3369.3907223107863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-27.615737618485515</v>
      </c>
      <c r="AC55">
        <f t="shared" si="33"/>
        <v>-33.177884032191933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-1607.0993893239893</v>
      </c>
      <c r="AI55">
        <f t="shared" si="38"/>
        <v>-1607.5917318091231</v>
      </c>
      <c r="AJ55">
        <f t="shared" si="39"/>
        <v>5.5621464137064187</v>
      </c>
      <c r="AK55">
        <f t="shared" si="61"/>
        <v>-1.9331016332939861</v>
      </c>
      <c r="AL55">
        <f t="shared" si="40"/>
        <v>-1603.9626870287107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-7.2264242884848517</v>
      </c>
      <c r="AR55">
        <f t="shared" si="45"/>
        <v>-7.2286381376820197</v>
      </c>
      <c r="AS55">
        <f t="shared" si="46"/>
        <v>2.5010543969545263E-2</v>
      </c>
      <c r="AT55">
        <f t="shared" si="47"/>
        <v>-8.692314045879574E-3</v>
      </c>
      <c r="AU55">
        <f t="shared" si="48"/>
        <v>-7.2123199077583546</v>
      </c>
      <c r="AW55">
        <v>52</v>
      </c>
      <c r="AX55">
        <f>IF(Z55&gt;0, (R55*SUMPRODUCT(K55:$K$98, X55:$X$98)-K55*$AZ$3)/Z55, 0)</f>
        <v>-3369.3907223107863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250000</v>
      </c>
      <c r="S56">
        <f t="shared" si="32"/>
        <v>-6034.7213593316837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-33.177884032191933</v>
      </c>
      <c r="AC56">
        <f t="shared" si="33"/>
        <v>-35.176552996763562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-979.83858224510846</v>
      </c>
      <c r="AI56">
        <f t="shared" si="38"/>
        <v>-980.13003358894196</v>
      </c>
      <c r="AJ56">
        <f t="shared" si="39"/>
        <v>1.9986689645716282</v>
      </c>
      <c r="AK56">
        <f t="shared" si="61"/>
        <v>-2.3224518822534357</v>
      </c>
      <c r="AL56">
        <f t="shared" si="40"/>
        <v>-980.45381650662375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-3.9338449137043092</v>
      </c>
      <c r="AR56">
        <f t="shared" si="45"/>
        <v>-3.9350150292797794</v>
      </c>
      <c r="AS56">
        <f t="shared" si="46"/>
        <v>8.0242336675939857E-3</v>
      </c>
      <c r="AT56">
        <f t="shared" si="47"/>
        <v>-9.3241536819176282E-3</v>
      </c>
      <c r="AU56">
        <f t="shared" si="48"/>
        <v>-3.9363149492941032</v>
      </c>
      <c r="AW56">
        <v>53</v>
      </c>
      <c r="AX56">
        <f>IF(Z56&gt;0, (R56*SUMPRODUCT(K56:$K$98, X56:$X$98)-K56*$AZ$3)/Z56, 0)</f>
        <v>-6034.7213593316837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250000</v>
      </c>
      <c r="S57">
        <f t="shared" si="32"/>
        <v>-10110.834912331202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-35.176552996763562</v>
      </c>
      <c r="AC57">
        <f t="shared" si="33"/>
        <v>-34.442759228402487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-591.05420432461108</v>
      </c>
      <c r="AI57">
        <f t="shared" si="38"/>
        <v>-591.22453031414136</v>
      </c>
      <c r="AJ57">
        <f t="shared" si="39"/>
        <v>-0.73379376836107468</v>
      </c>
      <c r="AK57">
        <f t="shared" si="61"/>
        <v>-2.4623587097734494</v>
      </c>
      <c r="AL57">
        <f t="shared" si="40"/>
        <v>-594.4206827922759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-2.1187122931134548</v>
      </c>
      <c r="AR57">
        <f t="shared" si="45"/>
        <v>-2.119322849243864</v>
      </c>
      <c r="AS57">
        <f t="shared" si="46"/>
        <v>-2.630381217596085E-3</v>
      </c>
      <c r="AT57">
        <f t="shared" si="47"/>
        <v>-8.8266518202225058E-3</v>
      </c>
      <c r="AU57">
        <f t="shared" si="48"/>
        <v>-2.1307798822816828</v>
      </c>
      <c r="AW57">
        <v>54</v>
      </c>
      <c r="AX57">
        <f>IF(Z57&gt;0, (R57*SUMPRODUCT(K57:$K$98, X57:$X$98)-K57*$AZ$3)/Z57, 0)</f>
        <v>-10110.834912331202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250000</v>
      </c>
      <c r="S58">
        <f t="shared" si="32"/>
        <v>-16507.265400221611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-34.442759228402487</v>
      </c>
      <c r="AC58">
        <f t="shared" si="33"/>
        <v>-32.393936983957566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-352.51244624106448</v>
      </c>
      <c r="AI58">
        <f t="shared" si="38"/>
        <v>-352.61056648145126</v>
      </c>
      <c r="AJ58">
        <f t="shared" si="39"/>
        <v>-2.0488222444449207</v>
      </c>
      <c r="AK58">
        <f t="shared" si="61"/>
        <v>-2.4109931459881744</v>
      </c>
      <c r="AL58">
        <f t="shared" si="40"/>
        <v>-357.07038187188436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-1.1282390005460656</v>
      </c>
      <c r="AR58">
        <f t="shared" si="45"/>
        <v>-1.128553040754086</v>
      </c>
      <c r="AS58">
        <f t="shared" si="46"/>
        <v>-6.5573887844752312E-3</v>
      </c>
      <c r="AT58">
        <f t="shared" si="47"/>
        <v>-7.7165402990989106E-3</v>
      </c>
      <c r="AU58">
        <f t="shared" si="48"/>
        <v>-1.1428269698376601</v>
      </c>
      <c r="AW58">
        <v>55</v>
      </c>
      <c r="AX58">
        <f>IF(Z58&gt;0, (R58*SUMPRODUCT(K58:$K$98, X58:$X$98)-K58*$AZ$3)/Z58, 0)</f>
        <v>-16507.265400221611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250000</v>
      </c>
      <c r="S59">
        <f t="shared" si="32"/>
        <v>-26789.864434940635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-32.393936983957566</v>
      </c>
      <c r="AC59">
        <f t="shared" si="33"/>
        <v>-29.80116300454079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-207.59409055176931</v>
      </c>
      <c r="AI59">
        <f t="shared" si="38"/>
        <v>-207.64971077164185</v>
      </c>
      <c r="AJ59">
        <f t="shared" si="39"/>
        <v>-2.5927739794167763</v>
      </c>
      <c r="AK59">
        <f t="shared" si="61"/>
        <v>-2.2675755888770297</v>
      </c>
      <c r="AL59">
        <f t="shared" si="40"/>
        <v>-212.51006033993565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-0.59323069840943476</v>
      </c>
      <c r="AR59">
        <f t="shared" si="45"/>
        <v>-0.59338964138219941</v>
      </c>
      <c r="AS59">
        <f t="shared" si="46"/>
        <v>-7.4092336373306001E-3</v>
      </c>
      <c r="AT59">
        <f t="shared" si="47"/>
        <v>-6.4799313251657524E-3</v>
      </c>
      <c r="AU59">
        <f t="shared" si="48"/>
        <v>-0.60727880634469578</v>
      </c>
      <c r="AW59">
        <v>56</v>
      </c>
      <c r="AX59">
        <f>IF(Z59&gt;0, (R59*SUMPRODUCT(K59:$K$98, X59:$X$98)-K59*$AZ$3)/Z59, 0)</f>
        <v>-26789.864434940635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250000</v>
      </c>
      <c r="S60">
        <f t="shared" si="32"/>
        <v>-43636.908701425404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-29.80116300454079</v>
      </c>
      <c r="AC60">
        <f t="shared" si="33"/>
        <v>-27.072060685126264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-120.2216780396615</v>
      </c>
      <c r="AI60">
        <f t="shared" si="38"/>
        <v>-120.25269772172739</v>
      </c>
      <c r="AJ60">
        <f t="shared" si="39"/>
        <v>-2.7291023194145261</v>
      </c>
      <c r="AK60">
        <f t="shared" si="61"/>
        <v>-2.0860814103178553</v>
      </c>
      <c r="AL60">
        <f t="shared" si="40"/>
        <v>-125.06788145145977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-0.3067421046019147</v>
      </c>
      <c r="AR60">
        <f t="shared" si="45"/>
        <v>-0.30682125041584879</v>
      </c>
      <c r="AS60">
        <f t="shared" si="46"/>
        <v>-6.9632249589379929E-3</v>
      </c>
      <c r="AT60">
        <f t="shared" si="47"/>
        <v>-5.3225758665648298E-3</v>
      </c>
      <c r="AU60">
        <f t="shared" si="48"/>
        <v>-0.31910705124135164</v>
      </c>
      <c r="AW60">
        <v>57</v>
      </c>
      <c r="AX60">
        <f>IF(Z60&gt;0, (R60*SUMPRODUCT(K60:$K$98, X60:$X$98)-K60*$AZ$3)/Z60, 0)</f>
        <v>-43636.908701425404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250000</v>
      </c>
      <c r="S61">
        <f t="shared" si="32"/>
        <v>-71829.930676264004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-27.072060685126264</v>
      </c>
      <c r="AC61">
        <f t="shared" si="33"/>
        <v>-24.412434023813926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-68.581334118097317</v>
      </c>
      <c r="AI61">
        <f t="shared" si="38"/>
        <v>-68.598327336518921</v>
      </c>
      <c r="AJ61">
        <f t="shared" si="39"/>
        <v>-2.6596266613123376</v>
      </c>
      <c r="AK61">
        <f t="shared" si="61"/>
        <v>-1.8950442479588387</v>
      </c>
      <c r="AL61">
        <f t="shared" si="40"/>
        <v>-73.152998245790101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-0.15623506558600386</v>
      </c>
      <c r="AR61">
        <f t="shared" si="45"/>
        <v>-0.15627377781913196</v>
      </c>
      <c r="AS61">
        <f t="shared" si="46"/>
        <v>-6.0588927177893416E-3</v>
      </c>
      <c r="AT61">
        <f t="shared" si="47"/>
        <v>-4.3170983209278313E-3</v>
      </c>
      <c r="AU61">
        <f t="shared" si="48"/>
        <v>-0.16664976885784916</v>
      </c>
      <c r="AW61">
        <v>58</v>
      </c>
      <c r="AX61">
        <f>IF(Z61&gt;0, (R61*SUMPRODUCT(K61:$K$98, X61:$X$98)-K61*$AZ$3)/Z61, 0)</f>
        <v>-71829.930676264004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250000</v>
      </c>
      <c r="S62">
        <f t="shared" si="32"/>
        <v>-120002.02968216593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-24.412434023813926</v>
      </c>
      <c r="AC62">
        <f t="shared" si="33"/>
        <v>-21.920125548405068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-38.450275359298338</v>
      </c>
      <c r="AI62">
        <f t="shared" si="38"/>
        <v>-38.459408590463873</v>
      </c>
      <c r="AJ62">
        <f t="shared" si="39"/>
        <v>-2.4923084754088585</v>
      </c>
      <c r="AK62">
        <f t="shared" si="61"/>
        <v>-1.708870381666975</v>
      </c>
      <c r="AL62">
        <f t="shared" si="40"/>
        <v>-42.660587447539704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-7.8208510816922386E-2</v>
      </c>
      <c r="AR62">
        <f t="shared" si="45"/>
        <v>-7.8227087963684758E-2</v>
      </c>
      <c r="AS62">
        <f t="shared" si="46"/>
        <v>-5.0693976190468049E-3</v>
      </c>
      <c r="AT62">
        <f t="shared" si="47"/>
        <v>-3.4758712773951582E-3</v>
      </c>
      <c r="AU62">
        <f t="shared" si="48"/>
        <v>-8.6772356860126715E-2</v>
      </c>
      <c r="AW62">
        <v>59</v>
      </c>
      <c r="AX62">
        <f>IF(Z62&gt;0, (R62*SUMPRODUCT(K62:$K$98, X62:$X$98)-K62*$AZ$3)/Z62, 0)</f>
        <v>-120002.02968216593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250000</v>
      </c>
      <c r="S63">
        <f t="shared" si="32"/>
        <v>-204047.01890508848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-21.920125548405068</v>
      </c>
      <c r="AC63">
        <f t="shared" si="33"/>
        <v>-19.63356304047657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-21.154299606616664</v>
      </c>
      <c r="AI63">
        <f t="shared" si="38"/>
        <v>-21.159110645549219</v>
      </c>
      <c r="AJ63">
        <f t="shared" si="39"/>
        <v>-2.2865625079284975</v>
      </c>
      <c r="AK63">
        <f t="shared" si="61"/>
        <v>-1.5344087883883548</v>
      </c>
      <c r="AL63">
        <f t="shared" si="40"/>
        <v>-24.980081941866072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-3.841803876538627E-2</v>
      </c>
      <c r="AR63">
        <f t="shared" si="45"/>
        <v>-3.8426776028432072E-2</v>
      </c>
      <c r="AS63">
        <f t="shared" si="46"/>
        <v>-4.1525953920780977E-3</v>
      </c>
      <c r="AT63">
        <f t="shared" si="47"/>
        <v>-2.7866191464838226E-3</v>
      </c>
      <c r="AU63">
        <f t="shared" si="48"/>
        <v>-4.5365990566993988E-2</v>
      </c>
      <c r="AW63">
        <v>60</v>
      </c>
      <c r="AX63">
        <f>IF(Z63&gt;0, (R63*SUMPRODUCT(K63:$K$98, X63:$X$98)-K63*$AZ$3)/Z63, 0)</f>
        <v>-204047.01890508848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250000</v>
      </c>
      <c r="S64">
        <f t="shared" si="32"/>
        <v>-354182.35449061578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-19.63356304047657</v>
      </c>
      <c r="AC64">
        <f t="shared" si="33"/>
        <v>-17.560578383933546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-11.419489371198178</v>
      </c>
      <c r="AI64">
        <f t="shared" si="38"/>
        <v>-11.421968401867167</v>
      </c>
      <c r="AJ64">
        <f t="shared" si="39"/>
        <v>-2.0729846565430243</v>
      </c>
      <c r="AK64">
        <f t="shared" si="61"/>
        <v>-1.37434941283336</v>
      </c>
      <c r="AL64">
        <f t="shared" si="40"/>
        <v>-14.86930247124355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-1.8516768690640187E-2</v>
      </c>
      <c r="AR64">
        <f t="shared" si="45"/>
        <v>-1.8520788453344327E-2</v>
      </c>
      <c r="AS64">
        <f t="shared" si="46"/>
        <v>-3.3613567241689958E-3</v>
      </c>
      <c r="AT64">
        <f t="shared" si="47"/>
        <v>-2.2285155973556748E-3</v>
      </c>
      <c r="AU64">
        <f t="shared" si="48"/>
        <v>-2.4110660774868998E-2</v>
      </c>
      <c r="AW64">
        <v>61</v>
      </c>
      <c r="AX64">
        <f>IF(Z64&gt;0, (R64*SUMPRODUCT(K64:$K$98, X64:$X$98)-K64*$AZ$3)/Z64, 0)</f>
        <v>-354182.35449061578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250000</v>
      </c>
      <c r="S65">
        <f t="shared" si="32"/>
        <v>-628701.8750768248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-17.560578383933546</v>
      </c>
      <c r="AC65">
        <f t="shared" si="33"/>
        <v>-15.693914174670249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-6.0305992314719035</v>
      </c>
      <c r="AI65">
        <f t="shared" si="38"/>
        <v>-6.0318473519879072</v>
      </c>
      <c r="AJ65">
        <f t="shared" si="39"/>
        <v>-1.8666642092632966</v>
      </c>
      <c r="AK65">
        <f t="shared" si="61"/>
        <v>-1.2292404868753484</v>
      </c>
      <c r="AL65">
        <f t="shared" si="40"/>
        <v>-9.1277520481265526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-8.7309391650302482E-3</v>
      </c>
      <c r="AR65">
        <f t="shared" si="45"/>
        <v>-8.7327461603017922E-3</v>
      </c>
      <c r="AS65">
        <f t="shared" si="46"/>
        <v>-2.702506173443614E-3</v>
      </c>
      <c r="AT65">
        <f t="shared" si="47"/>
        <v>-1.7796612738070043E-3</v>
      </c>
      <c r="AU65">
        <f t="shared" si="48"/>
        <v>-1.3214913607552411E-2</v>
      </c>
      <c r="AW65">
        <v>62</v>
      </c>
      <c r="AX65">
        <f>IF(Z65&gt;0, (R65*SUMPRODUCT(K65:$K$98, X65:$X$98)-K65*$AZ$3)/Z65, 0)</f>
        <v>-628701.8750768248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250000</v>
      </c>
      <c r="S66">
        <f t="shared" si="32"/>
        <v>-1143917.2973280454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-15.693914174670249</v>
      </c>
      <c r="AC66">
        <f t="shared" si="33"/>
        <v>-14.019447812090696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-3.1142845378443011</v>
      </c>
      <c r="AI66">
        <f t="shared" si="38"/>
        <v>-3.114897320247576</v>
      </c>
      <c r="AJ66">
        <f t="shared" si="39"/>
        <v>-1.6744663625795528</v>
      </c>
      <c r="AK66">
        <f t="shared" si="61"/>
        <v>-1.0985739922269175</v>
      </c>
      <c r="AL66">
        <f t="shared" si="40"/>
        <v>-5.8879376750540464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-4.0256940063466435E-3</v>
      </c>
      <c r="AR66">
        <f t="shared" si="45"/>
        <v>-4.0264861222943293E-3</v>
      </c>
      <c r="AS66">
        <f t="shared" si="46"/>
        <v>-2.1645065239708624E-3</v>
      </c>
      <c r="AT66">
        <f t="shared" si="47"/>
        <v>-1.4200766443445993E-3</v>
      </c>
      <c r="AU66">
        <f t="shared" si="48"/>
        <v>-7.6110692906097913E-3</v>
      </c>
      <c r="AW66">
        <v>63</v>
      </c>
      <c r="AX66">
        <f>IF(Z66&gt;0, (R66*SUMPRODUCT(K66:$K$98, X66:$X$98)-K66*$AZ$3)/Z66, 0)</f>
        <v>-1143917.2973280454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-2138516.0086239451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-14.019447812090696</v>
      </c>
      <c r="AC67">
        <f t="shared" ref="AC67:AC89" si="64">S67*Z67</f>
        <v>-12.520618772396519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-1.5695687759352686</v>
      </c>
      <c r="AI67">
        <f t="shared" ref="AI67:AI89" si="69">SUM(AE67:AH67)</f>
        <v>-1.5698615167593237</v>
      </c>
      <c r="AJ67">
        <f t="shared" ref="AJ67:AJ89" si="70">AB67-AC67</f>
        <v>-1.4988290396941775</v>
      </c>
      <c r="AK67">
        <f t="shared" si="61"/>
        <v>-0.98136134684634879</v>
      </c>
      <c r="AL67">
        <f t="shared" ref="AL67:AL89" si="71">SUM(AI67:AK67)</f>
        <v>-4.0500519032998499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-1.8115269497492579E-3</v>
      </c>
      <c r="AR67">
        <f t="shared" ref="AR67:AR89" si="76">AI67*$K67</f>
        <v>-1.811864818277352E-3</v>
      </c>
      <c r="AS67">
        <f t="shared" ref="AS67:AS89" si="77">AJ67*$K67</f>
        <v>-1.7298822709153972E-3</v>
      </c>
      <c r="AT67">
        <f t="shared" ref="AT67:AT89" si="78">AK67*$K67</f>
        <v>-1.1326439175594987E-3</v>
      </c>
      <c r="AU67">
        <f t="shared" ref="AU67:AU89" si="79">AL67*$K67</f>
        <v>-4.674391006752248E-3</v>
      </c>
      <c r="AW67">
        <v>64</v>
      </c>
      <c r="AX67">
        <f>IF(Z67&gt;0, (R67*SUMPRODUCT(K67:$K$98, X67:$X$98)-K67*$AZ$3)/Z67, 0)</f>
        <v>-2138516.0086239451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250000</v>
      </c>
      <c r="S68">
        <f t="shared" si="63"/>
        <v>-4113482.8049049615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-12.520618772396519</v>
      </c>
      <c r="AC68">
        <f t="shared" si="64"/>
        <v>-11.180595715685087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-0.76955799601881181</v>
      </c>
      <c r="AI68">
        <f t="shared" si="69"/>
        <v>-0.76969389783542275</v>
      </c>
      <c r="AJ68">
        <f t="shared" si="70"/>
        <v>-1.3400230567114324</v>
      </c>
      <c r="AK68">
        <f t="shared" si="61"/>
        <v>-0.87644331406775644</v>
      </c>
      <c r="AL68">
        <f t="shared" si="71"/>
        <v>-2.9861602686146114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-7.930266480998063E-4</v>
      </c>
      <c r="AR68">
        <f t="shared" si="76"/>
        <v>-7.9316669441555543E-4</v>
      </c>
      <c r="AS68">
        <f t="shared" si="77"/>
        <v>-1.3808887680173581E-3</v>
      </c>
      <c r="AT68">
        <f t="shared" si="78"/>
        <v>-9.0317157017448296E-4</v>
      </c>
      <c r="AU68">
        <f t="shared" si="79"/>
        <v>-3.077227032607396E-3</v>
      </c>
      <c r="AW68">
        <v>65</v>
      </c>
      <c r="AX68">
        <f>IF(Z68&gt;0, (R68*SUMPRODUCT(K68:$K$98, X68:$X$98)-K68*$AZ$3)/Z68, 0)</f>
        <v>-4113482.8049049615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250000</v>
      </c>
      <c r="S69">
        <f t="shared" si="63"/>
        <v>-8159530.3078478426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-11.180595715685087</v>
      </c>
      <c r="AC69">
        <f t="shared" si="64"/>
        <v>-9.9833221497785605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-0.36683480025080362</v>
      </c>
      <c r="AI69">
        <f t="shared" si="69"/>
        <v>-0.36689597608919822</v>
      </c>
      <c r="AJ69">
        <f t="shared" si="70"/>
        <v>-1.1972735659065261</v>
      </c>
      <c r="AK69">
        <f t="shared" si="61"/>
        <v>-0.78264170009795608</v>
      </c>
      <c r="AL69">
        <f t="shared" si="71"/>
        <v>-2.3468112420936804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-3.3751954920207574E-4</v>
      </c>
      <c r="AR69">
        <f t="shared" si="76"/>
        <v>-3.3757583623204911E-4</v>
      </c>
      <c r="AS69">
        <f t="shared" si="77"/>
        <v>-1.1015945977863836E-3</v>
      </c>
      <c r="AT69">
        <f t="shared" si="78"/>
        <v>-7.2009763965470339E-4</v>
      </c>
      <c r="AU69">
        <f t="shared" si="79"/>
        <v>-2.1592680736731359E-3</v>
      </c>
      <c r="AW69">
        <v>66</v>
      </c>
      <c r="AX69">
        <f>IF(Z69&gt;0, (R69*SUMPRODUCT(K69:$K$98, X69:$X$98)-K69*$AZ$3)/Z69, 0)</f>
        <v>-8159530.3078478426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250000</v>
      </c>
      <c r="S70">
        <f t="shared" si="63"/>
        <v>-16711437.774243893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-9.9833221497785605</v>
      </c>
      <c r="AC70">
        <f t="shared" si="64"/>
        <v>-8.9139573545468469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-0.16946925643895958</v>
      </c>
      <c r="AI70">
        <f t="shared" si="69"/>
        <v>-0.16949592666768246</v>
      </c>
      <c r="AJ70">
        <f t="shared" si="70"/>
        <v>-1.0693647952317136</v>
      </c>
      <c r="AK70">
        <f t="shared" si="61"/>
        <v>-0.69883255048449933</v>
      </c>
      <c r="AL70">
        <f t="shared" si="71"/>
        <v>-1.9376932723838953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-1.3921989592206307E-4</v>
      </c>
      <c r="AR70">
        <f t="shared" si="76"/>
        <v>-1.3924180565687302E-4</v>
      </c>
      <c r="AS70">
        <f t="shared" si="77"/>
        <v>-8.7848886944577338E-4</v>
      </c>
      <c r="AT70">
        <f t="shared" si="78"/>
        <v>-5.7409465875862191E-4</v>
      </c>
      <c r="AU70">
        <f t="shared" si="79"/>
        <v>-1.5918253338612683E-3</v>
      </c>
      <c r="AW70">
        <v>67</v>
      </c>
      <c r="AX70">
        <f>IF(Z70&gt;0, (R70*SUMPRODUCT(K70:$K$98, X70:$X$98)-K70*$AZ$3)/Z70, 0)</f>
        <v>-16711437.774243893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250000</v>
      </c>
      <c r="S71">
        <f t="shared" si="63"/>
        <v>-35357712.635054812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-8.9139573545468469</v>
      </c>
      <c r="AC71">
        <f t="shared" si="64"/>
        <v>-7.95900522195981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-7.5742744545496704E-2</v>
      </c>
      <c r="AI71">
        <f t="shared" si="69"/>
        <v>-7.5753999523023266E-2</v>
      </c>
      <c r="AJ71">
        <f t="shared" si="70"/>
        <v>-0.95495213258703693</v>
      </c>
      <c r="AK71">
        <f t="shared" si="61"/>
        <v>-0.62397701481827939</v>
      </c>
      <c r="AL71">
        <f t="shared" si="71"/>
        <v>-1.6546831469283396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-5.5556310425382924E-5</v>
      </c>
      <c r="AR71">
        <f t="shared" si="76"/>
        <v>-5.5564565803888793E-5</v>
      </c>
      <c r="AS71">
        <f t="shared" si="77"/>
        <v>-7.0044487346928555E-4</v>
      </c>
      <c r="AT71">
        <f t="shared" si="78"/>
        <v>-4.5767896240840871E-4</v>
      </c>
      <c r="AU71">
        <f t="shared" si="79"/>
        <v>-1.2136884016815831E-3</v>
      </c>
      <c r="AW71">
        <v>68</v>
      </c>
      <c r="AX71">
        <f>IF(Z71&gt;0, (R71*SUMPRODUCT(K71:$K$98, X71:$X$98)-K71*$AZ$3)/Z71, 0)</f>
        <v>-35357712.635054812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250000</v>
      </c>
      <c r="S72">
        <f t="shared" si="63"/>
        <v>-77430213.018307552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-7.95900522195981</v>
      </c>
      <c r="AC72">
        <f t="shared" si="64"/>
        <v>-7.1063006421247357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-3.2767927559320696E-2</v>
      </c>
      <c r="AI72">
        <f t="shared" si="69"/>
        <v>-3.277251640156012E-2</v>
      </c>
      <c r="AJ72">
        <f t="shared" si="70"/>
        <v>-0.85270457983507431</v>
      </c>
      <c r="AK72">
        <f t="shared" ref="AK72:AK89" si="92">G72*SUM(AB72:AB72, AE72:AF72)</f>
        <v>-0.55713036553718676</v>
      </c>
      <c r="AL72">
        <f t="shared" si="71"/>
        <v>-1.4426074617738212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-2.1459683394735847E-5</v>
      </c>
      <c r="AR72">
        <f t="shared" si="76"/>
        <v>-2.1462688622986191E-5</v>
      </c>
      <c r="AS72">
        <f t="shared" si="77"/>
        <v>-5.5843538714418772E-4</v>
      </c>
      <c r="AT72">
        <f t="shared" si="78"/>
        <v>-3.6486412612996309E-4</v>
      </c>
      <c r="AU72">
        <f t="shared" si="79"/>
        <v>-9.4476220189713695E-4</v>
      </c>
      <c r="AW72">
        <v>69</v>
      </c>
      <c r="AX72">
        <f>IF(Z72&gt;0, (R72*SUMPRODUCT(K72:$K$98, X72:$X$98)-K72*$AZ$3)/Z72, 0)</f>
        <v>-77430213.018307552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250000</v>
      </c>
      <c r="S73">
        <f t="shared" si="63"/>
        <v>-175834660.02512482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-7.1063006421247357</v>
      </c>
      <c r="AC73">
        <f t="shared" si="64"/>
        <v>-6.3449291231067892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-1.3693610909920613E-2</v>
      </c>
      <c r="AI73">
        <f t="shared" si="69"/>
        <v>-1.3695415141555662E-2</v>
      </c>
      <c r="AJ73">
        <f t="shared" si="70"/>
        <v>-0.76137151901794642</v>
      </c>
      <c r="AK73">
        <f t="shared" si="92"/>
        <v>-0.49744104494873154</v>
      </c>
      <c r="AL73">
        <f t="shared" si="71"/>
        <v>-1.2725079791082337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-8.0070823751368357E-6</v>
      </c>
      <c r="AR73">
        <f t="shared" si="76"/>
        <v>-8.008137365775952E-6</v>
      </c>
      <c r="AS73">
        <f t="shared" si="77"/>
        <v>-4.4519772841238861E-4</v>
      </c>
      <c r="AT73">
        <f t="shared" si="78"/>
        <v>-2.9086932949095527E-4</v>
      </c>
      <c r="AU73">
        <f t="shared" si="79"/>
        <v>-7.4407519526911985E-4</v>
      </c>
      <c r="AW73">
        <v>70</v>
      </c>
      <c r="AX73">
        <f>IF(Z73&gt;0, (R73*SUMPRODUCT(K73:$K$98, X73:$X$98)-K73*$AZ$3)/Z73, 0)</f>
        <v>-175834660.02512482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250000</v>
      </c>
      <c r="S74">
        <f t="shared" si="63"/>
        <v>-414801731.2710588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-6.3449291231067892</v>
      </c>
      <c r="AC74">
        <f t="shared" si="64"/>
        <v>-5.6651219706343987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-5.5165912861517468E-3</v>
      </c>
      <c r="AI74">
        <f t="shared" si="69"/>
        <v>-5.5172741572132146E-3</v>
      </c>
      <c r="AJ74">
        <f t="shared" si="70"/>
        <v>-0.67980715247239054</v>
      </c>
      <c r="AK74">
        <f t="shared" si="92"/>
        <v>-0.44414503861747529</v>
      </c>
      <c r="AL74">
        <f t="shared" si="71"/>
        <v>-1.1294694652470791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-2.8801101600247763E-6</v>
      </c>
      <c r="AR74">
        <f t="shared" si="76"/>
        <v>-2.8804666743612759E-6</v>
      </c>
      <c r="AS74">
        <f t="shared" si="77"/>
        <v>-3.5491472634708199E-4</v>
      </c>
      <c r="AT74">
        <f t="shared" si="78"/>
        <v>-2.3187990044829291E-4</v>
      </c>
      <c r="AU74">
        <f t="shared" si="79"/>
        <v>-5.8967509346973619E-4</v>
      </c>
      <c r="AW74">
        <v>71</v>
      </c>
      <c r="AX74">
        <f>IF(Z74&gt;0, (R74*SUMPRODUCT(K74:$K$98, X74:$X$98)-K74*$AZ$3)/Z74, 0)</f>
        <v>-414801731.2710588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250000</v>
      </c>
      <c r="S75">
        <f t="shared" si="63"/>
        <v>-1018239509.7987993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-5.6651219706343987</v>
      </c>
      <c r="AC75">
        <f t="shared" si="64"/>
        <v>-5.058147029713516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-2.138326377338328E-3</v>
      </c>
      <c r="AI75">
        <f t="shared" si="69"/>
        <v>-2.1385747544137132E-3</v>
      </c>
      <c r="AJ75">
        <f t="shared" si="70"/>
        <v>-0.60697494092088267</v>
      </c>
      <c r="AK75">
        <f t="shared" si="92"/>
        <v>-0.39655853794440793</v>
      </c>
      <c r="AL75">
        <f t="shared" si="71"/>
        <v>-1.0056720536197044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-9.9676839849471982E-7</v>
      </c>
      <c r="AR75">
        <f t="shared" si="76"/>
        <v>-9.9688417802317644E-7</v>
      </c>
      <c r="AS75">
        <f t="shared" si="77"/>
        <v>-2.8293783689897854E-4</v>
      </c>
      <c r="AT75">
        <f t="shared" si="78"/>
        <v>-1.8485345500356891E-4</v>
      </c>
      <c r="AU75">
        <f t="shared" si="79"/>
        <v>-4.6878817608057063E-4</v>
      </c>
      <c r="AW75">
        <v>72</v>
      </c>
      <c r="AX75">
        <f>IF(Z75&gt;0, (R75*SUMPRODUCT(K75:$K$98, X75:$X$98)-K75*$AZ$3)/Z75, 0)</f>
        <v>-1018239509.7987993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250000</v>
      </c>
      <c r="S76">
        <f t="shared" si="63"/>
        <v>-2605829403.9027057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-5.058147029713516</v>
      </c>
      <c r="AC76">
        <f t="shared" si="64"/>
        <v>-4.5162035434184844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-7.9618762770746398E-4</v>
      </c>
      <c r="AI76">
        <f t="shared" si="69"/>
        <v>-7.9627428348655403E-4</v>
      </c>
      <c r="AJ76">
        <f t="shared" si="70"/>
        <v>-0.54194348629503164</v>
      </c>
      <c r="AK76">
        <f t="shared" si="92"/>
        <v>-0.35407029207994617</v>
      </c>
      <c r="AL76">
        <f t="shared" si="71"/>
        <v>-0.89681005265846436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-3.3137341952745477E-7</v>
      </c>
      <c r="AR76">
        <f t="shared" si="76"/>
        <v>-3.3140948567673868E-7</v>
      </c>
      <c r="AS76">
        <f t="shared" si="77"/>
        <v>-2.2555696671814964E-4</v>
      </c>
      <c r="AT76">
        <f t="shared" si="78"/>
        <v>-1.473641128755718E-4</v>
      </c>
      <c r="AU76">
        <f t="shared" si="79"/>
        <v>-3.7325248907939815E-4</v>
      </c>
      <c r="AW76">
        <v>73</v>
      </c>
      <c r="AX76">
        <f>IF(Z76&gt;0, (R76*SUMPRODUCT(K76:$K$98, X76:$X$98)-K76*$AZ$3)/Z76, 0)</f>
        <v>-2605829403.9027057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250000</v>
      </c>
      <c r="S77">
        <f t="shared" si="63"/>
        <v>-6967099220.6001463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-4.5162035434184844</v>
      </c>
      <c r="AC77">
        <f t="shared" si="64"/>
        <v>-4.0323248720566989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-2.8425443696507101E-4</v>
      </c>
      <c r="AI77">
        <f t="shared" si="69"/>
        <v>-2.8428337529897715E-4</v>
      </c>
      <c r="AJ77">
        <f t="shared" si="70"/>
        <v>-0.48387867136178553</v>
      </c>
      <c r="AK77">
        <f t="shared" si="92"/>
        <v>-0.31613424803929396</v>
      </c>
      <c r="AL77">
        <f t="shared" si="71"/>
        <v>-0.80029720277637839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-1.0563102024638942E-7</v>
      </c>
      <c r="AR77">
        <f t="shared" si="76"/>
        <v>-1.0564177394215359E-7</v>
      </c>
      <c r="AS77">
        <f t="shared" si="77"/>
        <v>-1.798128404859111E-4</v>
      </c>
      <c r="AT77">
        <f t="shared" si="78"/>
        <v>-1.1747779036187617E-4</v>
      </c>
      <c r="AU77">
        <f t="shared" si="79"/>
        <v>-2.973962726217294E-4</v>
      </c>
      <c r="AW77">
        <v>74</v>
      </c>
      <c r="AX77">
        <f>IF(Z77&gt;0, (R77*SUMPRODUCT(K77:$K$98, X77:$X$98)-K77*$AZ$3)/Z77, 0)</f>
        <v>-6967099220.6001463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250000</v>
      </c>
      <c r="S78">
        <f t="shared" si="63"/>
        <v>-19501437483.824471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-4.0323248720566989</v>
      </c>
      <c r="AC78">
        <f t="shared" si="64"/>
        <v>-3.6002901538169994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-9.7090589112734026E-5</v>
      </c>
      <c r="AI78">
        <f t="shared" si="69"/>
        <v>-9.7099819945478539E-5</v>
      </c>
      <c r="AJ78">
        <f t="shared" si="70"/>
        <v>-0.43203471823969952</v>
      </c>
      <c r="AK78">
        <f t="shared" si="92"/>
        <v>-0.28226274104396892</v>
      </c>
      <c r="AL78">
        <f t="shared" si="71"/>
        <v>-0.71439455910361394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-3.2213902187797523E-8</v>
      </c>
      <c r="AR78">
        <f t="shared" si="76"/>
        <v>-3.2216964906294348E-8</v>
      </c>
      <c r="AS78">
        <f t="shared" si="77"/>
        <v>-1.4334575865995001E-4</v>
      </c>
      <c r="AT78">
        <f t="shared" si="78"/>
        <v>-9.3652581721305678E-5</v>
      </c>
      <c r="AU78">
        <f t="shared" si="79"/>
        <v>-2.3703055734616198E-4</v>
      </c>
      <c r="AW78">
        <v>75</v>
      </c>
      <c r="AX78">
        <f>IF(Z78&gt;0, (R78*SUMPRODUCT(K78:$K$98, X78:$X$98)-K78*$AZ$3)/Z78, 0)</f>
        <v>-19501437483.824471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250000</v>
      </c>
      <c r="S79">
        <f t="shared" si="63"/>
        <v>-57260070006.752289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-3.6002901538169994</v>
      </c>
      <c r="AC79">
        <f t="shared" si="64"/>
        <v>-3.2145448075749017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-3.1657777178624209E-5</v>
      </c>
      <c r="AI79">
        <f t="shared" si="69"/>
        <v>-3.1660584147605556E-5</v>
      </c>
      <c r="AJ79">
        <f t="shared" si="70"/>
        <v>-0.38574534624209766</v>
      </c>
      <c r="AK79">
        <f t="shared" si="92"/>
        <v>-0.25202031076719</v>
      </c>
      <c r="AL79">
        <f t="shared" si="71"/>
        <v>-0.63779731759343528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-9.3783966054183891E-9</v>
      </c>
      <c r="AR79">
        <f t="shared" si="76"/>
        <v>-9.3792281504828964E-9</v>
      </c>
      <c r="AS79">
        <f t="shared" si="77"/>
        <v>-1.1427437957316646E-4</v>
      </c>
      <c r="AT79">
        <f t="shared" si="78"/>
        <v>-7.4659266620633209E-5</v>
      </c>
      <c r="AU79">
        <f t="shared" si="79"/>
        <v>-1.8894302542195015E-4</v>
      </c>
      <c r="AW79">
        <v>76</v>
      </c>
      <c r="AX79">
        <f>IF(Z79&gt;0, (R79*SUMPRODUCT(K79:$K$98, X79:$X$98)-K79*$AZ$3)/Z79, 0)</f>
        <v>-57260070006.752289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250000</v>
      </c>
      <c r="S80">
        <f t="shared" si="63"/>
        <v>-178265727712.90015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-3.2145448075749017</v>
      </c>
      <c r="AC80">
        <f t="shared" si="64"/>
        <v>-2.8701293004747277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-9.8694248170112923E-6</v>
      </c>
      <c r="AI80">
        <f t="shared" si="69"/>
        <v>-9.8702298313394242E-6</v>
      </c>
      <c r="AJ80">
        <f t="shared" si="70"/>
        <v>-0.34441550710017399</v>
      </c>
      <c r="AK80">
        <f t="shared" si="92"/>
        <v>-0.22501813653024313</v>
      </c>
      <c r="AL80">
        <f t="shared" si="71"/>
        <v>-0.5694435138602485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-2.6104897790156187E-9</v>
      </c>
      <c r="AR80">
        <f t="shared" si="76"/>
        <v>-2.6107027075007647E-9</v>
      </c>
      <c r="AS80">
        <f t="shared" si="77"/>
        <v>-9.1098840883794616E-5</v>
      </c>
      <c r="AT80">
        <f t="shared" si="78"/>
        <v>-5.9517910759385307E-5</v>
      </c>
      <c r="AU80">
        <f t="shared" si="79"/>
        <v>-1.5061936234588743E-4</v>
      </c>
      <c r="AW80">
        <v>77</v>
      </c>
      <c r="AX80">
        <f>IF(Z80&gt;0, (R80*SUMPRODUCT(K80:$K$98, X80:$X$98)-K80*$AZ$3)/Z80, 0)</f>
        <v>-178265727712.90015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250000</v>
      </c>
      <c r="S81">
        <f t="shared" si="63"/>
        <v>-590398799539.62573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-2.8701293004747277</v>
      </c>
      <c r="AC81">
        <f t="shared" si="64"/>
        <v>-2.5626154490864934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-2.899700387471125E-6</v>
      </c>
      <c r="AI81">
        <f t="shared" si="69"/>
        <v>-2.8999174115784813E-6</v>
      </c>
      <c r="AJ81">
        <f t="shared" si="70"/>
        <v>-0.30751385138823428</v>
      </c>
      <c r="AK81">
        <f t="shared" si="92"/>
        <v>-0.20090905103323095</v>
      </c>
      <c r="AL81">
        <f t="shared" si="71"/>
        <v>-0.5084258023388768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-6.8480237523330845E-10</v>
      </c>
      <c r="AR81">
        <f t="shared" si="76"/>
        <v>-6.8485362832995337E-10</v>
      </c>
      <c r="AS81">
        <f t="shared" si="77"/>
        <v>-7.2623439565582513E-5</v>
      </c>
      <c r="AT81">
        <f t="shared" si="78"/>
        <v>-4.7447314194213996E-5</v>
      </c>
      <c r="AU81">
        <f t="shared" si="79"/>
        <v>-1.2007143861342485E-4</v>
      </c>
      <c r="AW81">
        <v>78</v>
      </c>
      <c r="AX81">
        <f>IF(Z81&gt;0, (R81*SUMPRODUCT(K81:$K$98, X81:$X$98)-K81*$AZ$3)/Z81, 0)</f>
        <v>-590398799539.62573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250000</v>
      </c>
      <c r="S82">
        <f t="shared" si="63"/>
        <v>-2087651479321.1338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-2.5626154490864934</v>
      </c>
      <c r="AC82">
        <f t="shared" si="64"/>
        <v>-2.2880495087010067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-8.002713088313191E-7</v>
      </c>
      <c r="AI82">
        <f t="shared" si="69"/>
        <v>-8.0032610843583555E-7</v>
      </c>
      <c r="AJ82">
        <f t="shared" si="70"/>
        <v>-0.27456594038548676</v>
      </c>
      <c r="AK82">
        <f t="shared" si="92"/>
        <v>-0.17938308143605455</v>
      </c>
      <c r="AL82">
        <f t="shared" si="71"/>
        <v>-0.45394982214764978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-1.6874517188009856E-10</v>
      </c>
      <c r="AR82">
        <f t="shared" si="76"/>
        <v>-1.6875672692222121E-10</v>
      </c>
      <c r="AS82">
        <f t="shared" si="77"/>
        <v>-5.7894961735452688E-5</v>
      </c>
      <c r="AT82">
        <f t="shared" si="78"/>
        <v>-3.7824708414842157E-5</v>
      </c>
      <c r="AU82">
        <f t="shared" si="79"/>
        <v>-9.5719838907021781E-5</v>
      </c>
      <c r="AW82">
        <v>79</v>
      </c>
      <c r="AX82">
        <f>IF(Z82&gt;0, (R82*SUMPRODUCT(K82:$K$98, X82:$X$98)-K82*$AZ$3)/Z82, 0)</f>
        <v>-2087651479321.1338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250000</v>
      </c>
      <c r="S83">
        <f t="shared" si="63"/>
        <v>-7913097680275.9971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-2.2880495087010067</v>
      </c>
      <c r="AC83">
        <f t="shared" si="64"/>
        <v>-2.0429013471998503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-2.0671627155639507E-7</v>
      </c>
      <c r="AI83">
        <f t="shared" si="69"/>
        <v>-2.0672917991055511E-7</v>
      </c>
      <c r="AJ83">
        <f t="shared" si="70"/>
        <v>-0.24514816150115637</v>
      </c>
      <c r="AK83">
        <f t="shared" si="92"/>
        <v>-0.16016346560907049</v>
      </c>
      <c r="AL83">
        <f t="shared" si="71"/>
        <v>-0.40531183383940678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-3.891802111052823E-11</v>
      </c>
      <c r="AR83">
        <f t="shared" si="76"/>
        <v>-3.8920451338182397E-11</v>
      </c>
      <c r="AS83">
        <f t="shared" si="77"/>
        <v>-4.6153509119897015E-5</v>
      </c>
      <c r="AT83">
        <f t="shared" si="78"/>
        <v>-3.0153625976214708E-5</v>
      </c>
      <c r="AU83">
        <f t="shared" si="79"/>
        <v>-7.6307174016563054E-5</v>
      </c>
      <c r="AW83">
        <v>80</v>
      </c>
      <c r="AX83">
        <f>IF(Z83&gt;0, (R83*SUMPRODUCT(K83:$K$98, X83:$X$98)-K83*$AZ$3)/Z83, 0)</f>
        <v>-7913097680275.9971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250000</v>
      </c>
      <c r="S84">
        <f t="shared" si="63"/>
        <v>-32296309370507.32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-2.0429013471998503</v>
      </c>
      <c r="AC84">
        <f t="shared" si="64"/>
        <v>-1.8240190600335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-4.9776945212583904E-8</v>
      </c>
      <c r="AI84">
        <f t="shared" si="69"/>
        <v>-4.9779769094159824E-8</v>
      </c>
      <c r="AJ84">
        <f t="shared" si="70"/>
        <v>-0.21888228716635028</v>
      </c>
      <c r="AK84">
        <f t="shared" si="92"/>
        <v>-0.14300309430398953</v>
      </c>
      <c r="AL84">
        <f t="shared" si="71"/>
        <v>-0.36188543125010886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-8.3673185663725368E-12</v>
      </c>
      <c r="AR84">
        <f t="shared" si="76"/>
        <v>-8.3677932503178555E-12</v>
      </c>
      <c r="AS84">
        <f t="shared" si="77"/>
        <v>-3.6793294916661233E-5</v>
      </c>
      <c r="AT84">
        <f t="shared" si="78"/>
        <v>-2.403828601591242E-5</v>
      </c>
      <c r="AU84">
        <f t="shared" si="79"/>
        <v>-6.0831589300366894E-5</v>
      </c>
      <c r="AW84">
        <v>81</v>
      </c>
      <c r="AX84">
        <f>IF(Z84&gt;0, (R84*SUMPRODUCT(K84:$K$98, X84:$X$98)-K84*$AZ$3)/Z84, 0)</f>
        <v>-32296309370507.32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250000</v>
      </c>
      <c r="S85">
        <f t="shared" si="63"/>
        <v>-142711845113817.19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-1.8240190600335</v>
      </c>
      <c r="AC85">
        <f t="shared" si="64"/>
        <v>-1.6285884464657345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-1.1125282347988577E-8</v>
      </c>
      <c r="AI85">
        <f t="shared" si="69"/>
        <v>-1.1125852934279143E-8</v>
      </c>
      <c r="AJ85">
        <f t="shared" si="70"/>
        <v>-0.19543061356776548</v>
      </c>
      <c r="AK85">
        <f t="shared" si="92"/>
        <v>-0.12768133420234501</v>
      </c>
      <c r="AL85">
        <f t="shared" si="71"/>
        <v>-0.32311195889596345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-1.66974857875799E-12</v>
      </c>
      <c r="AR85">
        <f t="shared" si="76"/>
        <v>-1.6698342157439049E-12</v>
      </c>
      <c r="AS85">
        <f t="shared" si="77"/>
        <v>-2.9331389446450878E-5</v>
      </c>
      <c r="AT85">
        <f t="shared" si="78"/>
        <v>-1.9163174439059049E-5</v>
      </c>
      <c r="AU85">
        <f t="shared" si="79"/>
        <v>-4.8494565555344147E-5</v>
      </c>
      <c r="AW85">
        <v>82</v>
      </c>
      <c r="AX85">
        <f>IF(Z85&gt;0, (R85*SUMPRODUCT(K85:$K$98, X85:$X$98)-K85*$AZ$3)/Z85, 0)</f>
        <v>-142711845113817.19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250000</v>
      </c>
      <c r="S86">
        <f t="shared" si="63"/>
        <v>-687457235490861.5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-1.6285884464657345</v>
      </c>
      <c r="AC86">
        <f t="shared" si="64"/>
        <v>-1.4540968272029997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-2.2956067630635045E-9</v>
      </c>
      <c r="AI86">
        <f t="shared" si="69"/>
        <v>-2.295712522138552E-9</v>
      </c>
      <c r="AJ86">
        <f t="shared" si="70"/>
        <v>-0.17449161926273482</v>
      </c>
      <c r="AK86">
        <f t="shared" si="92"/>
        <v>-0.11400119125260143</v>
      </c>
      <c r="AL86">
        <f t="shared" si="71"/>
        <v>-0.28849281281104877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-3.0762350323514079E-13</v>
      </c>
      <c r="AR86">
        <f t="shared" si="76"/>
        <v>-3.0763767551311473E-13</v>
      </c>
      <c r="AS86">
        <f t="shared" si="77"/>
        <v>-2.3382804087552666E-5</v>
      </c>
      <c r="AT86">
        <f t="shared" si="78"/>
        <v>-1.5276765337328113E-5</v>
      </c>
      <c r="AU86">
        <f t="shared" si="79"/>
        <v>-3.8659569732518457E-5</v>
      </c>
      <c r="AW86">
        <v>83</v>
      </c>
      <c r="AX86">
        <f>IF(Z86&gt;0, (R86*SUMPRODUCT(K86:$K$98, X86:$X$98)-K86*$AZ$3)/Z86, 0)</f>
        <v>-687457235490861.5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250000</v>
      </c>
      <c r="S87">
        <f t="shared" si="63"/>
        <v>-3639601146427042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-1.4540968272029997</v>
      </c>
      <c r="AC87">
        <f t="shared" si="64"/>
        <v>-1.298300738574375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-4.3432864293567074E-10</v>
      </c>
      <c r="AI87">
        <f t="shared" si="69"/>
        <v>-4.3434647869138051E-10</v>
      </c>
      <c r="AJ87">
        <f t="shared" si="70"/>
        <v>-0.15579608862862471</v>
      </c>
      <c r="AK87">
        <f t="shared" si="92"/>
        <v>-0.10178677790420999</v>
      </c>
      <c r="AL87">
        <f t="shared" si="71"/>
        <v>-0.25758286696718119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-5.1966380198249871E-14</v>
      </c>
      <c r="AR87">
        <f t="shared" si="76"/>
        <v>-5.1968514203633608E-14</v>
      </c>
      <c r="AS87">
        <f t="shared" si="77"/>
        <v>-1.8640628258713487E-5</v>
      </c>
      <c r="AT87">
        <f t="shared" si="78"/>
        <v>-1.2178543795713774E-5</v>
      </c>
      <c r="AU87">
        <f t="shared" si="79"/>
        <v>-3.0819172106395776E-5</v>
      </c>
      <c r="AW87">
        <v>84</v>
      </c>
      <c r="AX87">
        <f>IF(Z87&gt;0, (R87*SUMPRODUCT(K87:$K$98, X87:$X$98)-K87*$AZ$3)/Z87, 0)</f>
        <v>-3639601146427042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250000</v>
      </c>
      <c r="S88">
        <f t="shared" si="63"/>
        <v>-2.138785817852832E+16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-1.298300738574375</v>
      </c>
      <c r="AC88">
        <f t="shared" si="64"/>
        <v>-1.1591970880128801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-7.4737280942824998E-11</v>
      </c>
      <c r="AI88">
        <f t="shared" si="69"/>
        <v>-7.4739990884789114E-11</v>
      </c>
      <c r="AJ88">
        <f t="shared" si="70"/>
        <v>-0.13910365056149487</v>
      </c>
      <c r="AK88">
        <f t="shared" si="92"/>
        <v>-9.0881051700206258E-2</v>
      </c>
      <c r="AL88">
        <f t="shared" si="71"/>
        <v>-0.22998470233644114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-7.9840503343256091E-15</v>
      </c>
      <c r="AR88">
        <f t="shared" si="76"/>
        <v>-7.9843398325890154E-15</v>
      </c>
      <c r="AS88">
        <f t="shared" si="77"/>
        <v>-1.4860194721574734E-5</v>
      </c>
      <c r="AT88">
        <f t="shared" si="78"/>
        <v>-9.708660551431989E-6</v>
      </c>
      <c r="AU88">
        <f t="shared" si="79"/>
        <v>-2.4568855280991062E-5</v>
      </c>
      <c r="AW88">
        <v>85</v>
      </c>
      <c r="AX88">
        <f>IF(Z88&gt;0, (R88*SUMPRODUCT(K88:$K$98, X88:$X$98)-K88*$AZ$3)/Z88, 0)</f>
        <v>-2.138785817852832E+16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-1.1591970880128801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-1.1591970880128801</v>
      </c>
      <c r="AK89">
        <f t="shared" si="92"/>
        <v>-8.1143796160901616E-2</v>
      </c>
      <c r="AL89">
        <f t="shared" si="71"/>
        <v>-1.2403408841873313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-1.292402961634061E-15</v>
      </c>
      <c r="AR89">
        <f t="shared" si="76"/>
        <v>-1.292402961634061E-15</v>
      </c>
      <c r="AS89">
        <f t="shared" si="77"/>
        <v>-1.1056692501175709E-4</v>
      </c>
      <c r="AT89">
        <f t="shared" si="78"/>
        <v>-7.7396847508229973E-6</v>
      </c>
      <c r="AU89">
        <f t="shared" si="79"/>
        <v>-1.1830660976387248E-4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20498.841323989251</v>
      </c>
      <c r="AO91" s="6">
        <f t="shared" si="93"/>
        <v>-2049.884132398925</v>
      </c>
      <c r="AP91" s="6">
        <f t="shared" si="93"/>
        <v>-2984.3349469107648</v>
      </c>
      <c r="AQ91" s="6">
        <f t="shared" si="93"/>
        <v>-10851.038609119913</v>
      </c>
      <c r="AR91" s="6">
        <f t="shared" si="93"/>
        <v>4613.5836355596402</v>
      </c>
      <c r="AS91" s="6">
        <f t="shared" si="93"/>
        <v>-2339.1184929084998</v>
      </c>
      <c r="AT91" s="6">
        <f t="shared" si="93"/>
        <v>1183.6804340034787</v>
      </c>
      <c r="AU91" s="6">
        <f t="shared" si="93"/>
        <v>3458.1455766546246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50903.00487825444</v>
      </c>
      <c r="K3">
        <v>1</v>
      </c>
      <c r="L3" s="2">
        <v>0</v>
      </c>
      <c r="O3">
        <f>$C$3</f>
        <v>50903.00487825444</v>
      </c>
      <c r="P3">
        <f>O3*C5</f>
        <v>5090.3004878254442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50903.00487825444</v>
      </c>
      <c r="AF3">
        <f t="shared" ref="AF3:AF34" si="4">-$Z3*P3</f>
        <v>-5090.3004878254442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43292.796186428997</v>
      </c>
      <c r="AJ3">
        <f t="shared" ref="AJ3:AJ34" si="8">AB3-AC3</f>
        <v>0</v>
      </c>
      <c r="AL3">
        <f t="shared" ref="AL3:AL34" si="9">SUM(AI3:AK3)</f>
        <v>43292.796186428997</v>
      </c>
      <c r="AN3">
        <f t="shared" ref="AN3:AN34" si="10">AE3*$K3</f>
        <v>50903.00487825444</v>
      </c>
      <c r="AO3">
        <f t="shared" ref="AO3:AO34" si="11">AF3*$K3</f>
        <v>-5090.3004878254442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43292.796186428997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43292.796186428997</v>
      </c>
      <c r="AW3">
        <v>0</v>
      </c>
      <c r="AX3">
        <f>IF(Z3&gt;0, (R3*SUMPRODUCT(K3:$K$98, X3:$X$98)-K3*$AZ$3)/Z3, 0)</f>
        <v>0</v>
      </c>
      <c r="AZ3">
        <f>C6*ABS(SUMPRODUCT(X4:X79, K4:K79))/1</f>
        <v>27140.703259876835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1352.8552169220018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1336.6499608876438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-1336.6499608876438</v>
      </c>
      <c r="AK4">
        <f>G4*SUM(AB4, AE4:AF4)</f>
        <v>0</v>
      </c>
      <c r="AL4">
        <f t="shared" si="9"/>
        <v>-1831.2897108876439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-470.27928313367556</v>
      </c>
      <c r="AR4">
        <f t="shared" si="14"/>
        <v>-470.27928313367556</v>
      </c>
      <c r="AS4">
        <f t="shared" si="15"/>
        <v>-1270.8214117585508</v>
      </c>
      <c r="AT4">
        <f t="shared" si="16"/>
        <v>0</v>
      </c>
      <c r="AU4">
        <f t="shared" si="17"/>
        <v>-1741.1006948922263</v>
      </c>
      <c r="AW4">
        <v>1</v>
      </c>
      <c r="AX4">
        <f>IF(Z4&gt;0, (R4*SUMPRODUCT(K4:$K$98, X4:$X$98)-K4*$AZ$3)/Z4, 0)</f>
        <v>1352.8552169220018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250000</v>
      </c>
      <c r="S5">
        <f t="shared" si="1"/>
        <v>2244.3906335112947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1336.6499608876438</v>
      </c>
      <c r="AC5">
        <f t="shared" si="2"/>
        <v>2190.7225262268948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-513.33320881627685</v>
      </c>
      <c r="AI5">
        <f t="shared" si="7"/>
        <v>-562.13760350401355</v>
      </c>
      <c r="AJ5">
        <f t="shared" si="8"/>
        <v>-854.07256533925101</v>
      </c>
      <c r="AK5">
        <f>G5*SUM(AB5, AE5:AF5)</f>
        <v>5.4802648396393403</v>
      </c>
      <c r="AL5">
        <f t="shared" si="9"/>
        <v>-1410.7299040036251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-463.00361402333851</v>
      </c>
      <c r="AR5">
        <f t="shared" si="14"/>
        <v>-507.02299701387267</v>
      </c>
      <c r="AS5">
        <f t="shared" si="15"/>
        <v>-770.33528631845354</v>
      </c>
      <c r="AT5">
        <f t="shared" si="16"/>
        <v>4.9429539780002454</v>
      </c>
      <c r="AU5">
        <f t="shared" si="17"/>
        <v>-1272.4153293543259</v>
      </c>
      <c r="AW5">
        <v>2</v>
      </c>
      <c r="AX5">
        <f>IF(Z5&gt;0, (R5*SUMPRODUCT(K5:$K$98, X5:$X$98)-K5*$AZ$3)/Z5, 0)</f>
        <v>2244.3906335112947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250000</v>
      </c>
      <c r="S6">
        <f t="shared" si="1"/>
        <v>3165.0115351031118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2190.7225262268948</v>
      </c>
      <c r="AC6">
        <f t="shared" si="2"/>
        <v>3050.0072035898738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-665.79101646194533</v>
      </c>
      <c r="AI6">
        <f t="shared" si="7"/>
        <v>-713.97420899951237</v>
      </c>
      <c r="AJ6">
        <f t="shared" si="8"/>
        <v>-859.28467736297898</v>
      </c>
      <c r="AK6">
        <f>G6*SUM(AB6, AE6:AF6)</f>
        <v>15.554129936210954</v>
      </c>
      <c r="AL6">
        <f t="shared" si="9"/>
        <v>-1557.7047564262805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-568.07657112700485</v>
      </c>
      <c r="AR6">
        <f t="shared" si="14"/>
        <v>-609.18818441993949</v>
      </c>
      <c r="AS6">
        <f t="shared" si="15"/>
        <v>-733.17224334497519</v>
      </c>
      <c r="AT6">
        <f t="shared" si="16"/>
        <v>13.271336774685444</v>
      </c>
      <c r="AU6">
        <f t="shared" si="17"/>
        <v>-1329.0890909902291</v>
      </c>
      <c r="AW6">
        <v>3</v>
      </c>
      <c r="AX6">
        <f>IF(Z6&gt;0, (R6*SUMPRODUCT(K6:$K$98, X6:$X$98)-K6*$AZ$3)/Z6, 0)</f>
        <v>3165.0115351031118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250000</v>
      </c>
      <c r="S7">
        <f t="shared" si="1"/>
        <v>4071.5719538023486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3050.0072035898738</v>
      </c>
      <c r="AC7">
        <f t="shared" si="2"/>
        <v>3870.7659018297563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-836.56502089593209</v>
      </c>
      <c r="AI7">
        <f t="shared" si="7"/>
        <v>-884.09906850394418</v>
      </c>
      <c r="AJ7">
        <f t="shared" si="8"/>
        <v>-820.75869823988251</v>
      </c>
      <c r="AK7">
        <f>G7*SUM(AB7, AE7:AF7)</f>
        <v>42.090099409540258</v>
      </c>
      <c r="AL7">
        <f t="shared" si="9"/>
        <v>-1662.7676673342864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-670.97859045333371</v>
      </c>
      <c r="AR7">
        <f t="shared" si="14"/>
        <v>-709.10393333272873</v>
      </c>
      <c r="AS7">
        <f t="shared" si="15"/>
        <v>-658.30090990120118</v>
      </c>
      <c r="AT7">
        <f t="shared" si="16"/>
        <v>33.758948639292008</v>
      </c>
      <c r="AU7">
        <f t="shared" si="17"/>
        <v>-1333.6458945946379</v>
      </c>
      <c r="AW7">
        <v>4</v>
      </c>
      <c r="AX7">
        <f>IF(Z7&gt;0, (R7*SUMPRODUCT(K7:$K$98, X7:$X$98)-K7*$AZ$3)/Z7, 0)</f>
        <v>4071.5719538023486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250000</v>
      </c>
      <c r="S8">
        <f t="shared" si="1"/>
        <v>4966.5484160866308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3870.7659018297563</v>
      </c>
      <c r="AC8">
        <f t="shared" si="2"/>
        <v>4654.2760916181505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-1012.3154996506953</v>
      </c>
      <c r="AI8">
        <f t="shared" si="7"/>
        <v>-1059.1717436826971</v>
      </c>
      <c r="AJ8">
        <f t="shared" si="8"/>
        <v>-783.5101897883942</v>
      </c>
      <c r="AK8">
        <f t="shared" ref="AK8:AK39" si="30">G8*SUM(AB8:AB8, AE8:AF8)</f>
        <v>83.608543479522737</v>
      </c>
      <c r="AL8">
        <f t="shared" si="9"/>
        <v>-1759.0733899915685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-757.69102480313381</v>
      </c>
      <c r="AR8">
        <f t="shared" si="14"/>
        <v>-792.76166786973056</v>
      </c>
      <c r="AS8">
        <f t="shared" si="15"/>
        <v>-586.43638159181717</v>
      </c>
      <c r="AT8">
        <f t="shared" si="16"/>
        <v>62.578754363788761</v>
      </c>
      <c r="AU8">
        <f t="shared" si="17"/>
        <v>-1316.619295097759</v>
      </c>
      <c r="AW8">
        <v>5</v>
      </c>
      <c r="AX8">
        <f>IF(Z8&gt;0, (R8*SUMPRODUCT(K8:$K$98, X8:$X$98)-K8*$AZ$3)/Z8, 0)</f>
        <v>4966.5484160866308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250000</v>
      </c>
      <c r="S9">
        <f t="shared" si="1"/>
        <v>5705.8910701654977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4654.2760916181505</v>
      </c>
      <c r="AC9">
        <f t="shared" si="2"/>
        <v>5266.2657929349407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-1200.310780618508</v>
      </c>
      <c r="AI9">
        <f t="shared" si="7"/>
        <v>-1246.4584000540663</v>
      </c>
      <c r="AJ9">
        <f t="shared" si="8"/>
        <v>-611.98970131679016</v>
      </c>
      <c r="AK9">
        <f t="shared" si="30"/>
        <v>103.79035684308477</v>
      </c>
      <c r="AL9">
        <f t="shared" si="9"/>
        <v>-1754.6577445277717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-837.82565975925058</v>
      </c>
      <c r="AR9">
        <f t="shared" si="14"/>
        <v>-870.03703395018499</v>
      </c>
      <c r="AS9">
        <f t="shared" si="15"/>
        <v>-427.17326508339471</v>
      </c>
      <c r="AT9">
        <f t="shared" si="16"/>
        <v>72.446424378440426</v>
      </c>
      <c r="AU9">
        <f t="shared" si="17"/>
        <v>-1224.7638746551393</v>
      </c>
      <c r="AW9">
        <v>6</v>
      </c>
      <c r="AX9">
        <f>IF(Z9&gt;0, (R9*SUMPRODUCT(K9:$K$98, X9:$X$98)-K9*$AZ$3)/Z9, 0)</f>
        <v>5705.8910701654977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250000</v>
      </c>
      <c r="S10">
        <f t="shared" si="1"/>
        <v>5950.789678869568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5266.2657929349407</v>
      </c>
      <c r="AC10">
        <f t="shared" si="2"/>
        <v>5404.1409538327098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-1396.1020848791632</v>
      </c>
      <c r="AI10">
        <f t="shared" si="7"/>
        <v>-1441.5090077033899</v>
      </c>
      <c r="AJ10">
        <f t="shared" si="8"/>
        <v>-137.87516089776909</v>
      </c>
      <c r="AK10">
        <f t="shared" si="30"/>
        <v>22.644942909620244</v>
      </c>
      <c r="AL10">
        <f t="shared" si="9"/>
        <v>-1556.7392256915386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-924.29992880903944</v>
      </c>
      <c r="AR10">
        <f t="shared" si="14"/>
        <v>-954.36192498283856</v>
      </c>
      <c r="AS10">
        <f t="shared" si="15"/>
        <v>-91.281291520578861</v>
      </c>
      <c r="AT10">
        <f t="shared" si="16"/>
        <v>14.992255470385873</v>
      </c>
      <c r="AU10">
        <f t="shared" si="17"/>
        <v>-1030.6509610330315</v>
      </c>
      <c r="AW10">
        <v>7</v>
      </c>
      <c r="AX10">
        <f>IF(Z10&gt;0, (R10*SUMPRODUCT(K10:$K$98, X10:$X$98)-K10*$AZ$3)/Z10, 0)</f>
        <v>5950.789678869568</v>
      </c>
    </row>
    <row r="11" spans="1:52" x14ac:dyDescent="0.25">
      <c r="A11" t="s">
        <v>33</v>
      </c>
      <c r="C11" s="25">
        <f>AU81</f>
        <v>13368.34003042714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250000</v>
      </c>
      <c r="S11">
        <f t="shared" si="1"/>
        <v>6006.693069191102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5404.1409538327098</v>
      </c>
      <c r="AC11">
        <f t="shared" si="2"/>
        <v>5361.5311260484013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-1616.0621248486793</v>
      </c>
      <c r="AI11">
        <f t="shared" si="7"/>
        <v>-1660.6917660196941</v>
      </c>
      <c r="AJ11">
        <f t="shared" si="8"/>
        <v>42.609827784308436</v>
      </c>
      <c r="AK11">
        <f t="shared" si="30"/>
        <v>8.6466255261323361</v>
      </c>
      <c r="AL11">
        <f t="shared" si="9"/>
        <v>-1609.4353127092534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-1017.4269060793106</v>
      </c>
      <c r="AR11">
        <f t="shared" si="14"/>
        <v>-1045.5244631211274</v>
      </c>
      <c r="AS11">
        <f t="shared" si="15"/>
        <v>26.825939785712446</v>
      </c>
      <c r="AT11">
        <f t="shared" si="16"/>
        <v>5.4436703402741733</v>
      </c>
      <c r="AU11">
        <f t="shared" si="17"/>
        <v>-1013.2548529951408</v>
      </c>
      <c r="AW11">
        <v>8</v>
      </c>
      <c r="AX11">
        <f>IF(Z11&gt;0, (R11*SUMPRODUCT(K11:$K$98, X11:$X$98)-K11*$AZ$3)/Z11, 0)</f>
        <v>6006.693069191102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250000</v>
      </c>
      <c r="S12">
        <f t="shared" si="1"/>
        <v>6250.4878348206539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5361.5311260484013</v>
      </c>
      <c r="AC12">
        <f t="shared" si="2"/>
        <v>5476.8570115490147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-1859.5415299581762</v>
      </c>
      <c r="AI12">
        <f t="shared" si="7"/>
        <v>-1903.3529664114892</v>
      </c>
      <c r="AJ12">
        <f t="shared" si="8"/>
        <v>-115.32588550061337</v>
      </c>
      <c r="AK12">
        <f t="shared" si="30"/>
        <v>112.59215364701643</v>
      </c>
      <c r="AL12">
        <f t="shared" si="9"/>
        <v>-1906.0866982650862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-1093.1042372040565</v>
      </c>
      <c r="AR12">
        <f t="shared" si="14"/>
        <v>-1118.8581480759422</v>
      </c>
      <c r="AS12">
        <f t="shared" si="15"/>
        <v>-67.792631715445296</v>
      </c>
      <c r="AT12">
        <f t="shared" si="16"/>
        <v>66.185647507561697</v>
      </c>
      <c r="AU12">
        <f t="shared" si="17"/>
        <v>-1120.4651322838256</v>
      </c>
      <c r="AW12">
        <v>9</v>
      </c>
      <c r="AX12">
        <f>IF(Z12&gt;0, (R12*SUMPRODUCT(K12:$K$98, X12:$X$98)-K12*$AZ$3)/Z12, 0)</f>
        <v>6250.4878348206539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250000</v>
      </c>
      <c r="S13">
        <f t="shared" si="1"/>
        <v>7093.4106500076123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5476.8570115490147</v>
      </c>
      <c r="AC13">
        <f t="shared" si="2"/>
        <v>6093.1382747170737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-2120.18677848876</v>
      </c>
      <c r="AI13">
        <f t="shared" si="7"/>
        <v>-2163.1360632218421</v>
      </c>
      <c r="AJ13">
        <f t="shared" si="8"/>
        <v>-616.28126316805901</v>
      </c>
      <c r="AK13">
        <f t="shared" si="30"/>
        <v>383.37999080843105</v>
      </c>
      <c r="AL13">
        <f t="shared" si="9"/>
        <v>-2396.03733558147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-1112.7863632612555</v>
      </c>
      <c r="AR13">
        <f t="shared" si="14"/>
        <v>-1135.3284236342879</v>
      </c>
      <c r="AS13">
        <f t="shared" si="15"/>
        <v>-323.45706168192328</v>
      </c>
      <c r="AT13">
        <f t="shared" si="16"/>
        <v>201.21813325472033</v>
      </c>
      <c r="AU13">
        <f t="shared" si="17"/>
        <v>-1257.5673520614907</v>
      </c>
      <c r="AW13">
        <v>10</v>
      </c>
      <c r="AX13">
        <f>IF(Z13&gt;0, (R13*SUMPRODUCT(K13:$K$98, X13:$X$98)-K13*$AZ$3)/Z13, 0)</f>
        <v>7093.4106500076123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250000</v>
      </c>
      <c r="S14">
        <f t="shared" si="1"/>
        <v>7738.844921480556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6093.1382747170737</v>
      </c>
      <c r="AC14">
        <f t="shared" si="2"/>
        <v>6506.5889653594932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-2406.4490678338593</v>
      </c>
      <c r="AI14">
        <f t="shared" si="7"/>
        <v>-2448.487569906044</v>
      </c>
      <c r="AJ14">
        <f t="shared" si="8"/>
        <v>-413.45069064241943</v>
      </c>
      <c r="AK14">
        <f t="shared" si="30"/>
        <v>426.51967923019521</v>
      </c>
      <c r="AL14">
        <f t="shared" si="9"/>
        <v>-2435.418581318268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-1127.7071257427742</v>
      </c>
      <c r="AR14">
        <f t="shared" si="14"/>
        <v>-1147.4071555402168</v>
      </c>
      <c r="AS14">
        <f t="shared" si="15"/>
        <v>-193.75074096225069</v>
      </c>
      <c r="AT14">
        <f t="shared" si="16"/>
        <v>199.87511390397765</v>
      </c>
      <c r="AU14">
        <f t="shared" si="17"/>
        <v>-1141.2827825984898</v>
      </c>
      <c r="AW14">
        <v>11</v>
      </c>
      <c r="AX14">
        <f>IF(Z14&gt;0, (R14*SUMPRODUCT(K14:$K$98, X14:$X$98)-K14*$AZ$3)/Z14, 0)</f>
        <v>7738.844921480556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250000</v>
      </c>
      <c r="S15">
        <f t="shared" si="1"/>
        <v>8206.5965088725679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6506.5889653594932</v>
      </c>
      <c r="AC15">
        <f t="shared" si="2"/>
        <v>6741.5934948878567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-2719.4095330290988</v>
      </c>
      <c r="AI15">
        <f t="shared" si="7"/>
        <v>-2760.4837681739555</v>
      </c>
      <c r="AJ15">
        <f t="shared" si="8"/>
        <v>-235.00452952836349</v>
      </c>
      <c r="AK15">
        <f t="shared" si="30"/>
        <v>455.46122757516457</v>
      </c>
      <c r="AL15">
        <f t="shared" si="9"/>
        <v>-2540.0270701271543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-1137.8270214760728</v>
      </c>
      <c r="AR15">
        <f t="shared" si="14"/>
        <v>-1155.012875267731</v>
      </c>
      <c r="AS15">
        <f t="shared" si="15"/>
        <v>-98.328148305341102</v>
      </c>
      <c r="AT15">
        <f t="shared" si="16"/>
        <v>190.56934443869213</v>
      </c>
      <c r="AU15">
        <f t="shared" si="17"/>
        <v>-1062.7716791343801</v>
      </c>
      <c r="AW15">
        <v>12</v>
      </c>
      <c r="AX15">
        <f>IF(Z15&gt;0, (R15*SUMPRODUCT(K15:$K$98, X15:$X$98)-K15*$AZ$3)/Z15, 0)</f>
        <v>8206.5965088725679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250000</v>
      </c>
      <c r="S16">
        <f t="shared" si="1"/>
        <v>8513.2608184244327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6741.5934948878567</v>
      </c>
      <c r="AC16">
        <f t="shared" si="2"/>
        <v>6820.4733084753025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-3027.7790288560905</v>
      </c>
      <c r="AI16">
        <f t="shared" si="7"/>
        <v>-3067.8369658437273</v>
      </c>
      <c r="AJ16">
        <f t="shared" si="8"/>
        <v>-78.879813587445824</v>
      </c>
      <c r="AK16">
        <f t="shared" si="30"/>
        <v>471.91154464215003</v>
      </c>
      <c r="AL16">
        <f t="shared" si="9"/>
        <v>-2674.805234789023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-1131.1176563226281</v>
      </c>
      <c r="AR16">
        <f t="shared" si="14"/>
        <v>-1146.0824999822046</v>
      </c>
      <c r="AS16">
        <f t="shared" si="15"/>
        <v>-29.467919893053146</v>
      </c>
      <c r="AT16">
        <f t="shared" si="16"/>
        <v>176.29670966077322</v>
      </c>
      <c r="AU16">
        <f t="shared" si="17"/>
        <v>-999.25371021448439</v>
      </c>
      <c r="AW16">
        <v>13</v>
      </c>
      <c r="AX16">
        <f>IF(Z16&gt;0, (R16*SUMPRODUCT(K16:$K$98, X16:$X$98)-K16*$AZ$3)/Z16, 0)</f>
        <v>8513.2608184244327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250000</v>
      </c>
      <c r="S17">
        <f t="shared" si="1"/>
        <v>8689.1516943682982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6820.4733084753025</v>
      </c>
      <c r="AC17">
        <f t="shared" si="2"/>
        <v>6775.7010406022391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-3339.6494344690523</v>
      </c>
      <c r="AI17">
        <f t="shared" si="7"/>
        <v>-3378.638862199919</v>
      </c>
      <c r="AJ17">
        <f t="shared" si="8"/>
        <v>44.772267873063356</v>
      </c>
      <c r="AK17">
        <f t="shared" si="30"/>
        <v>477.43313159327124</v>
      </c>
      <c r="AL17">
        <f t="shared" si="9"/>
        <v>-2856.4334627335843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-1113.951963414145</v>
      </c>
      <c r="AR17">
        <f t="shared" si="14"/>
        <v>-1126.9570258991232</v>
      </c>
      <c r="AS17">
        <f t="shared" si="15"/>
        <v>14.933949410660857</v>
      </c>
      <c r="AT17">
        <f t="shared" si="16"/>
        <v>159.24952147614903</v>
      </c>
      <c r="AU17">
        <f t="shared" si="17"/>
        <v>-952.77355501231341</v>
      </c>
      <c r="AW17">
        <v>14</v>
      </c>
      <c r="AX17">
        <f>IF(Z17&gt;0, (R17*SUMPRODUCT(K17:$K$98, X17:$X$98)-K17*$AZ$3)/Z17, 0)</f>
        <v>8689.1516943682982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250000</v>
      </c>
      <c r="S18">
        <f t="shared" si="1"/>
        <v>8756.7034065997359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6775.7010406022391</v>
      </c>
      <c r="AC18">
        <f t="shared" si="2"/>
        <v>6631.700316875208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-3665.5633656237569</v>
      </c>
      <c r="AI18">
        <f t="shared" si="7"/>
        <v>-3703.4297864041905</v>
      </c>
      <c r="AJ18">
        <f t="shared" si="8"/>
        <v>144.00072372703107</v>
      </c>
      <c r="AK18">
        <f t="shared" si="30"/>
        <v>474.29907284215676</v>
      </c>
      <c r="AL18">
        <f t="shared" si="9"/>
        <v>-3085.1299898350026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-1091.6622463668627</v>
      </c>
      <c r="AR18">
        <f t="shared" si="14"/>
        <v>-1102.9394602212756</v>
      </c>
      <c r="AS18">
        <f t="shared" si="15"/>
        <v>42.885673459243144</v>
      </c>
      <c r="AT18">
        <f t="shared" si="16"/>
        <v>141.25370090839533</v>
      </c>
      <c r="AU18">
        <f t="shared" si="17"/>
        <v>-918.80008585363714</v>
      </c>
      <c r="AW18">
        <v>15</v>
      </c>
      <c r="AX18">
        <f>IF(Z18&gt;0, (R18*SUMPRODUCT(K18:$K$98, X18:$X$98)-K18*$AZ$3)/Z18, 0)</f>
        <v>8756.7034065997359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250000</v>
      </c>
      <c r="S19">
        <f t="shared" si="1"/>
        <v>8732.5245141180239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6631.700316875208</v>
      </c>
      <c r="AC19">
        <f t="shared" si="2"/>
        <v>6406.0659630861273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-4042.0471102331835</v>
      </c>
      <c r="AI19">
        <f t="shared" si="7"/>
        <v>-4078.726457383766</v>
      </c>
      <c r="AJ19">
        <f t="shared" si="8"/>
        <v>225.63435378908071</v>
      </c>
      <c r="AK19">
        <f t="shared" si="30"/>
        <v>464.21902218126462</v>
      </c>
      <c r="AL19">
        <f t="shared" si="9"/>
        <v>-3388.8730814134206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-1074.8080435552281</v>
      </c>
      <c r="AR19">
        <f t="shared" si="14"/>
        <v>-1084.5613334785428</v>
      </c>
      <c r="AS19">
        <f t="shared" si="15"/>
        <v>59.997721882291358</v>
      </c>
      <c r="AT19">
        <f t="shared" si="16"/>
        <v>123.43902121986454</v>
      </c>
      <c r="AU19">
        <f t="shared" si="17"/>
        <v>-901.12459037638689</v>
      </c>
      <c r="AW19">
        <v>16</v>
      </c>
      <c r="AX19">
        <f>IF(Z19&gt;0, (R19*SUMPRODUCT(K19:$K$98, X19:$X$98)-K19*$AZ$3)/Z19, 0)</f>
        <v>8732.5245141180239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250000</v>
      </c>
      <c r="S20">
        <f t="shared" si="1"/>
        <v>8614.888812506133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6406.0659630861273</v>
      </c>
      <c r="AC20">
        <f t="shared" si="2"/>
        <v>6104.4971093324893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-4413.1486443231579</v>
      </c>
      <c r="AI20">
        <f t="shared" si="7"/>
        <v>-4448.5785682733695</v>
      </c>
      <c r="AJ20">
        <f t="shared" si="8"/>
        <v>301.568853753638</v>
      </c>
      <c r="AK20">
        <f t="shared" si="30"/>
        <v>448.42461741602898</v>
      </c>
      <c r="AL20">
        <f t="shared" si="9"/>
        <v>-3698.5850971037025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-1047.7557912237089</v>
      </c>
      <c r="AR20">
        <f t="shared" si="14"/>
        <v>-1056.1674516941084</v>
      </c>
      <c r="AS20">
        <f t="shared" si="15"/>
        <v>71.597523319210609</v>
      </c>
      <c r="AT20">
        <f t="shared" si="16"/>
        <v>106.46355418580727</v>
      </c>
      <c r="AU20">
        <f t="shared" si="17"/>
        <v>-878.1063741890905</v>
      </c>
      <c r="AW20">
        <v>17</v>
      </c>
      <c r="AX20">
        <f>IF(Z20&gt;0, (R20*SUMPRODUCT(K20:$K$98, X20:$X$98)-K20*$AZ$3)/Z20, 0)</f>
        <v>8614.888812506133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250000</v>
      </c>
      <c r="S21">
        <f t="shared" si="1"/>
        <v>8420.1555558580076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6104.4971093324893</v>
      </c>
      <c r="AC21">
        <f t="shared" si="2"/>
        <v>5747.1334518601961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-4741.921712187821</v>
      </c>
      <c r="AI21">
        <f t="shared" si="7"/>
        <v>-4776.0489525560934</v>
      </c>
      <c r="AJ21">
        <f t="shared" si="8"/>
        <v>357.3636574722932</v>
      </c>
      <c r="AK21">
        <f t="shared" si="30"/>
        <v>427.3147976532743</v>
      </c>
      <c r="AL21">
        <f t="shared" si="9"/>
        <v>-3991.370497430526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-1005.189333038671</v>
      </c>
      <c r="AR21">
        <f t="shared" si="14"/>
        <v>-1012.4236021950056</v>
      </c>
      <c r="AS21">
        <f t="shared" si="15"/>
        <v>75.753704575839336</v>
      </c>
      <c r="AT21">
        <f t="shared" si="16"/>
        <v>90.581899601305821</v>
      </c>
      <c r="AU21">
        <f t="shared" si="17"/>
        <v>-846.08799801786051</v>
      </c>
      <c r="AW21">
        <v>18</v>
      </c>
      <c r="AX21">
        <f>IF(Z21&gt;0, (R21*SUMPRODUCT(K21:$K$98, X21:$X$98)-K21*$AZ$3)/Z21, 0)</f>
        <v>8420.1555558580076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250000</v>
      </c>
      <c r="S22">
        <f t="shared" si="1"/>
        <v>8175.4852971967421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5747.1334518601961</v>
      </c>
      <c r="AC22">
        <f t="shared" si="2"/>
        <v>5358.3656668138638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-5075.1733406055791</v>
      </c>
      <c r="AI22">
        <f t="shared" si="7"/>
        <v>-5107.9442739020478</v>
      </c>
      <c r="AJ22">
        <f t="shared" si="8"/>
        <v>388.76778504633239</v>
      </c>
      <c r="AK22">
        <f t="shared" si="30"/>
        <v>402.29934163021375</v>
      </c>
      <c r="AL22">
        <f t="shared" si="9"/>
        <v>-4316.8771472255021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-960.56409475653993</v>
      </c>
      <c r="AR22">
        <f t="shared" si="14"/>
        <v>-966.76655913827733</v>
      </c>
      <c r="AS22">
        <f t="shared" si="15"/>
        <v>73.581009051599452</v>
      </c>
      <c r="AT22">
        <f t="shared" si="16"/>
        <v>76.142089536604516</v>
      </c>
      <c r="AU22">
        <f t="shared" si="17"/>
        <v>-817.04346055007341</v>
      </c>
      <c r="AW22">
        <v>19</v>
      </c>
      <c r="AX22">
        <f>IF(Z22&gt;0, (R22*SUMPRODUCT(K22:$K$98, X22:$X$98)-K22*$AZ$3)/Z22, 0)</f>
        <v>8175.4852971967421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250000</v>
      </c>
      <c r="S23">
        <f t="shared" si="1"/>
        <v>7888.0985395714852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5358.3656668138638</v>
      </c>
      <c r="AC23">
        <f t="shared" si="2"/>
        <v>4948.1779541933374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-5391.9520738517886</v>
      </c>
      <c r="AI23">
        <f t="shared" si="7"/>
        <v>-5423.3169074005218</v>
      </c>
      <c r="AJ23">
        <f t="shared" si="8"/>
        <v>410.18771262052633</v>
      </c>
      <c r="AK23">
        <f t="shared" si="30"/>
        <v>375.08559667697051</v>
      </c>
      <c r="AL23">
        <f t="shared" si="9"/>
        <v>-4638.043598103025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-911.17851253460935</v>
      </c>
      <c r="AR23">
        <f t="shared" si="14"/>
        <v>-916.47881231238807</v>
      </c>
      <c r="AS23">
        <f t="shared" si="15"/>
        <v>69.317053402247751</v>
      </c>
      <c r="AT23">
        <f t="shared" si="16"/>
        <v>63.3851954491005</v>
      </c>
      <c r="AU23">
        <f t="shared" si="17"/>
        <v>-783.77656346103981</v>
      </c>
      <c r="AW23">
        <v>20</v>
      </c>
      <c r="AX23">
        <f>IF(Z23&gt;0, (R23*SUMPRODUCT(K23:$K$98, X23:$X$98)-K23*$AZ$3)/Z23, 0)</f>
        <v>7888.0985395714852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250000</v>
      </c>
      <c r="S24">
        <f t="shared" si="1"/>
        <v>7570.4139499310895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4948.1779541933374</v>
      </c>
      <c r="AC24">
        <f t="shared" si="2"/>
        <v>4528.4069257087449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-5713.0161388953547</v>
      </c>
      <c r="AI24">
        <f t="shared" si="7"/>
        <v>-5742.924720880822</v>
      </c>
      <c r="AJ24">
        <f t="shared" si="8"/>
        <v>419.77102848459253</v>
      </c>
      <c r="AK24">
        <f t="shared" si="30"/>
        <v>346.37245679353367</v>
      </c>
      <c r="AL24">
        <f t="shared" si="9"/>
        <v>-4976.7812356026961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-861.99525373083281</v>
      </c>
      <c r="AR24">
        <f t="shared" si="14"/>
        <v>-866.50794109080186</v>
      </c>
      <c r="AS24">
        <f t="shared" si="15"/>
        <v>63.336182746613595</v>
      </c>
      <c r="AT24">
        <f t="shared" si="16"/>
        <v>52.261608670484961</v>
      </c>
      <c r="AU24">
        <f t="shared" si="17"/>
        <v>-750.91014967370336</v>
      </c>
      <c r="AW24">
        <v>21</v>
      </c>
      <c r="AX24">
        <f>IF(Z24&gt;0, (R24*SUMPRODUCT(K24:$K$98, X24:$X$98)-K24*$AZ$3)/Z24, 0)</f>
        <v>7570.4139499310895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250000</v>
      </c>
      <c r="S25">
        <f t="shared" si="1"/>
        <v>7227.8138241344841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4528.4069257087449</v>
      </c>
      <c r="AC25">
        <f t="shared" si="2"/>
        <v>4105.1683541654256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-6055.4326772846252</v>
      </c>
      <c r="AI25">
        <f t="shared" si="7"/>
        <v>-6083.8310869147808</v>
      </c>
      <c r="AJ25">
        <f t="shared" si="8"/>
        <v>423.23857154331927</v>
      </c>
      <c r="AK25">
        <f t="shared" si="30"/>
        <v>316.98848479961219</v>
      </c>
      <c r="AL25">
        <f t="shared" si="9"/>
        <v>-5343.6040305718498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-815.76784177113052</v>
      </c>
      <c r="AR25">
        <f t="shared" si="14"/>
        <v>-819.59358149417756</v>
      </c>
      <c r="AS25">
        <f t="shared" si="15"/>
        <v>57.017299087042801</v>
      </c>
      <c r="AT25">
        <f t="shared" si="16"/>
        <v>42.703639176983941</v>
      </c>
      <c r="AU25">
        <f t="shared" si="17"/>
        <v>-719.87264323015086</v>
      </c>
      <c r="AW25">
        <v>22</v>
      </c>
      <c r="AX25">
        <f>IF(Z25&gt;0, (R25*SUMPRODUCT(K25:$K$98, X25:$X$98)-K25*$AZ$3)/Z25, 0)</f>
        <v>7227.8138241344841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250000</v>
      </c>
      <c r="S26">
        <f t="shared" si="1"/>
        <v>6857.2904245615764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4105.1683541654256</v>
      </c>
      <c r="AC26">
        <f t="shared" si="2"/>
        <v>3681.1475500617171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-6366.5113781571135</v>
      </c>
      <c r="AI26">
        <f t="shared" si="7"/>
        <v>-6393.3525014153356</v>
      </c>
      <c r="AJ26">
        <f t="shared" si="8"/>
        <v>424.02080410370854</v>
      </c>
      <c r="AK26">
        <f t="shared" si="30"/>
        <v>287.36178479157979</v>
      </c>
      <c r="AL26">
        <f t="shared" si="9"/>
        <v>-5681.9699125200477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-765.78154859263088</v>
      </c>
      <c r="AR26">
        <f t="shared" si="14"/>
        <v>-769.01007293096279</v>
      </c>
      <c r="AS26">
        <f t="shared" si="15"/>
        <v>51.002391846195387</v>
      </c>
      <c r="AT26">
        <f t="shared" si="16"/>
        <v>34.564668072224045</v>
      </c>
      <c r="AU26">
        <f t="shared" si="17"/>
        <v>-683.44301301254336</v>
      </c>
      <c r="AW26">
        <v>23</v>
      </c>
      <c r="AX26">
        <f>IF(Z26&gt;0, (R26*SUMPRODUCT(K26:$K$98, X26:$X$98)-K26*$AZ$3)/Z26, 0)</f>
        <v>6857.2904245615764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250000</v>
      </c>
      <c r="S27">
        <f t="shared" si="1"/>
        <v>6466.8078714659914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3681.1475500617171</v>
      </c>
      <c r="AC27">
        <f t="shared" si="2"/>
        <v>3265.1401422435715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-6636.6717181322638</v>
      </c>
      <c r="AI27">
        <f t="shared" si="7"/>
        <v>-6661.9170958142777</v>
      </c>
      <c r="AJ27">
        <f t="shared" si="8"/>
        <v>416.00740781814557</v>
      </c>
      <c r="AK27">
        <f t="shared" si="30"/>
        <v>257.68032850432024</v>
      </c>
      <c r="AL27">
        <f t="shared" si="9"/>
        <v>-5988.2293594918119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-712.74748164065716</v>
      </c>
      <c r="AR27">
        <f t="shared" si="14"/>
        <v>-715.45871705053321</v>
      </c>
      <c r="AS27">
        <f t="shared" si="15"/>
        <v>44.67724860582473</v>
      </c>
      <c r="AT27">
        <f t="shared" si="16"/>
        <v>27.673661288384263</v>
      </c>
      <c r="AU27">
        <f t="shared" si="17"/>
        <v>-643.10780715632416</v>
      </c>
      <c r="AW27">
        <v>24</v>
      </c>
      <c r="AX27">
        <f>IF(Z27&gt;0, (R27*SUMPRODUCT(K27:$K$98, X27:$X$98)-K27*$AZ$3)/Z27, 0)</f>
        <v>6466.8078714659914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250000</v>
      </c>
      <c r="S28">
        <f t="shared" si="1"/>
        <v>6065.8500470832541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3265.1401422435715</v>
      </c>
      <c r="AC28">
        <f t="shared" si="2"/>
        <v>2864.6910005801319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-6898.2735750981419</v>
      </c>
      <c r="AI28">
        <f t="shared" si="7"/>
        <v>-6921.8868442883158</v>
      </c>
      <c r="AJ28">
        <f t="shared" si="8"/>
        <v>400.4491416634396</v>
      </c>
      <c r="AK28">
        <f t="shared" si="30"/>
        <v>228.55980995705002</v>
      </c>
      <c r="AL28">
        <f t="shared" si="9"/>
        <v>-6292.8778926678269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-661.46633636813681</v>
      </c>
      <c r="AR28">
        <f t="shared" si="14"/>
        <v>-663.73058154352134</v>
      </c>
      <c r="AS28">
        <f t="shared" si="15"/>
        <v>38.398538961121425</v>
      </c>
      <c r="AT28">
        <f t="shared" si="16"/>
        <v>21.916298112479044</v>
      </c>
      <c r="AU28">
        <f t="shared" si="17"/>
        <v>-603.41574446992092</v>
      </c>
      <c r="AW28">
        <v>25</v>
      </c>
      <c r="AX28">
        <f>IF(Z28&gt;0, (R28*SUMPRODUCT(K28:$K$98, X28:$X$98)-K28*$AZ$3)/Z28, 0)</f>
        <v>6065.8500470832541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250000</v>
      </c>
      <c r="S29">
        <f t="shared" si="1"/>
        <v>5654.3447542671665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2864.6910005801319</v>
      </c>
      <c r="AC29">
        <f t="shared" si="2"/>
        <v>2482.0624677630813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-7144.2988460706229</v>
      </c>
      <c r="AI29">
        <f t="shared" si="7"/>
        <v>-7166.2471227996812</v>
      </c>
      <c r="AJ29">
        <f t="shared" si="8"/>
        <v>382.62853281705065</v>
      </c>
      <c r="AK29">
        <f t="shared" si="30"/>
        <v>200.52837004060925</v>
      </c>
      <c r="AL29">
        <f t="shared" si="9"/>
        <v>-6583.0902199420216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-611.6583700491592</v>
      </c>
      <c r="AR29">
        <f t="shared" si="14"/>
        <v>-613.53746937839117</v>
      </c>
      <c r="AS29">
        <f t="shared" si="15"/>
        <v>32.758700295117094</v>
      </c>
      <c r="AT29">
        <f t="shared" si="16"/>
        <v>17.168214629643341</v>
      </c>
      <c r="AU29">
        <f t="shared" si="17"/>
        <v>-563.6105544536307</v>
      </c>
      <c r="AW29">
        <v>26</v>
      </c>
      <c r="AX29">
        <f>IF(Z29&gt;0, (R29*SUMPRODUCT(K29:$K$98, X29:$X$98)-K29*$AZ$3)/Z29, 0)</f>
        <v>5654.3447542671665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250000</v>
      </c>
      <c r="S30">
        <f t="shared" si="1"/>
        <v>5232.1106906153864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2482.0624677630813</v>
      </c>
      <c r="AC30">
        <f t="shared" si="2"/>
        <v>2119.3664223131091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-7376.6922398384586</v>
      </c>
      <c r="AI30">
        <f t="shared" si="7"/>
        <v>-7396.9456953522586</v>
      </c>
      <c r="AJ30">
        <f t="shared" si="8"/>
        <v>362.69604544997219</v>
      </c>
      <c r="AK30">
        <f t="shared" si="30"/>
        <v>173.74437274341571</v>
      </c>
      <c r="AL30">
        <f t="shared" si="9"/>
        <v>-6860.5052771588707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-563.88812966573255</v>
      </c>
      <c r="AR30">
        <f t="shared" si="14"/>
        <v>-565.43634162545982</v>
      </c>
      <c r="AS30">
        <f t="shared" si="15"/>
        <v>27.725162993979144</v>
      </c>
      <c r="AT30">
        <f t="shared" si="16"/>
        <v>13.281344293736735</v>
      </c>
      <c r="AU30">
        <f t="shared" si="17"/>
        <v>-524.42983433774396</v>
      </c>
      <c r="AW30">
        <v>27</v>
      </c>
      <c r="AX30">
        <f>IF(Z30&gt;0, (R30*SUMPRODUCT(K30:$K$98, X30:$X$98)-K30*$AZ$3)/Z30, 0)</f>
        <v>5232.1106906153864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250000</v>
      </c>
      <c r="S31">
        <f t="shared" si="1"/>
        <v>4796.2879663415042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2119.3664223131091</v>
      </c>
      <c r="AC31">
        <f t="shared" si="2"/>
        <v>1777.7660824680768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-7590.9607969650961</v>
      </c>
      <c r="AI31">
        <f t="shared" si="7"/>
        <v>-7609.4935257643647</v>
      </c>
      <c r="AJ31">
        <f t="shared" si="8"/>
        <v>341.60033984503229</v>
      </c>
      <c r="AK31">
        <f t="shared" si="30"/>
        <v>148.35564956191766</v>
      </c>
      <c r="AL31">
        <f t="shared" si="9"/>
        <v>-7119.5375363574149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-518.09573061293099</v>
      </c>
      <c r="AR31">
        <f t="shared" si="14"/>
        <v>-519.36062025263868</v>
      </c>
      <c r="AS31">
        <f t="shared" si="15"/>
        <v>23.314792736170592</v>
      </c>
      <c r="AT31">
        <f t="shared" si="16"/>
        <v>10.125520432284102</v>
      </c>
      <c r="AU31">
        <f t="shared" si="17"/>
        <v>-485.92030708418406</v>
      </c>
      <c r="AW31">
        <v>28</v>
      </c>
      <c r="AX31">
        <f>IF(Z31&gt;0, (R31*SUMPRODUCT(K31:$K$98, X31:$X$98)-K31*$AZ$3)/Z31, 0)</f>
        <v>4796.2879663415042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250000</v>
      </c>
      <c r="S32">
        <f t="shared" si="1"/>
        <v>4341.5648287899603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1777.7660824680768</v>
      </c>
      <c r="AC32">
        <f t="shared" si="2"/>
        <v>1458.1415927664862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-7772.950225185481</v>
      </c>
      <c r="AI32">
        <f t="shared" si="7"/>
        <v>-7789.7430366517201</v>
      </c>
      <c r="AJ32">
        <f t="shared" si="8"/>
        <v>319.62448970159062</v>
      </c>
      <c r="AK32">
        <f t="shared" si="30"/>
        <v>124.44362577276539</v>
      </c>
      <c r="AL32">
        <f t="shared" si="9"/>
        <v>-7345.674921177364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-473.67572546019449</v>
      </c>
      <c r="AR32">
        <f t="shared" si="14"/>
        <v>-474.69906240734406</v>
      </c>
      <c r="AS32">
        <f t="shared" si="15"/>
        <v>19.477593146511197</v>
      </c>
      <c r="AT32">
        <f t="shared" si="16"/>
        <v>7.5834686971001419</v>
      </c>
      <c r="AU32">
        <f t="shared" si="17"/>
        <v>-447.6380005637327</v>
      </c>
      <c r="AW32">
        <v>29</v>
      </c>
      <c r="AX32">
        <f>IF(Z32&gt;0, (R32*SUMPRODUCT(K32:$K$98, X32:$X$98)-K32*$AZ$3)/Z32, 0)</f>
        <v>4341.5648287899603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250000</v>
      </c>
      <c r="S33">
        <f t="shared" si="1"/>
        <v>3862.5271335156012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1458.1415927664862</v>
      </c>
      <c r="AC33">
        <f t="shared" si="2"/>
        <v>1161.6723324057027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-7935.7972187650939</v>
      </c>
      <c r="AI33">
        <f t="shared" si="7"/>
        <v>-7950.8349426729174</v>
      </c>
      <c r="AJ33">
        <f t="shared" si="8"/>
        <v>296.46926036078344</v>
      </c>
      <c r="AK33">
        <f t="shared" si="30"/>
        <v>102.06991149365405</v>
      </c>
      <c r="AL33">
        <f t="shared" si="9"/>
        <v>-7552.2957708184795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-431.78522906406801</v>
      </c>
      <c r="AR33">
        <f t="shared" si="14"/>
        <v>-432.60342878403918</v>
      </c>
      <c r="AS33">
        <f t="shared" si="15"/>
        <v>16.130836507848137</v>
      </c>
      <c r="AT33">
        <f t="shared" si="16"/>
        <v>5.5536046221824629</v>
      </c>
      <c r="AU33">
        <f t="shared" si="17"/>
        <v>-410.91898765400856</v>
      </c>
      <c r="AW33">
        <v>30</v>
      </c>
      <c r="AX33">
        <f>IF(Z33&gt;0, (R33*SUMPRODUCT(K33:$K$98, X33:$X$98)-K33*$AZ$3)/Z33, 0)</f>
        <v>3862.5271335156012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250000</v>
      </c>
      <c r="S34">
        <f t="shared" si="1"/>
        <v>3343.35103761557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1161.6723324057027</v>
      </c>
      <c r="AC34">
        <f t="shared" si="2"/>
        <v>888.10716146610821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-8028.2743250554167</v>
      </c>
      <c r="AI34">
        <f t="shared" si="7"/>
        <v>-8041.556016859151</v>
      </c>
      <c r="AJ34">
        <f t="shared" si="8"/>
        <v>273.56517093959451</v>
      </c>
      <c r="AK34">
        <f t="shared" si="30"/>
        <v>81.317063268399195</v>
      </c>
      <c r="AL34">
        <f t="shared" si="9"/>
        <v>-7686.6737826511571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-390.01508121915128</v>
      </c>
      <c r="AR34">
        <f t="shared" si="14"/>
        <v>-390.66030831252482</v>
      </c>
      <c r="AS34">
        <f t="shared" si="15"/>
        <v>13.289847611429305</v>
      </c>
      <c r="AT34">
        <f t="shared" si="16"/>
        <v>3.9503982737795469</v>
      </c>
      <c r="AU34">
        <f t="shared" si="17"/>
        <v>-373.42006242731594</v>
      </c>
      <c r="AW34">
        <v>31</v>
      </c>
      <c r="AX34">
        <f>IF(Z34&gt;0, (R34*SUMPRODUCT(K34:$K$98, X34:$X$98)-K34*$AZ$3)/Z34, 0)</f>
        <v>3343.35103761557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2769.2982791937416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888.10716146610821</v>
      </c>
      <c r="AC35">
        <f t="shared" ref="AC35:AC66" si="33">S35*Z35</f>
        <v>639.35998928666595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-8025.7824939958618</v>
      </c>
      <c r="AI35">
        <f t="shared" ref="AI35:AI66" si="38">SUM(AE35:AH35)</f>
        <v>-8037.3262123827599</v>
      </c>
      <c r="AJ35">
        <f t="shared" ref="AJ35:AJ66" si="39">AB35-AC35</f>
        <v>248.74717217944226</v>
      </c>
      <c r="AK35">
        <f t="shared" si="30"/>
        <v>62.167501302627578</v>
      </c>
      <c r="AL35">
        <f t="shared" ref="AL35:AL66" si="40">SUM(AI35:AK35)</f>
        <v>-7726.4115389006902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-348.11966749660911</v>
      </c>
      <c r="AR35">
        <f t="shared" ref="AR35:AR66" si="45">AI35*$K35</f>
        <v>-348.62037822600246</v>
      </c>
      <c r="AS35">
        <f t="shared" ref="AS35:AS66" si="46">AJ35*$K35</f>
        <v>10.789450490916066</v>
      </c>
      <c r="AT35">
        <f t="shared" ref="AT35:AT66" si="47">AK35*$K35</f>
        <v>2.6965258401602634</v>
      </c>
      <c r="AU35">
        <f t="shared" ref="AU35:AU66" si="48">AL35*$K35</f>
        <v>-335.13440189492616</v>
      </c>
      <c r="AW35">
        <v>32</v>
      </c>
      <c r="AX35">
        <f>IF(Z35&gt;0, (R35*SUMPRODUCT(K35:$K$98, X35:$X$98)-K35*$AZ$3)/Z35, 0)</f>
        <v>2769.2982791937416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250000</v>
      </c>
      <c r="S36">
        <f t="shared" si="32"/>
        <v>2119.6269743780886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639.35998928666595</v>
      </c>
      <c r="AC36">
        <f t="shared" si="33"/>
        <v>417.37238343265449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-7914.3027939378044</v>
      </c>
      <c r="AI36">
        <f t="shared" si="38"/>
        <v>-7924.1482145820455</v>
      </c>
      <c r="AJ36">
        <f t="shared" si="39"/>
        <v>221.98760585401146</v>
      </c>
      <c r="AK36">
        <f t="shared" si="30"/>
        <v>44.755199250066617</v>
      </c>
      <c r="AL36">
        <f t="shared" si="40"/>
        <v>-7657.4054094779676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-306.50376493709916</v>
      </c>
      <c r="AR36">
        <f t="shared" si="45"/>
        <v>-306.88505670384342</v>
      </c>
      <c r="AS36">
        <f t="shared" si="46"/>
        <v>8.5970980306369675</v>
      </c>
      <c r="AT36">
        <f t="shared" si="47"/>
        <v>1.7332717016036949</v>
      </c>
      <c r="AU36">
        <f t="shared" si="48"/>
        <v>-296.55468697160273</v>
      </c>
      <c r="AW36">
        <v>33</v>
      </c>
      <c r="AX36">
        <f>IF(Z36&gt;0, (R36*SUMPRODUCT(K36:$K$98, X36:$X$98)-K36*$AZ$3)/Z36, 0)</f>
        <v>2119.6269743780886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250000</v>
      </c>
      <c r="S37">
        <f t="shared" si="32"/>
        <v>1359.7481759536061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417.37238343265449</v>
      </c>
      <c r="AC37">
        <f t="shared" si="33"/>
        <v>223.48653067644548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-7645.1409820707022</v>
      </c>
      <c r="AI37">
        <f t="shared" si="38"/>
        <v>-7653.3589203120873</v>
      </c>
      <c r="AJ37">
        <f t="shared" si="39"/>
        <v>193.885852756209</v>
      </c>
      <c r="AK37">
        <f t="shared" si="30"/>
        <v>29.216066840285816</v>
      </c>
      <c r="AL37">
        <f t="shared" si="40"/>
        <v>-7430.2570007155928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-264.35688600418598</v>
      </c>
      <c r="AR37">
        <f t="shared" si="45"/>
        <v>-264.64104931366086</v>
      </c>
      <c r="AS37">
        <f t="shared" si="46"/>
        <v>6.7042661992892363</v>
      </c>
      <c r="AT37">
        <f t="shared" si="47"/>
        <v>1.0102453923742027</v>
      </c>
      <c r="AU37">
        <f t="shared" si="48"/>
        <v>-256.92653772199742</v>
      </c>
      <c r="AW37">
        <v>34</v>
      </c>
      <c r="AX37">
        <f>IF(Z37&gt;0, (R37*SUMPRODUCT(K37:$K$98, X37:$X$98)-K37*$AZ$3)/Z37, 0)</f>
        <v>1359.7481759536061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250000</v>
      </c>
      <c r="S38">
        <f t="shared" si="32"/>
        <v>445.83878666853622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223.48653067644548</v>
      </c>
      <c r="AC38">
        <f t="shared" si="33"/>
        <v>59.681351976626047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-7213.0249622969977</v>
      </c>
      <c r="AI38">
        <f t="shared" si="38"/>
        <v>-7219.718116163509</v>
      </c>
      <c r="AJ38">
        <f t="shared" si="39"/>
        <v>163.80517869981944</v>
      </c>
      <c r="AK38">
        <f t="shared" si="30"/>
        <v>15.644057147351186</v>
      </c>
      <c r="AL38">
        <f t="shared" si="40"/>
        <v>-7040.2688803163383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-222.69196191027117</v>
      </c>
      <c r="AR38">
        <f t="shared" si="45"/>
        <v>-222.89860358608567</v>
      </c>
      <c r="AS38">
        <f t="shared" si="46"/>
        <v>5.0572536219407249</v>
      </c>
      <c r="AT38">
        <f t="shared" si="47"/>
        <v>0.48298817716424663</v>
      </c>
      <c r="AU38">
        <f t="shared" si="48"/>
        <v>-217.35836178698068</v>
      </c>
      <c r="AW38">
        <v>35</v>
      </c>
      <c r="AX38">
        <f>IF(Z38&gt;0, (R38*SUMPRODUCT(K38:$K$98, X38:$X$98)-K38*$AZ$3)/Z38, 0)</f>
        <v>445.83878666853622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250000</v>
      </c>
      <c r="S39">
        <f t="shared" si="32"/>
        <v>-690.42400754619143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59.681351976626047</v>
      </c>
      <c r="AC39">
        <f t="shared" si="33"/>
        <v>-73.232299840460882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-6613.9645527867797</v>
      </c>
      <c r="AI39">
        <f t="shared" si="38"/>
        <v>-6619.2679822040691</v>
      </c>
      <c r="AJ39">
        <f t="shared" si="39"/>
        <v>132.91365181708693</v>
      </c>
      <c r="AK39">
        <f t="shared" si="30"/>
        <v>4.1776946383638238</v>
      </c>
      <c r="AL39">
        <f t="shared" si="40"/>
        <v>-6482.1766357486185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-182.31858710506219</v>
      </c>
      <c r="AR39">
        <f t="shared" si="45"/>
        <v>-182.46477986894149</v>
      </c>
      <c r="AS39">
        <f t="shared" si="46"/>
        <v>3.6638583428837861</v>
      </c>
      <c r="AT39">
        <f t="shared" si="47"/>
        <v>0.11516109252535343</v>
      </c>
      <c r="AU39">
        <f t="shared" si="48"/>
        <v>-178.68576043353238</v>
      </c>
      <c r="AW39">
        <v>36</v>
      </c>
      <c r="AX39">
        <f>IF(Z39&gt;0, (R39*SUMPRODUCT(K39:$K$98, X39:$X$98)-K39*$AZ$3)/Z39, 0)</f>
        <v>-690.42400754619143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250000</v>
      </c>
      <c r="S40">
        <f t="shared" si="32"/>
        <v>-2152.8497072222972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-73.232299840460882</v>
      </c>
      <c r="AC40">
        <f t="shared" si="33"/>
        <v>-175.39168150517992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-5884.5898992458206</v>
      </c>
      <c r="AI40">
        <f t="shared" si="38"/>
        <v>-5888.6633763890877</v>
      </c>
      <c r="AJ40">
        <f t="shared" si="39"/>
        <v>102.15938166471904</v>
      </c>
      <c r="AK40">
        <f t="shared" ref="AK40:AK71" si="61">G40*SUM(AB40:AB40, AE40:AF40)</f>
        <v>-5.1262609888322626</v>
      </c>
      <c r="AL40">
        <f t="shared" si="40"/>
        <v>-5791.6302557132012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-144.83291207464521</v>
      </c>
      <c r="AR40">
        <f t="shared" si="45"/>
        <v>-144.93316945315928</v>
      </c>
      <c r="AS40">
        <f t="shared" si="46"/>
        <v>2.5143707540507894</v>
      </c>
      <c r="AT40">
        <f t="shared" si="47"/>
        <v>-0.12616874238974252</v>
      </c>
      <c r="AU40">
        <f t="shared" si="48"/>
        <v>-142.54496744149824</v>
      </c>
      <c r="AW40">
        <v>37</v>
      </c>
      <c r="AX40">
        <f>IF(Z40&gt;0, (R40*SUMPRODUCT(K40:$K$98, X40:$X$98)-K40*$AZ$3)/Z40, 0)</f>
        <v>-2152.8497072222972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250000</v>
      </c>
      <c r="S41">
        <f t="shared" si="32"/>
        <v>-4120.1974810392194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-175.39168150517992</v>
      </c>
      <c r="AC41">
        <f t="shared" si="33"/>
        <v>-248.65387443666143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-5076.2145012811852</v>
      </c>
      <c r="AI41">
        <f t="shared" si="38"/>
        <v>-5079.2320007527633</v>
      </c>
      <c r="AJ41">
        <f t="shared" si="39"/>
        <v>73.262192931481508</v>
      </c>
      <c r="AK41">
        <f t="shared" si="61"/>
        <v>-12.277417705362595</v>
      </c>
      <c r="AL41">
        <f t="shared" si="40"/>
        <v>-5018.2472255266439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-111.55088076351301</v>
      </c>
      <c r="AR41">
        <f t="shared" si="45"/>
        <v>-111.61719094872544</v>
      </c>
      <c r="AS41">
        <f t="shared" si="46"/>
        <v>1.6099520905017968</v>
      </c>
      <c r="AT41">
        <f t="shared" si="47"/>
        <v>-0.2697988349761587</v>
      </c>
      <c r="AU41">
        <f t="shared" si="48"/>
        <v>-110.27703769319979</v>
      </c>
      <c r="AW41">
        <v>38</v>
      </c>
      <c r="AX41">
        <f>IF(Z41&gt;0, (R41*SUMPRODUCT(K41:$K$98, X41:$X$98)-K41*$AZ$3)/Z41, 0)</f>
        <v>-4120.1974810392194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250000</v>
      </c>
      <c r="S42">
        <f t="shared" si="32"/>
        <v>-6914.4471795725849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-248.65387443666143</v>
      </c>
      <c r="AC42">
        <f t="shared" si="33"/>
        <v>-296.30232739377857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-4223.4619645909261</v>
      </c>
      <c r="AI42">
        <f t="shared" si="38"/>
        <v>-4225.6045966748698</v>
      </c>
      <c r="AJ42">
        <f t="shared" si="39"/>
        <v>47.648452957117144</v>
      </c>
      <c r="AK42">
        <f t="shared" si="61"/>
        <v>-17.4057712105663</v>
      </c>
      <c r="AL42">
        <f t="shared" si="40"/>
        <v>-4195.3619149283186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-82.867379025116293</v>
      </c>
      <c r="AR42">
        <f t="shared" si="45"/>
        <v>-82.909419016597241</v>
      </c>
      <c r="AS42">
        <f t="shared" si="46"/>
        <v>0.93489711621927474</v>
      </c>
      <c r="AT42">
        <f t="shared" si="47"/>
        <v>-0.34151382259936114</v>
      </c>
      <c r="AU42">
        <f t="shared" si="48"/>
        <v>-82.316035722977318</v>
      </c>
      <c r="AW42">
        <v>39</v>
      </c>
      <c r="AX42">
        <f>IF(Z42&gt;0, (R42*SUMPRODUCT(K42:$K$98, X42:$X$98)-K42*$AZ$3)/Z42, 0)</f>
        <v>-6914.4471795725849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250000</v>
      </c>
      <c r="S43">
        <f t="shared" si="32"/>
        <v>-11128.591837725851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-296.30232739377857</v>
      </c>
      <c r="AC43">
        <f t="shared" si="33"/>
        <v>-322.11396730604139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-3369.8489824630192</v>
      </c>
      <c r="AI43">
        <f t="shared" si="38"/>
        <v>-3371.2962184296312</v>
      </c>
      <c r="AJ43">
        <f t="shared" si="39"/>
        <v>25.81163991226282</v>
      </c>
      <c r="AK43">
        <f t="shared" si="61"/>
        <v>-20.741162917564502</v>
      </c>
      <c r="AL43">
        <f t="shared" si="40"/>
        <v>-3366.2257414349328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-59.034709648737554</v>
      </c>
      <c r="AR43">
        <f t="shared" si="45"/>
        <v>-59.060063056420439</v>
      </c>
      <c r="AS43">
        <f t="shared" si="46"/>
        <v>0.45218129230956516</v>
      </c>
      <c r="AT43">
        <f t="shared" si="47"/>
        <v>-0.3633541256559914</v>
      </c>
      <c r="AU43">
        <f t="shared" si="48"/>
        <v>-58.971235889766866</v>
      </c>
      <c r="AW43">
        <v>40</v>
      </c>
      <c r="AX43">
        <f>IF(Z43&gt;0, (R43*SUMPRODUCT(K43:$K$98, X43:$X$98)-K43*$AZ$3)/Z43, 0)</f>
        <v>-11128.591837725851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250000</v>
      </c>
      <c r="S44">
        <f t="shared" si="32"/>
        <v>-17879.780946105388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-322.11396730604139</v>
      </c>
      <c r="AC44">
        <f t="shared" si="33"/>
        <v>-330.20605274687404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-2546.7864594798043</v>
      </c>
      <c r="AI44">
        <f t="shared" si="38"/>
        <v>-2547.7098657948541</v>
      </c>
      <c r="AJ44">
        <f t="shared" si="39"/>
        <v>8.0920854408326477</v>
      </c>
      <c r="AK44">
        <f t="shared" si="61"/>
        <v>-22.547977711422899</v>
      </c>
      <c r="AL44">
        <f t="shared" si="40"/>
        <v>-2562.1657580654442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-39.835612800442796</v>
      </c>
      <c r="AR44">
        <f t="shared" si="45"/>
        <v>-39.850056279316689</v>
      </c>
      <c r="AS44">
        <f t="shared" si="46"/>
        <v>0.12657252089951518</v>
      </c>
      <c r="AT44">
        <f t="shared" si="47"/>
        <v>-0.35268465724791154</v>
      </c>
      <c r="AU44">
        <f t="shared" si="48"/>
        <v>-40.07616841566508</v>
      </c>
      <c r="AW44">
        <v>41</v>
      </c>
      <c r="AX44">
        <f>IF(Z44&gt;0, (R44*SUMPRODUCT(K44:$K$98, X44:$X$98)-K44*$AZ$3)/Z44, 0)</f>
        <v>-17879.780946105388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250000</v>
      </c>
      <c r="S45">
        <f t="shared" si="32"/>
        <v>-29340.22745658756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-330.20605274687404</v>
      </c>
      <c r="AC45">
        <f t="shared" si="33"/>
        <v>-324.55717964740165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-1805.3988910850062</v>
      </c>
      <c r="AI45">
        <f t="shared" si="38"/>
        <v>-1805.9519835586887</v>
      </c>
      <c r="AJ45">
        <f t="shared" si="39"/>
        <v>-5.6488730994723824</v>
      </c>
      <c r="AK45">
        <f t="shared" si="61"/>
        <v>-23.114423692281186</v>
      </c>
      <c r="AL45">
        <f t="shared" si="40"/>
        <v>-1834.7152803504423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-25.21355705088282</v>
      </c>
      <c r="AR45">
        <f t="shared" si="45"/>
        <v>-25.221281343120104</v>
      </c>
      <c r="AS45">
        <f t="shared" si="46"/>
        <v>-7.8890147141470704E-2</v>
      </c>
      <c r="AT45">
        <f t="shared" si="47"/>
        <v>-0.32280779795614073</v>
      </c>
      <c r="AU45">
        <f t="shared" si="48"/>
        <v>-25.622979288217714</v>
      </c>
      <c r="AW45">
        <v>42</v>
      </c>
      <c r="AX45">
        <f>IF(Z45&gt;0, (R45*SUMPRODUCT(K45:$K$98, X45:$X$98)-K45*$AZ$3)/Z45, 0)</f>
        <v>-29340.22745658756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250000</v>
      </c>
      <c r="S46">
        <f t="shared" si="32"/>
        <v>-47212.416265363747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-324.55717964740165</v>
      </c>
      <c r="AC46">
        <f t="shared" si="33"/>
        <v>-309.15958857336028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-1100.7405650074552</v>
      </c>
      <c r="AI46">
        <f t="shared" si="38"/>
        <v>-1101.0679784433994</v>
      </c>
      <c r="AJ46">
        <f t="shared" si="39"/>
        <v>-15.397591074041372</v>
      </c>
      <c r="AK46">
        <f t="shared" si="61"/>
        <v>-22.719002575318118</v>
      </c>
      <c r="AL46">
        <f t="shared" si="40"/>
        <v>-1139.184572092759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-13.725491225177562</v>
      </c>
      <c r="AR46">
        <f t="shared" si="45"/>
        <v>-13.729573849535125</v>
      </c>
      <c r="AS46">
        <f t="shared" si="46"/>
        <v>-0.19199755863834803</v>
      </c>
      <c r="AT46">
        <f t="shared" si="47"/>
        <v>-0.28329061397878369</v>
      </c>
      <c r="AU46">
        <f t="shared" si="48"/>
        <v>-14.204862022152259</v>
      </c>
      <c r="AW46">
        <v>43</v>
      </c>
      <c r="AX46">
        <f>IF(Z46&gt;0, (R46*SUMPRODUCT(K46:$K$98, X46:$X$98)-K46*$AZ$3)/Z46, 0)</f>
        <v>-47212.416265363747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250000</v>
      </c>
      <c r="S47">
        <f t="shared" si="32"/>
        <v>-74898.463270624707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-309.15958857336028</v>
      </c>
      <c r="AC47">
        <f t="shared" si="33"/>
        <v>-286.6251261155698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-663.98420169124961</v>
      </c>
      <c r="AI47">
        <f t="shared" si="38"/>
        <v>-664.17554415249606</v>
      </c>
      <c r="AJ47">
        <f t="shared" si="39"/>
        <v>-22.534462457790482</v>
      </c>
      <c r="AK47">
        <f t="shared" si="61"/>
        <v>-21.641171200135222</v>
      </c>
      <c r="AL47">
        <f t="shared" si="40"/>
        <v>-708.35117781042175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-7.3923521708996374</v>
      </c>
      <c r="AR47">
        <f t="shared" si="45"/>
        <v>-7.3944824487815177</v>
      </c>
      <c r="AS47">
        <f t="shared" si="46"/>
        <v>-0.25088350301949541</v>
      </c>
      <c r="AT47">
        <f t="shared" si="47"/>
        <v>-0.24093820078044581</v>
      </c>
      <c r="AU47">
        <f t="shared" si="48"/>
        <v>-7.8863041525814586</v>
      </c>
      <c r="AW47">
        <v>44</v>
      </c>
      <c r="AX47">
        <f>IF(Z47&gt;0, (R47*SUMPRODUCT(K47:$K$98, X47:$X$98)-K47*$AZ$3)/Z47, 0)</f>
        <v>-74898.463270624707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250000</v>
      </c>
      <c r="S48">
        <f t="shared" si="32"/>
        <v>-118683.21115006167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-286.6251261155698</v>
      </c>
      <c r="AC48">
        <f t="shared" si="33"/>
        <v>-261.64251964096229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-396.00884908865964</v>
      </c>
      <c r="AI48">
        <f t="shared" si="38"/>
        <v>-396.1190763554759</v>
      </c>
      <c r="AJ48">
        <f t="shared" si="39"/>
        <v>-24.982606474607508</v>
      </c>
      <c r="AK48">
        <f t="shared" si="61"/>
        <v>-20.063758828089888</v>
      </c>
      <c r="AL48">
        <f t="shared" si="40"/>
        <v>-441.16544165817328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-3.936513726799681</v>
      </c>
      <c r="AR48">
        <f t="shared" si="45"/>
        <v>-3.937609437539197</v>
      </c>
      <c r="AS48">
        <f t="shared" si="46"/>
        <v>-0.24833882764197882</v>
      </c>
      <c r="AT48">
        <f t="shared" si="47"/>
        <v>-0.19944317461525102</v>
      </c>
      <c r="AU48">
        <f t="shared" si="48"/>
        <v>-4.3853914397964271</v>
      </c>
      <c r="AW48">
        <v>45</v>
      </c>
      <c r="AX48">
        <f>IF(Z48&gt;0, (R48*SUMPRODUCT(K48:$K$98, X48:$X$98)-K48*$AZ$3)/Z48, 0)</f>
        <v>-118683.21115006167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250000</v>
      </c>
      <c r="S49">
        <f t="shared" si="32"/>
        <v>-189389.21926953056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-261.64251964096229</v>
      </c>
      <c r="AC49">
        <f t="shared" si="33"/>
        <v>-236.67282029141626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-233.20906184627236</v>
      </c>
      <c r="AI49">
        <f t="shared" si="38"/>
        <v>-233.27154502805121</v>
      </c>
      <c r="AJ49">
        <f t="shared" si="39"/>
        <v>-24.969699349546033</v>
      </c>
      <c r="AK49">
        <f t="shared" si="61"/>
        <v>-18.314976374867364</v>
      </c>
      <c r="AL49">
        <f t="shared" si="40"/>
        <v>-276.55622075246458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-2.0698281005331673</v>
      </c>
      <c r="AR49">
        <f t="shared" si="45"/>
        <v>-2.0703826649417403</v>
      </c>
      <c r="AS49">
        <f t="shared" si="46"/>
        <v>-0.22161653996800398</v>
      </c>
      <c r="AT49">
        <f t="shared" si="47"/>
        <v>-0.16255308632170759</v>
      </c>
      <c r="AU49">
        <f t="shared" si="48"/>
        <v>-2.4545522912314515</v>
      </c>
      <c r="AW49">
        <v>46</v>
      </c>
      <c r="AX49">
        <f>IF(Z49&gt;0, (R49*SUMPRODUCT(K49:$K$98, X49:$X$98)-K49*$AZ$3)/Z49, 0)</f>
        <v>-189389.21926953056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250000</v>
      </c>
      <c r="S50">
        <f t="shared" si="32"/>
        <v>-305524.66726461682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-236.67282029141626</v>
      </c>
      <c r="AC50">
        <f t="shared" si="33"/>
        <v>-212.9335295737836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-135.05579409651992</v>
      </c>
      <c r="AI50">
        <f t="shared" si="38"/>
        <v>-135.09064128766167</v>
      </c>
      <c r="AJ50">
        <f t="shared" si="39"/>
        <v>-23.739290717632656</v>
      </c>
      <c r="AK50">
        <f t="shared" si="61"/>
        <v>-16.56709742039914</v>
      </c>
      <c r="AL50">
        <f t="shared" si="40"/>
        <v>-175.39702942569346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-1.0702470883992099</v>
      </c>
      <c r="AR50">
        <f t="shared" si="45"/>
        <v>-1.0705232343069648</v>
      </c>
      <c r="AS50">
        <f t="shared" si="46"/>
        <v>-0.1881215607310506</v>
      </c>
      <c r="AT50">
        <f t="shared" si="47"/>
        <v>-0.13128565046781007</v>
      </c>
      <c r="AU50">
        <f t="shared" si="48"/>
        <v>-1.3899304455058255</v>
      </c>
      <c r="AW50">
        <v>47</v>
      </c>
      <c r="AX50">
        <f>IF(Z50&gt;0, (R50*SUMPRODUCT(K50:$K$98, X50:$X$98)-K50*$AZ$3)/Z50, 0)</f>
        <v>-305524.66726461682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250000</v>
      </c>
      <c r="S51">
        <f t="shared" si="32"/>
        <v>-500156.77354445751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-212.9335295737836</v>
      </c>
      <c r="AC51">
        <f t="shared" si="33"/>
        <v>-190.95992057453481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-77.043563944122639</v>
      </c>
      <c r="AI51">
        <f t="shared" si="38"/>
        <v>-77.06265395056414</v>
      </c>
      <c r="AJ51">
        <f t="shared" si="39"/>
        <v>-21.973608999248796</v>
      </c>
      <c r="AK51">
        <f t="shared" si="61"/>
        <v>-14.905347070164854</v>
      </c>
      <c r="AL51">
        <f t="shared" si="40"/>
        <v>-113.94161001997779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-0.54511630956657531</v>
      </c>
      <c r="AR51">
        <f t="shared" si="45"/>
        <v>-0.54525137956240965</v>
      </c>
      <c r="AS51">
        <f t="shared" si="46"/>
        <v>-0.15547272260427616</v>
      </c>
      <c r="AT51">
        <f t="shared" si="47"/>
        <v>-0.10546173322913975</v>
      </c>
      <c r="AU51">
        <f t="shared" si="48"/>
        <v>-0.80618583539582556</v>
      </c>
      <c r="AW51">
        <v>48</v>
      </c>
      <c r="AX51">
        <f>IF(Z51&gt;0, (R51*SUMPRODUCT(K51:$K$98, X51:$X$98)-K51*$AZ$3)/Z51, 0)</f>
        <v>-500156.77354445751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250000</v>
      </c>
      <c r="S52">
        <f t="shared" si="32"/>
        <v>-832978.57656664564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-190.95992057453481</v>
      </c>
      <c r="AC52">
        <f t="shared" si="33"/>
        <v>-170.93016537727277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-43.194643067340358</v>
      </c>
      <c r="AI52">
        <f t="shared" si="38"/>
        <v>-43.204903245103985</v>
      </c>
      <c r="AJ52">
        <f t="shared" si="39"/>
        <v>-20.029755197262034</v>
      </c>
      <c r="AK52">
        <f t="shared" si="61"/>
        <v>-13.367194440217437</v>
      </c>
      <c r="AL52">
        <f t="shared" si="40"/>
        <v>-76.601852882583458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-0.27287558419303742</v>
      </c>
      <c r="AR52">
        <f t="shared" si="45"/>
        <v>-0.27294040130465957</v>
      </c>
      <c r="AS52">
        <f t="shared" si="46"/>
        <v>-0.12653493031938007</v>
      </c>
      <c r="AT52">
        <f t="shared" si="47"/>
        <v>-8.4445216648964636E-2</v>
      </c>
      <c r="AU52">
        <f t="shared" si="48"/>
        <v>-0.48392054827300424</v>
      </c>
      <c r="AW52">
        <v>49</v>
      </c>
      <c r="AX52">
        <f>IF(Z52&gt;0, (R52*SUMPRODUCT(K52:$K$98, X52:$X$98)-K52*$AZ$3)/Z52, 0)</f>
        <v>-832978.57656664564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250000</v>
      </c>
      <c r="S53">
        <f t="shared" si="32"/>
        <v>-1413893.6885297773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-170.93016537727277</v>
      </c>
      <c r="AC53">
        <f t="shared" si="33"/>
        <v>-152.83261997322597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-23.764522160344296</v>
      </c>
      <c r="AI53">
        <f t="shared" si="38"/>
        <v>-23.769926831898214</v>
      </c>
      <c r="AJ53">
        <f t="shared" si="39"/>
        <v>-18.097545404046798</v>
      </c>
      <c r="AK53">
        <f t="shared" si="61"/>
        <v>-11.965111576409095</v>
      </c>
      <c r="AL53">
        <f t="shared" si="40"/>
        <v>-53.832583812354109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-0.13404352879440334</v>
      </c>
      <c r="AR53">
        <f t="shared" si="45"/>
        <v>-0.13407401378552472</v>
      </c>
      <c r="AS53">
        <f t="shared" si="46"/>
        <v>-0.10207900803170297</v>
      </c>
      <c r="AT53">
        <f t="shared" si="47"/>
        <v>-6.7489081720185737E-2</v>
      </c>
      <c r="AU53">
        <f t="shared" si="48"/>
        <v>-0.30364210353741344</v>
      </c>
      <c r="AW53">
        <v>50</v>
      </c>
      <c r="AX53">
        <f>IF(Z53&gt;0, (R53*SUMPRODUCT(K53:$K$98, X53:$X$98)-K53*$AZ$3)/Z53, 0)</f>
        <v>-1413893.6885297773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250000</v>
      </c>
      <c r="S54">
        <f t="shared" si="32"/>
        <v>-2451859.017116528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-152.83261997322597</v>
      </c>
      <c r="AC54">
        <f t="shared" si="33"/>
        <v>-136.56450190537771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-12.828536669527601</v>
      </c>
      <c r="AI54">
        <f t="shared" si="38"/>
        <v>-12.831321587032075</v>
      </c>
      <c r="AJ54">
        <f t="shared" si="39"/>
        <v>-16.268118067848263</v>
      </c>
      <c r="AK54">
        <f t="shared" si="61"/>
        <v>-10.698283398125819</v>
      </c>
      <c r="AL54">
        <f t="shared" si="40"/>
        <v>-39.797723053006159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-6.4606447828341615E-2</v>
      </c>
      <c r="AR54">
        <f t="shared" si="45"/>
        <v>-6.4620473093427874E-2</v>
      </c>
      <c r="AS54">
        <f t="shared" si="46"/>
        <v>-8.1928699140900799E-2</v>
      </c>
      <c r="AT54">
        <f t="shared" si="47"/>
        <v>-5.3878170676755828E-2</v>
      </c>
      <c r="AU54">
        <f t="shared" si="48"/>
        <v>-0.20042734291108452</v>
      </c>
      <c r="AW54">
        <v>51</v>
      </c>
      <c r="AX54">
        <f>IF(Z54&gt;0, (R54*SUMPRODUCT(K54:$K$98, X54:$X$98)-K54*$AZ$3)/Z54, 0)</f>
        <v>-2451859.017116528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250000</v>
      </c>
      <c r="S55">
        <f t="shared" si="32"/>
        <v>-4349978.0043045748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-136.56450190537771</v>
      </c>
      <c r="AC55">
        <f t="shared" si="33"/>
        <v>-121.98432121334648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-6.7747130248473599</v>
      </c>
      <c r="AI55">
        <f t="shared" si="38"/>
        <v>-6.7761151505718189</v>
      </c>
      <c r="AJ55">
        <f t="shared" si="39"/>
        <v>-14.580180692031234</v>
      </c>
      <c r="AK55">
        <f t="shared" si="61"/>
        <v>-9.5595151333764399</v>
      </c>
      <c r="AL55">
        <f t="shared" si="40"/>
        <v>-30.915810975979493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-3.0462926608954104E-2</v>
      </c>
      <c r="AR55">
        <f t="shared" si="45"/>
        <v>-3.0469231356163921E-2</v>
      </c>
      <c r="AS55">
        <f t="shared" si="46"/>
        <v>-6.5560706813355296E-2</v>
      </c>
      <c r="AT55">
        <f t="shared" si="47"/>
        <v>-4.2984965836511402E-2</v>
      </c>
      <c r="AU55">
        <f t="shared" si="48"/>
        <v>-0.13901490400603062</v>
      </c>
      <c r="AW55">
        <v>52</v>
      </c>
      <c r="AX55">
        <f>IF(Z55&gt;0, (R55*SUMPRODUCT(K55:$K$98, X55:$X$98)-K55*$AZ$3)/Z55, 0)</f>
        <v>-4349978.0043045748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250000</v>
      </c>
      <c r="S56">
        <f t="shared" si="32"/>
        <v>-7912559.5601810133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-121.98432121334648</v>
      </c>
      <c r="AC56">
        <f t="shared" si="33"/>
        <v>-108.93908133650943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-3.4985551537744932</v>
      </c>
      <c r="AI56">
        <f t="shared" si="38"/>
        <v>-3.4992435472109529</v>
      </c>
      <c r="AJ56">
        <f t="shared" si="39"/>
        <v>-13.045239876837044</v>
      </c>
      <c r="AK56">
        <f t="shared" si="61"/>
        <v>-8.5389024849342547</v>
      </c>
      <c r="AL56">
        <f t="shared" si="40"/>
        <v>-25.083385908982251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-1.4045959861526462E-2</v>
      </c>
      <c r="AR56">
        <f t="shared" si="45"/>
        <v>-1.4048723615748548E-2</v>
      </c>
      <c r="AS56">
        <f t="shared" si="46"/>
        <v>-5.2373882257180558E-2</v>
      </c>
      <c r="AT56">
        <f t="shared" si="47"/>
        <v>-3.4281889606764766E-2</v>
      </c>
      <c r="AU56">
        <f t="shared" si="48"/>
        <v>-0.10070449547969387</v>
      </c>
      <c r="AW56">
        <v>53</v>
      </c>
      <c r="AX56">
        <f>IF(Z56&gt;0, (R56*SUMPRODUCT(K56:$K$98, X56:$X$98)-K56*$AZ$3)/Z56, 0)</f>
        <v>-7912559.5601810133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250000</v>
      </c>
      <c r="S57">
        <f t="shared" si="32"/>
        <v>-14790152.91118213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-108.93908133650943</v>
      </c>
      <c r="AC57">
        <f t="shared" si="33"/>
        <v>-97.278392650436999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-1.7632373867973106</v>
      </c>
      <c r="AI57">
        <f t="shared" si="38"/>
        <v>-1.7635662488220463</v>
      </c>
      <c r="AJ57">
        <f t="shared" si="39"/>
        <v>-11.660688686072433</v>
      </c>
      <c r="AK57">
        <f t="shared" si="61"/>
        <v>-7.6257356935556606</v>
      </c>
      <c r="AL57">
        <f t="shared" si="40"/>
        <v>-21.049990628450139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-6.3205585879446387E-3</v>
      </c>
      <c r="AR57">
        <f t="shared" si="45"/>
        <v>-6.3217374375483595E-3</v>
      </c>
      <c r="AS57">
        <f t="shared" si="46"/>
        <v>-4.1799287247404691E-2</v>
      </c>
      <c r="AT57">
        <f t="shared" si="47"/>
        <v>-2.7335462364966177E-2</v>
      </c>
      <c r="AU57">
        <f t="shared" si="48"/>
        <v>-7.5456487049919224E-2</v>
      </c>
      <c r="AW57">
        <v>54</v>
      </c>
      <c r="AX57">
        <f>IF(Z57&gt;0, (R57*SUMPRODUCT(K57:$K$98, X57:$X$98)-K57*$AZ$3)/Z57, 0)</f>
        <v>-14790152.91118213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250000</v>
      </c>
      <c r="S58">
        <f t="shared" si="32"/>
        <v>-28447122.759814665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-97.278392650436999</v>
      </c>
      <c r="AC58">
        <f t="shared" si="33"/>
        <v>-86.860842989441068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-0.86451352160763573</v>
      </c>
      <c r="AI58">
        <f t="shared" si="38"/>
        <v>-0.86466619230780251</v>
      </c>
      <c r="AJ58">
        <f t="shared" si="39"/>
        <v>-10.417549660995931</v>
      </c>
      <c r="AK58">
        <f t="shared" si="61"/>
        <v>-6.8094874855305907</v>
      </c>
      <c r="AL58">
        <f t="shared" si="40"/>
        <v>-18.091703338834325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-2.7669317267457541E-3</v>
      </c>
      <c r="AR58">
        <f t="shared" si="45"/>
        <v>-2.7674203592465514E-3</v>
      </c>
      <c r="AS58">
        <f t="shared" si="46"/>
        <v>-3.3342044920659258E-2</v>
      </c>
      <c r="AT58">
        <f t="shared" si="47"/>
        <v>-2.1794207372899863E-2</v>
      </c>
      <c r="AU58">
        <f t="shared" si="48"/>
        <v>-5.7903672652805674E-2</v>
      </c>
      <c r="AW58">
        <v>55</v>
      </c>
      <c r="AX58">
        <f>IF(Z58&gt;0, (R58*SUMPRODUCT(K58:$K$98, X58:$X$98)-K58*$AZ$3)/Z58, 0)</f>
        <v>-28447122.759814665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250000</v>
      </c>
      <c r="S59">
        <f t="shared" si="32"/>
        <v>-56425875.382365368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-86.860842989441068</v>
      </c>
      <c r="AC59">
        <f t="shared" si="33"/>
        <v>-77.556582939396492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-0.41209843397599299</v>
      </c>
      <c r="AI59">
        <f t="shared" si="38"/>
        <v>-0.41216715828236294</v>
      </c>
      <c r="AJ59">
        <f t="shared" si="39"/>
        <v>-9.3042600500445758</v>
      </c>
      <c r="AK59">
        <f t="shared" si="61"/>
        <v>-6.0802590092608755</v>
      </c>
      <c r="AL59">
        <f t="shared" si="40"/>
        <v>-15.796686217587816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-1.1776319891921368E-3</v>
      </c>
      <c r="AR59">
        <f t="shared" si="45"/>
        <v>-1.1778283790226814E-3</v>
      </c>
      <c r="AS59">
        <f t="shared" si="46"/>
        <v>-2.6588293881585654E-2</v>
      </c>
      <c r="AT59">
        <f t="shared" si="47"/>
        <v>-1.7375235918262243E-2</v>
      </c>
      <c r="AU59">
        <f t="shared" si="48"/>
        <v>-4.5141358178870584E-2</v>
      </c>
      <c r="AW59">
        <v>56</v>
      </c>
      <c r="AX59">
        <f>IF(Z59&gt;0, (R59*SUMPRODUCT(K59:$K$98, X59:$X$98)-K59*$AZ$3)/Z59, 0)</f>
        <v>-56425875.382365368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250000</v>
      </c>
      <c r="S60">
        <f t="shared" si="32"/>
        <v>-115563192.4611911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-77.556582939396492</v>
      </c>
      <c r="AC60">
        <f t="shared" si="33"/>
        <v>-69.247915051947004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-0.19038001612121649</v>
      </c>
      <c r="AI60">
        <f t="shared" si="38"/>
        <v>-0.19040997718129848</v>
      </c>
      <c r="AJ60">
        <f t="shared" si="39"/>
        <v>-8.3086678874494879</v>
      </c>
      <c r="AK60">
        <f t="shared" si="61"/>
        <v>-5.4289608057577547</v>
      </c>
      <c r="AL60">
        <f t="shared" si="40"/>
        <v>-13.928038670388542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-4.8574905766914068E-4</v>
      </c>
      <c r="AR60">
        <f t="shared" si="45"/>
        <v>-4.8582550243996328E-4</v>
      </c>
      <c r="AS60">
        <f t="shared" si="46"/>
        <v>-2.1199323747534145E-2</v>
      </c>
      <c r="AT60">
        <f t="shared" si="47"/>
        <v>-1.3851835130849328E-2</v>
      </c>
      <c r="AU60">
        <f t="shared" si="48"/>
        <v>-3.5536984380823436E-2</v>
      </c>
      <c r="AW60">
        <v>57</v>
      </c>
      <c r="AX60">
        <f>IF(Z60&gt;0, (R60*SUMPRODUCT(K60:$K$98, X60:$X$98)-K60*$AZ$3)/Z60, 0)</f>
        <v>-115563192.4611911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250000</v>
      </c>
      <c r="S61">
        <f t="shared" si="32"/>
        <v>-244504258.68440247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-69.247915051947004</v>
      </c>
      <c r="AC61">
        <f t="shared" si="33"/>
        <v>-61.828895872934424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-8.5088618612253641E-2</v>
      </c>
      <c r="AI61">
        <f t="shared" si="38"/>
        <v>-8.5101262338012365E-2</v>
      </c>
      <c r="AJ61">
        <f t="shared" si="39"/>
        <v>-7.4190191790125795</v>
      </c>
      <c r="AK61">
        <f t="shared" si="61"/>
        <v>-4.8473540536362911</v>
      </c>
      <c r="AL61">
        <f t="shared" si="40"/>
        <v>-12.351474494986883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-1.9384029314180296E-4</v>
      </c>
      <c r="AR61">
        <f t="shared" si="45"/>
        <v>-1.9386909680024102E-4</v>
      </c>
      <c r="AS61">
        <f t="shared" si="46"/>
        <v>-1.6901259838731881E-2</v>
      </c>
      <c r="AT61">
        <f t="shared" si="47"/>
        <v>-1.1042752204037446E-2</v>
      </c>
      <c r="AU61">
        <f t="shared" si="48"/>
        <v>-2.8137881139569568E-2</v>
      </c>
      <c r="AW61">
        <v>58</v>
      </c>
      <c r="AX61">
        <f>IF(Z61&gt;0, (R61*SUMPRODUCT(K61:$K$98, X61:$X$98)-K61*$AZ$3)/Z61, 0)</f>
        <v>-244504258.68440247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250000</v>
      </c>
      <c r="S62">
        <f t="shared" si="32"/>
        <v>-535440444.09885442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-61.828895872934424</v>
      </c>
      <c r="AC62">
        <f t="shared" si="33"/>
        <v>-55.204531741736275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-3.6811152111529431E-2</v>
      </c>
      <c r="AI62">
        <f t="shared" si="38"/>
        <v>-3.6816307169608264E-2</v>
      </c>
      <c r="AJ62">
        <f t="shared" si="39"/>
        <v>-6.6243641311981492</v>
      </c>
      <c r="AK62">
        <f t="shared" si="61"/>
        <v>-4.3280227111054099</v>
      </c>
      <c r="AL62">
        <f t="shared" si="40"/>
        <v>-10.989203149473166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-7.4874506390283006E-5</v>
      </c>
      <c r="AR62">
        <f t="shared" si="45"/>
        <v>-7.488499186566005E-5</v>
      </c>
      <c r="AS62">
        <f t="shared" si="46"/>
        <v>-1.3474068754224322E-2</v>
      </c>
      <c r="AT62">
        <f t="shared" si="47"/>
        <v>-8.8032714422555461E-3</v>
      </c>
      <c r="AU62">
        <f t="shared" si="48"/>
        <v>-2.2352225188345527E-2</v>
      </c>
      <c r="AW62">
        <v>59</v>
      </c>
      <c r="AX62">
        <f>IF(Z62&gt;0, (R62*SUMPRODUCT(K62:$K$98, X62:$X$98)-K62*$AZ$3)/Z62, 0)</f>
        <v>-535440444.09885442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250000</v>
      </c>
      <c r="S63">
        <f t="shared" si="32"/>
        <v>-1215918683.3585145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-55.204531741736275</v>
      </c>
      <c r="AC63">
        <f t="shared" si="33"/>
        <v>-49.289822713125432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-1.5383261368868714E-2</v>
      </c>
      <c r="AI63">
        <f t="shared" si="38"/>
        <v>-1.5385288224092986E-2</v>
      </c>
      <c r="AJ63">
        <f t="shared" si="39"/>
        <v>-5.9147090286108437</v>
      </c>
      <c r="AK63">
        <f t="shared" si="61"/>
        <v>-3.8643172219215396</v>
      </c>
      <c r="AL63">
        <f t="shared" si="40"/>
        <v>-9.7944115387564761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-2.7937333903620018E-5</v>
      </c>
      <c r="AR63">
        <f t="shared" si="45"/>
        <v>-2.7941014848110069E-5</v>
      </c>
      <c r="AS63">
        <f t="shared" si="46"/>
        <v>-1.0741623451153063E-2</v>
      </c>
      <c r="AT63">
        <f t="shared" si="47"/>
        <v>-7.0179344905891457E-3</v>
      </c>
      <c r="AU63">
        <f t="shared" si="48"/>
        <v>-1.778749895659032E-2</v>
      </c>
      <c r="AW63">
        <v>60</v>
      </c>
      <c r="AX63">
        <f>IF(Z63&gt;0, (R63*SUMPRODUCT(K63:$K$98, X63:$X$98)-K63*$AZ$3)/Z63, 0)</f>
        <v>-1215918683.3585145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250000</v>
      </c>
      <c r="S64">
        <f t="shared" si="32"/>
        <v>-2868404028.8552361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-49.289822713125432</v>
      </c>
      <c r="AC64">
        <f t="shared" si="33"/>
        <v>-44.008793594104674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-6.1972817964774446E-3</v>
      </c>
      <c r="AI64">
        <f t="shared" si="38"/>
        <v>-6.1980489267901796E-3</v>
      </c>
      <c r="AJ64">
        <f t="shared" si="39"/>
        <v>-5.2810291190207579</v>
      </c>
      <c r="AK64">
        <f t="shared" si="61"/>
        <v>-3.4502875899187804</v>
      </c>
      <c r="AL64">
        <f t="shared" si="40"/>
        <v>-8.7375147578663288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-1.0048928617203792E-5</v>
      </c>
      <c r="AR64">
        <f t="shared" si="45"/>
        <v>-1.0050172523484955E-5</v>
      </c>
      <c r="AS64">
        <f t="shared" si="46"/>
        <v>-8.5632195509616239E-3</v>
      </c>
      <c r="AT64">
        <f t="shared" si="47"/>
        <v>-5.5946614723289562E-3</v>
      </c>
      <c r="AU64">
        <f t="shared" si="48"/>
        <v>-1.4167931195814066E-2</v>
      </c>
      <c r="AW64">
        <v>61</v>
      </c>
      <c r="AX64">
        <f>IF(Z64&gt;0, (R64*SUMPRODUCT(K64:$K$98, X64:$X$98)-K64*$AZ$3)/Z64, 0)</f>
        <v>-2868404028.8552361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250000</v>
      </c>
      <c r="S65">
        <f t="shared" si="32"/>
        <v>-7041247238.1374826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-44.008793594104674</v>
      </c>
      <c r="AC65">
        <f t="shared" si="33"/>
        <v>-39.293574128430905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-2.4021738145568795E-3</v>
      </c>
      <c r="AI65">
        <f t="shared" si="38"/>
        <v>-2.4024528388035754E-3</v>
      </c>
      <c r="AJ65">
        <f t="shared" si="39"/>
        <v>-4.7152194656737692</v>
      </c>
      <c r="AK65">
        <f t="shared" si="61"/>
        <v>-3.0806155515873272</v>
      </c>
      <c r="AL65">
        <f t="shared" si="40"/>
        <v>-7.7982374700999006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-3.4778025588687273E-6</v>
      </c>
      <c r="AR65">
        <f t="shared" si="45"/>
        <v>-3.4782065226590511E-6</v>
      </c>
      <c r="AS65">
        <f t="shared" si="46"/>
        <v>-6.826567762904725E-3</v>
      </c>
      <c r="AT65">
        <f t="shared" si="47"/>
        <v>-4.4600322355014656E-3</v>
      </c>
      <c r="AU65">
        <f t="shared" si="48"/>
        <v>-1.129007820492885E-2</v>
      </c>
      <c r="AW65">
        <v>62</v>
      </c>
      <c r="AX65">
        <f>IF(Z65&gt;0, (R65*SUMPRODUCT(K65:$K$98, X65:$X$98)-K65*$AZ$3)/Z65, 0)</f>
        <v>-7041247238.1374826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250000</v>
      </c>
      <c r="S66">
        <f t="shared" si="32"/>
        <v>-18019618214.128418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-39.293574128430905</v>
      </c>
      <c r="AC66">
        <f t="shared" si="33"/>
        <v>-35.08355125390991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-8.9442897539977393E-4</v>
      </c>
      <c r="AI66">
        <f t="shared" si="38"/>
        <v>-8.9452632360892295E-4</v>
      </c>
      <c r="AJ66">
        <f t="shared" si="39"/>
        <v>-4.2100228745209947</v>
      </c>
      <c r="AK66">
        <f t="shared" si="61"/>
        <v>-2.7505501889901636</v>
      </c>
      <c r="AL66">
        <f t="shared" si="40"/>
        <v>-6.9614675898347675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-1.1561876641695789E-6</v>
      </c>
      <c r="AR66">
        <f t="shared" si="45"/>
        <v>-1.1563135017728352E-6</v>
      </c>
      <c r="AS66">
        <f t="shared" si="46"/>
        <v>-5.4421051277071097E-3</v>
      </c>
      <c r="AT66">
        <f t="shared" si="47"/>
        <v>-3.5555111536590489E-3</v>
      </c>
      <c r="AU66">
        <f t="shared" si="48"/>
        <v>-8.9987725948679313E-3</v>
      </c>
      <c r="AW66">
        <v>63</v>
      </c>
      <c r="AX66">
        <f>IF(Z66&gt;0, (R66*SUMPRODUCT(K66:$K$98, X66:$X$98)-K66*$AZ$3)/Z66, 0)</f>
        <v>-18019618214.128418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-48178312451.974709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-35.08355125390991</v>
      </c>
      <c r="AC67">
        <f t="shared" ref="AC67:AC79" si="64">S67*Z67</f>
        <v>-31.324600309808687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-3.1932850493994762E-4</v>
      </c>
      <c r="AI67">
        <f t="shared" ref="AI67:AI79" si="69">SUM(AE67:AH67)</f>
        <v>-3.1936101396601719E-4</v>
      </c>
      <c r="AJ67">
        <f t="shared" ref="AJ67:AJ79" si="70">AB67-AC67</f>
        <v>-3.7589509441012225</v>
      </c>
      <c r="AK67">
        <f t="shared" si="61"/>
        <v>-2.4558485877736937</v>
      </c>
      <c r="AL67">
        <f t="shared" ref="AL67:AL79" si="71">SUM(AI67:AK67)</f>
        <v>-6.2151188928888823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-3.6855485493278649E-7</v>
      </c>
      <c r="AR67">
        <f t="shared" ref="AR67:AR79" si="76">AI67*$K67</f>
        <v>-3.6859237541467809E-7</v>
      </c>
      <c r="AS67">
        <f t="shared" ref="AS67:AS79" si="77">AJ67*$K67</f>
        <v>-4.3384151382389715E-3</v>
      </c>
      <c r="AT67">
        <f t="shared" ref="AT67:AT79" si="78">AK67*$K67</f>
        <v>-2.8344319595710273E-3</v>
      </c>
      <c r="AU67">
        <f t="shared" ref="AU67:AU79" si="79">AL67*$K67</f>
        <v>-7.1732156901854133E-3</v>
      </c>
      <c r="AW67">
        <v>64</v>
      </c>
      <c r="AX67">
        <f>IF(Z67&gt;0, (R67*SUMPRODUCT(K67:$K$98, X67:$X$98)-K67*$AZ$3)/Z67, 0)</f>
        <v>-48178312451.974709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250000</v>
      </c>
      <c r="S68">
        <f t="shared" si="63"/>
        <v>-134854737351.38298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-31.324600309808687</v>
      </c>
      <c r="AC68">
        <f t="shared" si="64"/>
        <v>-27.968393445962747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-1.0907056718667097E-4</v>
      </c>
      <c r="AI68">
        <f t="shared" si="69"/>
        <v>-1.0908093700904253E-4</v>
      </c>
      <c r="AJ68">
        <f t="shared" si="70"/>
        <v>-3.3562068638459408</v>
      </c>
      <c r="AK68">
        <f t="shared" si="61"/>
        <v>-2.1927220216866083</v>
      </c>
      <c r="AL68">
        <f t="shared" si="71"/>
        <v>-5.5490379664695588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-1.1239681317049952E-7</v>
      </c>
      <c r="AR68">
        <f t="shared" si="76"/>
        <v>-1.1240749923382321E-7</v>
      </c>
      <c r="AS68">
        <f t="shared" si="77"/>
        <v>-3.4585586704764066E-3</v>
      </c>
      <c r="AT68">
        <f t="shared" si="78"/>
        <v>-2.2595918749056241E-3</v>
      </c>
      <c r="AU68">
        <f t="shared" si="79"/>
        <v>-5.7182629528812652E-3</v>
      </c>
      <c r="AW68">
        <v>65</v>
      </c>
      <c r="AX68">
        <f>IF(Z68&gt;0, (R68*SUMPRODUCT(K68:$K$98, X68:$X$98)-K68*$AZ$3)/Z68, 0)</f>
        <v>-134854737351.38298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250000</v>
      </c>
      <c r="S69">
        <f t="shared" si="63"/>
        <v>-395960127126.79443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-27.968393445962747</v>
      </c>
      <c r="AC69">
        <f t="shared" si="64"/>
        <v>-24.971779958001711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-3.5564020615144439E-5</v>
      </c>
      <c r="AI69">
        <f t="shared" si="69"/>
        <v>-3.556717393516926E-5</v>
      </c>
      <c r="AJ69">
        <f t="shared" si="70"/>
        <v>-2.9966134879610351</v>
      </c>
      <c r="AK69">
        <f t="shared" si="61"/>
        <v>-1.9577875412173924</v>
      </c>
      <c r="AL69">
        <f t="shared" si="71"/>
        <v>-4.9544365963523624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-3.2721956034787576E-8</v>
      </c>
      <c r="AR69">
        <f t="shared" si="76"/>
        <v>-3.2724857360268524E-8</v>
      </c>
      <c r="AS69">
        <f t="shared" si="77"/>
        <v>-2.7571419966098284E-3</v>
      </c>
      <c r="AT69">
        <f t="shared" si="78"/>
        <v>-1.8013328285466747E-3</v>
      </c>
      <c r="AU69">
        <f t="shared" si="79"/>
        <v>-4.5585075500138633E-3</v>
      </c>
      <c r="AW69">
        <v>66</v>
      </c>
      <c r="AX69">
        <f>IF(Z69&gt;0, (R69*SUMPRODUCT(K69:$K$98, X69:$X$98)-K69*$AZ$3)/Z69, 0)</f>
        <v>-395960127126.79443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250000</v>
      </c>
      <c r="S70">
        <f t="shared" si="63"/>
        <v>-1232728498077.0249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-24.971779958001711</v>
      </c>
      <c r="AC70">
        <f t="shared" si="64"/>
        <v>-22.296232133261306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-1.1087210124430517E-5</v>
      </c>
      <c r="AI70">
        <f t="shared" si="69"/>
        <v>-1.1088114469230205E-5</v>
      </c>
      <c r="AJ70">
        <f t="shared" si="70"/>
        <v>-2.6755478247404056</v>
      </c>
      <c r="AK70">
        <f t="shared" si="61"/>
        <v>-1.74802459706012</v>
      </c>
      <c r="AL70">
        <f t="shared" si="71"/>
        <v>-4.4235835099149945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-9.1082021130200043E-9</v>
      </c>
      <c r="AR70">
        <f t="shared" si="76"/>
        <v>-9.1089450370850278E-9</v>
      </c>
      <c r="AS70">
        <f t="shared" si="77"/>
        <v>-2.1979767747964773E-3</v>
      </c>
      <c r="AT70">
        <f t="shared" si="78"/>
        <v>-1.4360115078428453E-3</v>
      </c>
      <c r="AU70">
        <f t="shared" si="79"/>
        <v>-3.6339973915843595E-3</v>
      </c>
      <c r="AW70">
        <v>67</v>
      </c>
      <c r="AX70">
        <f>IF(Z70&gt;0, (R70*SUMPRODUCT(K70:$K$98, X70:$X$98)-K70*$AZ$3)/Z70, 0)</f>
        <v>-1232728498077.0249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250000</v>
      </c>
      <c r="S71">
        <f t="shared" si="63"/>
        <v>-4082677216820.8472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-22.296232133261306</v>
      </c>
      <c r="AC71">
        <f t="shared" si="64"/>
        <v>-19.907350126778113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-3.2574935307649116E-6</v>
      </c>
      <c r="AI71">
        <f t="shared" si="69"/>
        <v>-3.2577373334104497E-6</v>
      </c>
      <c r="AJ71">
        <f t="shared" si="70"/>
        <v>-2.3888820064831933</v>
      </c>
      <c r="AK71">
        <f t="shared" si="61"/>
        <v>-1.5607362493282915</v>
      </c>
      <c r="AL71">
        <f t="shared" si="71"/>
        <v>-3.9496215135488182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-2.3893288114896008E-9</v>
      </c>
      <c r="AR71">
        <f t="shared" si="76"/>
        <v>-2.3895076375347795E-9</v>
      </c>
      <c r="AS71">
        <f t="shared" si="77"/>
        <v>-1.7522136426159204E-3</v>
      </c>
      <c r="AT71">
        <f t="shared" si="78"/>
        <v>-1.1447795835777604E-3</v>
      </c>
      <c r="AU71">
        <f t="shared" si="79"/>
        <v>-2.8969956157013184E-3</v>
      </c>
      <c r="AW71">
        <v>68</v>
      </c>
      <c r="AX71">
        <f>IF(Z71&gt;0, (R71*SUMPRODUCT(K71:$K$98, X71:$X$98)-K71*$AZ$3)/Z71, 0)</f>
        <v>-4082677216820.8472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250000</v>
      </c>
      <c r="S72">
        <f t="shared" si="63"/>
        <v>-14436355793280.973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-19.907350126778113</v>
      </c>
      <c r="AC72">
        <f t="shared" si="64"/>
        <v>-17.77441975810369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-8.9901654068760224E-7</v>
      </c>
      <c r="AI72">
        <f t="shared" si="69"/>
        <v>-8.9907810199854742E-7</v>
      </c>
      <c r="AJ72">
        <f t="shared" si="70"/>
        <v>-2.1329303686744225</v>
      </c>
      <c r="AK72">
        <f t="shared" ref="AK72:AK79" si="92">G72*SUM(AB72:AB72, AE72:AF72)</f>
        <v>-1.393514508874468</v>
      </c>
      <c r="AL72">
        <f t="shared" si="71"/>
        <v>-3.5264457766269928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-5.8876504456562448E-10</v>
      </c>
      <c r="AR72">
        <f t="shared" si="76"/>
        <v>-5.8880536100736026E-10</v>
      </c>
      <c r="AS72">
        <f t="shared" si="77"/>
        <v>-1.3968539918158684E-3</v>
      </c>
      <c r="AT72">
        <f t="shared" si="78"/>
        <v>-9.1261127553093392E-4</v>
      </c>
      <c r="AU72">
        <f t="shared" si="79"/>
        <v>-2.3094658561521632E-3</v>
      </c>
      <c r="AW72">
        <v>69</v>
      </c>
      <c r="AX72">
        <f>IF(Z72&gt;0, (R72*SUMPRODUCT(K72:$K$98, X72:$X$98)-K72*$AZ$3)/Z72, 0)</f>
        <v>-14436355793280.973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250000</v>
      </c>
      <c r="S73">
        <f t="shared" si="63"/>
        <v>-54720002196975.914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-17.77441975810369</v>
      </c>
      <c r="AC73">
        <f t="shared" si="64"/>
        <v>-15.870017641671252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-2.3222292903373466E-7</v>
      </c>
      <c r="AI73">
        <f t="shared" si="69"/>
        <v>-2.3223743014576361E-7</v>
      </c>
      <c r="AJ73">
        <f t="shared" si="70"/>
        <v>-1.9044021164324381</v>
      </c>
      <c r="AK73">
        <f t="shared" si="92"/>
        <v>-1.2442093830672585</v>
      </c>
      <c r="AL73">
        <f t="shared" si="71"/>
        <v>-3.1486117317371267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-1.3578800612930873E-10</v>
      </c>
      <c r="AR73">
        <f t="shared" si="76"/>
        <v>-1.3579648538283146E-10</v>
      </c>
      <c r="AS73">
        <f t="shared" si="77"/>
        <v>-1.1135634510114662E-3</v>
      </c>
      <c r="AT73">
        <f t="shared" si="78"/>
        <v>-7.2752812152127066E-4</v>
      </c>
      <c r="AU73">
        <f t="shared" si="79"/>
        <v>-1.8410917083292223E-3</v>
      </c>
      <c r="AW73">
        <v>70</v>
      </c>
      <c r="AX73">
        <f>IF(Z73&gt;0, (R73*SUMPRODUCT(K73:$K$98, X73:$X$98)-K73*$AZ$3)/Z73, 0)</f>
        <v>-54720002196975.914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250000</v>
      </c>
      <c r="S74">
        <f t="shared" si="63"/>
        <v>-223332782065289.06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-15.870017641671252</v>
      </c>
      <c r="AC74">
        <f t="shared" si="64"/>
        <v>-14.169658608752396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-5.5918907247049553E-8</v>
      </c>
      <c r="AI74">
        <f t="shared" si="69"/>
        <v>-5.5922079566508815E-8</v>
      </c>
      <c r="AJ74">
        <f t="shared" si="70"/>
        <v>-1.7003590329188558</v>
      </c>
      <c r="AK74">
        <f t="shared" si="92"/>
        <v>-1.1109012349169878</v>
      </c>
      <c r="AL74">
        <f t="shared" si="71"/>
        <v>-2.8112603237579235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-2.9194226025770581E-11</v>
      </c>
      <c r="AR74">
        <f t="shared" si="76"/>
        <v>-2.9195882235018563E-11</v>
      </c>
      <c r="AS74">
        <f t="shared" si="77"/>
        <v>-8.8772596561448259E-4</v>
      </c>
      <c r="AT74">
        <f t="shared" si="78"/>
        <v>-5.7998096424148929E-4</v>
      </c>
      <c r="AU74">
        <f t="shared" si="79"/>
        <v>-1.4677069590518543E-3</v>
      </c>
      <c r="AW74">
        <v>71</v>
      </c>
      <c r="AX74">
        <f>IF(Z74&gt;0, (R74*SUMPRODUCT(K74:$K$98, X74:$X$98)-K74*$AZ$3)/Z74, 0)</f>
        <v>-223332782065289.06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250000</v>
      </c>
      <c r="S75">
        <f t="shared" si="63"/>
        <v>-986869212739417.75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-14.169658608752396</v>
      </c>
      <c r="AC75">
        <f t="shared" si="64"/>
        <v>-12.651480900697086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-1.2498027531772617E-8</v>
      </c>
      <c r="AI75">
        <f t="shared" si="69"/>
        <v>-1.2498668522530936E-8</v>
      </c>
      <c r="AJ75">
        <f t="shared" si="70"/>
        <v>-1.51817770805531</v>
      </c>
      <c r="AK75">
        <f t="shared" si="92"/>
        <v>-0.99187610261266779</v>
      </c>
      <c r="AL75">
        <f t="shared" si="71"/>
        <v>-2.5100538231666465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-5.8258828115352984E-12</v>
      </c>
      <c r="AR75">
        <f t="shared" si="76"/>
        <v>-5.82618160564755E-12</v>
      </c>
      <c r="AS75">
        <f t="shared" si="77"/>
        <v>-7.0768970477383983E-4</v>
      </c>
      <c r="AT75">
        <f t="shared" si="78"/>
        <v>-4.623572737932816E-4</v>
      </c>
      <c r="AU75">
        <f t="shared" si="79"/>
        <v>-1.1700469843933031E-3</v>
      </c>
      <c r="AW75">
        <v>72</v>
      </c>
      <c r="AX75">
        <f>IF(Z75&gt;0, (R75*SUMPRODUCT(K75:$K$98, X75:$X$98)-K75*$AZ$3)/Z75, 0)</f>
        <v>-986869212739417.75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250000</v>
      </c>
      <c r="S76">
        <f t="shared" si="63"/>
        <v>-4753847728893423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-12.651480900697086</v>
      </c>
      <c r="AC76">
        <f t="shared" si="64"/>
        <v>-11.295965089913174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-2.5788609789376066E-9</v>
      </c>
      <c r="AI76">
        <f t="shared" si="69"/>
        <v>-2.5789797875925543E-9</v>
      </c>
      <c r="AJ76">
        <f t="shared" si="70"/>
        <v>-1.3555158107839116</v>
      </c>
      <c r="AK76">
        <f t="shared" si="92"/>
        <v>-0.88560366304879612</v>
      </c>
      <c r="AL76">
        <f t="shared" si="71"/>
        <v>-2.2411194764116873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-1.0733223568634248E-12</v>
      </c>
      <c r="AR76">
        <f t="shared" si="76"/>
        <v>-1.073371805044845E-12</v>
      </c>
      <c r="AS76">
        <f t="shared" si="77"/>
        <v>-5.641658998600189E-4</v>
      </c>
      <c r="AT76">
        <f t="shared" si="78"/>
        <v>-3.6858838790992216E-4</v>
      </c>
      <c r="AU76">
        <f t="shared" si="79"/>
        <v>-9.3275428884331281E-4</v>
      </c>
      <c r="AW76">
        <v>73</v>
      </c>
      <c r="AX76">
        <f>IF(Z76&gt;0, (R76*SUMPRODUCT(K76:$K$98, X76:$X$98)-K76*$AZ$3)/Z76, 0)</f>
        <v>-4753847728893423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250000</v>
      </c>
      <c r="S77">
        <f t="shared" si="63"/>
        <v>-2.5168270476728624E+16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-11.295965089913174</v>
      </c>
      <c r="AC77">
        <f t="shared" si="64"/>
        <v>-10.085683115994842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-4.8792032125178978E-10</v>
      </c>
      <c r="AI77">
        <f t="shared" si="69"/>
        <v>-4.879403577559376E-10</v>
      </c>
      <c r="AJ77">
        <f t="shared" si="70"/>
        <v>-1.2102819739183328</v>
      </c>
      <c r="AK77">
        <f t="shared" si="92"/>
        <v>-0.79071755629392226</v>
      </c>
      <c r="AL77">
        <f t="shared" si="71"/>
        <v>-2.0009995307001955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-1.8131474703807623E-13</v>
      </c>
      <c r="AR77">
        <f t="shared" si="76"/>
        <v>-1.8132219274903119E-13</v>
      </c>
      <c r="AS77">
        <f t="shared" si="77"/>
        <v>-4.4974960129300242E-4</v>
      </c>
      <c r="AT77">
        <f t="shared" si="78"/>
        <v>-2.9383640617832216E-4</v>
      </c>
      <c r="AU77">
        <f t="shared" si="79"/>
        <v>-7.4358600765264682E-4</v>
      </c>
      <c r="AW77">
        <v>74</v>
      </c>
      <c r="AX77">
        <f>IF(Z77&gt;0, (R77*SUMPRODUCT(K77:$K$98, X77:$X$98)-K77*$AZ$3)/Z77, 0)</f>
        <v>-2.5168270476728624E+16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250000</v>
      </c>
      <c r="S78">
        <f t="shared" si="63"/>
        <v>-1.4789955764343594E+17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-10.085683115994842</v>
      </c>
      <c r="AC78">
        <f t="shared" si="64"/>
        <v>-9.0050742107098376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-8.39590911633923E-11</v>
      </c>
      <c r="AI78">
        <f t="shared" si="69"/>
        <v>-8.3962135484265934E-11</v>
      </c>
      <c r="AJ78">
        <f t="shared" si="70"/>
        <v>-1.0806089052850041</v>
      </c>
      <c r="AK78">
        <f t="shared" si="92"/>
        <v>-0.70599781811963902</v>
      </c>
      <c r="AL78">
        <f t="shared" si="71"/>
        <v>-1.7866067234886054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-2.7856973319767027E-14</v>
      </c>
      <c r="AR78">
        <f t="shared" si="76"/>
        <v>-2.7857983401750745E-14</v>
      </c>
      <c r="AS78">
        <f t="shared" si="77"/>
        <v>-3.5853762858205221E-4</v>
      </c>
      <c r="AT78">
        <f t="shared" si="78"/>
        <v>-2.3424458400697496E-4</v>
      </c>
      <c r="AU78">
        <f t="shared" si="79"/>
        <v>-5.9278221261688518E-4</v>
      </c>
      <c r="AW78">
        <v>75</v>
      </c>
      <c r="AX78">
        <f>IF(Z78&gt;0, (R78*SUMPRODUCT(K78:$K$98, X78:$X$98)-K78*$AZ$3)/Z78, 0)</f>
        <v>-1.4789955764343594E+17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-9.0050742107098376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-9.0050742107098376</v>
      </c>
      <c r="AK79">
        <f t="shared" si="92"/>
        <v>-0.63035519474968871</v>
      </c>
      <c r="AL79">
        <f t="shared" si="71"/>
        <v>-9.6354294054747474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-4.5092945701812032E-15</v>
      </c>
      <c r="AR79">
        <f t="shared" si="76"/>
        <v>-4.5092945701812032E-15</v>
      </c>
      <c r="AS79">
        <f t="shared" si="77"/>
        <v>-2.6676906888549907E-3</v>
      </c>
      <c r="AT79">
        <f t="shared" si="78"/>
        <v>-1.8673834821984937E-4</v>
      </c>
      <c r="AU79">
        <f t="shared" si="79"/>
        <v>-2.854429037079349E-3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50903.00487825444</v>
      </c>
      <c r="AO81" s="6">
        <f t="shared" si="93"/>
        <v>-5090.3004878254442</v>
      </c>
      <c r="AP81" s="6">
        <f t="shared" si="93"/>
        <v>-2955.4419926279111</v>
      </c>
      <c r="AQ81" s="6">
        <f t="shared" si="93"/>
        <v>-27140.703259876831</v>
      </c>
      <c r="AR81" s="6">
        <f t="shared" si="93"/>
        <v>15716.559137924245</v>
      </c>
      <c r="AS81" s="6">
        <f t="shared" si="93"/>
        <v>-4389.8175483564237</v>
      </c>
      <c r="AT81" s="6">
        <f t="shared" si="93"/>
        <v>2041.5984408593206</v>
      </c>
      <c r="AU81" s="6">
        <f t="shared" si="93"/>
        <v>13368.34003042714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103418.82022307416</v>
      </c>
      <c r="K3">
        <v>1</v>
      </c>
      <c r="L3" s="2">
        <v>0</v>
      </c>
      <c r="O3">
        <f>$C$3</f>
        <v>103418.82022307416</v>
      </c>
      <c r="P3" s="2">
        <f>O3*C5</f>
        <v>10341.882022307416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103418.82022307416</v>
      </c>
      <c r="AF3">
        <f t="shared" ref="AF3:AF34" si="4">-$Z3*P3</f>
        <v>-10341.882022307416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90557.029996766738</v>
      </c>
      <c r="AJ3">
        <f t="shared" ref="AJ3:AJ34" si="8">AB3-AC3</f>
        <v>0</v>
      </c>
      <c r="AL3">
        <f t="shared" ref="AL3:AL34" si="9">SUM(AI3:AK3)</f>
        <v>90557.029996766738</v>
      </c>
      <c r="AN3">
        <f t="shared" ref="AN3:AN34" si="10">AE3*$K3</f>
        <v>103418.82022307416</v>
      </c>
      <c r="AO3">
        <f t="shared" ref="AO3:AO34" si="11">AF3*$K3</f>
        <v>-10341.882022307416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90557.029996766738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90557.029996766738</v>
      </c>
      <c r="AW3">
        <v>0</v>
      </c>
      <c r="AX3">
        <f>IF(Z3&gt;0, (R3*SUMPRODUCT(K3:$K$98, X3:$X$98)-K3*$AZ$3)/Z3, 0)</f>
        <v>0</v>
      </c>
      <c r="AZ3">
        <f>C6*ABS(SUMPRODUCT(X4:X69, K4:K69))/1</f>
        <v>62947.926188817313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3167.2819299260186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3100.116539818162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-3100.116539818162</v>
      </c>
      <c r="AK4">
        <f>G4*SUM(AB4, AE4:AF4)</f>
        <v>0</v>
      </c>
      <c r="AL4">
        <f t="shared" si="9"/>
        <v>-5901.6172898181621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-2663.5299011218863</v>
      </c>
      <c r="AR4">
        <f t="shared" si="14"/>
        <v>-2663.5299011218863</v>
      </c>
      <c r="AS4">
        <f t="shared" si="15"/>
        <v>-2947.4391897871856</v>
      </c>
      <c r="AT4">
        <f t="shared" si="16"/>
        <v>0</v>
      </c>
      <c r="AU4">
        <f t="shared" si="17"/>
        <v>-5610.9690909090714</v>
      </c>
      <c r="AW4">
        <v>1</v>
      </c>
      <c r="AX4">
        <f>IF(Z4&gt;0, (R4*SUMPRODUCT(K4:$K$98, X4:$X$98)-K4*$AZ$3)/Z4, 0)</f>
        <v>3167.2819299260186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250000</v>
      </c>
      <c r="S5">
        <f t="shared" si="1"/>
        <v>3668.3292758377861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3100.116539818162</v>
      </c>
      <c r="AC5">
        <f t="shared" si="2"/>
        <v>3508.1799429471212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-3165.8379760332186</v>
      </c>
      <c r="AI5">
        <f t="shared" si="7"/>
        <v>-3213.6551112895122</v>
      </c>
      <c r="AJ5">
        <f t="shared" si="8"/>
        <v>-408.06340312895918</v>
      </c>
      <c r="AK5">
        <f>G5*SUM(AB5, AE5:AF5)</f>
        <v>12.710477813254466</v>
      </c>
      <c r="AL5">
        <f t="shared" si="9"/>
        <v>-3609.0080366052171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-2855.4443763647537</v>
      </c>
      <c r="AR5">
        <f t="shared" si="14"/>
        <v>-2898.5732954677269</v>
      </c>
      <c r="AS5">
        <f t="shared" si="15"/>
        <v>-368.05495369186377</v>
      </c>
      <c r="AT5">
        <f t="shared" si="16"/>
        <v>11.464282969478665</v>
      </c>
      <c r="AU5">
        <f t="shared" si="17"/>
        <v>-3255.1639661901122</v>
      </c>
      <c r="AW5">
        <v>2</v>
      </c>
      <c r="AX5">
        <f>IF(Z5&gt;0, (R5*SUMPRODUCT(K5:$K$98, X5:$X$98)-K5*$AZ$3)/Z5, 0)</f>
        <v>3668.3292758377861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250000</v>
      </c>
      <c r="S6">
        <f t="shared" si="1"/>
        <v>3988.01625590089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3508.1799429471212</v>
      </c>
      <c r="AC6">
        <f t="shared" si="2"/>
        <v>3719.542825389588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-3524.8305619906128</v>
      </c>
      <c r="AI6">
        <f t="shared" si="7"/>
        <v>-3571.4645597819449</v>
      </c>
      <c r="AJ6">
        <f t="shared" si="8"/>
        <v>-211.3628824424668</v>
      </c>
      <c r="AK6">
        <f>G6*SUM(AB6, AE6:AF6)</f>
        <v>24.908077594924563</v>
      </c>
      <c r="AL6">
        <f t="shared" si="9"/>
        <v>-3757.9193646294871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-3007.5107803347037</v>
      </c>
      <c r="AR6">
        <f t="shared" si="14"/>
        <v>-3047.3005655799639</v>
      </c>
      <c r="AS6">
        <f t="shared" si="15"/>
        <v>-180.34232747611671</v>
      </c>
      <c r="AT6">
        <f t="shared" si="16"/>
        <v>21.252457548439864</v>
      </c>
      <c r="AU6">
        <f t="shared" si="17"/>
        <v>-3206.3904355076406</v>
      </c>
      <c r="AW6">
        <v>3</v>
      </c>
      <c r="AX6">
        <f>IF(Z6&gt;0, (R6*SUMPRODUCT(K6:$K$98, X6:$X$98)-K6*$AZ$3)/Z6, 0)</f>
        <v>3988.01625590089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250000</v>
      </c>
      <c r="S7">
        <f t="shared" si="1"/>
        <v>4332.6461280911008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3719.542825389588</v>
      </c>
      <c r="AC7">
        <f t="shared" si="2"/>
        <v>3933.1829189814239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-3887.8987801823137</v>
      </c>
      <c r="AI7">
        <f t="shared" si="7"/>
        <v>-3933.2888582396963</v>
      </c>
      <c r="AJ7">
        <f t="shared" si="8"/>
        <v>-213.64009359183592</v>
      </c>
      <c r="AK7">
        <f>G7*SUM(AB7, AE7:AF7)</f>
        <v>51.329690990376314</v>
      </c>
      <c r="AL7">
        <f t="shared" si="9"/>
        <v>-4095.5992608411566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-3118.3431989041815</v>
      </c>
      <c r="AR7">
        <f t="shared" si="14"/>
        <v>-3154.7489412371474</v>
      </c>
      <c r="AS7">
        <f t="shared" si="15"/>
        <v>-171.35300339123395</v>
      </c>
      <c r="AT7">
        <f t="shared" si="16"/>
        <v>41.169691355541779</v>
      </c>
      <c r="AU7">
        <f t="shared" si="17"/>
        <v>-3284.9322532728402</v>
      </c>
      <c r="AW7">
        <v>4</v>
      </c>
      <c r="AX7">
        <f>IF(Z7&gt;0, (R7*SUMPRODUCT(K7:$K$98, X7:$X$98)-K7*$AZ$3)/Z7, 0)</f>
        <v>4332.6461280911008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250000</v>
      </c>
      <c r="S8">
        <f t="shared" si="1"/>
        <v>4750.4583844410899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3933.1829189814239</v>
      </c>
      <c r="AC8">
        <f t="shared" si="2"/>
        <v>4188.261974631394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-4267.3159616093963</v>
      </c>
      <c r="AI8">
        <f t="shared" si="7"/>
        <v>-4311.398675693883</v>
      </c>
      <c r="AJ8">
        <f t="shared" si="8"/>
        <v>-255.07905564997009</v>
      </c>
      <c r="AK8">
        <f t="shared" ref="AK8:AK39" si="30">G8*SUM(AB8:AB8, AE8:AF8)</f>
        <v>84.956751049998758</v>
      </c>
      <c r="AL8">
        <f t="shared" si="9"/>
        <v>-4481.5209802938543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-3193.9716474026754</v>
      </c>
      <c r="AR8">
        <f t="shared" si="14"/>
        <v>-3226.9663776249267</v>
      </c>
      <c r="AS8">
        <f t="shared" si="15"/>
        <v>-190.9198378844645</v>
      </c>
      <c r="AT8">
        <f t="shared" si="16"/>
        <v>63.587851602815334</v>
      </c>
      <c r="AU8">
        <f t="shared" si="17"/>
        <v>-3354.298363906576</v>
      </c>
      <c r="AW8">
        <v>5</v>
      </c>
      <c r="AX8">
        <f>IF(Z8&gt;0, (R8*SUMPRODUCT(K8:$K$98, X8:$X$98)-K8*$AZ$3)/Z8, 0)</f>
        <v>4750.4583844410899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250000</v>
      </c>
      <c r="S9">
        <f t="shared" si="1"/>
        <v>4884.0057346517751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4188.261974631394</v>
      </c>
      <c r="AC9">
        <f t="shared" si="2"/>
        <v>4171.0157209845711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-4705.6046862635667</v>
      </c>
      <c r="AI9">
        <f t="shared" si="7"/>
        <v>-4748.3054522699558</v>
      </c>
      <c r="AJ9">
        <f t="shared" si="8"/>
        <v>17.246253646822879</v>
      </c>
      <c r="AK9">
        <f t="shared" si="30"/>
        <v>93.398242034280088</v>
      </c>
      <c r="AL9">
        <f t="shared" si="9"/>
        <v>-4637.660956588853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-3284.5463145831914</v>
      </c>
      <c r="AR9">
        <f t="shared" si="14"/>
        <v>-3314.3517599971642</v>
      </c>
      <c r="AS9">
        <f t="shared" si="15"/>
        <v>12.038010549717093</v>
      </c>
      <c r="AT9">
        <f t="shared" si="16"/>
        <v>65.192652616518785</v>
      </c>
      <c r="AU9">
        <f t="shared" si="17"/>
        <v>-3237.1210968309283</v>
      </c>
      <c r="AW9">
        <v>6</v>
      </c>
      <c r="AX9">
        <f>IF(Z9&gt;0, (R9*SUMPRODUCT(K9:$K$98, X9:$X$98)-K9*$AZ$3)/Z9, 0)</f>
        <v>4884.0057346517751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250000</v>
      </c>
      <c r="S10">
        <f t="shared" si="1"/>
        <v>3817.8396328148247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4171.0157209845711</v>
      </c>
      <c r="AC10">
        <f t="shared" si="2"/>
        <v>3149.4300472143805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-5137.6276365830727</v>
      </c>
      <c r="AI10">
        <f t="shared" si="7"/>
        <v>-5178.8738694020813</v>
      </c>
      <c r="AJ10">
        <f t="shared" si="8"/>
        <v>1021.5856737701906</v>
      </c>
      <c r="AK10">
        <f t="shared" si="30"/>
        <v>17.935367600233654</v>
      </c>
      <c r="AL10">
        <f t="shared" si="9"/>
        <v>-4139.3528280316568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-3401.4051767225192</v>
      </c>
      <c r="AR10">
        <f t="shared" si="14"/>
        <v>-3428.7125566563805</v>
      </c>
      <c r="AS10">
        <f t="shared" si="15"/>
        <v>676.34851044567392</v>
      </c>
      <c r="AT10">
        <f t="shared" si="16"/>
        <v>11.874245569581515</v>
      </c>
      <c r="AU10">
        <f t="shared" si="17"/>
        <v>-2740.4898006411249</v>
      </c>
      <c r="AW10">
        <v>7</v>
      </c>
      <c r="AX10">
        <f>IF(Z10&gt;0, (R10*SUMPRODUCT(K10:$K$98, X10:$X$98)-K10*$AZ$3)/Z10, 0)</f>
        <v>3817.8396328148247</v>
      </c>
    </row>
    <row r="11" spans="1:52" x14ac:dyDescent="0.25">
      <c r="A11" t="s">
        <v>33</v>
      </c>
      <c r="C11" s="25">
        <f>AU71</f>
        <v>26174.10611722933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250000</v>
      </c>
      <c r="S11">
        <f t="shared" si="1"/>
        <v>2256.4289807458531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3149.4300472143805</v>
      </c>
      <c r="AC11">
        <f t="shared" si="2"/>
        <v>1792.9447411852964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-5520.3733212992411</v>
      </c>
      <c r="AI11">
        <f t="shared" si="7"/>
        <v>-5560.1030171257999</v>
      </c>
      <c r="AJ11">
        <f t="shared" si="8"/>
        <v>1356.4853060290841</v>
      </c>
      <c r="AK11">
        <f t="shared" si="30"/>
        <v>5.0390880755430087</v>
      </c>
      <c r="AL11">
        <f t="shared" si="9"/>
        <v>-4198.5786230211725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-3475.4705665898614</v>
      </c>
      <c r="AR11">
        <f t="shared" si="14"/>
        <v>-3500.483256933107</v>
      </c>
      <c r="AS11">
        <f t="shared" si="15"/>
        <v>854.00469872681811</v>
      </c>
      <c r="AT11">
        <f t="shared" si="16"/>
        <v>3.1724670180244035</v>
      </c>
      <c r="AU11">
        <f t="shared" si="17"/>
        <v>-2643.3060911882644</v>
      </c>
      <c r="AW11">
        <v>8</v>
      </c>
      <c r="AX11">
        <f>IF(Z11&gt;0, (R11*SUMPRODUCT(K11:$K$98, X11:$X$98)-K11*$AZ$3)/Z11, 0)</f>
        <v>2256.4289807458531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250000</v>
      </c>
      <c r="S12">
        <f t="shared" si="1"/>
        <v>1238.0998316439425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1792.9447411852964</v>
      </c>
      <c r="AC12">
        <f t="shared" si="2"/>
        <v>944.68830503992638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-5908.3327838244313</v>
      </c>
      <c r="AI12">
        <f t="shared" si="7"/>
        <v>-5946.4835161359597</v>
      </c>
      <c r="AJ12">
        <f t="shared" si="8"/>
        <v>848.25643614537</v>
      </c>
      <c r="AK12">
        <f t="shared" si="30"/>
        <v>37.651839564891226</v>
      </c>
      <c r="AL12">
        <f t="shared" si="9"/>
        <v>-5060.5752404256991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-3473.126841622829</v>
      </c>
      <c r="AR12">
        <f t="shared" si="14"/>
        <v>-3495.5531905213707</v>
      </c>
      <c r="AS12">
        <f t="shared" si="15"/>
        <v>498.63511497211408</v>
      </c>
      <c r="AT12">
        <f t="shared" si="16"/>
        <v>22.133082108596749</v>
      </c>
      <c r="AU12">
        <f t="shared" si="17"/>
        <v>-2974.7849934406599</v>
      </c>
      <c r="AW12">
        <v>9</v>
      </c>
      <c r="AX12">
        <f>IF(Z12&gt;0, (R12*SUMPRODUCT(K12:$K$98, X12:$X$98)-K12*$AZ$3)/Z12, 0)</f>
        <v>1238.0998316439425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250000</v>
      </c>
      <c r="S13">
        <f t="shared" si="1"/>
        <v>1966.6129446223297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944.68830503992638</v>
      </c>
      <c r="AC13">
        <f t="shared" si="2"/>
        <v>1436.1703121764076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-6277.115099077063</v>
      </c>
      <c r="AI13">
        <f t="shared" si="7"/>
        <v>-6313.6289010456603</v>
      </c>
      <c r="AJ13">
        <f t="shared" si="8"/>
        <v>-491.48200713648123</v>
      </c>
      <c r="AK13">
        <f t="shared" si="30"/>
        <v>66.128181352794854</v>
      </c>
      <c r="AL13">
        <f t="shared" si="9"/>
        <v>-6738.9827268293466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-3294.5626082307499</v>
      </c>
      <c r="AR13">
        <f t="shared" si="14"/>
        <v>-3313.7269862533499</v>
      </c>
      <c r="AS13">
        <f t="shared" si="15"/>
        <v>-257.9557994034754</v>
      </c>
      <c r="AT13">
        <f t="shared" si="16"/>
        <v>34.707573494590335</v>
      </c>
      <c r="AU13">
        <f t="shared" si="17"/>
        <v>-3536.975212162235</v>
      </c>
      <c r="AW13">
        <v>10</v>
      </c>
      <c r="AX13">
        <f>IF(Z13&gt;0, (R13*SUMPRODUCT(K13:$K$98, X13:$X$98)-K13*$AZ$3)/Z13, 0)</f>
        <v>1966.6129446223297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250000</v>
      </c>
      <c r="S14">
        <f t="shared" si="1"/>
        <v>2414.5751187580158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1436.1703121764076</v>
      </c>
      <c r="AC14">
        <f t="shared" si="2"/>
        <v>1681.4370331950483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-6650.8862422275151</v>
      </c>
      <c r="AI14">
        <f t="shared" si="7"/>
        <v>-6685.7047289279817</v>
      </c>
      <c r="AJ14">
        <f t="shared" si="8"/>
        <v>-245.26672101864074</v>
      </c>
      <c r="AK14">
        <f t="shared" si="30"/>
        <v>100.53192185234855</v>
      </c>
      <c r="AL14">
        <f t="shared" si="9"/>
        <v>-6830.4395280942745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-3116.7299188325755</v>
      </c>
      <c r="AR14">
        <f t="shared" si="14"/>
        <v>-3133.0465141366431</v>
      </c>
      <c r="AS14">
        <f t="shared" si="15"/>
        <v>-114.9365813294586</v>
      </c>
      <c r="AT14">
        <f t="shared" si="16"/>
        <v>47.111142368601442</v>
      </c>
      <c r="AU14">
        <f t="shared" si="17"/>
        <v>-3200.8719530975009</v>
      </c>
      <c r="AW14">
        <v>11</v>
      </c>
      <c r="AX14">
        <f>IF(Z14&gt;0, (R14*SUMPRODUCT(K14:$K$98, X14:$X$98)-K14*$AZ$3)/Z14, 0)</f>
        <v>2414.5751187580158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250000</v>
      </c>
      <c r="S15">
        <f t="shared" si="1"/>
        <v>2609.2683059351675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1681.4370331950483</v>
      </c>
      <c r="AC15">
        <f t="shared" si="2"/>
        <v>1725.2690154779957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-7049.5151606336012</v>
      </c>
      <c r="AI15">
        <f t="shared" si="7"/>
        <v>-7082.5755594349357</v>
      </c>
      <c r="AJ15">
        <f t="shared" si="8"/>
        <v>-43.831982282947365</v>
      </c>
      <c r="AK15">
        <f t="shared" si="30"/>
        <v>117.7005923236534</v>
      </c>
      <c r="AL15">
        <f t="shared" si="9"/>
        <v>-7008.706949394229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-2949.5847317779921</v>
      </c>
      <c r="AR15">
        <f t="shared" si="14"/>
        <v>-2963.4175196093388</v>
      </c>
      <c r="AS15">
        <f t="shared" si="15"/>
        <v>-18.339721634661316</v>
      </c>
      <c r="AT15">
        <f t="shared" si="16"/>
        <v>49.247056305056724</v>
      </c>
      <c r="AU15">
        <f t="shared" si="17"/>
        <v>-2932.510184938943</v>
      </c>
      <c r="AW15">
        <v>12</v>
      </c>
      <c r="AX15">
        <f>IF(Z15&gt;0, (R15*SUMPRODUCT(K15:$K$98, X15:$X$98)-K15*$AZ$3)/Z15, 0)</f>
        <v>2609.2683059351675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250000</v>
      </c>
      <c r="S16">
        <f t="shared" si="1"/>
        <v>2556.3908652854452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1725.2690154779957</v>
      </c>
      <c r="AC16">
        <f t="shared" si="2"/>
        <v>1597.6145525531465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-7411.6617048726448</v>
      </c>
      <c r="AI16">
        <f t="shared" si="7"/>
        <v>-7442.9091673449921</v>
      </c>
      <c r="AJ16">
        <f t="shared" si="8"/>
        <v>127.65446292484921</v>
      </c>
      <c r="AK16">
        <f t="shared" si="30"/>
        <v>120.76883108345972</v>
      </c>
      <c r="AL16">
        <f t="shared" si="9"/>
        <v>-7194.4858733366827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-2768.8484982469254</v>
      </c>
      <c r="AR16">
        <f t="shared" si="14"/>
        <v>-2780.5219249339134</v>
      </c>
      <c r="AS16">
        <f t="shared" si="15"/>
        <v>47.689152856452459</v>
      </c>
      <c r="AT16">
        <f t="shared" si="16"/>
        <v>45.116818588824124</v>
      </c>
      <c r="AU16">
        <f t="shared" si="17"/>
        <v>-2687.7159534886364</v>
      </c>
      <c r="AW16">
        <v>13</v>
      </c>
      <c r="AX16">
        <f>IF(Z16&gt;0, (R16*SUMPRODUCT(K16:$K$98, X16:$X$98)-K16*$AZ$3)/Z16, 0)</f>
        <v>2556.3908652854452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250000</v>
      </c>
      <c r="S17">
        <f t="shared" si="1"/>
        <v>2293.9060363228759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1597.6145525531465</v>
      </c>
      <c r="AC17">
        <f t="shared" si="2"/>
        <v>1348.3466514965294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-7726.172577002556</v>
      </c>
      <c r="AI17">
        <f t="shared" si="7"/>
        <v>-7755.5623303347793</v>
      </c>
      <c r="AJ17">
        <f t="shared" si="8"/>
        <v>249.26790105661712</v>
      </c>
      <c r="AK17">
        <f t="shared" si="30"/>
        <v>111.83301867872026</v>
      </c>
      <c r="AL17">
        <f t="shared" si="9"/>
        <v>-7394.4614105994415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-2577.0923807147506</v>
      </c>
      <c r="AR17">
        <f t="shared" si="14"/>
        <v>-2586.8954376137131</v>
      </c>
      <c r="AS17">
        <f t="shared" si="15"/>
        <v>83.144196193839932</v>
      </c>
      <c r="AT17">
        <f t="shared" si="16"/>
        <v>37.302301686493259</v>
      </c>
      <c r="AU17">
        <f t="shared" si="17"/>
        <v>-2466.4489397333796</v>
      </c>
      <c r="AW17">
        <v>14</v>
      </c>
      <c r="AX17">
        <f>IF(Z17&gt;0, (R17*SUMPRODUCT(K17:$K$98, X17:$X$98)-K17*$AZ$3)/Z17, 0)</f>
        <v>2293.9060363228759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250000</v>
      </c>
      <c r="S18">
        <f t="shared" si="1"/>
        <v>1856.8397720190956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1348.3466514965294</v>
      </c>
      <c r="AC18">
        <f t="shared" si="2"/>
        <v>1020.8798039874091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-8030.7199735327431</v>
      </c>
      <c r="AI18">
        <f t="shared" si="7"/>
        <v>-8058.2096853369376</v>
      </c>
      <c r="AJ18">
        <f t="shared" si="8"/>
        <v>327.46684750912027</v>
      </c>
      <c r="AK18">
        <f t="shared" si="30"/>
        <v>94.384265604757061</v>
      </c>
      <c r="AL18">
        <f t="shared" si="9"/>
        <v>-7636.35857222306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-2391.6743299179507</v>
      </c>
      <c r="AR18">
        <f t="shared" si="14"/>
        <v>-2399.8611971322998</v>
      </c>
      <c r="AS18">
        <f t="shared" si="15"/>
        <v>97.524761872899546</v>
      </c>
      <c r="AT18">
        <f t="shared" si="16"/>
        <v>28.109114243682555</v>
      </c>
      <c r="AU18">
        <f t="shared" si="17"/>
        <v>-2274.2273210157177</v>
      </c>
      <c r="AW18">
        <v>15</v>
      </c>
      <c r="AX18">
        <f>IF(Z18&gt;0, (R18*SUMPRODUCT(K18:$K$98, X18:$X$98)-K18*$AZ$3)/Z18, 0)</f>
        <v>1856.8397720190956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250000</v>
      </c>
      <c r="S19">
        <f t="shared" si="1"/>
        <v>1248.0725144117853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1020.8798039874091</v>
      </c>
      <c r="AC19">
        <f t="shared" si="2"/>
        <v>637.79970014591527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-8317.1336734365468</v>
      </c>
      <c r="AI19">
        <f t="shared" si="7"/>
        <v>-8342.6850613880124</v>
      </c>
      <c r="AJ19">
        <f t="shared" si="8"/>
        <v>383.08010384149384</v>
      </c>
      <c r="AK19">
        <f t="shared" si="30"/>
        <v>71.461586279118649</v>
      </c>
      <c r="AL19">
        <f t="shared" si="9"/>
        <v>-7888.1433712673997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-2211.582875642916</v>
      </c>
      <c r="AR19">
        <f t="shared" si="14"/>
        <v>-2218.3771649090427</v>
      </c>
      <c r="AS19">
        <f t="shared" si="15"/>
        <v>101.86362645116641</v>
      </c>
      <c r="AT19">
        <f t="shared" si="16"/>
        <v>19.0021258148032</v>
      </c>
      <c r="AU19">
        <f t="shared" si="17"/>
        <v>-2097.5114126430731</v>
      </c>
      <c r="AW19">
        <v>16</v>
      </c>
      <c r="AX19">
        <f>IF(Z19&gt;0, (R19*SUMPRODUCT(K19:$K$98, X19:$X$98)-K19*$AZ$3)/Z19, 0)</f>
        <v>1248.0725144117853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250000</v>
      </c>
      <c r="S20">
        <f t="shared" si="1"/>
        <v>465.69126560910382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637.79970014591527</v>
      </c>
      <c r="AC20">
        <f t="shared" si="2"/>
        <v>219.60452635697038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-8587.6776361731791</v>
      </c>
      <c r="AI20">
        <f t="shared" si="7"/>
        <v>-8611.2559747178948</v>
      </c>
      <c r="AJ20">
        <f t="shared" si="8"/>
        <v>418.19517378894489</v>
      </c>
      <c r="AK20">
        <f t="shared" si="30"/>
        <v>44.64597901021407</v>
      </c>
      <c r="AL20">
        <f t="shared" si="9"/>
        <v>-8148.4148219187355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-2038.8592593718913</v>
      </c>
      <c r="AR20">
        <f t="shared" si="14"/>
        <v>-2044.4571539248966</v>
      </c>
      <c r="AS20">
        <f t="shared" si="15"/>
        <v>99.286575303282987</v>
      </c>
      <c r="AT20">
        <f t="shared" si="16"/>
        <v>10.59970711001924</v>
      </c>
      <c r="AU20">
        <f t="shared" si="17"/>
        <v>-1934.5708715115943</v>
      </c>
      <c r="AW20">
        <v>17</v>
      </c>
      <c r="AX20">
        <f>IF(Z20&gt;0, (R20*SUMPRODUCT(K20:$K$98, X20:$X$98)-K20*$AZ$3)/Z20, 0)</f>
        <v>465.69126560910382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250000</v>
      </c>
      <c r="S21">
        <f t="shared" si="1"/>
        <v>-505.24771915249062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219.60452635697038</v>
      </c>
      <c r="AC21">
        <f t="shared" si="2"/>
        <v>-218.0157135024383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-8837.1213212755702</v>
      </c>
      <c r="AI21">
        <f t="shared" si="7"/>
        <v>-8858.6964521705831</v>
      </c>
      <c r="AJ21">
        <f t="shared" si="8"/>
        <v>437.62023985940868</v>
      </c>
      <c r="AK21">
        <f t="shared" si="30"/>
        <v>15.372316844987928</v>
      </c>
      <c r="AL21">
        <f t="shared" si="9"/>
        <v>-8405.7038954661857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-1873.2869553884709</v>
      </c>
      <c r="AR21">
        <f t="shared" si="14"/>
        <v>-1877.860436932639</v>
      </c>
      <c r="AS21">
        <f t="shared" si="15"/>
        <v>92.766440217239662</v>
      </c>
      <c r="AT21">
        <f t="shared" si="16"/>
        <v>3.2586132489191346</v>
      </c>
      <c r="AU21">
        <f t="shared" si="17"/>
        <v>-1781.8353834664799</v>
      </c>
      <c r="AW21">
        <v>18</v>
      </c>
      <c r="AX21">
        <f>IF(Z21&gt;0, (R21*SUMPRODUCT(K21:$K$98, X21:$X$98)-K21*$AZ$3)/Z21, 0)</f>
        <v>-505.24771915249062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250000</v>
      </c>
      <c r="S22">
        <f t="shared" si="1"/>
        <v>-1692.171641694842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-218.0157135024383</v>
      </c>
      <c r="AC22">
        <f t="shared" si="2"/>
        <v>-661.62497289762359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-9048.9868149053236</v>
      </c>
      <c r="AI22">
        <f t="shared" si="7"/>
        <v>-9068.536397128406</v>
      </c>
      <c r="AJ22">
        <f t="shared" si="8"/>
        <v>443.60925939518529</v>
      </c>
      <c r="AK22">
        <f t="shared" si="30"/>
        <v>-15.261099945170683</v>
      </c>
      <c r="AL22">
        <f t="shared" si="9"/>
        <v>-8640.1882376783906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-1712.6768378094916</v>
      </c>
      <c r="AR22">
        <f t="shared" si="14"/>
        <v>-1716.3769334497213</v>
      </c>
      <c r="AS22">
        <f t="shared" si="15"/>
        <v>83.960704015226881</v>
      </c>
      <c r="AT22">
        <f t="shared" si="16"/>
        <v>-2.8884263984711085</v>
      </c>
      <c r="AU22">
        <f t="shared" si="17"/>
        <v>-1635.3046558329654</v>
      </c>
      <c r="AW22">
        <v>19</v>
      </c>
      <c r="AX22">
        <f>IF(Z22&gt;0, (R22*SUMPRODUCT(K22:$K$98, X22:$X$98)-K22*$AZ$3)/Z22, 0)</f>
        <v>-1692.171641694842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250000</v>
      </c>
      <c r="S23">
        <f t="shared" si="1"/>
        <v>-3135.4406551575248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-661.62497289762359</v>
      </c>
      <c r="AC23">
        <f t="shared" si="2"/>
        <v>-1097.8038678559642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-9238.567380206543</v>
      </c>
      <c r="AI23">
        <f t="shared" si="7"/>
        <v>-9256.0737531313534</v>
      </c>
      <c r="AJ23">
        <f t="shared" si="8"/>
        <v>436.17889495834061</v>
      </c>
      <c r="AK23">
        <f t="shared" si="30"/>
        <v>-46.313748102833657</v>
      </c>
      <c r="AL23">
        <f t="shared" si="9"/>
        <v>-8866.2086062758463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-1561.2127051852483</v>
      </c>
      <c r="AR23">
        <f t="shared" si="14"/>
        <v>-1564.1710828976284</v>
      </c>
      <c r="AS23">
        <f t="shared" si="15"/>
        <v>73.709267304970297</v>
      </c>
      <c r="AT23">
        <f t="shared" si="16"/>
        <v>-7.8264961424437418</v>
      </c>
      <c r="AU23">
        <f t="shared" si="17"/>
        <v>-1498.2883117351018</v>
      </c>
      <c r="AW23">
        <v>20</v>
      </c>
      <c r="AX23">
        <f>IF(Z23&gt;0, (R23*SUMPRODUCT(K23:$K$98, X23:$X$98)-K23*$AZ$3)/Z23, 0)</f>
        <v>-3135.4406551575248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250000</v>
      </c>
      <c r="S24">
        <f t="shared" si="1"/>
        <v>-4912.9477956143046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-1097.8038678559642</v>
      </c>
      <c r="AC24">
        <f t="shared" si="2"/>
        <v>-1519.2862669241167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-9346.2258742478789</v>
      </c>
      <c r="AI24">
        <f t="shared" si="7"/>
        <v>-9361.6879382685911</v>
      </c>
      <c r="AJ24">
        <f t="shared" si="8"/>
        <v>421.48239906815252</v>
      </c>
      <c r="AK24">
        <f t="shared" si="30"/>
        <v>-76.846270749917508</v>
      </c>
      <c r="AL24">
        <f t="shared" si="9"/>
        <v>-9017.051809950357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-1410.1837187275526</v>
      </c>
      <c r="AR24">
        <f t="shared" si="14"/>
        <v>-1412.5166765688573</v>
      </c>
      <c r="AS24">
        <f t="shared" si="15"/>
        <v>63.59439894704753</v>
      </c>
      <c r="AT24">
        <f t="shared" si="16"/>
        <v>-11.594772190885415</v>
      </c>
      <c r="AU24">
        <f t="shared" si="17"/>
        <v>-1360.5170498126954</v>
      </c>
      <c r="AW24">
        <v>21</v>
      </c>
      <c r="AX24">
        <f>IF(Z24&gt;0, (R24*SUMPRODUCT(K24:$K$98, X24:$X$98)-K24*$AZ$3)/Z24, 0)</f>
        <v>-4912.9477956143046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250000</v>
      </c>
      <c r="S25">
        <f t="shared" si="1"/>
        <v>-7113.1972938957906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-1519.2862669241167</v>
      </c>
      <c r="AC25">
        <f t="shared" si="2"/>
        <v>-1911.8536409042599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-9343.3249748789567</v>
      </c>
      <c r="AI25">
        <f t="shared" si="7"/>
        <v>-9356.7637532644858</v>
      </c>
      <c r="AJ25">
        <f t="shared" si="8"/>
        <v>392.5673739801432</v>
      </c>
      <c r="AK25">
        <f t="shared" si="30"/>
        <v>-106.35003868468819</v>
      </c>
      <c r="AL25">
        <f t="shared" si="9"/>
        <v>-9070.5464179690298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-1258.701806448149</v>
      </c>
      <c r="AR25">
        <f t="shared" si="14"/>
        <v>-1260.5122341787269</v>
      </c>
      <c r="AS25">
        <f t="shared" si="15"/>
        <v>52.885376898475457</v>
      </c>
      <c r="AT25">
        <f t="shared" si="16"/>
        <v>-14.327125104623876</v>
      </c>
      <c r="AU25">
        <f t="shared" si="17"/>
        <v>-1221.9539823848752</v>
      </c>
      <c r="AW25">
        <v>22</v>
      </c>
      <c r="AX25">
        <f>IF(Z25&gt;0, (R25*SUMPRODUCT(K25:$K$98, X25:$X$98)-K25*$AZ$3)/Z25, 0)</f>
        <v>-7113.1972938957906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250000</v>
      </c>
      <c r="S26">
        <f t="shared" si="1"/>
        <v>-9867.5285102919406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-1911.8536409042599</v>
      </c>
      <c r="AC26">
        <f t="shared" si="2"/>
        <v>-2261.9694252565077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-9213.5443501830232</v>
      </c>
      <c r="AI26">
        <f t="shared" si="7"/>
        <v>-9225.0060319146614</v>
      </c>
      <c r="AJ26">
        <f t="shared" si="8"/>
        <v>350.11578435224783</v>
      </c>
      <c r="AK26">
        <f t="shared" si="30"/>
        <v>-133.82975486329821</v>
      </c>
      <c r="AL26">
        <f t="shared" si="9"/>
        <v>-9008.7200024257108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-1108.2305271167809</v>
      </c>
      <c r="AR26">
        <f t="shared" si="14"/>
        <v>-1109.6091698089219</v>
      </c>
      <c r="AS26">
        <f t="shared" si="15"/>
        <v>42.11289222663688</v>
      </c>
      <c r="AT26">
        <f t="shared" si="16"/>
        <v>-16.097412042426033</v>
      </c>
      <c r="AU26">
        <f t="shared" si="17"/>
        <v>-1083.593689624711</v>
      </c>
      <c r="AW26">
        <v>23</v>
      </c>
      <c r="AX26">
        <f>IF(Z26&gt;0, (R26*SUMPRODUCT(K26:$K$98, X26:$X$98)-K26*$AZ$3)/Z26, 0)</f>
        <v>-9867.5285102919406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250000</v>
      </c>
      <c r="S27">
        <f t="shared" si="1"/>
        <v>-13373.866158721927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-2261.9694252565077</v>
      </c>
      <c r="AC27">
        <f t="shared" si="2"/>
        <v>-2558.9624326448047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-8900.1959282711468</v>
      </c>
      <c r="AI27">
        <f t="shared" si="7"/>
        <v>-8909.7629539998143</v>
      </c>
      <c r="AJ27">
        <f t="shared" si="8"/>
        <v>296.99300738829697</v>
      </c>
      <c r="AK27">
        <f t="shared" si="30"/>
        <v>-158.33785976795556</v>
      </c>
      <c r="AL27">
        <f t="shared" si="9"/>
        <v>-8771.1078063794721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-955.83938808547055</v>
      </c>
      <c r="AR27">
        <f t="shared" si="14"/>
        <v>-956.86684187322817</v>
      </c>
      <c r="AS27">
        <f t="shared" si="15"/>
        <v>31.895659009704104</v>
      </c>
      <c r="AT27">
        <f t="shared" si="16"/>
        <v>-17.004745087759478</v>
      </c>
      <c r="AU27">
        <f t="shared" si="17"/>
        <v>-941.97592795128344</v>
      </c>
      <c r="AW27">
        <v>24</v>
      </c>
      <c r="AX27">
        <f>IF(Z27&gt;0, (R27*SUMPRODUCT(K27:$K$98, X27:$X$98)-K27*$AZ$3)/Z27, 0)</f>
        <v>-13373.866158721927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250000</v>
      </c>
      <c r="S28">
        <f t="shared" si="1"/>
        <v>-17906.241871558617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-2558.9624326448047</v>
      </c>
      <c r="AC28">
        <f t="shared" si="2"/>
        <v>-2790.4826066869864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-8397.1421260260286</v>
      </c>
      <c r="AI28">
        <f t="shared" si="7"/>
        <v>-8404.9340530722038</v>
      </c>
      <c r="AJ28">
        <f t="shared" si="8"/>
        <v>231.52017404218168</v>
      </c>
      <c r="AK28">
        <f t="shared" si="30"/>
        <v>-179.12737028513635</v>
      </c>
      <c r="AL28">
        <f t="shared" si="9"/>
        <v>-8352.541249315158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-805.19086081418004</v>
      </c>
      <c r="AR28">
        <f t="shared" si="14"/>
        <v>-805.9380184008387</v>
      </c>
      <c r="AS28">
        <f t="shared" si="15"/>
        <v>22.200163512189576</v>
      </c>
      <c r="AT28">
        <f t="shared" si="16"/>
        <v>-17.176286802177469</v>
      </c>
      <c r="AU28">
        <f t="shared" si="17"/>
        <v>-800.91414169082657</v>
      </c>
      <c r="AW28">
        <v>25</v>
      </c>
      <c r="AX28">
        <f>IF(Z28&gt;0, (R28*SUMPRODUCT(K28:$K$98, X28:$X$98)-K28*$AZ$3)/Z28, 0)</f>
        <v>-17906.241871558617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250000</v>
      </c>
      <c r="S29">
        <f t="shared" si="1"/>
        <v>-23881.852239127049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-2790.4826066869864</v>
      </c>
      <c r="AC29">
        <f t="shared" si="2"/>
        <v>-2948.9598835339448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-7699.7377184401821</v>
      </c>
      <c r="AI29">
        <f t="shared" si="7"/>
        <v>-7705.9117786722072</v>
      </c>
      <c r="AJ29">
        <f t="shared" si="8"/>
        <v>158.47727684695838</v>
      </c>
      <c r="AK29">
        <f t="shared" si="30"/>
        <v>-195.33378246808905</v>
      </c>
      <c r="AL29">
        <f t="shared" si="9"/>
        <v>-7742.7682842933382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-659.21220880302997</v>
      </c>
      <c r="AR29">
        <f t="shared" si="14"/>
        <v>-659.74080029947652</v>
      </c>
      <c r="AS29">
        <f t="shared" si="15"/>
        <v>13.568014851359944</v>
      </c>
      <c r="AT29">
        <f t="shared" si="16"/>
        <v>-16.72348057859887</v>
      </c>
      <c r="AU29">
        <f t="shared" si="17"/>
        <v>-662.89626602671547</v>
      </c>
      <c r="AW29">
        <v>26</v>
      </c>
      <c r="AX29">
        <f>IF(Z29&gt;0, (R29*SUMPRODUCT(K29:$K$98, X29:$X$98)-K29*$AZ$3)/Z29, 0)</f>
        <v>-23881.852239127049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250000</v>
      </c>
      <c r="S30">
        <f t="shared" si="1"/>
        <v>-31955.135107827038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-2948.9598835339448</v>
      </c>
      <c r="AC30">
        <f t="shared" si="2"/>
        <v>-3030.7492495090983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-6850.6261929819339</v>
      </c>
      <c r="AI30">
        <f t="shared" si="7"/>
        <v>-6855.3683873730424</v>
      </c>
      <c r="AJ30">
        <f t="shared" si="8"/>
        <v>81.789365975153487</v>
      </c>
      <c r="AK30">
        <f t="shared" si="30"/>
        <v>-206.42719184737615</v>
      </c>
      <c r="AL30">
        <f t="shared" si="9"/>
        <v>-6980.0062132452649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-523.67465869556941</v>
      </c>
      <c r="AR30">
        <f t="shared" si="14"/>
        <v>-524.03716089015359</v>
      </c>
      <c r="AS30">
        <f t="shared" si="15"/>
        <v>6.2521318643605746</v>
      </c>
      <c r="AT30">
        <f t="shared" si="16"/>
        <v>-15.779680016244702</v>
      </c>
      <c r="AU30">
        <f t="shared" si="17"/>
        <v>-533.56470904203775</v>
      </c>
      <c r="AW30">
        <v>27</v>
      </c>
      <c r="AX30">
        <f>IF(Z30&gt;0, (R30*SUMPRODUCT(K30:$K$98, X30:$X$98)-K30*$AZ$3)/Z30, 0)</f>
        <v>-31955.135107827038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250000</v>
      </c>
      <c r="S31">
        <f t="shared" si="1"/>
        <v>-43253.428732930399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-3030.7492495090983</v>
      </c>
      <c r="AC31">
        <f t="shared" si="2"/>
        <v>-3038.8677985369213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-5909.5448653318153</v>
      </c>
      <c r="AI31">
        <f t="shared" si="7"/>
        <v>-5913.0577288059467</v>
      </c>
      <c r="AJ31">
        <f t="shared" si="8"/>
        <v>8.1185490278230645</v>
      </c>
      <c r="AK31">
        <f t="shared" si="30"/>
        <v>-212.1524474656369</v>
      </c>
      <c r="AL31">
        <f t="shared" si="9"/>
        <v>-6117.0916272437607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-403.33628989601277</v>
      </c>
      <c r="AR31">
        <f t="shared" si="14"/>
        <v>-403.57604868503211</v>
      </c>
      <c r="AS31">
        <f t="shared" si="15"/>
        <v>0.55410450700371761</v>
      </c>
      <c r="AT31">
        <f t="shared" si="16"/>
        <v>-14.479758256026733</v>
      </c>
      <c r="AU31">
        <f t="shared" si="17"/>
        <v>-417.50170243405512</v>
      </c>
      <c r="AW31">
        <v>28</v>
      </c>
      <c r="AX31">
        <f>IF(Z31&gt;0, (R31*SUMPRODUCT(K31:$K$98, X31:$X$98)-K31*$AZ$3)/Z31, 0)</f>
        <v>-43253.428732930399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250000</v>
      </c>
      <c r="S32">
        <f t="shared" si="1"/>
        <v>-59772.220132210197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-3038.8677985369213</v>
      </c>
      <c r="AC32">
        <f t="shared" si="2"/>
        <v>-2981.8861333724462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-4916.8012818357456</v>
      </c>
      <c r="AI32">
        <f t="shared" si="7"/>
        <v>-4919.295656418768</v>
      </c>
      <c r="AJ32">
        <f t="shared" si="8"/>
        <v>-56.981665164475089</v>
      </c>
      <c r="AK32">
        <f t="shared" si="30"/>
        <v>-212.72074589758452</v>
      </c>
      <c r="AL32">
        <f t="shared" si="9"/>
        <v>-5188.9980674808276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-299.62489745154465</v>
      </c>
      <c r="AR32">
        <f t="shared" si="14"/>
        <v>-299.77690211591965</v>
      </c>
      <c r="AS32">
        <f t="shared" si="15"/>
        <v>-3.4724050460606883</v>
      </c>
      <c r="AT32">
        <f t="shared" si="16"/>
        <v>-12.962987117425886</v>
      </c>
      <c r="AU32">
        <f t="shared" si="17"/>
        <v>-316.21229427940619</v>
      </c>
      <c r="AW32">
        <v>29</v>
      </c>
      <c r="AX32">
        <f>IF(Z32&gt;0, (R32*SUMPRODUCT(K32:$K$98, X32:$X$98)-K32*$AZ$3)/Z32, 0)</f>
        <v>-59772.220132210197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250000</v>
      </c>
      <c r="S33">
        <f t="shared" si="1"/>
        <v>-85187.541530906557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-2981.8861333724462</v>
      </c>
      <c r="AC33">
        <f t="shared" si="2"/>
        <v>-2870.5128566628409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-3923.0559989598191</v>
      </c>
      <c r="AI33">
        <f t="shared" si="7"/>
        <v>-3924.7408185972195</v>
      </c>
      <c r="AJ33">
        <f t="shared" si="8"/>
        <v>-111.37327670960531</v>
      </c>
      <c r="AK33">
        <f t="shared" si="30"/>
        <v>-208.73202933607126</v>
      </c>
      <c r="AL33">
        <f t="shared" si="9"/>
        <v>-4244.846124642896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-213.45273656143468</v>
      </c>
      <c r="AR33">
        <f t="shared" si="14"/>
        <v>-213.54440727995382</v>
      </c>
      <c r="AS33">
        <f t="shared" si="15"/>
        <v>-6.0597989678919788</v>
      </c>
      <c r="AT33">
        <f t="shared" si="16"/>
        <v>-11.357070325180032</v>
      </c>
      <c r="AU33">
        <f t="shared" si="17"/>
        <v>-230.96127657302583</v>
      </c>
      <c r="AW33">
        <v>30</v>
      </c>
      <c r="AX33">
        <f>IF(Z33&gt;0, (R33*SUMPRODUCT(K33:$K$98, X33:$X$98)-K33*$AZ$3)/Z33, 0)</f>
        <v>-85187.541530906557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250000</v>
      </c>
      <c r="S34">
        <f t="shared" si="1"/>
        <v>-126372.68219958233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-2870.5128566628409</v>
      </c>
      <c r="AC34">
        <f t="shared" si="2"/>
        <v>-2717.002937723249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-2964.8764528994811</v>
      </c>
      <c r="AI34">
        <f t="shared" si="7"/>
        <v>-2965.9514490499278</v>
      </c>
      <c r="AJ34">
        <f t="shared" si="8"/>
        <v>-153.5099189395919</v>
      </c>
      <c r="AK34">
        <f t="shared" si="30"/>
        <v>-200.93589996639889</v>
      </c>
      <c r="AL34">
        <f t="shared" si="9"/>
        <v>-3320.3972679559183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-144.03425739620056</v>
      </c>
      <c r="AR34">
        <f t="shared" si="14"/>
        <v>-144.08648091198381</v>
      </c>
      <c r="AS34">
        <f t="shared" si="15"/>
        <v>-7.4575408212345788</v>
      </c>
      <c r="AT34">
        <f t="shared" si="16"/>
        <v>-9.7615039262746368</v>
      </c>
      <c r="AU34">
        <f t="shared" si="17"/>
        <v>-161.30552565949301</v>
      </c>
      <c r="AW34">
        <v>31</v>
      </c>
      <c r="AX34">
        <f>IF(Z34&gt;0, (R34*SUMPRODUCT(K34:$K$98, X34:$X$98)-K34*$AZ$3)/Z34, 0)</f>
        <v>-126372.68219958233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-196725.46293474972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-2717.002937723249</v>
      </c>
      <c r="AC35">
        <f t="shared" ref="AC35:AC69" si="33">S35*Z35</f>
        <v>-2533.3919669935326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-2101.7799275413563</v>
      </c>
      <c r="AI35">
        <f t="shared" ref="AI35:AI66" si="38">SUM(AE35:AH35)</f>
        <v>-2102.4238177447901</v>
      </c>
      <c r="AJ35">
        <f t="shared" ref="AJ35:AJ69" si="39">AB35-AC35</f>
        <v>-183.61097072971643</v>
      </c>
      <c r="AK35">
        <f t="shared" si="30"/>
        <v>-190.19020564062745</v>
      </c>
      <c r="AL35">
        <f t="shared" ref="AL35:AL66" si="40">SUM(AI35:AK35)</f>
        <v>-2476.224994115134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-91.165058369587229</v>
      </c>
      <c r="AR35">
        <f t="shared" ref="AR35:AR69" si="45">AI35*$K35</f>
        <v>-91.192987215614565</v>
      </c>
      <c r="AS35">
        <f t="shared" ref="AS35:AS69" si="46">AJ35*$K35</f>
        <v>-7.964156781843565</v>
      </c>
      <c r="AT35">
        <f t="shared" ref="AT35:AT69" si="47">AK35*$K35</f>
        <v>-8.2495322042751926</v>
      </c>
      <c r="AU35">
        <f t="shared" ref="AU35:AU69" si="48">AL35*$K35</f>
        <v>-107.40667620173332</v>
      </c>
      <c r="AW35">
        <v>32</v>
      </c>
      <c r="AX35">
        <f>IF(Z35&gt;0, (R35*SUMPRODUCT(K35:$K$98, X35:$X$98)-K35*$AZ$3)/Z35, 0)</f>
        <v>-196725.46293474972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250000</v>
      </c>
      <c r="S36">
        <f t="shared" si="32"/>
        <v>-305908.17544888717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-2533.3919669935326</v>
      </c>
      <c r="AC36">
        <f t="shared" si="33"/>
        <v>-2332.0166431078369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-1281.4422543335161</v>
      </c>
      <c r="AI36">
        <f t="shared" si="38"/>
        <v>-1281.8234171840488</v>
      </c>
      <c r="AJ36">
        <f t="shared" si="39"/>
        <v>-201.37532388569571</v>
      </c>
      <c r="AK36">
        <f t="shared" si="30"/>
        <v>-177.3374376895473</v>
      </c>
      <c r="AL36">
        <f t="shared" si="40"/>
        <v>-1660.5361787592919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-49.627476447269359</v>
      </c>
      <c r="AR36">
        <f t="shared" si="45"/>
        <v>-49.642238056950497</v>
      </c>
      <c r="AS36">
        <f t="shared" si="46"/>
        <v>-7.7988291001036147</v>
      </c>
      <c r="AT36">
        <f t="shared" si="47"/>
        <v>-6.8678939549519127</v>
      </c>
      <c r="AU36">
        <f t="shared" si="48"/>
        <v>-64.308961112006031</v>
      </c>
      <c r="AW36">
        <v>33</v>
      </c>
      <c r="AX36">
        <f>IF(Z36&gt;0, (R36*SUMPRODUCT(K36:$K$98, X36:$X$98)-K36*$AZ$3)/Z36, 0)</f>
        <v>-305908.17544888717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250000</v>
      </c>
      <c r="S37">
        <f t="shared" si="32"/>
        <v>-475961.77236268646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-2332.0166431078369</v>
      </c>
      <c r="AC37">
        <f t="shared" si="33"/>
        <v>-2120.4473496843184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-772.98633238915147</v>
      </c>
      <c r="AI37">
        <f t="shared" si="38"/>
        <v>-773.20908634470118</v>
      </c>
      <c r="AJ37">
        <f t="shared" si="39"/>
        <v>-211.5692934235185</v>
      </c>
      <c r="AK37">
        <f t="shared" si="30"/>
        <v>-163.24116501754861</v>
      </c>
      <c r="AL37">
        <f t="shared" si="40"/>
        <v>-1148.0195447857682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-26.728645061408095</v>
      </c>
      <c r="AR37">
        <f t="shared" si="45"/>
        <v>-26.736347540953251</v>
      </c>
      <c r="AS37">
        <f t="shared" si="46"/>
        <v>-7.3157316149843652</v>
      </c>
      <c r="AT37">
        <f t="shared" si="47"/>
        <v>-5.6446213553077316</v>
      </c>
      <c r="AU37">
        <f t="shared" si="48"/>
        <v>-39.696700511245346</v>
      </c>
      <c r="AW37">
        <v>34</v>
      </c>
      <c r="AX37">
        <f>IF(Z37&gt;0, (R37*SUMPRODUCT(K37:$K$98, X37:$X$98)-K37*$AZ$3)/Z37, 0)</f>
        <v>-475961.77236268646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250000</v>
      </c>
      <c r="S38">
        <f t="shared" si="32"/>
        <v>-745762.93735070247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-2120.4473496843184</v>
      </c>
      <c r="AC38">
        <f t="shared" si="33"/>
        <v>-1913.96459307538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-461.01914333352136</v>
      </c>
      <c r="AI38">
        <f t="shared" si="38"/>
        <v>-461.14746592084884</v>
      </c>
      <c r="AJ38">
        <f t="shared" si="39"/>
        <v>-206.48275660893842</v>
      </c>
      <c r="AK38">
        <f t="shared" si="30"/>
        <v>-148.4313144779023</v>
      </c>
      <c r="AL38">
        <f t="shared" si="40"/>
        <v>-816.06153700768959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-14.233315154705981</v>
      </c>
      <c r="AR38">
        <f t="shared" si="45"/>
        <v>-14.237276933415846</v>
      </c>
      <c r="AS38">
        <f t="shared" si="46"/>
        <v>-6.3748635850058752</v>
      </c>
      <c r="AT38">
        <f t="shared" si="47"/>
        <v>-4.5826072698739511</v>
      </c>
      <c r="AU38">
        <f t="shared" si="48"/>
        <v>-25.194747788295672</v>
      </c>
      <c r="AW38">
        <v>35</v>
      </c>
      <c r="AX38">
        <f>IF(Z38&gt;0, (R38*SUMPRODUCT(K38:$K$98, X38:$X$98)-K38*$AZ$3)/Z38, 0)</f>
        <v>-745762.93735070247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250000</v>
      </c>
      <c r="S39">
        <f t="shared" si="32"/>
        <v>-1182264.203105429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-1913.96459307538</v>
      </c>
      <c r="AC39">
        <f t="shared" si="33"/>
        <v>-1719.9734424529911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-271.49353393846047</v>
      </c>
      <c r="AI39">
        <f t="shared" si="38"/>
        <v>-271.56627459312699</v>
      </c>
      <c r="AJ39">
        <f t="shared" si="39"/>
        <v>-193.99115062238889</v>
      </c>
      <c r="AK39">
        <f t="shared" si="30"/>
        <v>-133.97752151527661</v>
      </c>
      <c r="AL39">
        <f t="shared" si="40"/>
        <v>-599.53494673079251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-7.4839103113977767</v>
      </c>
      <c r="AR39">
        <f t="shared" si="45"/>
        <v>-7.4859154587308252</v>
      </c>
      <c r="AS39">
        <f t="shared" si="46"/>
        <v>-5.3475025773243576</v>
      </c>
      <c r="AT39">
        <f t="shared" si="47"/>
        <v>-3.6931846597531597</v>
      </c>
      <c r="AU39">
        <f t="shared" si="48"/>
        <v>-16.526602695808343</v>
      </c>
      <c r="AW39">
        <v>36</v>
      </c>
      <c r="AX39">
        <f>IF(Z39&gt;0, (R39*SUMPRODUCT(K39:$K$98, X39:$X$98)-K39*$AZ$3)/Z39, 0)</f>
        <v>-1182264.203105429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250000</v>
      </c>
      <c r="S40">
        <f t="shared" si="32"/>
        <v>-1899956.6990723957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-1719.9734424529911</v>
      </c>
      <c r="AC40">
        <f t="shared" si="33"/>
        <v>-1541.5426511776966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-157.22705853642771</v>
      </c>
      <c r="AI40">
        <f t="shared" si="38"/>
        <v>-157.26762637284025</v>
      </c>
      <c r="AJ40">
        <f t="shared" si="39"/>
        <v>-178.4307912752945</v>
      </c>
      <c r="AK40">
        <f t="shared" ref="AK40:AK69" si="61">G40*SUM(AB40:AB40, AE40:AF40)</f>
        <v>-120.39814097170938</v>
      </c>
      <c r="AL40">
        <f t="shared" si="40"/>
        <v>-456.09655861984413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-3.869709382412525</v>
      </c>
      <c r="AR40">
        <f t="shared" si="45"/>
        <v>-3.8707078475536476</v>
      </c>
      <c r="AS40">
        <f t="shared" si="46"/>
        <v>-4.3915806448119925</v>
      </c>
      <c r="AT40">
        <f t="shared" si="47"/>
        <v>-2.9632673922682629</v>
      </c>
      <c r="AU40">
        <f t="shared" si="48"/>
        <v>-11.225555884633902</v>
      </c>
      <c r="AW40">
        <v>37</v>
      </c>
      <c r="AX40">
        <f>IF(Z40&gt;0, (R40*SUMPRODUCT(K40:$K$98, X40:$X$98)-K40*$AZ$3)/Z40, 0)</f>
        <v>-1899956.6990723957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250000</v>
      </c>
      <c r="S41">
        <f t="shared" si="32"/>
        <v>-3103455.0774441329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-1541.5426511776966</v>
      </c>
      <c r="AC41">
        <f t="shared" si="33"/>
        <v>-1379.4170912862771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-89.691323642439087</v>
      </c>
      <c r="AI41">
        <f t="shared" si="38"/>
        <v>-89.71354753575902</v>
      </c>
      <c r="AJ41">
        <f t="shared" si="39"/>
        <v>-162.12555989141947</v>
      </c>
      <c r="AK41">
        <f t="shared" si="61"/>
        <v>-107.90798558243877</v>
      </c>
      <c r="AL41">
        <f t="shared" si="40"/>
        <v>-359.74709300961723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-1.9709856915294222</v>
      </c>
      <c r="AR41">
        <f t="shared" si="45"/>
        <v>-1.9714740662569297</v>
      </c>
      <c r="AS41">
        <f t="shared" si="46"/>
        <v>-3.56274325988411</v>
      </c>
      <c r="AT41">
        <f t="shared" si="47"/>
        <v>-2.3713006670816279</v>
      </c>
      <c r="AU41">
        <f t="shared" si="48"/>
        <v>-7.9055179932226674</v>
      </c>
      <c r="AW41">
        <v>38</v>
      </c>
      <c r="AX41">
        <f>IF(Z41&gt;0, (R41*SUMPRODUCT(K41:$K$98, X41:$X$98)-K41*$AZ$3)/Z41, 0)</f>
        <v>-3103455.0774441329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250000</v>
      </c>
      <c r="S42">
        <f t="shared" si="32"/>
        <v>-5162104.8795091566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-1379.4170912862771</v>
      </c>
      <c r="AC42">
        <f t="shared" si="33"/>
        <v>-1233.1780151261707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-50.285637276363417</v>
      </c>
      <c r="AI42">
        <f t="shared" si="38"/>
        <v>-50.297581803294875</v>
      </c>
      <c r="AJ42">
        <f t="shared" si="39"/>
        <v>-146.23907616010638</v>
      </c>
      <c r="AK42">
        <f t="shared" si="61"/>
        <v>-96.559196390039403</v>
      </c>
      <c r="AL42">
        <f t="shared" si="40"/>
        <v>-293.09585435344064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-0.98664058031916768</v>
      </c>
      <c r="AR42">
        <f t="shared" si="45"/>
        <v>-0.98687494057831138</v>
      </c>
      <c r="AS42">
        <f t="shared" si="46"/>
        <v>-2.8693164645596956</v>
      </c>
      <c r="AT42">
        <f t="shared" si="47"/>
        <v>-1.8945612847229822</v>
      </c>
      <c r="AU42">
        <f t="shared" si="48"/>
        <v>-5.7507526898609891</v>
      </c>
      <c r="AW42">
        <v>39</v>
      </c>
      <c r="AX42">
        <f>IF(Z42&gt;0, (R42*SUMPRODUCT(K42:$K$98, X42:$X$98)-K42*$AZ$3)/Z42, 0)</f>
        <v>-5162104.8795091566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250000</v>
      </c>
      <c r="S43">
        <f t="shared" si="32"/>
        <v>-8755942.3683235347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-1233.1780151261707</v>
      </c>
      <c r="AC43">
        <f t="shared" si="33"/>
        <v>-1101.8342433389578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-27.66579502782669</v>
      </c>
      <c r="AI43">
        <f t="shared" si="38"/>
        <v>-27.672086950483269</v>
      </c>
      <c r="AJ43">
        <f t="shared" si="39"/>
        <v>-131.34377178721297</v>
      </c>
      <c r="AK43">
        <f t="shared" si="61"/>
        <v>-86.322461058831962</v>
      </c>
      <c r="AL43">
        <f t="shared" si="40"/>
        <v>-245.3383197965282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-0.4846633143410185</v>
      </c>
      <c r="AR43">
        <f t="shared" si="45"/>
        <v>-0.48477353940721479</v>
      </c>
      <c r="AS43">
        <f t="shared" si="46"/>
        <v>-2.3009462655388462</v>
      </c>
      <c r="AT43">
        <f t="shared" si="47"/>
        <v>-1.5122402966105388</v>
      </c>
      <c r="AU43">
        <f t="shared" si="48"/>
        <v>-4.2979601015565994</v>
      </c>
      <c r="AW43">
        <v>40</v>
      </c>
      <c r="AX43">
        <f>IF(Z43&gt;0, (R43*SUMPRODUCT(K43:$K$98, X43:$X$98)-K43*$AZ$3)/Z43, 0)</f>
        <v>-8755942.3683235347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250000</v>
      </c>
      <c r="S44">
        <f t="shared" si="32"/>
        <v>-15177921.076999405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-1101.8342433389578</v>
      </c>
      <c r="AC44">
        <f t="shared" si="33"/>
        <v>-984.16675275371665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-14.934517244295696</v>
      </c>
      <c r="AI44">
        <f t="shared" si="38"/>
        <v>-14.937759344276849</v>
      </c>
      <c r="AJ44">
        <f t="shared" si="39"/>
        <v>-117.66749058524113</v>
      </c>
      <c r="AK44">
        <f t="shared" si="61"/>
        <v>-77.128397033727055</v>
      </c>
      <c r="AL44">
        <f t="shared" si="40"/>
        <v>-209.73364696324504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-0.23359855872125859</v>
      </c>
      <c r="AR44">
        <f t="shared" si="45"/>
        <v>-0.23364927009481282</v>
      </c>
      <c r="AS44">
        <f t="shared" si="46"/>
        <v>-1.8404984747369959</v>
      </c>
      <c r="AT44">
        <f t="shared" si="47"/>
        <v>-1.206405408948946</v>
      </c>
      <c r="AU44">
        <f t="shared" si="48"/>
        <v>-3.2805531537807551</v>
      </c>
      <c r="AW44">
        <v>41</v>
      </c>
      <c r="AX44">
        <f>IF(Z44&gt;0, (R44*SUMPRODUCT(K44:$K$98, X44:$X$98)-K44*$AZ$3)/Z44, 0)</f>
        <v>-15177921.076999405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250000</v>
      </c>
      <c r="S45">
        <f t="shared" si="32"/>
        <v>-26922294.956118532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-984.16675275371665</v>
      </c>
      <c r="AC45">
        <f t="shared" si="33"/>
        <v>-878.90735675923963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-7.8868752610786519</v>
      </c>
      <c r="AI45">
        <f t="shared" si="38"/>
        <v>-7.8885075650077781</v>
      </c>
      <c r="AJ45">
        <f t="shared" si="39"/>
        <v>-105.25939599447702</v>
      </c>
      <c r="AK45">
        <f t="shared" si="61"/>
        <v>-68.891672692760167</v>
      </c>
      <c r="AL45">
        <f t="shared" si="40"/>
        <v>-182.03957625224496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-0.11014528718852519</v>
      </c>
      <c r="AR45">
        <f t="shared" si="45"/>
        <v>-0.11016808336306846</v>
      </c>
      <c r="AS45">
        <f t="shared" si="46"/>
        <v>-1.4700151856486614</v>
      </c>
      <c r="AT45">
        <f t="shared" si="47"/>
        <v>-0.96211653189049662</v>
      </c>
      <c r="AU45">
        <f t="shared" si="48"/>
        <v>-2.5422998009022262</v>
      </c>
      <c r="AW45">
        <v>42</v>
      </c>
      <c r="AX45">
        <f>IF(Z45&gt;0, (R45*SUMPRODUCT(K45:$K$98, X45:$X$98)-K45*$AZ$3)/Z45, 0)</f>
        <v>-26922294.956118532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250000</v>
      </c>
      <c r="S46">
        <f t="shared" si="32"/>
        <v>-48965853.835639924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-878.90735675923963</v>
      </c>
      <c r="AC46">
        <f t="shared" si="33"/>
        <v>-784.82732833821535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-4.072891056879115</v>
      </c>
      <c r="AI46">
        <f t="shared" si="38"/>
        <v>-4.0736924595575736</v>
      </c>
      <c r="AJ46">
        <f t="shared" si="39"/>
        <v>-94.080028421024281</v>
      </c>
      <c r="AK46">
        <f t="shared" si="61"/>
        <v>-61.523514973146781</v>
      </c>
      <c r="AL46">
        <f t="shared" si="40"/>
        <v>-159.67723585372863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-5.0786199981573167E-2</v>
      </c>
      <c r="AR46">
        <f t="shared" si="45"/>
        <v>-5.0796192931574918E-2</v>
      </c>
      <c r="AS46">
        <f t="shared" si="46"/>
        <v>-1.1731143973498228</v>
      </c>
      <c r="AT46">
        <f t="shared" si="47"/>
        <v>-0.76715666865633059</v>
      </c>
      <c r="AU46">
        <f t="shared" si="48"/>
        <v>-1.9910672589377285</v>
      </c>
      <c r="AW46">
        <v>43</v>
      </c>
      <c r="AX46">
        <f>IF(Z46&gt;0, (R46*SUMPRODUCT(K46:$K$98, X46:$X$98)-K46*$AZ$3)/Z46, 0)</f>
        <v>-48965853.835639924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250000</v>
      </c>
      <c r="S47">
        <f t="shared" si="32"/>
        <v>-91521630.793539479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-784.82732833821535</v>
      </c>
      <c r="AC47">
        <f t="shared" si="33"/>
        <v>-700.77974515586402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-2.0526970329719618</v>
      </c>
      <c r="AI47">
        <f t="shared" si="38"/>
        <v>-2.053079882217042</v>
      </c>
      <c r="AJ47">
        <f t="shared" si="39"/>
        <v>-84.047583182351332</v>
      </c>
      <c r="AK47">
        <f t="shared" si="61"/>
        <v>-54.937912983675076</v>
      </c>
      <c r="AL47">
        <f t="shared" si="40"/>
        <v>-141.03857604824344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-2.2853343994087234E-2</v>
      </c>
      <c r="AR47">
        <f t="shared" si="45"/>
        <v>-2.2857606379307827E-2</v>
      </c>
      <c r="AS47">
        <f t="shared" si="46"/>
        <v>-0.93572909176810426</v>
      </c>
      <c r="AT47">
        <f t="shared" si="47"/>
        <v>-0.61164166146593113</v>
      </c>
      <c r="AU47">
        <f t="shared" si="48"/>
        <v>-1.5702283596133431</v>
      </c>
      <c r="AW47">
        <v>44</v>
      </c>
      <c r="AX47">
        <f>IF(Z47&gt;0, (R47*SUMPRODUCT(K47:$K$98, X47:$X$98)-K47*$AZ$3)/Z47, 0)</f>
        <v>-91521630.793539479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250000</v>
      </c>
      <c r="S48">
        <f t="shared" si="32"/>
        <v>-176025928.5703108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-700.77974515586402</v>
      </c>
      <c r="AC48">
        <f t="shared" si="33"/>
        <v>-625.71476869420383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-1.0064352956985763</v>
      </c>
      <c r="AI48">
        <f t="shared" si="38"/>
        <v>-1.0066130293920657</v>
      </c>
      <c r="AJ48">
        <f t="shared" si="39"/>
        <v>-75.064976461660194</v>
      </c>
      <c r="AK48">
        <f t="shared" si="61"/>
        <v>-49.054582160910485</v>
      </c>
      <c r="AL48">
        <f t="shared" si="40"/>
        <v>-125.12617165196275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-1.0004438955772302E-2</v>
      </c>
      <c r="AR48">
        <f t="shared" si="45"/>
        <v>-1.0006205712060063E-2</v>
      </c>
      <c r="AS48">
        <f t="shared" si="46"/>
        <v>-0.74618107884014517</v>
      </c>
      <c r="AT48">
        <f t="shared" si="47"/>
        <v>-0.48762555807336055</v>
      </c>
      <c r="AU48">
        <f t="shared" si="48"/>
        <v>-1.2438128426255659</v>
      </c>
      <c r="AW48">
        <v>45</v>
      </c>
      <c r="AX48">
        <f>IF(Z48&gt;0, (R48*SUMPRODUCT(K48:$K$98, X48:$X$98)-K48*$AZ$3)/Z48, 0)</f>
        <v>-176025928.5703108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250000</v>
      </c>
      <c r="S49">
        <f t="shared" si="32"/>
        <v>-349148597.91333914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-625.71476869420383</v>
      </c>
      <c r="AC49">
        <f t="shared" si="33"/>
        <v>-558.68206794953971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-0.47975005467153992</v>
      </c>
      <c r="AI49">
        <f t="shared" si="38"/>
        <v>-0.47983006101716014</v>
      </c>
      <c r="AJ49">
        <f t="shared" si="39"/>
        <v>-67.032700744664112</v>
      </c>
      <c r="AK49">
        <f t="shared" si="61"/>
        <v>-43.800033808594272</v>
      </c>
      <c r="AL49">
        <f t="shared" si="40"/>
        <v>-111.31256461427554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-4.2579826724145325E-3</v>
      </c>
      <c r="AR49">
        <f t="shared" si="45"/>
        <v>-4.2586927622415517E-3</v>
      </c>
      <c r="AS49">
        <f t="shared" si="46"/>
        <v>-0.594943294902475</v>
      </c>
      <c r="AT49">
        <f t="shared" si="47"/>
        <v>-0.38874364513799142</v>
      </c>
      <c r="AU49">
        <f t="shared" si="48"/>
        <v>-0.98794563280270797</v>
      </c>
      <c r="AW49">
        <v>46</v>
      </c>
      <c r="AX49">
        <f>IF(Z49&gt;0, (R49*SUMPRODUCT(K49:$K$98, X49:$X$98)-K49*$AZ$3)/Z49, 0)</f>
        <v>-349148597.91333914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250000</v>
      </c>
      <c r="S50">
        <f t="shared" si="32"/>
        <v>-715069921.46450722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-558.68206794953971</v>
      </c>
      <c r="AC50">
        <f t="shared" si="33"/>
        <v>-498.82676773255156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-0.22163351183189162</v>
      </c>
      <c r="AI50">
        <f t="shared" si="38"/>
        <v>-0.22166839141168929</v>
      </c>
      <c r="AJ50">
        <f t="shared" si="39"/>
        <v>-59.855300216988155</v>
      </c>
      <c r="AK50">
        <f t="shared" si="61"/>
        <v>-39.107744756467781</v>
      </c>
      <c r="AL50">
        <f t="shared" si="40"/>
        <v>-99.184713364867633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-1.7563305766819077E-3</v>
      </c>
      <c r="AR50">
        <f t="shared" si="45"/>
        <v>-1.7566069792529545E-3</v>
      </c>
      <c r="AS50">
        <f t="shared" si="46"/>
        <v>-0.47432219558614885</v>
      </c>
      <c r="AT50">
        <f t="shared" si="47"/>
        <v>-0.30990858437037333</v>
      </c>
      <c r="AU50">
        <f t="shared" si="48"/>
        <v>-0.78598738693577519</v>
      </c>
      <c r="AW50">
        <v>47</v>
      </c>
      <c r="AX50">
        <f>IF(Z50&gt;0, (R50*SUMPRODUCT(K50:$K$98, X50:$X$98)-K50*$AZ$3)/Z50, 0)</f>
        <v>-715069921.46450722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250000</v>
      </c>
      <c r="S51">
        <f t="shared" si="32"/>
        <v>-1512913182.4973891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-498.82676773255156</v>
      </c>
      <c r="AC51">
        <f t="shared" si="33"/>
        <v>-445.38248995628828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-9.9057084583661775E-2</v>
      </c>
      <c r="AI51">
        <f t="shared" si="38"/>
        <v>-9.9071803950744733E-2</v>
      </c>
      <c r="AJ51">
        <f t="shared" si="39"/>
        <v>-53.444277776263277</v>
      </c>
      <c r="AK51">
        <f t="shared" si="61"/>
        <v>-34.917873741278612</v>
      </c>
      <c r="AL51">
        <f t="shared" si="40"/>
        <v>-88.461223321492639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-7.0087142417026103E-4</v>
      </c>
      <c r="AR51">
        <f t="shared" si="45"/>
        <v>-7.0097557001519157E-4</v>
      </c>
      <c r="AS51">
        <f t="shared" si="46"/>
        <v>-0.37814122267211198</v>
      </c>
      <c r="AT51">
        <f t="shared" si="47"/>
        <v>-0.24705895596369901</v>
      </c>
      <c r="AU51">
        <f t="shared" si="48"/>
        <v>-0.62590115420582615</v>
      </c>
      <c r="AW51">
        <v>48</v>
      </c>
      <c r="AX51">
        <f>IF(Z51&gt;0, (R51*SUMPRODUCT(K51:$K$98, X51:$X$98)-K51*$AZ$3)/Z51, 0)</f>
        <v>-1512913182.4973891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250000</v>
      </c>
      <c r="S52">
        <f t="shared" si="32"/>
        <v>-3313127297.6270165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-445.38248995628828</v>
      </c>
      <c r="AC52">
        <f t="shared" si="33"/>
        <v>-397.66351751803398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-4.2854208562844026E-2</v>
      </c>
      <c r="AI52">
        <f t="shared" si="38"/>
        <v>-4.2860209894543581E-2</v>
      </c>
      <c r="AJ52">
        <f t="shared" si="39"/>
        <v>-47.718972438254298</v>
      </c>
      <c r="AK52">
        <f t="shared" si="61"/>
        <v>-31.176774296940184</v>
      </c>
      <c r="AL52">
        <f t="shared" si="40"/>
        <v>-78.93860694508902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-2.7072494101839468E-4</v>
      </c>
      <c r="AR52">
        <f t="shared" si="45"/>
        <v>-2.7076285351812062E-4</v>
      </c>
      <c r="AS52">
        <f t="shared" si="46"/>
        <v>-0.30145734647881794</v>
      </c>
      <c r="AT52">
        <f t="shared" si="47"/>
        <v>-0.19695452712200998</v>
      </c>
      <c r="AU52">
        <f t="shared" si="48"/>
        <v>-0.49868263645434596</v>
      </c>
      <c r="AW52">
        <v>49</v>
      </c>
      <c r="AX52">
        <f>IF(Z52&gt;0, (R52*SUMPRODUCT(K52:$K$98, X52:$X$98)-K52*$AZ$3)/Z52, 0)</f>
        <v>-3313127297.6270165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250000</v>
      </c>
      <c r="S53">
        <f t="shared" si="32"/>
        <v>-7523695478.694643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-397.66351751803398</v>
      </c>
      <c r="AC53">
        <f t="shared" si="33"/>
        <v>-355.05693707361934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-1.7908635108211269E-2</v>
      </c>
      <c r="AI53">
        <f t="shared" si="38"/>
        <v>-1.7910994699572184E-2</v>
      </c>
      <c r="AJ53">
        <f t="shared" si="39"/>
        <v>-42.606580444414647</v>
      </c>
      <c r="AK53">
        <f t="shared" si="61"/>
        <v>-27.836446226262382</v>
      </c>
      <c r="AL53">
        <f t="shared" si="40"/>
        <v>-70.460937665376605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-1.0101346156253626E-4</v>
      </c>
      <c r="AR53">
        <f t="shared" si="45"/>
        <v>-1.0102677081194577E-4</v>
      </c>
      <c r="AS53">
        <f t="shared" si="46"/>
        <v>-0.24032195362893066</v>
      </c>
      <c r="AT53">
        <f t="shared" si="47"/>
        <v>-0.15701117220401134</v>
      </c>
      <c r="AU53">
        <f t="shared" si="48"/>
        <v>-0.39743415260375398</v>
      </c>
      <c r="AW53">
        <v>50</v>
      </c>
      <c r="AX53">
        <f>IF(Z53&gt;0, (R53*SUMPRODUCT(K53:$K$98, X53:$X$98)-K53*$AZ$3)/Z53, 0)</f>
        <v>-7523695478.694643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250000</v>
      </c>
      <c r="S54">
        <f t="shared" si="32"/>
        <v>-17748713811.25671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-355.05693707361934</v>
      </c>
      <c r="AC54">
        <f t="shared" si="33"/>
        <v>-317.0152066858704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-7.2146507619298391E-3</v>
      </c>
      <c r="AI54">
        <f t="shared" si="38"/>
        <v>-7.2155438272247588E-3</v>
      </c>
      <c r="AJ54">
        <f t="shared" si="39"/>
        <v>-38.041730387748942</v>
      </c>
      <c r="AK54">
        <f t="shared" si="61"/>
        <v>-24.853985595153357</v>
      </c>
      <c r="AL54">
        <f t="shared" si="40"/>
        <v>-62.902931526729517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-3.6334070678342568E-5</v>
      </c>
      <c r="AR54">
        <f t="shared" si="45"/>
        <v>-3.6338568290024227E-5</v>
      </c>
      <c r="AS54">
        <f t="shared" si="46"/>
        <v>-0.19158389868689862</v>
      </c>
      <c r="AT54">
        <f t="shared" si="47"/>
        <v>-0.12516842450891624</v>
      </c>
      <c r="AU54">
        <f t="shared" si="48"/>
        <v>-0.31678866176410486</v>
      </c>
      <c r="AW54">
        <v>51</v>
      </c>
      <c r="AX54">
        <f>IF(Z54&gt;0, (R54*SUMPRODUCT(K54:$K$98, X54:$X$98)-K54*$AZ$3)/Z54, 0)</f>
        <v>-17748713811.25671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250000</v>
      </c>
      <c r="S55">
        <f t="shared" si="32"/>
        <v>-43568851357.713234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-317.0152066858704</v>
      </c>
      <c r="AC55">
        <f t="shared" si="33"/>
        <v>-283.04932212600318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-2.7965236551501667E-3</v>
      </c>
      <c r="AI55">
        <f t="shared" si="38"/>
        <v>-2.7968484850611069E-3</v>
      </c>
      <c r="AJ55">
        <f t="shared" si="39"/>
        <v>-33.96588455986722</v>
      </c>
      <c r="AK55">
        <f t="shared" si="61"/>
        <v>-22.191064468010929</v>
      </c>
      <c r="AL55">
        <f t="shared" si="40"/>
        <v>-56.15974587636321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-1.2574745905043411E-5</v>
      </c>
      <c r="AR55">
        <f t="shared" si="45"/>
        <v>-1.2576206523331015E-5</v>
      </c>
      <c r="AS55">
        <f t="shared" si="46"/>
        <v>-0.15272975323980681</v>
      </c>
      <c r="AT55">
        <f t="shared" si="47"/>
        <v>-9.978352821502974E-2</v>
      </c>
      <c r="AU55">
        <f t="shared" si="48"/>
        <v>-0.25252585766135988</v>
      </c>
      <c r="AW55">
        <v>52</v>
      </c>
      <c r="AX55">
        <f>IF(Z55&gt;0, (R55*SUMPRODUCT(K55:$K$98, X55:$X$98)-K55*$AZ$3)/Z55, 0)</f>
        <v>-43568851357.713234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250000</v>
      </c>
      <c r="S56">
        <f t="shared" si="32"/>
        <v>-111499285331.41879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-283.04932212600318</v>
      </c>
      <c r="AC56">
        <f t="shared" si="33"/>
        <v>-252.72261961687593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-1.0412617823072053E-3</v>
      </c>
      <c r="AI56">
        <f t="shared" si="38"/>
        <v>-1.0413751115625747E-3</v>
      </c>
      <c r="AJ56">
        <f t="shared" si="39"/>
        <v>-30.326702509127244</v>
      </c>
      <c r="AK56">
        <f t="shared" si="61"/>
        <v>-19.813452548820223</v>
      </c>
      <c r="AL56">
        <f t="shared" si="40"/>
        <v>-50.141196433059029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-4.1804460861077023E-6</v>
      </c>
      <c r="AR56">
        <f t="shared" si="45"/>
        <v>-4.1809010791268452E-6</v>
      </c>
      <c r="AS56">
        <f t="shared" si="46"/>
        <v>-0.12175530396200572</v>
      </c>
      <c r="AT56">
        <f t="shared" si="47"/>
        <v>-7.9546826328788636E-2</v>
      </c>
      <c r="AU56">
        <f t="shared" si="48"/>
        <v>-0.20130631119187348</v>
      </c>
      <c r="AW56">
        <v>53</v>
      </c>
      <c r="AX56">
        <f>IF(Z56&gt;0, (R56*SUMPRODUCT(K56:$K$98, X56:$X$98)-K56*$AZ$3)/Z56, 0)</f>
        <v>-111499285331.41879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250000</v>
      </c>
      <c r="S57">
        <f t="shared" si="32"/>
        <v>-298111050948.82599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-252.72261961687593</v>
      </c>
      <c r="AC57">
        <f t="shared" si="33"/>
        <v>-225.64519961529243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-3.7175066700701289E-4</v>
      </c>
      <c r="AI57">
        <f t="shared" si="38"/>
        <v>-3.7178851283642731E-4</v>
      </c>
      <c r="AJ57">
        <f t="shared" si="39"/>
        <v>-27.077420001583505</v>
      </c>
      <c r="AK57">
        <f t="shared" si="61"/>
        <v>-17.690583373181315</v>
      </c>
      <c r="AL57">
        <f t="shared" si="40"/>
        <v>-44.768375163277653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-1.3325896379688237E-6</v>
      </c>
      <c r="AR57">
        <f t="shared" si="45"/>
        <v>-1.3327253013706516E-6</v>
      </c>
      <c r="AS57">
        <f t="shared" si="46"/>
        <v>-9.7062608138801965E-2</v>
      </c>
      <c r="AT57">
        <f t="shared" si="47"/>
        <v>-6.3414245581650194E-2</v>
      </c>
      <c r="AU57">
        <f t="shared" si="48"/>
        <v>-0.16047818644575351</v>
      </c>
      <c r="AW57">
        <v>54</v>
      </c>
      <c r="AX57">
        <f>IF(Z57&gt;0, (R57*SUMPRODUCT(K57:$K$98, X57:$X$98)-K57*$AZ$3)/Z57, 0)</f>
        <v>-298111050948.82599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250000</v>
      </c>
      <c r="S58">
        <f t="shared" si="32"/>
        <v>-834435354991.16968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-225.64519961529243</v>
      </c>
      <c r="AC58">
        <f t="shared" si="33"/>
        <v>-201.4689293567842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-1.2697599955914795E-4</v>
      </c>
      <c r="AI58">
        <f t="shared" si="38"/>
        <v>-1.2698807173035641E-4</v>
      </c>
      <c r="AJ58">
        <f t="shared" si="39"/>
        <v>-24.176270258508225</v>
      </c>
      <c r="AK58">
        <f t="shared" si="61"/>
        <v>-15.795163973070471</v>
      </c>
      <c r="AL58">
        <f t="shared" si="40"/>
        <v>-39.971561219650425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-4.0639494112495351E-7</v>
      </c>
      <c r="AR58">
        <f t="shared" si="45"/>
        <v>-4.0643357889370153E-7</v>
      </c>
      <c r="AS58">
        <f t="shared" si="46"/>
        <v>-7.7377724628587635E-2</v>
      </c>
      <c r="AT58">
        <f t="shared" si="47"/>
        <v>-5.0553449117798265E-2</v>
      </c>
      <c r="AU58">
        <f t="shared" si="48"/>
        <v>-0.12793158017996478</v>
      </c>
      <c r="AW58">
        <v>55</v>
      </c>
      <c r="AX58">
        <f>IF(Z58&gt;0, (R58*SUMPRODUCT(K58:$K$98, X58:$X$98)-K58*$AZ$3)/Z58, 0)</f>
        <v>-834435354991.16968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250000</v>
      </c>
      <c r="S59">
        <f t="shared" si="32"/>
        <v>-2450066902365.6475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-201.4689293567842</v>
      </c>
      <c r="AC59">
        <f t="shared" si="33"/>
        <v>-179.8829729854132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-4.1402343294149124E-5</v>
      </c>
      <c r="AI59">
        <f t="shared" si="38"/>
        <v>-4.1406014274986659E-5</v>
      </c>
      <c r="AJ59">
        <f t="shared" si="39"/>
        <v>-21.585956371370997</v>
      </c>
      <c r="AK59">
        <f t="shared" si="61"/>
        <v>-14.102825054974895</v>
      </c>
      <c r="AL59">
        <f t="shared" si="40"/>
        <v>-35.688822832360167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-1.1831329573444801E-7</v>
      </c>
      <c r="AR59">
        <f t="shared" si="45"/>
        <v>-1.183237861030337E-7</v>
      </c>
      <c r="AS59">
        <f t="shared" si="46"/>
        <v>-6.1685050571469002E-2</v>
      </c>
      <c r="AT59">
        <f t="shared" si="47"/>
        <v>-4.0300900351604579E-2</v>
      </c>
      <c r="AU59">
        <f t="shared" si="48"/>
        <v>-0.10198606924685968</v>
      </c>
      <c r="AW59">
        <v>56</v>
      </c>
      <c r="AX59">
        <f>IF(Z59&gt;0, (R59*SUMPRODUCT(K59:$K$98, X59:$X$98)-K59*$AZ$3)/Z59, 0)</f>
        <v>-2450066902365.6475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250000</v>
      </c>
      <c r="S60">
        <f t="shared" si="32"/>
        <v>-7627705629793.792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-179.8829729854132</v>
      </c>
      <c r="AC60">
        <f t="shared" si="33"/>
        <v>-160.60979740929261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-1.2907328018771979E-5</v>
      </c>
      <c r="AI60">
        <f t="shared" si="38"/>
        <v>-1.2908380824197386E-5</v>
      </c>
      <c r="AJ60">
        <f t="shared" si="39"/>
        <v>-19.273175576120593</v>
      </c>
      <c r="AK60">
        <f t="shared" si="61"/>
        <v>-12.591808108978926</v>
      </c>
      <c r="AL60">
        <f t="shared" si="40"/>
        <v>-31.864996593480342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-3.293267092777743E-8</v>
      </c>
      <c r="AR60">
        <f t="shared" si="45"/>
        <v>-3.2935357130109589E-8</v>
      </c>
      <c r="AS60">
        <f t="shared" si="46"/>
        <v>-4.9174945275935161E-2</v>
      </c>
      <c r="AT60">
        <f t="shared" si="47"/>
        <v>-3.2127631081787275E-2</v>
      </c>
      <c r="AU60">
        <f t="shared" si="48"/>
        <v>-8.1302609293079559E-2</v>
      </c>
      <c r="AW60">
        <v>57</v>
      </c>
      <c r="AX60">
        <f>IF(Z60&gt;0, (R60*SUMPRODUCT(K60:$K$98, X60:$X$98)-K60*$AZ$3)/Z60, 0)</f>
        <v>-7627705629793.792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250000</v>
      </c>
      <c r="S61">
        <f t="shared" si="32"/>
        <v>-25262221189727.297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-160.60979740929261</v>
      </c>
      <c r="AC61">
        <f t="shared" si="33"/>
        <v>-143.40160485790935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-3.7922558559581761E-6</v>
      </c>
      <c r="AI61">
        <f t="shared" si="38"/>
        <v>-3.7925396821581388E-6</v>
      </c>
      <c r="AJ61">
        <f t="shared" si="39"/>
        <v>-17.208192551383263</v>
      </c>
      <c r="AK61">
        <f t="shared" si="61"/>
        <v>-11.242685818650484</v>
      </c>
      <c r="AL61">
        <f t="shared" si="40"/>
        <v>-28.450882162573429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-8.6391341024990022E-9</v>
      </c>
      <c r="AR61">
        <f t="shared" si="45"/>
        <v>-8.6397806866685347E-9</v>
      </c>
      <c r="AS61">
        <f t="shared" si="46"/>
        <v>-3.9201965468509264E-2</v>
      </c>
      <c r="AT61">
        <f t="shared" si="47"/>
        <v>-2.5611950814706973E-2</v>
      </c>
      <c r="AU61">
        <f t="shared" si="48"/>
        <v>-6.4813924922996924E-2</v>
      </c>
      <c r="AW61">
        <v>58</v>
      </c>
      <c r="AX61">
        <f>IF(Z61&gt;0, (R61*SUMPRODUCT(K61:$K$98, X61:$X$98)-K61*$AZ$3)/Z61, 0)</f>
        <v>-25262221189727.297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250000</v>
      </c>
      <c r="S62">
        <f t="shared" si="32"/>
        <v>-89327270767313.438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-143.40160485790935</v>
      </c>
      <c r="AC62">
        <f t="shared" si="33"/>
        <v>-128.03714720198067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-1.0466024594760329E-6</v>
      </c>
      <c r="AI62">
        <f t="shared" si="38"/>
        <v>-1.0466741269221006E-6</v>
      </c>
      <c r="AJ62">
        <f t="shared" si="39"/>
        <v>-15.364457655928675</v>
      </c>
      <c r="AK62">
        <f t="shared" si="61"/>
        <v>-10.038112340053654</v>
      </c>
      <c r="AL62">
        <f t="shared" si="40"/>
        <v>-25.402571042656454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-2.1288071153736101E-9</v>
      </c>
      <c r="AR62">
        <f t="shared" si="45"/>
        <v>-2.1289528881718184E-9</v>
      </c>
      <c r="AS62">
        <f t="shared" si="46"/>
        <v>-3.1251566901698558E-2</v>
      </c>
      <c r="AT62">
        <f t="shared" si="47"/>
        <v>-2.0417690385635109E-2</v>
      </c>
      <c r="AU62">
        <f t="shared" si="48"/>
        <v>-5.1669259416286556E-2</v>
      </c>
      <c r="AW62">
        <v>59</v>
      </c>
      <c r="AX62">
        <f>IF(Z62&gt;0, (R62*SUMPRODUCT(K62:$K$98, X62:$X$98)-K62*$AZ$3)/Z62, 0)</f>
        <v>-89327270767313.438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250000</v>
      </c>
      <c r="S63">
        <f t="shared" si="32"/>
        <v>-338588804719985.38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-128.03714720198067</v>
      </c>
      <c r="AC63">
        <f t="shared" si="33"/>
        <v>-114.31888143217392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-2.7034551387402144E-7</v>
      </c>
      <c r="AI63">
        <f t="shared" si="38"/>
        <v>-2.7036239554285373E-7</v>
      </c>
      <c r="AJ63">
        <f t="shared" si="39"/>
        <v>-13.718265769806749</v>
      </c>
      <c r="AK63">
        <f t="shared" si="61"/>
        <v>-8.9626003041386486</v>
      </c>
      <c r="AL63">
        <f t="shared" si="40"/>
        <v>-22.680866344307795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-4.9097084872579938E-10</v>
      </c>
      <c r="AR63">
        <f t="shared" si="45"/>
        <v>-4.9100150729732783E-10</v>
      </c>
      <c r="AS63">
        <f t="shared" si="46"/>
        <v>-2.4913557808052531E-2</v>
      </c>
      <c r="AT63">
        <f t="shared" si="47"/>
        <v>-1.6276857770103761E-2</v>
      </c>
      <c r="AU63">
        <f t="shared" si="48"/>
        <v>-4.1190416069157805E-2</v>
      </c>
      <c r="AW63">
        <v>60</v>
      </c>
      <c r="AX63">
        <f>IF(Z63&gt;0, (R63*SUMPRODUCT(K63:$K$98, X63:$X$98)-K63*$AZ$3)/Z63, 0)</f>
        <v>-338588804719985.38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250000</v>
      </c>
      <c r="S64">
        <f t="shared" si="32"/>
        <v>-1381907468895209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-114.31888143217392</v>
      </c>
      <c r="AC64">
        <f t="shared" si="33"/>
        <v>-102.07042985057959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-6.5098764268799947E-8</v>
      </c>
      <c r="AI64">
        <f t="shared" si="38"/>
        <v>-6.5102457368090171E-8</v>
      </c>
      <c r="AJ64">
        <f t="shared" si="39"/>
        <v>-12.248451581594338</v>
      </c>
      <c r="AK64">
        <f t="shared" si="61"/>
        <v>-8.0023217002521747</v>
      </c>
      <c r="AL64">
        <f t="shared" si="40"/>
        <v>-20.250773346948968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-1.0555802635555181E-10</v>
      </c>
      <c r="AR64">
        <f t="shared" si="45"/>
        <v>-1.055640147376139E-10</v>
      </c>
      <c r="AS64">
        <f t="shared" si="46"/>
        <v>-1.9860935754878802E-2</v>
      </c>
      <c r="AT64">
        <f t="shared" si="47"/>
        <v>-1.2975811360303643E-2</v>
      </c>
      <c r="AU64">
        <f t="shared" si="48"/>
        <v>-3.2836747220746455E-2</v>
      </c>
      <c r="AW64">
        <v>61</v>
      </c>
      <c r="AX64">
        <f>IF(Z64&gt;0, (R64*SUMPRODUCT(K64:$K$98, X64:$X$98)-K64*$AZ$3)/Z64, 0)</f>
        <v>-1381907468895209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250000</v>
      </c>
      <c r="S65">
        <f t="shared" si="32"/>
        <v>-6106411800786574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-102.07042985057959</v>
      </c>
      <c r="AC65">
        <f t="shared" si="33"/>
        <v>-91.13431236668039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-1.4549750489960905E-8</v>
      </c>
      <c r="AI65">
        <f t="shared" si="38"/>
        <v>-1.4550496708160233E-8</v>
      </c>
      <c r="AJ65">
        <f t="shared" si="39"/>
        <v>-10.936117483899196</v>
      </c>
      <c r="AK65">
        <f t="shared" si="61"/>
        <v>-7.1449300895405718</v>
      </c>
      <c r="AL65">
        <f t="shared" si="40"/>
        <v>-18.081047587990263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-2.1064736938788826E-11</v>
      </c>
      <c r="AR65">
        <f t="shared" si="45"/>
        <v>-2.1065817293402372E-11</v>
      </c>
      <c r="AS65">
        <f t="shared" si="46"/>
        <v>-1.5833016386705381E-2</v>
      </c>
      <c r="AT65">
        <f t="shared" si="47"/>
        <v>-1.0344237372734041E-2</v>
      </c>
      <c r="AU65">
        <f t="shared" si="48"/>
        <v>-2.6177253780505238E-2</v>
      </c>
      <c r="AW65">
        <v>62</v>
      </c>
      <c r="AX65">
        <f>IF(Z65&gt;0, (R65*SUMPRODUCT(K65:$K$98, X65:$X$98)-K65*$AZ$3)/Z65, 0)</f>
        <v>-6106411800786574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250000</v>
      </c>
      <c r="S66">
        <f t="shared" si="32"/>
        <v>-2.9415196559096484E+16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-91.13431236668039</v>
      </c>
      <c r="AC66">
        <f t="shared" si="33"/>
        <v>-81.369921755982958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-3.0022164454711143E-9</v>
      </c>
      <c r="AI66">
        <f t="shared" si="38"/>
        <v>-3.0023547581993541E-9</v>
      </c>
      <c r="AJ66">
        <f t="shared" si="39"/>
        <v>-9.7643906106974327</v>
      </c>
      <c r="AK66">
        <f t="shared" si="61"/>
        <v>-6.3794018656676279</v>
      </c>
      <c r="AL66">
        <f t="shared" si="40"/>
        <v>-16.143792479367413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-3.8808286794032914E-12</v>
      </c>
      <c r="AR66">
        <f t="shared" si="45"/>
        <v>-3.8810074699775988E-12</v>
      </c>
      <c r="AS66">
        <f t="shared" si="46"/>
        <v>-1.2621983726741068E-2</v>
      </c>
      <c r="AT66">
        <f t="shared" si="47"/>
        <v>-8.2463627014863067E-3</v>
      </c>
      <c r="AU66">
        <f t="shared" si="48"/>
        <v>-2.086834643210838E-2</v>
      </c>
      <c r="AW66">
        <v>63</v>
      </c>
      <c r="AX66">
        <f>IF(Z66&gt;0, (R66*SUMPRODUCT(K66:$K$98, X66:$X$98)-K66*$AZ$3)/Z66, 0)</f>
        <v>-2.9415196559096484E+16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250000</v>
      </c>
      <c r="S67">
        <f t="shared" si="32"/>
        <v>-1.5573271702115987E+17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-81.369921755982958</v>
      </c>
      <c r="AC67">
        <f t="shared" si="33"/>
        <v>-72.65171585355958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-5.6801914663315137E-10</v>
      </c>
      <c r="AI67">
        <f t="shared" ref="AI67:AI69" si="62">SUM(AE67:AH67)</f>
        <v>-5.6804247240478214E-10</v>
      </c>
      <c r="AJ67">
        <f t="shared" si="39"/>
        <v>-8.718205902423378</v>
      </c>
      <c r="AK67">
        <f t="shared" si="61"/>
        <v>-5.6958945229188078</v>
      </c>
      <c r="AL67">
        <f t="shared" ref="AL67:AL69" si="63">SUM(AI67:AK67)</f>
        <v>-14.414100425910227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-6.5558260834182517E-13</v>
      </c>
      <c r="AR67">
        <f t="shared" si="45"/>
        <v>-6.5560952991708882E-13</v>
      </c>
      <c r="AS67">
        <f t="shared" si="46"/>
        <v>-1.0062168149523851E-2</v>
      </c>
      <c r="AT67">
        <f t="shared" si="47"/>
        <v>-6.5739498576914569E-3</v>
      </c>
      <c r="AU67">
        <f t="shared" si="48"/>
        <v>-1.6636118007870918E-2</v>
      </c>
      <c r="AW67">
        <v>64</v>
      </c>
      <c r="AX67">
        <f>IF(Z67&gt;0, (R67*SUMPRODUCT(K67:$K$98, X67:$X$98)-K67*$AZ$3)/Z67, 0)</f>
        <v>-1.5573271702115987E+17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250000</v>
      </c>
      <c r="S68">
        <f t="shared" si="32"/>
        <v>-9.1515227394494848E+17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-72.65171585355958</v>
      </c>
      <c r="AC68">
        <f t="shared" si="33"/>
        <v>-64.867603440678749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-9.7742129682921294E-11</v>
      </c>
      <c r="AI68">
        <f t="shared" si="62"/>
        <v>-9.7745673770899194E-11</v>
      </c>
      <c r="AJ68">
        <f t="shared" si="39"/>
        <v>-7.7841124128808303</v>
      </c>
      <c r="AK68">
        <f t="shared" si="61"/>
        <v>-5.0856201097491711</v>
      </c>
      <c r="AL68">
        <f t="shared" si="63"/>
        <v>-12.869732522727748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-1.0072290052417165E-13</v>
      </c>
      <c r="AR68">
        <f t="shared" si="45"/>
        <v>-1.0072655269363025E-13</v>
      </c>
      <c r="AS68">
        <f t="shared" si="46"/>
        <v>-8.0214988436921944E-3</v>
      </c>
      <c r="AT68">
        <f t="shared" si="47"/>
        <v>-5.2407125778792729E-3</v>
      </c>
      <c r="AU68">
        <f t="shared" si="48"/>
        <v>-1.3262211421672195E-2</v>
      </c>
      <c r="AW68">
        <v>65</v>
      </c>
      <c r="AX68">
        <f>IF(Z68&gt;0, (R68*SUMPRODUCT(K68:$K$98, X68:$X$98)-K68*$AZ$3)/Z68, 0)</f>
        <v>-9.1515227394494848E+17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-64.867603440678749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-64.867603440678749</v>
      </c>
      <c r="AK69">
        <f t="shared" si="61"/>
        <v>-4.5407322408475128</v>
      </c>
      <c r="AL69">
        <f t="shared" si="63"/>
        <v>-69.408335681543988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-1.6304327940187996E-14</v>
      </c>
      <c r="AR69">
        <f t="shared" si="45"/>
        <v>-1.6304327940187996E-14</v>
      </c>
      <c r="AS69">
        <f t="shared" si="46"/>
        <v>-5.9683771158428808E-2</v>
      </c>
      <c r="AT69">
        <f t="shared" si="47"/>
        <v>-4.1778639810900169E-3</v>
      </c>
      <c r="AU69">
        <f t="shared" si="48"/>
        <v>-6.3861635139535133E-2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103418.82022307416</v>
      </c>
      <c r="AO71" s="6">
        <f t="shared" si="70"/>
        <v>-10341.882022307416</v>
      </c>
      <c r="AP71" s="6">
        <f t="shared" si="70"/>
        <v>-2888.1621691490491</v>
      </c>
      <c r="AQ71" s="6">
        <f t="shared" si="70"/>
        <v>-62947.92618881727</v>
      </c>
      <c r="AR71" s="6">
        <f t="shared" si="70"/>
        <v>27240.849842800424</v>
      </c>
      <c r="AS71" s="6">
        <f t="shared" si="70"/>
        <v>-1369.3505729918379</v>
      </c>
      <c r="AT71" s="6">
        <f t="shared" si="70"/>
        <v>302.60684742076353</v>
      </c>
      <c r="AU71" s="6">
        <f t="shared" si="70"/>
        <v>26174.10611722933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19172.337437103903</v>
      </c>
      <c r="K3">
        <v>1</v>
      </c>
      <c r="L3" s="2">
        <v>0</v>
      </c>
      <c r="O3">
        <f>$C$3</f>
        <v>19172.337437103903</v>
      </c>
      <c r="P3">
        <f>O3*C5</f>
        <v>1917.2337437103904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19172.337437103903</v>
      </c>
      <c r="AF3">
        <f t="shared" ref="AF3:AF34" si="4">-$Z3*P3</f>
        <v>-1917.2337437103904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14735.195489393514</v>
      </c>
      <c r="AJ3">
        <f t="shared" ref="AJ3:AJ34" si="8">AB3-AC3</f>
        <v>0</v>
      </c>
      <c r="AL3">
        <f t="shared" ref="AL3:AL34" si="9">SUM(AI3:AK3)</f>
        <v>14735.195489393514</v>
      </c>
      <c r="AN3">
        <f t="shared" ref="AN3:AN34" si="10">AE3*$K3</f>
        <v>19172.337437103903</v>
      </c>
      <c r="AO3">
        <f t="shared" ref="AO3:AO34" si="11">AF3*$K3</f>
        <v>-1917.2337437103904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14735.195489393514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14735.195489393514</v>
      </c>
      <c r="AW3">
        <v>0</v>
      </c>
      <c r="AX3">
        <f>IF(Z3&gt;0, (R3*SUMPRODUCT(K3:$K$98, X3:$X$98)-K3*$AZ$3)/Z3, 0)</f>
        <v>0</v>
      </c>
      <c r="AZ3">
        <f>C6*SUMPRODUCT(X4:X98, K4:K98)/1</f>
        <v>11418.460720869327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568.68892504227165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562.34670597169861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-562.34670597169861</v>
      </c>
      <c r="AK4">
        <f>G4*SUM(AB4, AE4:AF4)</f>
        <v>0</v>
      </c>
      <c r="AL4">
        <f t="shared" si="9"/>
        <v>-1138.5227059716985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-547.79996196995614</v>
      </c>
      <c r="AR4">
        <f t="shared" si="14"/>
        <v>-547.79996196995614</v>
      </c>
      <c r="AS4">
        <f t="shared" si="15"/>
        <v>-534.65174555209978</v>
      </c>
      <c r="AT4">
        <f t="shared" si="16"/>
        <v>0</v>
      </c>
      <c r="AU4">
        <f t="shared" si="17"/>
        <v>-1082.451707522056</v>
      </c>
      <c r="AW4">
        <v>1</v>
      </c>
      <c r="AX4">
        <f>IF(Z4&gt;0, (R4*SUMPRODUCT(K4:$K$98, X4:$X$98)-K4*$AZ$3)/Z4, 0)</f>
        <v>568.68892504227165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500000</v>
      </c>
      <c r="S5">
        <f t="shared" si="1"/>
        <v>584.69257438129148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562.34670597169861</v>
      </c>
      <c r="AC5">
        <f t="shared" si="2"/>
        <v>571.71946784764259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-573.54102989265596</v>
      </c>
      <c r="AI5">
        <f t="shared" si="7"/>
        <v>-622.4316343656667</v>
      </c>
      <c r="AJ5">
        <f t="shared" si="8"/>
        <v>-9.3727618759439792</v>
      </c>
      <c r="AK5">
        <f>G5*SUM(AB5, AE5:AF5)</f>
        <v>2.3056214944839644</v>
      </c>
      <c r="AL5">
        <f t="shared" si="9"/>
        <v>-629.49877474712673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-517.30837800912445</v>
      </c>
      <c r="AR5">
        <f t="shared" si="14"/>
        <v>-561.40551837334976</v>
      </c>
      <c r="AS5">
        <f t="shared" si="15"/>
        <v>-8.4538123530897256</v>
      </c>
      <c r="AT5">
        <f t="shared" si="16"/>
        <v>2.0795675521901233</v>
      </c>
      <c r="AU5">
        <f t="shared" si="17"/>
        <v>-567.77976317424941</v>
      </c>
      <c r="AW5">
        <v>2</v>
      </c>
      <c r="AX5">
        <f>IF(Z5&gt;0, (R5*SUMPRODUCT(K5:$K$98, X5:$X$98)-K5*$AZ$3)/Z5, 0)</f>
        <v>584.69257438129148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500000</v>
      </c>
      <c r="S6">
        <f t="shared" si="1"/>
        <v>631.62859987761283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571.71946784764259</v>
      </c>
      <c r="AC6">
        <f t="shared" si="2"/>
        <v>610.71564732508159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-571.7702413453685</v>
      </c>
      <c r="AI6">
        <f t="shared" si="7"/>
        <v>-620.11476274951463</v>
      </c>
      <c r="AJ6">
        <f t="shared" si="8"/>
        <v>-38.996179477439</v>
      </c>
      <c r="AK6">
        <f>G6*SUM(AB6, AE6:AF6)</f>
        <v>4.0592082217182623</v>
      </c>
      <c r="AL6">
        <f t="shared" si="9"/>
        <v>-655.0517340052354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-487.85470236891081</v>
      </c>
      <c r="AR6">
        <f t="shared" si="14"/>
        <v>-529.10396718775075</v>
      </c>
      <c r="AS6">
        <f t="shared" si="15"/>
        <v>-33.272927054976286</v>
      </c>
      <c r="AT6">
        <f t="shared" si="16"/>
        <v>3.4634608023673419</v>
      </c>
      <c r="AU6">
        <f t="shared" si="17"/>
        <v>-558.91343344035977</v>
      </c>
      <c r="AW6">
        <v>3</v>
      </c>
      <c r="AX6">
        <f>IF(Z6&gt;0, (R6*SUMPRODUCT(K6:$K$98, X6:$X$98)-K6*$AZ$3)/Z6, 0)</f>
        <v>631.62859987761283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500000</v>
      </c>
      <c r="S7">
        <f t="shared" si="1"/>
        <v>739.64715889959223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610.71564732508159</v>
      </c>
      <c r="AC7">
        <f t="shared" si="2"/>
        <v>707.16271559111919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-570.18060333785343</v>
      </c>
      <c r="AI7">
        <f t="shared" si="7"/>
        <v>-617.98466146762428</v>
      </c>
      <c r="AJ7">
        <f t="shared" si="8"/>
        <v>-96.447068266037604</v>
      </c>
      <c r="AK7">
        <f>G7*SUM(AB7, AE7:AF7)</f>
        <v>8.4278759330861259</v>
      </c>
      <c r="AL7">
        <f t="shared" si="9"/>
        <v>-706.00385380057571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-457.32126968652773</v>
      </c>
      <c r="AR7">
        <f t="shared" si="14"/>
        <v>-495.66317825391098</v>
      </c>
      <c r="AS7">
        <f t="shared" si="15"/>
        <v>-77.356710240162812</v>
      </c>
      <c r="AT7">
        <f t="shared" si="16"/>
        <v>6.7596949105539652</v>
      </c>
      <c r="AU7">
        <f t="shared" si="17"/>
        <v>-566.26019358351982</v>
      </c>
      <c r="AW7">
        <v>4</v>
      </c>
      <c r="AX7">
        <f>IF(Z7&gt;0, (R7*SUMPRODUCT(K7:$K$98, X7:$X$98)-K7*$AZ$3)/Z7, 0)</f>
        <v>739.64715889959223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500000</v>
      </c>
      <c r="S8">
        <f t="shared" si="1"/>
        <v>911.55295211954819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707.16271559111919</v>
      </c>
      <c r="AC8">
        <f t="shared" si="2"/>
        <v>861.76453599959314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-569.84301648953897</v>
      </c>
      <c r="AI8">
        <f t="shared" si="7"/>
        <v>-617.11204973636313</v>
      </c>
      <c r="AJ8">
        <f t="shared" si="8"/>
        <v>-154.60182040847394</v>
      </c>
      <c r="AK8">
        <f t="shared" ref="AK8:AK39" si="30">G8*SUM(AB8:AB8, AE8:AF8)</f>
        <v>15.274714656768175</v>
      </c>
      <c r="AL8">
        <f t="shared" si="9"/>
        <v>-756.43915548806888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-426.51222794657451</v>
      </c>
      <c r="AR8">
        <f t="shared" si="14"/>
        <v>-461.89183267908913</v>
      </c>
      <c r="AS8">
        <f t="shared" si="15"/>
        <v>-115.71531976162231</v>
      </c>
      <c r="AT8">
        <f t="shared" si="16"/>
        <v>11.432714609087412</v>
      </c>
      <c r="AU8">
        <f t="shared" si="17"/>
        <v>-566.174437831624</v>
      </c>
      <c r="AW8">
        <v>5</v>
      </c>
      <c r="AX8">
        <f>IF(Z8&gt;0, (R8*SUMPRODUCT(K8:$K$98, X8:$X$98)-K8*$AZ$3)/Z8, 0)</f>
        <v>911.55295211954819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500000</v>
      </c>
      <c r="S9">
        <f t="shared" si="1"/>
        <v>1082.0666243009125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861.76453599959314</v>
      </c>
      <c r="AC9">
        <f t="shared" si="2"/>
        <v>1011.4955034330333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-572.8449054922778</v>
      </c>
      <c r="AI9">
        <f t="shared" si="7"/>
        <v>-619.58396391608449</v>
      </c>
      <c r="AJ9">
        <f t="shared" si="8"/>
        <v>-149.73096743344013</v>
      </c>
      <c r="AK9">
        <f t="shared" si="30"/>
        <v>19.217349152790927</v>
      </c>
      <c r="AL9">
        <f t="shared" si="9"/>
        <v>-750.0975821967337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-399.84991273383616</v>
      </c>
      <c r="AR9">
        <f t="shared" si="14"/>
        <v>-432.4741156425809</v>
      </c>
      <c r="AS9">
        <f t="shared" si="15"/>
        <v>-104.51330488898093</v>
      </c>
      <c r="AT9">
        <f t="shared" si="16"/>
        <v>13.413849556915883</v>
      </c>
      <c r="AU9">
        <f t="shared" si="17"/>
        <v>-523.57357097464592</v>
      </c>
      <c r="AW9">
        <v>6</v>
      </c>
      <c r="AX9">
        <f>IF(Z9&gt;0, (R9*SUMPRODUCT(K9:$K$98, X9:$X$98)-K9*$AZ$3)/Z9, 0)</f>
        <v>1082.0666243009125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500000</v>
      </c>
      <c r="S10">
        <f t="shared" si="1"/>
        <v>1105.8744892038378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1011.4955034330333</v>
      </c>
      <c r="AC10">
        <f t="shared" si="2"/>
        <v>1022.1361144455877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-577.38301259856428</v>
      </c>
      <c r="AI10">
        <f t="shared" si="7"/>
        <v>-623.59694213687305</v>
      </c>
      <c r="AJ10">
        <f t="shared" si="8"/>
        <v>-10.640611012554473</v>
      </c>
      <c r="AK10">
        <f t="shared" si="30"/>
        <v>4.3494306647620427</v>
      </c>
      <c r="AL10">
        <f t="shared" si="9"/>
        <v>-629.88812248466547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-382.26078395018862</v>
      </c>
      <c r="AR10">
        <f t="shared" si="14"/>
        <v>-412.8570650136482</v>
      </c>
      <c r="AS10">
        <f t="shared" si="15"/>
        <v>-7.0446968799133618</v>
      </c>
      <c r="AT10">
        <f t="shared" si="16"/>
        <v>2.8795734189791484</v>
      </c>
      <c r="AU10">
        <f t="shared" si="17"/>
        <v>-417.02218847458238</v>
      </c>
      <c r="AW10">
        <v>7</v>
      </c>
      <c r="AX10">
        <f>IF(Z10&gt;0, (R10*SUMPRODUCT(K10:$K$98, X10:$X$98)-K10*$AZ$3)/Z10, 0)</f>
        <v>1105.8744892038378</v>
      </c>
    </row>
    <row r="11" spans="1:52" x14ac:dyDescent="0.25">
      <c r="A11" t="s">
        <v>33</v>
      </c>
      <c r="C11" s="25">
        <f>AU100</f>
        <v>2028.6787676462745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500000</v>
      </c>
      <c r="S11">
        <f t="shared" si="1"/>
        <v>1106.0777002943898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1022.1361144455877</v>
      </c>
      <c r="AC11">
        <f t="shared" si="2"/>
        <v>1010.8142737545986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-581.52558811658253</v>
      </c>
      <c r="AI11">
        <f t="shared" si="7"/>
        <v>-627.21922580069656</v>
      </c>
      <c r="AJ11">
        <f t="shared" si="8"/>
        <v>11.32184069098912</v>
      </c>
      <c r="AK11">
        <f t="shared" si="30"/>
        <v>1.6354177831129404</v>
      </c>
      <c r="AL11">
        <f t="shared" si="9"/>
        <v>-614.26196732659446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-366.11202677545975</v>
      </c>
      <c r="AR11">
        <f t="shared" si="14"/>
        <v>-394.87944586265002</v>
      </c>
      <c r="AS11">
        <f t="shared" si="15"/>
        <v>7.1279099783583533</v>
      </c>
      <c r="AT11">
        <f t="shared" si="16"/>
        <v>1.0296126798810321</v>
      </c>
      <c r="AU11">
        <f t="shared" si="17"/>
        <v>-386.72192320441059</v>
      </c>
      <c r="AW11">
        <v>8</v>
      </c>
      <c r="AX11">
        <f>IF(Z11&gt;0, (R11*SUMPRODUCT(K11:$K$98, X11:$X$98)-K11*$AZ$3)/Z11, 0)</f>
        <v>1106.0777002943898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500000</v>
      </c>
      <c r="S12">
        <f t="shared" si="1"/>
        <v>1240.9469581175699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1010.8142737545986</v>
      </c>
      <c r="AC12">
        <f t="shared" si="2"/>
        <v>1121.2666577559085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-588.37321176674072</v>
      </c>
      <c r="AI12">
        <f t="shared" si="7"/>
        <v>-633.55107575283694</v>
      </c>
      <c r="AJ12">
        <f t="shared" si="8"/>
        <v>-110.45238400130984</v>
      </c>
      <c r="AK12">
        <f t="shared" si="30"/>
        <v>21.227099748846573</v>
      </c>
      <c r="AL12">
        <f t="shared" si="9"/>
        <v>-722.77636000530015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-345.8665700539903</v>
      </c>
      <c r="AR12">
        <f t="shared" si="14"/>
        <v>-372.42371532632046</v>
      </c>
      <c r="AS12">
        <f t="shared" si="15"/>
        <v>-64.927815279197802</v>
      </c>
      <c r="AT12">
        <f t="shared" si="16"/>
        <v>12.478039508770332</v>
      </c>
      <c r="AU12">
        <f t="shared" si="17"/>
        <v>-424.8734910967479</v>
      </c>
      <c r="AW12">
        <v>9</v>
      </c>
      <c r="AX12">
        <f>IF(Z12&gt;0, (R12*SUMPRODUCT(K12:$K$98, X12:$X$98)-K12*$AZ$3)/Z12, 0)</f>
        <v>1240.9469581175699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500000</v>
      </c>
      <c r="S13">
        <f t="shared" si="1"/>
        <v>1673.0212782992801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1121.2666577559085</v>
      </c>
      <c r="AC13">
        <f t="shared" si="2"/>
        <v>1494.5616733811494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-595.38280544172721</v>
      </c>
      <c r="AI13">
        <f t="shared" si="7"/>
        <v>-640.04935250741835</v>
      </c>
      <c r="AJ13">
        <f t="shared" si="8"/>
        <v>-373.29501562524092</v>
      </c>
      <c r="AK13">
        <f t="shared" si="30"/>
        <v>78.488666042913593</v>
      </c>
      <c r="AL13">
        <f t="shared" si="9"/>
        <v>-934.85570208974571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-312.48844372476856</v>
      </c>
      <c r="AR13">
        <f t="shared" si="14"/>
        <v>-335.93181436218794</v>
      </c>
      <c r="AS13">
        <f t="shared" si="15"/>
        <v>-195.92500390803073</v>
      </c>
      <c r="AT13">
        <f t="shared" si="16"/>
        <v>41.195010802480603</v>
      </c>
      <c r="AU13">
        <f t="shared" si="17"/>
        <v>-490.66180746773807</v>
      </c>
      <c r="AW13">
        <v>10</v>
      </c>
      <c r="AX13">
        <f>IF(Z13&gt;0, (R13*SUMPRODUCT(K13:$K$98, X13:$X$98)-K13*$AZ$3)/Z13, 0)</f>
        <v>1673.0212782992801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500000</v>
      </c>
      <c r="S14">
        <f t="shared" si="1"/>
        <v>2065.4500778031088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1494.5616733811494</v>
      </c>
      <c r="AC14">
        <f t="shared" si="2"/>
        <v>1824.1817882985533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-604.5581412103636</v>
      </c>
      <c r="AI14">
        <f t="shared" si="7"/>
        <v>-648.71756699127673</v>
      </c>
      <c r="AJ14">
        <f t="shared" si="8"/>
        <v>-329.62011491740395</v>
      </c>
      <c r="AK14">
        <f t="shared" si="30"/>
        <v>104.61931713668046</v>
      </c>
      <c r="AL14">
        <f t="shared" si="9"/>
        <v>-873.7183647720002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-283.30727331055328</v>
      </c>
      <c r="AR14">
        <f t="shared" si="14"/>
        <v>-304.00120770022681</v>
      </c>
      <c r="AS14">
        <f t="shared" si="15"/>
        <v>-154.46616234230297</v>
      </c>
      <c r="AT14">
        <f t="shared" si="16"/>
        <v>49.026572389323889</v>
      </c>
      <c r="AU14">
        <f t="shared" si="17"/>
        <v>-409.44079765320589</v>
      </c>
      <c r="AW14">
        <v>11</v>
      </c>
      <c r="AX14">
        <f>IF(Z14&gt;0, (R14*SUMPRODUCT(K14:$K$98, X14:$X$98)-K14*$AZ$3)/Z14, 0)</f>
        <v>2065.4500778031088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500000</v>
      </c>
      <c r="S15">
        <f t="shared" si="1"/>
        <v>2421.4208698372167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1824.1817882985533</v>
      </c>
      <c r="AC15">
        <f t="shared" si="2"/>
        <v>2114.1857280613685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-619.40174412172041</v>
      </c>
      <c r="AI15">
        <f t="shared" si="7"/>
        <v>-663.05763547041227</v>
      </c>
      <c r="AJ15">
        <f t="shared" si="8"/>
        <v>-290.00393976281521</v>
      </c>
      <c r="AK15">
        <f t="shared" si="30"/>
        <v>127.69272518089875</v>
      </c>
      <c r="AL15">
        <f t="shared" si="9"/>
        <v>-825.36885005232875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-259.16362837268923</v>
      </c>
      <c r="AR15">
        <f t="shared" si="14"/>
        <v>-277.42967187215265</v>
      </c>
      <c r="AS15">
        <f t="shared" si="15"/>
        <v>-121.34042886475369</v>
      </c>
      <c r="AT15">
        <f t="shared" si="16"/>
        <v>53.427860494004541</v>
      </c>
      <c r="AU15">
        <f t="shared" si="17"/>
        <v>-345.34224024290182</v>
      </c>
      <c r="AW15">
        <v>12</v>
      </c>
      <c r="AX15">
        <f>IF(Z15&gt;0, (R15*SUMPRODUCT(K15:$K$98, X15:$X$98)-K15*$AZ$3)/Z15, 0)</f>
        <v>2421.4208698372167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500000</v>
      </c>
      <c r="S16">
        <f t="shared" si="1"/>
        <v>2742.2919104703574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2114.1857280613685</v>
      </c>
      <c r="AC16">
        <f t="shared" si="2"/>
        <v>2366.90711136133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-636.94949563242426</v>
      </c>
      <c r="AI16">
        <f t="shared" si="7"/>
        <v>-680.10513311806596</v>
      </c>
      <c r="AJ16">
        <f t="shared" si="8"/>
        <v>-252.72138329996142</v>
      </c>
      <c r="AK16">
        <f t="shared" si="30"/>
        <v>147.99300096429582</v>
      </c>
      <c r="AL16">
        <f t="shared" si="9"/>
        <v>-784.83351545373159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-237.9515855778362</v>
      </c>
      <c r="AR16">
        <f t="shared" si="14"/>
        <v>-254.0736681554113</v>
      </c>
      <c r="AS16">
        <f t="shared" si="15"/>
        <v>-94.41165159561308</v>
      </c>
      <c r="AT16">
        <f t="shared" si="16"/>
        <v>55.287223673694022</v>
      </c>
      <c r="AU16">
        <f t="shared" si="17"/>
        <v>-293.19809607733038</v>
      </c>
      <c r="AW16">
        <v>13</v>
      </c>
      <c r="AX16">
        <f>IF(Z16&gt;0, (R16*SUMPRODUCT(K16:$K$98, X16:$X$98)-K16*$AZ$3)/Z16, 0)</f>
        <v>2742.2919104703574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500000</v>
      </c>
      <c r="S17">
        <f t="shared" si="1"/>
        <v>3031.0350186259916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2366.90711136133</v>
      </c>
      <c r="AC17">
        <f t="shared" si="2"/>
        <v>2585.9957147769323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-654.56270000709537</v>
      </c>
      <c r="AI17">
        <f t="shared" si="7"/>
        <v>-697.22132484787994</v>
      </c>
      <c r="AJ17">
        <f t="shared" si="8"/>
        <v>-219.08860341560239</v>
      </c>
      <c r="AK17">
        <f t="shared" si="30"/>
        <v>165.68349779529311</v>
      </c>
      <c r="AL17">
        <f t="shared" si="9"/>
        <v>-750.62643046818926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-218.33171988798594</v>
      </c>
      <c r="AR17">
        <f t="shared" si="14"/>
        <v>-232.56065613724655</v>
      </c>
      <c r="AS17">
        <f t="shared" si="15"/>
        <v>-73.077783978626996</v>
      </c>
      <c r="AT17">
        <f t="shared" si="16"/>
        <v>55.264320790524039</v>
      </c>
      <c r="AU17">
        <f t="shared" si="17"/>
        <v>-250.37411932534951</v>
      </c>
      <c r="AW17">
        <v>14</v>
      </c>
      <c r="AX17">
        <f>IF(Z17&gt;0, (R17*SUMPRODUCT(K17:$K$98, X17:$X$98)-K17*$AZ$3)/Z17, 0)</f>
        <v>3031.0350186259916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500000</v>
      </c>
      <c r="S18">
        <f t="shared" si="1"/>
        <v>3291.536553174954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2585.9957147769323</v>
      </c>
      <c r="AC18">
        <f t="shared" si="2"/>
        <v>2775.7355922045144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-672.99611624816635</v>
      </c>
      <c r="AI18">
        <f t="shared" si="7"/>
        <v>-715.16085522891819</v>
      </c>
      <c r="AJ18">
        <f t="shared" si="8"/>
        <v>-189.73987742758209</v>
      </c>
      <c r="AK18">
        <f t="shared" si="30"/>
        <v>181.01970003438529</v>
      </c>
      <c r="AL18">
        <f t="shared" si="9"/>
        <v>-723.88103262211496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-200.42879600708488</v>
      </c>
      <c r="AR18">
        <f t="shared" si="14"/>
        <v>-212.98611641924131</v>
      </c>
      <c r="AS18">
        <f t="shared" si="15"/>
        <v>-56.507510621827841</v>
      </c>
      <c r="AT18">
        <f t="shared" si="16"/>
        <v>53.910505061632087</v>
      </c>
      <c r="AU18">
        <f t="shared" si="17"/>
        <v>-215.58312197943707</v>
      </c>
      <c r="AW18">
        <v>15</v>
      </c>
      <c r="AX18">
        <f>IF(Z18&gt;0, (R18*SUMPRODUCT(K18:$K$98, X18:$X$98)-K18*$AZ$3)/Z18, 0)</f>
        <v>3291.536553174954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500000</v>
      </c>
      <c r="S19">
        <f t="shared" si="1"/>
        <v>3527.0020434230082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2775.7355922045144</v>
      </c>
      <c r="AC19">
        <f t="shared" si="2"/>
        <v>2939.6564366577591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-695.05915831213724</v>
      </c>
      <c r="AI19">
        <f t="shared" si="7"/>
        <v>-736.73274398725039</v>
      </c>
      <c r="AJ19">
        <f t="shared" si="8"/>
        <v>-163.92084445324463</v>
      </c>
      <c r="AK19">
        <f t="shared" si="30"/>
        <v>194.30149145431602</v>
      </c>
      <c r="AL19">
        <f t="shared" si="9"/>
        <v>-706.35209698617905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-184.82099632369565</v>
      </c>
      <c r="AR19">
        <f t="shared" si="14"/>
        <v>-195.90228851695156</v>
      </c>
      <c r="AS19">
        <f t="shared" si="15"/>
        <v>-43.587676570783167</v>
      </c>
      <c r="AT19">
        <f t="shared" si="16"/>
        <v>51.666098933178588</v>
      </c>
      <c r="AU19">
        <f t="shared" si="17"/>
        <v>-187.82386615455613</v>
      </c>
      <c r="AW19">
        <v>16</v>
      </c>
      <c r="AX19">
        <f>IF(Z19&gt;0, (R19*SUMPRODUCT(K19:$K$98, X19:$X$98)-K19*$AZ$3)/Z19, 0)</f>
        <v>3527.0020434230082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500000</v>
      </c>
      <c r="S20">
        <f t="shared" si="1"/>
        <v>3739.3811248929455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2939.6564366577591</v>
      </c>
      <c r="AC20">
        <f t="shared" si="2"/>
        <v>3080.1476193165013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-715.90594421834487</v>
      </c>
      <c r="AI20">
        <f t="shared" si="7"/>
        <v>-757.09120344228506</v>
      </c>
      <c r="AJ20">
        <f t="shared" si="8"/>
        <v>-140.49118265874222</v>
      </c>
      <c r="AK20">
        <f t="shared" si="30"/>
        <v>205.77595056604315</v>
      </c>
      <c r="AL20">
        <f t="shared" si="9"/>
        <v>-691.80643553498408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-169.96812468375171</v>
      </c>
      <c r="AR20">
        <f t="shared" si="14"/>
        <v>-179.74619864925063</v>
      </c>
      <c r="AS20">
        <f t="shared" si="15"/>
        <v>-33.354972177498709</v>
      </c>
      <c r="AT20">
        <f t="shared" si="16"/>
        <v>48.854675261726257</v>
      </c>
      <c r="AU20">
        <f t="shared" si="17"/>
        <v>-164.24649556502305</v>
      </c>
      <c r="AW20">
        <v>17</v>
      </c>
      <c r="AX20">
        <f>IF(Z20&gt;0, (R20*SUMPRODUCT(K20:$K$98, X20:$X$98)-K20*$AZ$3)/Z20, 0)</f>
        <v>3739.3811248929455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500000</v>
      </c>
      <c r="S21">
        <f t="shared" si="1"/>
        <v>3932.0491560423866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3080.1476193165013</v>
      </c>
      <c r="AC21">
        <f t="shared" si="2"/>
        <v>3200.63679729564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-740.57891652416436</v>
      </c>
      <c r="AI21">
        <f t="shared" si="7"/>
        <v>-781.27826526421268</v>
      </c>
      <c r="AJ21">
        <f t="shared" si="8"/>
        <v>-120.48917797913873</v>
      </c>
      <c r="AK21">
        <f t="shared" si="30"/>
        <v>215.61033335215512</v>
      </c>
      <c r="AL21">
        <f t="shared" si="9"/>
        <v>-686.15710989119634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-156.98741403724398</v>
      </c>
      <c r="AR21">
        <f t="shared" si="14"/>
        <v>-165.61483424748658</v>
      </c>
      <c r="AS21">
        <f t="shared" si="15"/>
        <v>-25.541213837406136</v>
      </c>
      <c r="AT21">
        <f t="shared" si="16"/>
        <v>45.704931530492118</v>
      </c>
      <c r="AU21">
        <f t="shared" si="17"/>
        <v>-145.45111655440061</v>
      </c>
      <c r="AW21">
        <v>18</v>
      </c>
      <c r="AX21">
        <f>IF(Z21&gt;0, (R21*SUMPRODUCT(K21:$K$98, X21:$X$98)-K21*$AZ$3)/Z21, 0)</f>
        <v>3932.0491560423866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500000</v>
      </c>
      <c r="S22">
        <f t="shared" si="1"/>
        <v>4106.5915882246127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3200.63679729564</v>
      </c>
      <c r="AC22">
        <f t="shared" si="2"/>
        <v>3302.9862606359757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-766.89904928919384</v>
      </c>
      <c r="AI22">
        <f t="shared" si="7"/>
        <v>-807.11471463691282</v>
      </c>
      <c r="AJ22">
        <f t="shared" si="8"/>
        <v>-102.34946334033566</v>
      </c>
      <c r="AK22">
        <f t="shared" si="30"/>
        <v>224.04457581069482</v>
      </c>
      <c r="AL22">
        <f t="shared" si="9"/>
        <v>-685.41960216655366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-145.14887307518575</v>
      </c>
      <c r="AR22">
        <f t="shared" si="14"/>
        <v>-152.76038140943197</v>
      </c>
      <c r="AS22">
        <f t="shared" si="15"/>
        <v>-19.371401330421609</v>
      </c>
      <c r="AT22">
        <f t="shared" si="16"/>
        <v>42.404300445634412</v>
      </c>
      <c r="AU22">
        <f t="shared" si="17"/>
        <v>-129.72748229421916</v>
      </c>
      <c r="AW22">
        <v>19</v>
      </c>
      <c r="AX22">
        <f>IF(Z22&gt;0, (R22*SUMPRODUCT(K22:$K$98, X22:$X$98)-K22*$AZ$3)/Z22, 0)</f>
        <v>4106.5915882246127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500000</v>
      </c>
      <c r="S23">
        <f t="shared" si="1"/>
        <v>4265.1045965965386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3302.9862606359757</v>
      </c>
      <c r="AC23">
        <f t="shared" si="2"/>
        <v>3389.3881709336315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-795.69066614717508</v>
      </c>
      <c r="AI23">
        <f t="shared" si="7"/>
        <v>-835.4246057748021</v>
      </c>
      <c r="AJ23">
        <f t="shared" si="8"/>
        <v>-86.401910297655832</v>
      </c>
      <c r="AK23">
        <f t="shared" si="30"/>
        <v>231.20903824451833</v>
      </c>
      <c r="AL23">
        <f t="shared" si="9"/>
        <v>-690.61747782793964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-134.46266355623106</v>
      </c>
      <c r="AR23">
        <f t="shared" si="14"/>
        <v>-141.17724697818235</v>
      </c>
      <c r="AS23">
        <f t="shared" si="15"/>
        <v>-14.600939145389519</v>
      </c>
      <c r="AT23">
        <f t="shared" si="16"/>
        <v>39.071695123896362</v>
      </c>
      <c r="AU23">
        <f t="shared" si="17"/>
        <v>-116.70649099967552</v>
      </c>
      <c r="AW23">
        <v>20</v>
      </c>
      <c r="AX23">
        <f>IF(Z23&gt;0, (R23*SUMPRODUCT(K23:$K$98, X23:$X$98)-K23*$AZ$3)/Z23, 0)</f>
        <v>4265.1045965965386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500000</v>
      </c>
      <c r="S24">
        <f t="shared" si="1"/>
        <v>4409.3151707612278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3389.3881709336315</v>
      </c>
      <c r="AC24">
        <f t="shared" si="2"/>
        <v>3461.6672782460059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-825.7614615050453</v>
      </c>
      <c r="AI24">
        <f t="shared" si="7"/>
        <v>-865.01548559024559</v>
      </c>
      <c r="AJ24">
        <f t="shared" si="8"/>
        <v>-72.279107312374435</v>
      </c>
      <c r="AK24">
        <f t="shared" si="30"/>
        <v>237.25717196535422</v>
      </c>
      <c r="AL24">
        <f t="shared" si="9"/>
        <v>-700.03742093726578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-124.5931121540322</v>
      </c>
      <c r="AR24">
        <f t="shared" si="14"/>
        <v>-130.51586497472019</v>
      </c>
      <c r="AS24">
        <f t="shared" si="15"/>
        <v>-10.905666277220632</v>
      </c>
      <c r="AT24">
        <f t="shared" si="16"/>
        <v>35.798000771494308</v>
      </c>
      <c r="AU24">
        <f t="shared" si="17"/>
        <v>-105.62353048044649</v>
      </c>
      <c r="AW24">
        <v>21</v>
      </c>
      <c r="AX24">
        <f>IF(Z24&gt;0, (R24*SUMPRODUCT(K24:$K$98, X24:$X$98)-K24*$AZ$3)/Z24, 0)</f>
        <v>4409.3151707612278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500000</v>
      </c>
      <c r="S25">
        <f t="shared" si="1"/>
        <v>4543.5699999977578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3461.6672782460059</v>
      </c>
      <c r="AC25">
        <f t="shared" si="2"/>
        <v>3521.6650329389454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-1071.0091483820502</v>
      </c>
      <c r="AI25">
        <f t="shared" si="7"/>
        <v>-1109.7635313115602</v>
      </c>
      <c r="AJ25">
        <f t="shared" si="8"/>
        <v>-59.997754692939452</v>
      </c>
      <c r="AK25">
        <f t="shared" si="30"/>
        <v>242.31670947722043</v>
      </c>
      <c r="AL25">
        <f t="shared" si="9"/>
        <v>-927.4445765272792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-144.28280654001813</v>
      </c>
      <c r="AR25">
        <f t="shared" si="14"/>
        <v>-149.50366869907938</v>
      </c>
      <c r="AS25">
        <f t="shared" si="15"/>
        <v>-8.0826988698222131</v>
      </c>
      <c r="AT25">
        <f t="shared" si="16"/>
        <v>32.644104831160497</v>
      </c>
      <c r="AU25">
        <f t="shared" si="17"/>
        <v>-124.9422627377411</v>
      </c>
      <c r="AW25">
        <v>22</v>
      </c>
      <c r="AX25">
        <f>IF(Z25&gt;0, (R25*SUMPRODUCT(K25:$K$98, X25:$X$98)-K25*$AZ$3)/Z25, 0)</f>
        <v>4543.5699999977578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500000</v>
      </c>
      <c r="S26">
        <f t="shared" si="1"/>
        <v>4632.4685613032179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3521.6650329389454</v>
      </c>
      <c r="AC26">
        <f t="shared" si="2"/>
        <v>3542.1955003694356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-1345.7207568783335</v>
      </c>
      <c r="AI26">
        <f t="shared" si="7"/>
        <v>-1383.9530239028607</v>
      </c>
      <c r="AJ26">
        <f t="shared" si="8"/>
        <v>-20.530467430490262</v>
      </c>
      <c r="AK26">
        <f t="shared" si="30"/>
        <v>246.51655230572621</v>
      </c>
      <c r="AL26">
        <f t="shared" si="9"/>
        <v>-1157.9669390276247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-161.86700438660648</v>
      </c>
      <c r="AR26">
        <f t="shared" si="14"/>
        <v>-166.46568691605233</v>
      </c>
      <c r="AS26">
        <f t="shared" si="15"/>
        <v>-2.469461249404433</v>
      </c>
      <c r="AT26">
        <f t="shared" si="16"/>
        <v>29.6516908500429</v>
      </c>
      <c r="AU26">
        <f t="shared" si="17"/>
        <v>-139.28345731541387</v>
      </c>
      <c r="AW26">
        <v>23</v>
      </c>
      <c r="AX26">
        <f>IF(Z26&gt;0, (R26*SUMPRODUCT(K26:$K$98, X26:$X$98)-K26*$AZ$3)/Z26, 0)</f>
        <v>4632.4685613032179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500000</v>
      </c>
      <c r="S27">
        <f t="shared" si="1"/>
        <v>4679.9609810386382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3542.1955003694356</v>
      </c>
      <c r="AC27">
        <f t="shared" si="2"/>
        <v>3527.4832048850681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-1628.4376544104521</v>
      </c>
      <c r="AI27">
        <f t="shared" si="7"/>
        <v>-1666.1247549992929</v>
      </c>
      <c r="AJ27">
        <f t="shared" si="8"/>
        <v>14.712295484367587</v>
      </c>
      <c r="AK27">
        <f t="shared" si="30"/>
        <v>247.95368502586052</v>
      </c>
      <c r="AL27">
        <f t="shared" si="9"/>
        <v>-1403.4587744890648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-174.88658268553181</v>
      </c>
      <c r="AR27">
        <f t="shared" si="14"/>
        <v>-178.93400090596987</v>
      </c>
      <c r="AS27">
        <f t="shared" si="15"/>
        <v>1.5800316786781332</v>
      </c>
      <c r="AT27">
        <f t="shared" si="16"/>
        <v>26.629065301340368</v>
      </c>
      <c r="AU27">
        <f t="shared" si="17"/>
        <v>-150.72490392595137</v>
      </c>
      <c r="AW27">
        <v>24</v>
      </c>
      <c r="AX27">
        <f>IF(Z27&gt;0, (R27*SUMPRODUCT(K27:$K$98, X27:$X$98)-K27*$AZ$3)/Z27, 0)</f>
        <v>4679.9609810386382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500000</v>
      </c>
      <c r="S28">
        <f t="shared" si="1"/>
        <v>4693.2284417555866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3527.4832048850681</v>
      </c>
      <c r="AC28">
        <f t="shared" si="2"/>
        <v>3483.984755147967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-1930.8518666645302</v>
      </c>
      <c r="AI28">
        <f t="shared" si="7"/>
        <v>-1967.9690110608162</v>
      </c>
      <c r="AJ28">
        <f t="shared" si="8"/>
        <v>43.498449737101055</v>
      </c>
      <c r="AK28">
        <f t="shared" si="30"/>
        <v>246.9238243419548</v>
      </c>
      <c r="AL28">
        <f t="shared" si="9"/>
        <v>-1677.5467369817604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-185.14683368352701</v>
      </c>
      <c r="AR28">
        <f t="shared" si="14"/>
        <v>-188.70594760572445</v>
      </c>
      <c r="AS28">
        <f t="shared" si="15"/>
        <v>4.171008857804603</v>
      </c>
      <c r="AT28">
        <f t="shared" si="16"/>
        <v>23.677199181993657</v>
      </c>
      <c r="AU28">
        <f t="shared" si="17"/>
        <v>-160.85773956592618</v>
      </c>
      <c r="AW28">
        <v>25</v>
      </c>
      <c r="AX28">
        <f>IF(Z28&gt;0, (R28*SUMPRODUCT(K28:$K$98, X28:$X$98)-K28*$AZ$3)/Z28, 0)</f>
        <v>4693.2284417555866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500000</v>
      </c>
      <c r="S29">
        <f t="shared" si="1"/>
        <v>4676.9147388558758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3483.984755147967</v>
      </c>
      <c r="AC29">
        <f t="shared" si="2"/>
        <v>3416.1487544541069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-2245.8069694701276</v>
      </c>
      <c r="AI29">
        <f t="shared" si="7"/>
        <v>-2282.3283617255038</v>
      </c>
      <c r="AJ29">
        <f t="shared" si="8"/>
        <v>67.836000693860115</v>
      </c>
      <c r="AK29">
        <f t="shared" si="30"/>
        <v>243.87893286035771</v>
      </c>
      <c r="AL29">
        <f t="shared" si="9"/>
        <v>-1970.6134281712859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-192.2745198637175</v>
      </c>
      <c r="AR29">
        <f t="shared" si="14"/>
        <v>-195.40129489653066</v>
      </c>
      <c r="AS29">
        <f t="shared" si="15"/>
        <v>5.8077718344440532</v>
      </c>
      <c r="AT29">
        <f t="shared" si="16"/>
        <v>20.879668358881545</v>
      </c>
      <c r="AU29">
        <f t="shared" si="17"/>
        <v>-168.71385470320507</v>
      </c>
      <c r="AW29">
        <v>26</v>
      </c>
      <c r="AX29">
        <f>IF(Z29&gt;0, (R29*SUMPRODUCT(K29:$K$98, X29:$X$98)-K29*$AZ$3)/Z29, 0)</f>
        <v>4676.9147388558758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500000</v>
      </c>
      <c r="S30">
        <f t="shared" si="1"/>
        <v>4636.4444227178546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3416.1487544541069</v>
      </c>
      <c r="AC30">
        <f t="shared" si="2"/>
        <v>3328.6160497597375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-2599.6405437615258</v>
      </c>
      <c r="AI30">
        <f t="shared" si="7"/>
        <v>-2635.536758039972</v>
      </c>
      <c r="AJ30">
        <f t="shared" si="8"/>
        <v>87.532704694369386</v>
      </c>
      <c r="AK30">
        <f t="shared" si="30"/>
        <v>239.13041281178749</v>
      </c>
      <c r="AL30">
        <f t="shared" si="9"/>
        <v>-2308.873640533815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-198.72137759904655</v>
      </c>
      <c r="AR30">
        <f t="shared" si="14"/>
        <v>-201.46535124921968</v>
      </c>
      <c r="AS30">
        <f t="shared" si="15"/>
        <v>6.6911634008702716</v>
      </c>
      <c r="AT30">
        <f t="shared" si="16"/>
        <v>18.279575295062912</v>
      </c>
      <c r="AU30">
        <f t="shared" si="17"/>
        <v>-176.49461255328649</v>
      </c>
      <c r="AW30">
        <v>27</v>
      </c>
      <c r="AX30">
        <f>IF(Z30&gt;0, (R30*SUMPRODUCT(K30:$K$98, X30:$X$98)-K30*$AZ$3)/Z30, 0)</f>
        <v>4636.4444227178546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500000</v>
      </c>
      <c r="S31">
        <f t="shared" si="1"/>
        <v>4573.7599335075265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3328.6160497597375</v>
      </c>
      <c r="AC31">
        <f t="shared" si="2"/>
        <v>3223.4141499904658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-2991.3079947593346</v>
      </c>
      <c r="AI31">
        <f t="shared" si="7"/>
        <v>-3026.5461160955206</v>
      </c>
      <c r="AJ31">
        <f t="shared" si="8"/>
        <v>105.20189976927168</v>
      </c>
      <c r="AK31">
        <f t="shared" si="30"/>
        <v>233.00312348318164</v>
      </c>
      <c r="AL31">
        <f t="shared" si="9"/>
        <v>-2688.3410928430671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-204.1617579757164</v>
      </c>
      <c r="AR31">
        <f t="shared" si="14"/>
        <v>-206.56681850855401</v>
      </c>
      <c r="AS31">
        <f t="shared" si="15"/>
        <v>7.1802050597627094</v>
      </c>
      <c r="AT31">
        <f t="shared" si="16"/>
        <v>15.902851658037493</v>
      </c>
      <c r="AU31">
        <f t="shared" si="17"/>
        <v>-183.48376179075382</v>
      </c>
      <c r="AW31">
        <v>28</v>
      </c>
      <c r="AX31">
        <f>IF(Z31&gt;0, (R31*SUMPRODUCT(K31:$K$98, X31:$X$98)-K31*$AZ$3)/Z31, 0)</f>
        <v>4573.7599335075265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500000</v>
      </c>
      <c r="S32">
        <f t="shared" si="1"/>
        <v>4490.925686482442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3223.4141499904658</v>
      </c>
      <c r="AC32">
        <f t="shared" si="2"/>
        <v>3102.7519257913359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-3410.588878334494</v>
      </c>
      <c r="AI32">
        <f t="shared" si="7"/>
        <v>-3445.1335595694845</v>
      </c>
      <c r="AJ32">
        <f t="shared" si="8"/>
        <v>120.66222419912992</v>
      </c>
      <c r="AK32">
        <f t="shared" si="30"/>
        <v>225.63899049933264</v>
      </c>
      <c r="AL32">
        <f t="shared" si="9"/>
        <v>-3098.8323448710221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-207.83783690741598</v>
      </c>
      <c r="AR32">
        <f t="shared" si="14"/>
        <v>-209.94295484471564</v>
      </c>
      <c r="AS32">
        <f t="shared" si="15"/>
        <v>7.3530339095667694</v>
      </c>
      <c r="AT32">
        <f t="shared" si="16"/>
        <v>13.750211878441164</v>
      </c>
      <c r="AU32">
        <f t="shared" si="17"/>
        <v>-188.8397090567077</v>
      </c>
      <c r="AW32">
        <v>29</v>
      </c>
      <c r="AX32">
        <f>IF(Z32&gt;0, (R32*SUMPRODUCT(K32:$K$98, X32:$X$98)-K32*$AZ$3)/Z32, 0)</f>
        <v>4490.925686482442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500000</v>
      </c>
      <c r="S33">
        <f t="shared" si="1"/>
        <v>4391.1275935386593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3102.7519257913359</v>
      </c>
      <c r="AC33">
        <f t="shared" si="2"/>
        <v>2969.4672440415848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-3871.0780155334714</v>
      </c>
      <c r="AI33">
        <f t="shared" si="7"/>
        <v>-3904.8901421545588</v>
      </c>
      <c r="AJ33">
        <f t="shared" si="8"/>
        <v>133.28468174975114</v>
      </c>
      <c r="AK33">
        <f t="shared" si="30"/>
        <v>217.19263480539354</v>
      </c>
      <c r="AL33">
        <f t="shared" si="9"/>
        <v>-3554.4128255994142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-210.62462429226477</v>
      </c>
      <c r="AR33">
        <f t="shared" si="14"/>
        <v>-212.46433572084149</v>
      </c>
      <c r="AS33">
        <f t="shared" si="15"/>
        <v>7.2519943811017935</v>
      </c>
      <c r="AT33">
        <f t="shared" si="16"/>
        <v>11.817410272117399</v>
      </c>
      <c r="AU33">
        <f t="shared" si="17"/>
        <v>-193.39493106762231</v>
      </c>
      <c r="AW33">
        <v>30</v>
      </c>
      <c r="AX33">
        <f>IF(Z33&gt;0, (R33*SUMPRODUCT(K33:$K$98, X33:$X$98)-K33*$AZ$3)/Z33, 0)</f>
        <v>4391.1275935386593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500000</v>
      </c>
      <c r="S34">
        <f t="shared" si="1"/>
        <v>4276.1844128905223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2969.4672440415848</v>
      </c>
      <c r="AC34">
        <f t="shared" si="2"/>
        <v>2825.4079368543771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-4374.5145489477991</v>
      </c>
      <c r="AI34">
        <f t="shared" si="7"/>
        <v>-4407.5511028477804</v>
      </c>
      <c r="AJ34">
        <f t="shared" si="8"/>
        <v>144.05930718720765</v>
      </c>
      <c r="AK34">
        <f t="shared" si="30"/>
        <v>207.86270708291096</v>
      </c>
      <c r="AL34">
        <f t="shared" si="9"/>
        <v>-4055.6290885776621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-212.51474202589083</v>
      </c>
      <c r="AR34">
        <f t="shared" si="14"/>
        <v>-214.11966404659086</v>
      </c>
      <c r="AS34">
        <f t="shared" si="15"/>
        <v>6.9984283194764423</v>
      </c>
      <c r="AT34">
        <f t="shared" si="16"/>
        <v>10.098009522714531</v>
      </c>
      <c r="AU34">
        <f t="shared" si="17"/>
        <v>-197.02322620439989</v>
      </c>
      <c r="AW34">
        <v>31</v>
      </c>
      <c r="AX34">
        <f>IF(Z34&gt;0, (R34*SUMPRODUCT(K34:$K$98, X34:$X$98)-K34*$AZ$3)/Z34, 0)</f>
        <v>4276.1844128905223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4147.1113077942191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2825.4079368543771</v>
      </c>
      <c r="AC35">
        <f t="shared" ref="AC35:AC66" si="33">S35*Z35</f>
        <v>2672.3265136722875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-4870.5659268527252</v>
      </c>
      <c r="AI35">
        <f t="shared" ref="AI35:AI66" si="38">SUM(AE35:AH35)</f>
        <v>-4902.7850586210216</v>
      </c>
      <c r="AJ35">
        <f t="shared" ref="AJ35:AJ66" si="39">AB35-AC35</f>
        <v>153.08142318208957</v>
      </c>
      <c r="AK35">
        <f t="shared" si="30"/>
        <v>197.77855557980641</v>
      </c>
      <c r="AL35">
        <f t="shared" ref="AL35:AL66" si="40">SUM(AI35:AK35)</f>
        <v>-4551.9250798591256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-211.26161744910584</v>
      </c>
      <c r="AR35">
        <f t="shared" ref="AR35:AR66" si="45">AI35*$K35</f>
        <v>-212.65912771637255</v>
      </c>
      <c r="AS35">
        <f t="shared" ref="AS35:AS66" si="46">AJ35*$K35</f>
        <v>6.6399325147328376</v>
      </c>
      <c r="AT35">
        <f t="shared" ref="AT35:AT66" si="47">AK35*$K35</f>
        <v>8.5786781610278364</v>
      </c>
      <c r="AU35">
        <f t="shared" ref="AU35:AU66" si="48">AL35*$K35</f>
        <v>-197.44051704061189</v>
      </c>
      <c r="AW35">
        <v>32</v>
      </c>
      <c r="AX35">
        <f>IF(Z35&gt;0, (R35*SUMPRODUCT(K35:$K$98, X35:$X$98)-K35*$AZ$3)/Z35, 0)</f>
        <v>4147.1113077942191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500000</v>
      </c>
      <c r="S36">
        <f t="shared" si="32"/>
        <v>4008.5350186124824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2672.3265136722875</v>
      </c>
      <c r="AC36">
        <f t="shared" si="33"/>
        <v>2514.1303594765764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-5372.248961412256</v>
      </c>
      <c r="AI36">
        <f t="shared" si="38"/>
        <v>-5403.6086769667281</v>
      </c>
      <c r="AJ36">
        <f t="shared" si="39"/>
        <v>158.19615419571119</v>
      </c>
      <c r="AK36">
        <f t="shared" si="30"/>
        <v>187.06285595706015</v>
      </c>
      <c r="AL36">
        <f t="shared" si="40"/>
        <v>-5058.3496668139569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-208.05553890527801</v>
      </c>
      <c r="AR36">
        <f t="shared" si="45"/>
        <v>-209.27003260548932</v>
      </c>
      <c r="AS36">
        <f t="shared" si="46"/>
        <v>6.1265936017378522</v>
      </c>
      <c r="AT36">
        <f t="shared" si="47"/>
        <v>7.2445382901754805</v>
      </c>
      <c r="AU36">
        <f t="shared" si="48"/>
        <v>-195.89890071357598</v>
      </c>
      <c r="AW36">
        <v>33</v>
      </c>
      <c r="AX36">
        <f>IF(Z36&gt;0, (R36*SUMPRODUCT(K36:$K$98, X36:$X$98)-K36*$AZ$3)/Z36, 0)</f>
        <v>4008.5350186124824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500000</v>
      </c>
      <c r="S37">
        <f t="shared" si="32"/>
        <v>3863.6371816245169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2514.1303594765764</v>
      </c>
      <c r="AC37">
        <f t="shared" si="33"/>
        <v>2353.4546984761137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-5896.5227849113408</v>
      </c>
      <c r="AI37">
        <f t="shared" si="38"/>
        <v>-5926.9792510317775</v>
      </c>
      <c r="AJ37">
        <f t="shared" si="39"/>
        <v>160.6756610004627</v>
      </c>
      <c r="AK37">
        <f t="shared" si="30"/>
        <v>175.98912516336037</v>
      </c>
      <c r="AL37">
        <f t="shared" si="40"/>
        <v>-5590.3144648679545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-203.89243381221362</v>
      </c>
      <c r="AR37">
        <f t="shared" si="45"/>
        <v>-204.94557025026918</v>
      </c>
      <c r="AS37">
        <f t="shared" si="46"/>
        <v>5.5559102831929605</v>
      </c>
      <c r="AT37">
        <f t="shared" si="47"/>
        <v>6.085425658976634</v>
      </c>
      <c r="AU37">
        <f t="shared" si="48"/>
        <v>-193.30423430809961</v>
      </c>
      <c r="AW37">
        <v>34</v>
      </c>
      <c r="AX37">
        <f>IF(Z37&gt;0, (R37*SUMPRODUCT(K37:$K$98, X37:$X$98)-K37*$AZ$3)/Z37, 0)</f>
        <v>3863.6371816245169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500000</v>
      </c>
      <c r="S38">
        <f t="shared" si="32"/>
        <v>3714.8142186080845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2353.4546984761137</v>
      </c>
      <c r="AC38">
        <f t="shared" si="33"/>
        <v>2191.8657270789145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-6502.1445561940927</v>
      </c>
      <c r="AI38">
        <f t="shared" si="38"/>
        <v>-6531.6462431977052</v>
      </c>
      <c r="AJ38">
        <f t="shared" si="39"/>
        <v>161.5889713971992</v>
      </c>
      <c r="AK38">
        <f t="shared" si="30"/>
        <v>164.74182889332798</v>
      </c>
      <c r="AL38">
        <f t="shared" si="40"/>
        <v>-6205.3154429071783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-200.7445330373489</v>
      </c>
      <c r="AR38">
        <f t="shared" si="45"/>
        <v>-201.65535597125501</v>
      </c>
      <c r="AS38">
        <f t="shared" si="46"/>
        <v>4.9888313504526751</v>
      </c>
      <c r="AT38">
        <f t="shared" si="47"/>
        <v>5.0861713742438628</v>
      </c>
      <c r="AU38">
        <f t="shared" si="48"/>
        <v>-191.58035324655847</v>
      </c>
      <c r="AW38">
        <v>35</v>
      </c>
      <c r="AX38">
        <f>IF(Z38&gt;0, (R38*SUMPRODUCT(K38:$K$98, X38:$X$98)-K38*$AZ$3)/Z38, 0)</f>
        <v>3714.8142186080845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500000</v>
      </c>
      <c r="S39">
        <f t="shared" si="32"/>
        <v>3559.8646874940359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2191.8657270789145</v>
      </c>
      <c r="AC39">
        <f t="shared" si="33"/>
        <v>2028.8921426264005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-7099.108360393594</v>
      </c>
      <c r="AI39">
        <f t="shared" si="38"/>
        <v>-7127.6051196911312</v>
      </c>
      <c r="AJ39">
        <f t="shared" si="39"/>
        <v>162.97358445251393</v>
      </c>
      <c r="AK39">
        <f t="shared" si="30"/>
        <v>153.43060089552404</v>
      </c>
      <c r="AL39">
        <f t="shared" si="40"/>
        <v>-6811.2009343430936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-195.69191755455427</v>
      </c>
      <c r="AR39">
        <f t="shared" si="45"/>
        <v>-196.4774507775908</v>
      </c>
      <c r="AS39">
        <f t="shared" si="46"/>
        <v>4.4924815389750341</v>
      </c>
      <c r="AT39">
        <f t="shared" si="47"/>
        <v>4.2294224818858703</v>
      </c>
      <c r="AU39">
        <f t="shared" si="48"/>
        <v>-187.7555467567299</v>
      </c>
      <c r="AW39">
        <v>36</v>
      </c>
      <c r="AX39">
        <f>IF(Z39&gt;0, (R39*SUMPRODUCT(K39:$K$98, X39:$X$98)-K39*$AZ$3)/Z39, 0)</f>
        <v>3559.8646874940359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500000</v>
      </c>
      <c r="S40">
        <f t="shared" si="32"/>
        <v>3400.7153711754377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2028.8921426264005</v>
      </c>
      <c r="AC40">
        <f t="shared" si="33"/>
        <v>1866.924286308305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-7627.9814672971224</v>
      </c>
      <c r="AI40">
        <f t="shared" si="38"/>
        <v>-7655.4304608549546</v>
      </c>
      <c r="AJ40">
        <f t="shared" si="39"/>
        <v>161.96785631809553</v>
      </c>
      <c r="AK40">
        <f t="shared" ref="AK40:AK71" si="61">G40*SUM(AB40:AB40, AE40:AF40)</f>
        <v>142.02244998384805</v>
      </c>
      <c r="AL40">
        <f t="shared" si="40"/>
        <v>-7351.4401545530109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-187.74167581357847</v>
      </c>
      <c r="AR40">
        <f t="shared" si="45"/>
        <v>-188.41725690564547</v>
      </c>
      <c r="AS40">
        <f t="shared" si="46"/>
        <v>3.9863910135936491</v>
      </c>
      <c r="AT40">
        <f t="shared" si="47"/>
        <v>3.4954899769264443</v>
      </c>
      <c r="AU40">
        <f t="shared" si="48"/>
        <v>-180.93537591512538</v>
      </c>
      <c r="AW40">
        <v>37</v>
      </c>
      <c r="AX40">
        <f>IF(Z40&gt;0, (R40*SUMPRODUCT(K40:$K$98, X40:$X$98)-K40*$AZ$3)/Z40, 0)</f>
        <v>3400.7153711754377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500000</v>
      </c>
      <c r="S41">
        <f t="shared" si="32"/>
        <v>3242.4444981901684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1866.924286308305</v>
      </c>
      <c r="AC41">
        <f t="shared" si="33"/>
        <v>1709.2933794558512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-8164.0589058983614</v>
      </c>
      <c r="AI41">
        <f t="shared" si="38"/>
        <v>-8190.4170036300256</v>
      </c>
      <c r="AJ41">
        <f t="shared" si="39"/>
        <v>157.63090685245379</v>
      </c>
      <c r="AK41">
        <f t="shared" si="61"/>
        <v>130.68470004158135</v>
      </c>
      <c r="AL41">
        <f t="shared" si="40"/>
        <v>-7902.1013967359913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-179.40691066705537</v>
      </c>
      <c r="AR41">
        <f t="shared" si="45"/>
        <v>-179.98613540558361</v>
      </c>
      <c r="AS41">
        <f t="shared" si="46"/>
        <v>3.4639723145080863</v>
      </c>
      <c r="AT41">
        <f t="shared" si="47"/>
        <v>2.8718237553347219</v>
      </c>
      <c r="AU41">
        <f t="shared" si="48"/>
        <v>-173.65033933574082</v>
      </c>
      <c r="AW41">
        <v>38</v>
      </c>
      <c r="AX41">
        <f>IF(Z41&gt;0, (R41*SUMPRODUCT(K41:$K$98, X41:$X$98)-K41*$AZ$3)/Z41, 0)</f>
        <v>3242.4444981901684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500000</v>
      </c>
      <c r="S42">
        <f t="shared" si="32"/>
        <v>3085.5068828499557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1709.2933794558512</v>
      </c>
      <c r="AC42">
        <f t="shared" si="33"/>
        <v>1556.7710839326562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-8673.6376069185189</v>
      </c>
      <c r="AI42">
        <f t="shared" si="38"/>
        <v>-8698.8647599121741</v>
      </c>
      <c r="AJ42">
        <f t="shared" si="39"/>
        <v>152.522295523195</v>
      </c>
      <c r="AK42">
        <f t="shared" si="61"/>
        <v>119.65053656190959</v>
      </c>
      <c r="AL42">
        <f t="shared" si="40"/>
        <v>-8426.6919278270689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-170.18304441357435</v>
      </c>
      <c r="AR42">
        <f t="shared" si="45"/>
        <v>-170.67801940479634</v>
      </c>
      <c r="AS42">
        <f t="shared" si="46"/>
        <v>2.9925977737852296</v>
      </c>
      <c r="AT42">
        <f t="shared" si="47"/>
        <v>2.3476300833206749</v>
      </c>
      <c r="AU42">
        <f t="shared" si="48"/>
        <v>-165.33779154769041</v>
      </c>
      <c r="AW42">
        <v>39</v>
      </c>
      <c r="AX42">
        <f>IF(Z42&gt;0, (R42*SUMPRODUCT(K42:$K$98, X42:$X$98)-K42*$AZ$3)/Z42, 0)</f>
        <v>3085.5068828499557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500000</v>
      </c>
      <c r="S43">
        <f t="shared" si="32"/>
        <v>2931.9083696790894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1556.7710839326562</v>
      </c>
      <c r="AC43">
        <f t="shared" si="33"/>
        <v>1410.5921601832438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-9190.1098067173316</v>
      </c>
      <c r="AI43">
        <f t="shared" si="38"/>
        <v>-9214.1656772003789</v>
      </c>
      <c r="AJ43">
        <f t="shared" si="39"/>
        <v>146.17892374941243</v>
      </c>
      <c r="AK43">
        <f t="shared" si="61"/>
        <v>108.97397587528594</v>
      </c>
      <c r="AL43">
        <f t="shared" si="40"/>
        <v>-8959.012777575681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-160.99696660086965</v>
      </c>
      <c r="AR43">
        <f t="shared" si="45"/>
        <v>-161.4183894410933</v>
      </c>
      <c r="AS43">
        <f t="shared" si="46"/>
        <v>2.5608359203100317</v>
      </c>
      <c r="AT43">
        <f t="shared" si="47"/>
        <v>1.909060927817597</v>
      </c>
      <c r="AU43">
        <f t="shared" si="48"/>
        <v>-156.94849259296566</v>
      </c>
      <c r="AW43">
        <v>40</v>
      </c>
      <c r="AX43">
        <f>IF(Z43&gt;0, (R43*SUMPRODUCT(K43:$K$98, X43:$X$98)-K43*$AZ$3)/Z43, 0)</f>
        <v>2931.9083696790894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500000</v>
      </c>
      <c r="S44">
        <f t="shared" si="32"/>
        <v>2782.3109121849129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1410.5921601832438</v>
      </c>
      <c r="AC44">
        <f t="shared" si="33"/>
        <v>1271.0274441753752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-9740.9301634128242</v>
      </c>
      <c r="AI44">
        <f t="shared" si="38"/>
        <v>-9763.7713821747002</v>
      </c>
      <c r="AJ44">
        <f t="shared" si="39"/>
        <v>139.56471600786858</v>
      </c>
      <c r="AK44">
        <f t="shared" si="61"/>
        <v>98.741451212827073</v>
      </c>
      <c r="AL44">
        <f t="shared" si="40"/>
        <v>-9525.4652149540052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-152.36295954908044</v>
      </c>
      <c r="AR44">
        <f t="shared" si="45"/>
        <v>-152.72023094225182</v>
      </c>
      <c r="AS44">
        <f t="shared" si="46"/>
        <v>2.1830043766719269</v>
      </c>
      <c r="AT44">
        <f t="shared" si="47"/>
        <v>1.5444664405320487</v>
      </c>
      <c r="AU44">
        <f t="shared" si="48"/>
        <v>-148.99276012504785</v>
      </c>
      <c r="AW44">
        <v>41</v>
      </c>
      <c r="AX44">
        <f>IF(Z44&gt;0, (R44*SUMPRODUCT(K44:$K$98, X44:$X$98)-K44*$AZ$3)/Z44, 0)</f>
        <v>2782.3109121849129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500000</v>
      </c>
      <c r="S45">
        <f t="shared" si="32"/>
        <v>2635.1792053177383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1271.0274441753752</v>
      </c>
      <c r="AC45">
        <f t="shared" si="33"/>
        <v>1137.8004226557603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-10241.339640656472</v>
      </c>
      <c r="AI45">
        <f t="shared" si="38"/>
        <v>-10262.928313266662</v>
      </c>
      <c r="AJ45">
        <f t="shared" si="39"/>
        <v>133.22702151961494</v>
      </c>
      <c r="AK45">
        <f t="shared" si="61"/>
        <v>88.971921092276276</v>
      </c>
      <c r="AL45">
        <f t="shared" si="40"/>
        <v>-10040.729370654772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-143.02689703768161</v>
      </c>
      <c r="AR45">
        <f t="shared" si="45"/>
        <v>-143.32839674015608</v>
      </c>
      <c r="AS45">
        <f t="shared" si="46"/>
        <v>1.8606010695981101</v>
      </c>
      <c r="AT45">
        <f t="shared" si="47"/>
        <v>1.2425501197901909</v>
      </c>
      <c r="AU45">
        <f t="shared" si="48"/>
        <v>-140.22524555076777</v>
      </c>
      <c r="AW45">
        <v>42</v>
      </c>
      <c r="AX45">
        <f>IF(Z45&gt;0, (R45*SUMPRODUCT(K45:$K$98, X45:$X$98)-K45*$AZ$3)/Z45, 0)</f>
        <v>2635.1792053177383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500000</v>
      </c>
      <c r="S46">
        <f t="shared" si="32"/>
        <v>2491.6265857982107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1137.8004226557603</v>
      </c>
      <c r="AC46">
        <f t="shared" si="33"/>
        <v>1011.8591845729585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-10675.926753563137</v>
      </c>
      <c r="AI46">
        <f t="shared" si="38"/>
        <v>-10696.23194677187</v>
      </c>
      <c r="AJ46">
        <f t="shared" si="39"/>
        <v>125.94123808280176</v>
      </c>
      <c r="AK46">
        <f t="shared" si="61"/>
        <v>79.646029585903221</v>
      </c>
      <c r="AL46">
        <f t="shared" si="40"/>
        <v>-10490.644679103165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-133.12159434741716</v>
      </c>
      <c r="AR46">
        <f t="shared" si="45"/>
        <v>-133.37478638927681</v>
      </c>
      <c r="AS46">
        <f t="shared" si="46"/>
        <v>1.5704021575527074</v>
      </c>
      <c r="AT46">
        <f t="shared" si="47"/>
        <v>0.99313218296278849</v>
      </c>
      <c r="AU46">
        <f t="shared" si="48"/>
        <v>-130.81125204876133</v>
      </c>
      <c r="AW46">
        <v>43</v>
      </c>
      <c r="AX46">
        <f>IF(Z46&gt;0, (R46*SUMPRODUCT(K46:$K$98, X46:$X$98)-K46*$AZ$3)/Z46, 0)</f>
        <v>2491.6265857982107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500000</v>
      </c>
      <c r="S47">
        <f t="shared" si="32"/>
        <v>2353.545382660016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1011.8591845729585</v>
      </c>
      <c r="AC47">
        <f t="shared" si="33"/>
        <v>893.99264286382686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-11096.7464629264</v>
      </c>
      <c r="AI47">
        <f t="shared" si="38"/>
        <v>-11115.738929556752</v>
      </c>
      <c r="AJ47">
        <f t="shared" si="39"/>
        <v>117.86654170913164</v>
      </c>
      <c r="AK47">
        <f t="shared" si="61"/>
        <v>70.830142920107107</v>
      </c>
      <c r="AL47">
        <f t="shared" si="40"/>
        <v>-10927.042244927512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-123.54368913626804</v>
      </c>
      <c r="AR47">
        <f t="shared" si="45"/>
        <v>-123.7551384472125</v>
      </c>
      <c r="AS47">
        <f t="shared" si="46"/>
        <v>1.3122465613799177</v>
      </c>
      <c r="AT47">
        <f t="shared" si="47"/>
        <v>0.78857502851258832</v>
      </c>
      <c r="AU47">
        <f t="shared" si="48"/>
        <v>-121.65431685731998</v>
      </c>
      <c r="AW47">
        <v>44</v>
      </c>
      <c r="AX47">
        <f>IF(Z47&gt;0, (R47*SUMPRODUCT(K47:$K$98, X47:$X$98)-K47*$AZ$3)/Z47, 0)</f>
        <v>2353.545382660016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500000</v>
      </c>
      <c r="S48">
        <f t="shared" si="32"/>
        <v>2220.746077196171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893.99264286382686</v>
      </c>
      <c r="AC48">
        <f t="shared" si="33"/>
        <v>784.06953644031364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-11492.509261506846</v>
      </c>
      <c r="AI48">
        <f t="shared" si="38"/>
        <v>-11510.162552544745</v>
      </c>
      <c r="AJ48">
        <f t="shared" si="39"/>
        <v>109.92310642351322</v>
      </c>
      <c r="AK48">
        <f t="shared" si="61"/>
        <v>62.579485000467884</v>
      </c>
      <c r="AL48">
        <f t="shared" si="40"/>
        <v>-11337.659961120764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-114.24093316956562</v>
      </c>
      <c r="AR48">
        <f t="shared" si="45"/>
        <v>-114.41641516360137</v>
      </c>
      <c r="AS48">
        <f t="shared" si="46"/>
        <v>1.0926872425311505</v>
      </c>
      <c r="AT48">
        <f t="shared" si="47"/>
        <v>0.6220694367999946</v>
      </c>
      <c r="AU48">
        <f t="shared" si="48"/>
        <v>-112.70165848427023</v>
      </c>
      <c r="AW48">
        <v>45</v>
      </c>
      <c r="AX48">
        <f>IF(Z48&gt;0, (R48*SUMPRODUCT(K48:$K$98, X48:$X$98)-K48*$AZ$3)/Z48, 0)</f>
        <v>2220.746077196171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500000</v>
      </c>
      <c r="S49">
        <f t="shared" si="32"/>
        <v>2093.26168106775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784.06953644031364</v>
      </c>
      <c r="AC49">
        <f t="shared" si="33"/>
        <v>681.98983783570804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-11866.343459618363</v>
      </c>
      <c r="AI49">
        <f t="shared" si="38"/>
        <v>-11882.633583399922</v>
      </c>
      <c r="AJ49">
        <f t="shared" si="39"/>
        <v>102.0796986046056</v>
      </c>
      <c r="AK49">
        <f t="shared" si="61"/>
        <v>54.884867550821959</v>
      </c>
      <c r="AL49">
        <f t="shared" si="40"/>
        <v>-11725.669017244494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-105.31876827104796</v>
      </c>
      <c r="AR49">
        <f t="shared" si="45"/>
        <v>-105.46334994252032</v>
      </c>
      <c r="AS49">
        <f t="shared" si="46"/>
        <v>0.90600007989846587</v>
      </c>
      <c r="AT49">
        <f t="shared" si="47"/>
        <v>0.4871261873417983</v>
      </c>
      <c r="AU49">
        <f t="shared" si="48"/>
        <v>-104.07022367528005</v>
      </c>
      <c r="AW49">
        <v>46</v>
      </c>
      <c r="AX49">
        <f>IF(Z49&gt;0, (R49*SUMPRODUCT(K49:$K$98, X49:$X$98)-K49*$AZ$3)/Z49, 0)</f>
        <v>2093.26168106775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500000</v>
      </c>
      <c r="S50">
        <f t="shared" si="32"/>
        <v>1970.765361614317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681.98983783570804</v>
      </c>
      <c r="AC50">
        <f t="shared" si="33"/>
        <v>587.52931471194563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-12211.021563136102</v>
      </c>
      <c r="AI50">
        <f t="shared" si="38"/>
        <v>-12225.927683523531</v>
      </c>
      <c r="AJ50">
        <f t="shared" si="39"/>
        <v>94.460523123762414</v>
      </c>
      <c r="AK50">
        <f t="shared" si="61"/>
        <v>47.739288648499567</v>
      </c>
      <c r="AL50">
        <f t="shared" si="40"/>
        <v>-12083.727871751269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-96.766009646254304</v>
      </c>
      <c r="AR50">
        <f t="shared" si="45"/>
        <v>-96.884132915608987</v>
      </c>
      <c r="AS50">
        <f t="shared" si="46"/>
        <v>0.74855063063509075</v>
      </c>
      <c r="AT50">
        <f t="shared" si="47"/>
        <v>0.37830909084723718</v>
      </c>
      <c r="AU50">
        <f t="shared" si="48"/>
        <v>-95.757273194126654</v>
      </c>
      <c r="AW50">
        <v>47</v>
      </c>
      <c r="AX50">
        <f>IF(Z50&gt;0, (R50*SUMPRODUCT(K50:$K$98, X50:$X$98)-K50*$AZ$3)/Z50, 0)</f>
        <v>1970.765361614317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500000</v>
      </c>
      <c r="S51">
        <f t="shared" si="32"/>
        <v>1852.6318197556739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587.52931471194563</v>
      </c>
      <c r="AC51">
        <f t="shared" si="33"/>
        <v>500.45816680433916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-12503.774600821453</v>
      </c>
      <c r="AI51">
        <f t="shared" si="38"/>
        <v>-12517.281282544925</v>
      </c>
      <c r="AJ51">
        <f t="shared" si="39"/>
        <v>87.071147907606473</v>
      </c>
      <c r="AK51">
        <f t="shared" si="61"/>
        <v>41.1270520298362</v>
      </c>
      <c r="AL51">
        <f t="shared" si="40"/>
        <v>-12389.083082607482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-88.469576394408691</v>
      </c>
      <c r="AR51">
        <f t="shared" si="45"/>
        <v>-88.565141969502406</v>
      </c>
      <c r="AS51">
        <f t="shared" si="46"/>
        <v>0.61606577353487968</v>
      </c>
      <c r="AT51">
        <f t="shared" si="47"/>
        <v>0.29099155955605427</v>
      </c>
      <c r="AU51">
        <f t="shared" si="48"/>
        <v>-87.658084636411473</v>
      </c>
      <c r="AW51">
        <v>48</v>
      </c>
      <c r="AX51">
        <f>IF(Z51&gt;0, (R51*SUMPRODUCT(K51:$K$98, X51:$X$98)-K51*$AZ$3)/Z51, 0)</f>
        <v>1852.6318197556739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500000</v>
      </c>
      <c r="S52">
        <f t="shared" si="32"/>
        <v>1738.913913037343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500.45816680433916</v>
      </c>
      <c r="AC52">
        <f t="shared" si="33"/>
        <v>420.64471696229464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-12765.734608688648</v>
      </c>
      <c r="AI52">
        <f t="shared" si="38"/>
        <v>-12777.829650134017</v>
      </c>
      <c r="AJ52">
        <f t="shared" si="39"/>
        <v>79.81344984204452</v>
      </c>
      <c r="AK52">
        <f t="shared" si="61"/>
        <v>35.032071676303744</v>
      </c>
      <c r="AL52">
        <f t="shared" si="40"/>
        <v>-12662.98412861567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-80.645585693774294</v>
      </c>
      <c r="AR52">
        <f t="shared" si="45"/>
        <v>-80.721994277475261</v>
      </c>
      <c r="AS52">
        <f t="shared" si="46"/>
        <v>0.50420932332178214</v>
      </c>
      <c r="AT52">
        <f t="shared" si="47"/>
        <v>0.22130978161483275</v>
      </c>
      <c r="AU52">
        <f t="shared" si="48"/>
        <v>-79.996475172538652</v>
      </c>
      <c r="AW52">
        <v>49</v>
      </c>
      <c r="AX52">
        <f>IF(Z52&gt;0, (R52*SUMPRODUCT(K52:$K$98, X52:$X$98)-K52*$AZ$3)/Z52, 0)</f>
        <v>1738.913913037343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500000</v>
      </c>
      <c r="S53">
        <f t="shared" si="32"/>
        <v>1627.5366776215221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420.64471696229464</v>
      </c>
      <c r="AC53">
        <f t="shared" si="33"/>
        <v>347.72781569027416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-12914.49574304453</v>
      </c>
      <c r="AI53">
        <f t="shared" si="38"/>
        <v>-12925.178384501141</v>
      </c>
      <c r="AJ53">
        <f t="shared" si="39"/>
        <v>72.916901272020482</v>
      </c>
      <c r="AK53">
        <f t="shared" si="61"/>
        <v>29.445130187360629</v>
      </c>
      <c r="AL53">
        <f t="shared" si="40"/>
        <v>-12822.816353041759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-72.844072787067091</v>
      </c>
      <c r="AR53">
        <f t="shared" si="45"/>
        <v>-72.904328110024053</v>
      </c>
      <c r="AS53">
        <f t="shared" si="46"/>
        <v>0.41128698861720087</v>
      </c>
      <c r="AT53">
        <f t="shared" si="47"/>
        <v>0.16608493659134643</v>
      </c>
      <c r="AU53">
        <f t="shared" si="48"/>
        <v>-72.326956184815501</v>
      </c>
      <c r="AW53">
        <v>50</v>
      </c>
      <c r="AX53">
        <f>IF(Z53&gt;0, (R53*SUMPRODUCT(K53:$K$98, X53:$X$98)-K53*$AZ$3)/Z53, 0)</f>
        <v>1627.5366776215221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500000</v>
      </c>
      <c r="S54">
        <f t="shared" si="32"/>
        <v>1517.4552841517466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347.72781569027416</v>
      </c>
      <c r="AC54">
        <f t="shared" si="33"/>
        <v>281.78435399405862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-12910.487317284766</v>
      </c>
      <c r="AI54">
        <f t="shared" si="38"/>
        <v>-12919.772083595082</v>
      </c>
      <c r="AJ54">
        <f t="shared" si="39"/>
        <v>65.943461696215536</v>
      </c>
      <c r="AK54">
        <f t="shared" si="61"/>
        <v>24.340947098319194</v>
      </c>
      <c r="AL54">
        <f t="shared" si="40"/>
        <v>-12829.487674800548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-65.019163665323902</v>
      </c>
      <c r="AR54">
        <f t="shared" si="45"/>
        <v>-65.065923150499685</v>
      </c>
      <c r="AS54">
        <f t="shared" si="46"/>
        <v>0.33210123082991327</v>
      </c>
      <c r="AT54">
        <f t="shared" si="47"/>
        <v>0.12258468516798425</v>
      </c>
      <c r="AU54">
        <f t="shared" si="48"/>
        <v>-64.611237234501786</v>
      </c>
      <c r="AW54">
        <v>51</v>
      </c>
      <c r="AX54">
        <f>IF(Z54&gt;0, (R54*SUMPRODUCT(K54:$K$98, X54:$X$98)-K54*$AZ$3)/Z54, 0)</f>
        <v>1517.4552841517466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500000</v>
      </c>
      <c r="S55">
        <f t="shared" si="32"/>
        <v>1407.5767185247348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281.78435399405862</v>
      </c>
      <c r="AC55">
        <f t="shared" si="33"/>
        <v>222.9264502312806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-12731.158104860808</v>
      </c>
      <c r="AI55">
        <f t="shared" si="38"/>
        <v>-12739.076907697534</v>
      </c>
      <c r="AJ55">
        <f t="shared" si="39"/>
        <v>58.857903762778022</v>
      </c>
      <c r="AK55">
        <f t="shared" si="61"/>
        <v>19.724904779584104</v>
      </c>
      <c r="AL55">
        <f t="shared" si="40"/>
        <v>-12660.49409915517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-57.246459528683005</v>
      </c>
      <c r="AR55">
        <f t="shared" si="45"/>
        <v>-57.282066927662299</v>
      </c>
      <c r="AS55">
        <f t="shared" si="46"/>
        <v>0.26465829565124466</v>
      </c>
      <c r="AT55">
        <f t="shared" si="47"/>
        <v>8.8694284830259193E-2</v>
      </c>
      <c r="AU55">
        <f t="shared" si="48"/>
        <v>-56.928714347180787</v>
      </c>
      <c r="AW55">
        <v>52</v>
      </c>
      <c r="AX55">
        <f>IF(Z55&gt;0, (R55*SUMPRODUCT(K55:$K$98, X55:$X$98)-K55*$AZ$3)/Z55, 0)</f>
        <v>1407.5767185247348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500000</v>
      </c>
      <c r="S56">
        <f t="shared" si="32"/>
        <v>1294.9044687675089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222.9264502312806</v>
      </c>
      <c r="AC56">
        <f t="shared" si="33"/>
        <v>171.18111561558527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-12298.177250843486</v>
      </c>
      <c r="AI56">
        <f t="shared" si="38"/>
        <v>-12304.78704792676</v>
      </c>
      <c r="AJ56">
        <f t="shared" si="39"/>
        <v>51.745334615695327</v>
      </c>
      <c r="AK56">
        <f t="shared" si="61"/>
        <v>15.604851516189644</v>
      </c>
      <c r="AL56">
        <f t="shared" si="40"/>
        <v>-12237.436861794877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-49.3745836331668</v>
      </c>
      <c r="AR56">
        <f t="shared" si="45"/>
        <v>-49.401120572115538</v>
      </c>
      <c r="AS56">
        <f t="shared" si="46"/>
        <v>0.20774658711587676</v>
      </c>
      <c r="AT56">
        <f t="shared" si="47"/>
        <v>6.2650182263100068E-2</v>
      </c>
      <c r="AU56">
        <f t="shared" si="48"/>
        <v>-49.130723802736568</v>
      </c>
      <c r="AW56">
        <v>53</v>
      </c>
      <c r="AX56">
        <f>IF(Z56&gt;0, (R56*SUMPRODUCT(K56:$K$98, X56:$X$98)-K56*$AZ$3)/Z56, 0)</f>
        <v>1294.9044687675089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500000</v>
      </c>
      <c r="S57">
        <f t="shared" si="32"/>
        <v>1176.9367129414986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171.18111561558527</v>
      </c>
      <c r="AC57">
        <f t="shared" si="33"/>
        <v>126.71825065472875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-11603.063921139181</v>
      </c>
      <c r="AI57">
        <f t="shared" si="38"/>
        <v>-11608.447313859509</v>
      </c>
      <c r="AJ57">
        <f t="shared" si="39"/>
        <v>44.462864960856521</v>
      </c>
      <c r="AK57">
        <f t="shared" si="61"/>
        <v>11.98267809309097</v>
      </c>
      <c r="AL57">
        <f t="shared" si="40"/>
        <v>-11552.001770805562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-41.592723624375623</v>
      </c>
      <c r="AR57">
        <f t="shared" si="45"/>
        <v>-41.612021110548234</v>
      </c>
      <c r="AS57">
        <f t="shared" si="46"/>
        <v>0.15938304455046681</v>
      </c>
      <c r="AT57">
        <f t="shared" si="47"/>
        <v>4.2953501040168471E-2</v>
      </c>
      <c r="AU57">
        <f t="shared" si="48"/>
        <v>-41.409684564957601</v>
      </c>
      <c r="AW57">
        <v>54</v>
      </c>
      <c r="AX57">
        <f>IF(Z57&gt;0, (R57*SUMPRODUCT(K57:$K$98, X57:$X$98)-K57*$AZ$3)/Z57, 0)</f>
        <v>1176.9367129414986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500000</v>
      </c>
      <c r="S58">
        <f t="shared" si="32"/>
        <v>1049.2145831486812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126.71825065472875</v>
      </c>
      <c r="AC58">
        <f t="shared" si="33"/>
        <v>89.510990130630077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-10639.399403061963</v>
      </c>
      <c r="AI58">
        <f t="shared" si="38"/>
        <v>-10643.665021914781</v>
      </c>
      <c r="AJ58">
        <f t="shared" si="39"/>
        <v>37.207260524098672</v>
      </c>
      <c r="AK58">
        <f t="shared" si="61"/>
        <v>8.8702775458310139</v>
      </c>
      <c r="AL58">
        <f t="shared" si="40"/>
        <v>-10597.587483844851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-34.052089442289613</v>
      </c>
      <c r="AR58">
        <f t="shared" si="45"/>
        <v>-34.065741832730097</v>
      </c>
      <c r="AS58">
        <f t="shared" si="46"/>
        <v>0.11908425610044752</v>
      </c>
      <c r="AT58">
        <f t="shared" si="47"/>
        <v>2.8389899930031957E-2</v>
      </c>
      <c r="AU58">
        <f t="shared" si="48"/>
        <v>-33.918267676699614</v>
      </c>
      <c r="AW58">
        <v>55</v>
      </c>
      <c r="AX58">
        <f>IF(Z58&gt;0, (R58*SUMPRODUCT(K58:$K$98, X58:$X$98)-K58*$AZ$3)/Z58, 0)</f>
        <v>1049.2145831486812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500000</v>
      </c>
      <c r="S59">
        <f t="shared" si="32"/>
        <v>906.10677765285777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89.510990130630077</v>
      </c>
      <c r="AC59">
        <f t="shared" si="33"/>
        <v>59.374492742159191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-9466.1079238654966</v>
      </c>
      <c r="AI59">
        <f t="shared" si="38"/>
        <v>-9469.3842757374005</v>
      </c>
      <c r="AJ59">
        <f t="shared" si="39"/>
        <v>30.136497388470886</v>
      </c>
      <c r="AK59">
        <f t="shared" si="61"/>
        <v>6.2657693091441056</v>
      </c>
      <c r="AL59">
        <f t="shared" si="40"/>
        <v>-9432.9820090397861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-27.050798025936157</v>
      </c>
      <c r="AR59">
        <f t="shared" si="45"/>
        <v>-27.060160684112208</v>
      </c>
      <c r="AS59">
        <f t="shared" si="46"/>
        <v>8.6119481271642193E-2</v>
      </c>
      <c r="AT59">
        <f t="shared" si="47"/>
        <v>1.7905358931250556E-2</v>
      </c>
      <c r="AU59">
        <f t="shared" si="48"/>
        <v>-26.956135843909319</v>
      </c>
      <c r="AW59">
        <v>56</v>
      </c>
      <c r="AX59">
        <f>IF(Z59&gt;0, (R59*SUMPRODUCT(K59:$K$98, X59:$X$98)-K59*$AZ$3)/Z59, 0)</f>
        <v>906.10677765285777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500000</v>
      </c>
      <c r="S60">
        <f t="shared" si="32"/>
        <v>737.93856577082124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59.374492742159191</v>
      </c>
      <c r="AC60">
        <f t="shared" si="33"/>
        <v>35.819759049989798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-8165.7337446704969</v>
      </c>
      <c r="AI60">
        <f t="shared" si="38"/>
        <v>-8168.1607596492149</v>
      </c>
      <c r="AJ60">
        <f t="shared" si="39"/>
        <v>23.554733692169393</v>
      </c>
      <c r="AK60">
        <f t="shared" si="61"/>
        <v>4.1562144919511441</v>
      </c>
      <c r="AL60">
        <f t="shared" si="40"/>
        <v>-8140.4498114650951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-20.834631451681862</v>
      </c>
      <c r="AR60">
        <f t="shared" si="45"/>
        <v>-20.840823909603024</v>
      </c>
      <c r="AS60">
        <f t="shared" si="46"/>
        <v>6.0099215914205112E-2</v>
      </c>
      <c r="AT60">
        <f t="shared" si="47"/>
        <v>1.060446003771036E-2</v>
      </c>
      <c r="AU60">
        <f t="shared" si="48"/>
        <v>-20.770120233651113</v>
      </c>
      <c r="AW60">
        <v>57</v>
      </c>
      <c r="AX60">
        <f>IF(Z60&gt;0, (R60*SUMPRODUCT(K60:$K$98, X60:$X$98)-K60*$AZ$3)/Z60, 0)</f>
        <v>737.93856577082124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500000</v>
      </c>
      <c r="S61">
        <f t="shared" si="32"/>
        <v>525.33263436049538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35.819759049989798</v>
      </c>
      <c r="AC61">
        <f t="shared" si="33"/>
        <v>18.10661361059973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-6793.9733190723409</v>
      </c>
      <c r="AI61">
        <f t="shared" si="38"/>
        <v>-6795.6966665693644</v>
      </c>
      <c r="AJ61">
        <f t="shared" si="39"/>
        <v>17.713145439390068</v>
      </c>
      <c r="AK61">
        <f t="shared" si="61"/>
        <v>2.5073831334992862</v>
      </c>
      <c r="AL61">
        <f t="shared" si="40"/>
        <v>-6775.4761379964748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-15.477343518383512</v>
      </c>
      <c r="AR61">
        <f t="shared" si="45"/>
        <v>-15.481269474515559</v>
      </c>
      <c r="AS61">
        <f t="shared" si="46"/>
        <v>4.0352298114994876E-2</v>
      </c>
      <c r="AT61">
        <f t="shared" si="47"/>
        <v>5.7120668961750005E-3</v>
      </c>
      <c r="AU61">
        <f t="shared" si="48"/>
        <v>-15.435205109504388</v>
      </c>
      <c r="AW61">
        <v>58</v>
      </c>
      <c r="AX61">
        <f>IF(Z61&gt;0, (R61*SUMPRODUCT(K61:$K$98, X61:$X$98)-K61*$AZ$3)/Z61, 0)</f>
        <v>525.33263436049538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500000</v>
      </c>
      <c r="S62">
        <f t="shared" si="32"/>
        <v>232.65318939587442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18.10661361059973</v>
      </c>
      <c r="AC62">
        <f t="shared" si="33"/>
        <v>5.4163111746195476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-5420.828758043368</v>
      </c>
      <c r="AI62">
        <f t="shared" si="38"/>
        <v>-5421.9927891896168</v>
      </c>
      <c r="AJ62">
        <f t="shared" si="39"/>
        <v>12.690302435980183</v>
      </c>
      <c r="AK62">
        <f t="shared" si="61"/>
        <v>1.2674629527419812</v>
      </c>
      <c r="AL62">
        <f t="shared" si="40"/>
        <v>-5408.035023800895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-11.026057436480611</v>
      </c>
      <c r="AR62">
        <f t="shared" si="45"/>
        <v>-11.028425095532256</v>
      </c>
      <c r="AS62">
        <f t="shared" si="46"/>
        <v>2.5812289926666575E-2</v>
      </c>
      <c r="AT62">
        <f t="shared" si="47"/>
        <v>2.5780410965404992E-3</v>
      </c>
      <c r="AU62">
        <f t="shared" si="48"/>
        <v>-11.000034764509049</v>
      </c>
      <c r="AW62">
        <v>59</v>
      </c>
      <c r="AX62">
        <f>IF(Z62&gt;0, (R62*SUMPRODUCT(K62:$K$98, X62:$X$98)-K62*$AZ$3)/Z62, 0)</f>
        <v>232.65318939587442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500000</v>
      </c>
      <c r="S63">
        <f t="shared" si="32"/>
        <v>-210.1308171562377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5.4163111746195476</v>
      </c>
      <c r="AC63">
        <f t="shared" si="33"/>
        <v>-3.1213167240009305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-4096.8284786616778</v>
      </c>
      <c r="AI63">
        <f t="shared" si="38"/>
        <v>-4097.5711866485981</v>
      </c>
      <c r="AJ63">
        <f t="shared" si="39"/>
        <v>8.5376278986204781</v>
      </c>
      <c r="AK63">
        <f t="shared" si="61"/>
        <v>0.37914178222336836</v>
      </c>
      <c r="AL63">
        <f t="shared" si="40"/>
        <v>-4088.6544169677541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-7.4401950542070194</v>
      </c>
      <c r="AR63">
        <f t="shared" si="45"/>
        <v>-7.4415438761847481</v>
      </c>
      <c r="AS63">
        <f t="shared" si="46"/>
        <v>1.5505071104838328E-2</v>
      </c>
      <c r="AT63">
        <f t="shared" si="47"/>
        <v>6.8855428720878439E-4</v>
      </c>
      <c r="AU63">
        <f t="shared" si="48"/>
        <v>-7.4253502507927003</v>
      </c>
      <c r="AW63">
        <v>60</v>
      </c>
      <c r="AX63">
        <f>IF(Z63&gt;0, (R63*SUMPRODUCT(K63:$K$98, X63:$X$98)-K63*$AZ$3)/Z63, 0)</f>
        <v>-210.1308171562377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500000</v>
      </c>
      <c r="S64">
        <f t="shared" si="32"/>
        <v>-937.34056829007773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-3.1213167240009305</v>
      </c>
      <c r="AC64">
        <f t="shared" si="33"/>
        <v>-8.3396996908328376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-2904.2127049207043</v>
      </c>
      <c r="AI64">
        <f t="shared" si="38"/>
        <v>-2904.6575645572634</v>
      </c>
      <c r="AJ64">
        <f t="shared" si="39"/>
        <v>5.2183829668319071</v>
      </c>
      <c r="AK64">
        <f t="shared" si="61"/>
        <v>-0.21849217068006516</v>
      </c>
      <c r="AL64">
        <f t="shared" si="40"/>
        <v>-2899.6576737611113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-4.7091978579242451</v>
      </c>
      <c r="AR64">
        <f t="shared" si="45"/>
        <v>-4.7099192004223385</v>
      </c>
      <c r="AS64">
        <f t="shared" si="46"/>
        <v>8.461638449413833E-3</v>
      </c>
      <c r="AT64">
        <f t="shared" si="47"/>
        <v>-3.5428633047312379E-4</v>
      </c>
      <c r="AU64">
        <f t="shared" si="48"/>
        <v>-4.7018118483033975</v>
      </c>
      <c r="AW64">
        <v>61</v>
      </c>
      <c r="AX64">
        <f>IF(Z64&gt;0, (R64*SUMPRODUCT(K64:$K$98, X64:$X$98)-K64*$AZ$3)/Z64, 0)</f>
        <v>-937.34056829007773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500000</v>
      </c>
      <c r="S65">
        <f t="shared" si="32"/>
        <v>-2100.8983443121092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-8.3396996908328376</v>
      </c>
      <c r="AC65">
        <f t="shared" si="33"/>
        <v>-11.065136756457864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-1770.6805678799576</v>
      </c>
      <c r="AI65">
        <f t="shared" si="38"/>
        <v>-1770.943910863363</v>
      </c>
      <c r="AJ65">
        <f t="shared" si="39"/>
        <v>2.7254370656250266</v>
      </c>
      <c r="AK65">
        <f t="shared" si="61"/>
        <v>-0.58377897835829873</v>
      </c>
      <c r="AL65">
        <f t="shared" si="40"/>
        <v>-1768.8022527760963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-2.563543642260544</v>
      </c>
      <c r="AR65">
        <f t="shared" si="45"/>
        <v>-2.5639249031401681</v>
      </c>
      <c r="AS65">
        <f t="shared" si="46"/>
        <v>3.945814388379246E-3</v>
      </c>
      <c r="AT65">
        <f t="shared" si="47"/>
        <v>-8.4517948386793947E-4</v>
      </c>
      <c r="AU65">
        <f t="shared" si="48"/>
        <v>-2.5608242682356566</v>
      </c>
      <c r="AW65">
        <v>62</v>
      </c>
      <c r="AX65">
        <f>IF(Z65&gt;0, (R65*SUMPRODUCT(K65:$K$98, X65:$X$98)-K65*$AZ$3)/Z65, 0)</f>
        <v>-2100.8983443121092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500000</v>
      </c>
      <c r="S66">
        <f t="shared" si="32"/>
        <v>-3852.3457703159738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-11.065136756457864</v>
      </c>
      <c r="AC66">
        <f t="shared" si="33"/>
        <v>-11.857465405594116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-1068.102658055506</v>
      </c>
      <c r="AI66">
        <f t="shared" si="38"/>
        <v>-1068.2565573432719</v>
      </c>
      <c r="AJ66">
        <f t="shared" si="39"/>
        <v>0.79232864913625178</v>
      </c>
      <c r="AK66">
        <f t="shared" si="61"/>
        <v>-0.77455957295205058</v>
      </c>
      <c r="AL66">
        <f t="shared" si="40"/>
        <v>-1068.2387882670878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-1.3806877362828627</v>
      </c>
      <c r="AR66">
        <f t="shared" si="45"/>
        <v>-1.3808866748939019</v>
      </c>
      <c r="AS66">
        <f t="shared" si="46"/>
        <v>1.0242072152123981E-3</v>
      </c>
      <c r="AT66">
        <f t="shared" si="47"/>
        <v>-1.0012379384415058E-3</v>
      </c>
      <c r="AU66">
        <f t="shared" si="48"/>
        <v>-1.3808637056171313</v>
      </c>
      <c r="AW66">
        <v>63</v>
      </c>
      <c r="AX66">
        <f>IF(Z66&gt;0, (R66*SUMPRODUCT(K66:$K$98, X66:$X$98)-K66*$AZ$3)/Z66, 0)</f>
        <v>-3852.3457703159738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-6574.0310008502493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-11.857465405594116</v>
      </c>
      <c r="AC67">
        <f t="shared" ref="AC67:AC98" si="64">S67*Z67</f>
        <v>-11.656711183730286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-637.03037398739571</v>
      </c>
      <c r="AI67">
        <f t="shared" ref="AI67:AI98" si="69">SUM(AE67:AH67)</f>
        <v>-637.11903124488526</v>
      </c>
      <c r="AJ67">
        <f t="shared" ref="AJ67:AJ98" si="70">AB67-AC67</f>
        <v>-0.2007542218638303</v>
      </c>
      <c r="AK67">
        <f t="shared" si="61"/>
        <v>-0.83002257839158822</v>
      </c>
      <c r="AL67">
        <f t="shared" ref="AL67:AL98" si="71">SUM(AI67:AK67)</f>
        <v>-638.14980804514062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-0.73523231857066995</v>
      </c>
      <c r="AR67">
        <f t="shared" ref="AR67:AR98" si="76">AI67*$K67</f>
        <v>-0.73533464286107109</v>
      </c>
      <c r="AS67">
        <f t="shared" ref="AS67:AS98" si="77">AJ67*$K67</f>
        <v>-2.3170165510305019E-4</v>
      </c>
      <c r="AT67">
        <f t="shared" ref="AT67:AT98" si="78">AK67*$K67</f>
        <v>-9.5797539598783358E-4</v>
      </c>
      <c r="AU67">
        <f t="shared" ref="AU67:AU98" si="79">AL67*$K67</f>
        <v>-0.73652431991216183</v>
      </c>
      <c r="AW67">
        <v>64</v>
      </c>
      <c r="AX67">
        <f>IF(Z67&gt;0, (R67*SUMPRODUCT(K67:$K$98, X67:$X$98)-K67*$AZ$3)/Z67, 0)</f>
        <v>-6574.0310008502493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500000</v>
      </c>
      <c r="S68">
        <f t="shared" si="63"/>
        <v>-10923.998957806889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-11.656711183730286</v>
      </c>
      <c r="AC68">
        <f t="shared" si="64"/>
        <v>-10.979941753955694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-375.14630349060775</v>
      </c>
      <c r="AI68">
        <f t="shared" si="69"/>
        <v>-375.19655954517333</v>
      </c>
      <c r="AJ68">
        <f t="shared" si="70"/>
        <v>-0.6767694297745912</v>
      </c>
      <c r="AK68">
        <f t="shared" si="61"/>
        <v>-0.8159697828611201</v>
      </c>
      <c r="AL68">
        <f t="shared" si="71"/>
        <v>-376.68929875780907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-0.38658686823249766</v>
      </c>
      <c r="AR68">
        <f t="shared" si="76"/>
        <v>-0.38663865690951099</v>
      </c>
      <c r="AS68">
        <f t="shared" si="77"/>
        <v>-6.9740837624594288E-4</v>
      </c>
      <c r="AT68">
        <f t="shared" si="78"/>
        <v>-8.4085382154519637E-4</v>
      </c>
      <c r="AU68">
        <f t="shared" si="79"/>
        <v>-0.38817691910730218</v>
      </c>
      <c r="AW68">
        <v>65</v>
      </c>
      <c r="AX68">
        <f>IF(Z68&gt;0, (R68*SUMPRODUCT(K68:$K$98, X68:$X$98)-K68*$AZ$3)/Z68, 0)</f>
        <v>-10923.998957806889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500000</v>
      </c>
      <c r="S69">
        <f t="shared" si="63"/>
        <v>-18028.027875281907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-10.979941753955694</v>
      </c>
      <c r="AC69">
        <f t="shared" si="64"/>
        <v>-10.105812775451355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-217.25434474624353</v>
      </c>
      <c r="AI69">
        <f t="shared" si="69"/>
        <v>-217.28237280578881</v>
      </c>
      <c r="AJ69">
        <f t="shared" si="70"/>
        <v>-0.87412897850433957</v>
      </c>
      <c r="AK69">
        <f t="shared" si="61"/>
        <v>-0.7685959227768987</v>
      </c>
      <c r="AL69">
        <f t="shared" si="71"/>
        <v>-218.92509770707005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-0.19989267226231169</v>
      </c>
      <c r="AR69">
        <f t="shared" si="76"/>
        <v>-0.19991846048637404</v>
      </c>
      <c r="AS69">
        <f t="shared" si="77"/>
        <v>-8.0427379999809413E-4</v>
      </c>
      <c r="AT69">
        <f t="shared" si="78"/>
        <v>-7.0717431714998236E-4</v>
      </c>
      <c r="AU69">
        <f t="shared" si="79"/>
        <v>-0.20142990860352211</v>
      </c>
      <c r="AW69">
        <v>66</v>
      </c>
      <c r="AX69">
        <f>IF(Z69&gt;0, (R69*SUMPRODUCT(K69:$K$98, X69:$X$98)-K69*$AZ$3)/Z69, 0)</f>
        <v>-18028.027875281907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500000</v>
      </c>
      <c r="S70">
        <f t="shared" si="63"/>
        <v>-29894.031868368387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-10.105812775451355</v>
      </c>
      <c r="AC70">
        <f t="shared" si="64"/>
        <v>-9.1800662988414885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-123.93432739089705</v>
      </c>
      <c r="AI70">
        <f t="shared" si="69"/>
        <v>-123.9496817371078</v>
      </c>
      <c r="AJ70">
        <f t="shared" si="70"/>
        <v>-0.92574647660986642</v>
      </c>
      <c r="AK70">
        <f t="shared" si="61"/>
        <v>-0.70740689428159487</v>
      </c>
      <c r="AL70">
        <f t="shared" si="71"/>
        <v>-125.58283510799926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-0.10181270941462041</v>
      </c>
      <c r="AR70">
        <f t="shared" si="76"/>
        <v>-0.10182532309173405</v>
      </c>
      <c r="AS70">
        <f t="shared" si="77"/>
        <v>-7.6050565649506932E-4</v>
      </c>
      <c r="AT70">
        <f t="shared" si="78"/>
        <v>-5.8113852781260333E-4</v>
      </c>
      <c r="AU70">
        <f t="shared" si="79"/>
        <v>-0.10316696727604173</v>
      </c>
      <c r="AW70">
        <v>67</v>
      </c>
      <c r="AX70">
        <f>IF(Z70&gt;0, (R70*SUMPRODUCT(K70:$K$98, X70:$X$98)-K70*$AZ$3)/Z70, 0)</f>
        <v>-29894.031868368387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500000</v>
      </c>
      <c r="S71">
        <f t="shared" si="63"/>
        <v>-50148.117846271998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-9.1800662988414885</v>
      </c>
      <c r="AC71">
        <f t="shared" si="64"/>
        <v>-8.2768440539059505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-69.48405241641322</v>
      </c>
      <c r="AI71">
        <f t="shared" si="69"/>
        <v>-69.492304813920214</v>
      </c>
      <c r="AJ71">
        <f t="shared" si="70"/>
        <v>-0.90322224493553804</v>
      </c>
      <c r="AK71">
        <f t="shared" si="61"/>
        <v>-0.64260464091890424</v>
      </c>
      <c r="AL71">
        <f t="shared" si="71"/>
        <v>-71.038131699774652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-5.0965641776303243E-2</v>
      </c>
      <c r="AR71">
        <f t="shared" si="76"/>
        <v>-5.0971694801717142E-2</v>
      </c>
      <c r="AS71">
        <f t="shared" si="77"/>
        <v>-6.6250167885860487E-4</v>
      </c>
      <c r="AT71">
        <f t="shared" si="78"/>
        <v>-4.7134208201602546E-4</v>
      </c>
      <c r="AU71">
        <f t="shared" si="79"/>
        <v>-5.2105538562591765E-2</v>
      </c>
      <c r="AW71">
        <v>68</v>
      </c>
      <c r="AX71">
        <f>IF(Z71&gt;0, (R71*SUMPRODUCT(K71:$K$98, X71:$X$98)-K71*$AZ$3)/Z71, 0)</f>
        <v>-50148.117846271998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500000</v>
      </c>
      <c r="S72">
        <f t="shared" si="63"/>
        <v>-85465.52649428272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-8.2768440539059505</v>
      </c>
      <c r="AC72">
        <f t="shared" si="64"/>
        <v>-7.4304570578696119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-38.228242813954331</v>
      </c>
      <c r="AI72">
        <f t="shared" si="69"/>
        <v>-38.232589863204865</v>
      </c>
      <c r="AJ72">
        <f t="shared" si="70"/>
        <v>-0.8463869960363386</v>
      </c>
      <c r="AK72">
        <f t="shared" ref="AK72:AK98" si="92">G72*SUM(AB72:AB72, AE72:AF72)</f>
        <v>-0.57937908377341663</v>
      </c>
      <c r="AL72">
        <f t="shared" si="71"/>
        <v>-39.65835594301462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-2.5035638462011803E-2</v>
      </c>
      <c r="AR72">
        <f t="shared" si="76"/>
        <v>-2.5038485340272532E-2</v>
      </c>
      <c r="AS72">
        <f t="shared" si="77"/>
        <v>-5.5429800775407684E-4</v>
      </c>
      <c r="AT72">
        <f t="shared" si="78"/>
        <v>-3.7943478972850275E-4</v>
      </c>
      <c r="AU72">
        <f t="shared" si="79"/>
        <v>-2.5972218137755111E-2</v>
      </c>
      <c r="AW72">
        <v>69</v>
      </c>
      <c r="AX72">
        <f>IF(Z72&gt;0, (R72*SUMPRODUCT(K72:$K$98, X72:$X$98)-K72*$AZ$3)/Z72, 0)</f>
        <v>-85465.52649428272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500000</v>
      </c>
      <c r="S73">
        <f t="shared" si="63"/>
        <v>-148536.71399266904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-7.4304570578696119</v>
      </c>
      <c r="AC73">
        <f t="shared" si="64"/>
        <v>-6.6542849839989069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-20.636325504106551</v>
      </c>
      <c r="AI73">
        <f t="shared" si="69"/>
        <v>-20.638565450314168</v>
      </c>
      <c r="AJ73">
        <f t="shared" si="70"/>
        <v>-0.77617207387070497</v>
      </c>
      <c r="AK73">
        <f t="shared" si="92"/>
        <v>-0.52013199405087285</v>
      </c>
      <c r="AL73">
        <f t="shared" si="71"/>
        <v>-21.934869518235743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-1.2066704634627031E-2</v>
      </c>
      <c r="AR73">
        <f t="shared" si="76"/>
        <v>-1.2068014401197605E-2</v>
      </c>
      <c r="AS73">
        <f t="shared" si="77"/>
        <v>-4.5385207551508835E-4</v>
      </c>
      <c r="AT73">
        <f t="shared" si="78"/>
        <v>-3.0413743677296188E-4</v>
      </c>
      <c r="AU73">
        <f t="shared" si="79"/>
        <v>-1.2826003913485654E-2</v>
      </c>
      <c r="AW73">
        <v>70</v>
      </c>
      <c r="AX73">
        <f>IF(Z73&gt;0, (R73*SUMPRODUCT(K73:$K$98, X73:$X$98)-K73*$AZ$3)/Z73, 0)</f>
        <v>-148536.71399266904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500000</v>
      </c>
      <c r="S74">
        <f t="shared" si="63"/>
        <v>-263843.76935366372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-6.6542849839989069</v>
      </c>
      <c r="AC74">
        <f t="shared" si="64"/>
        <v>-5.9509876597650395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-10.897983673363786</v>
      </c>
      <c r="AI74">
        <f t="shared" si="69"/>
        <v>-10.899111421741992</v>
      </c>
      <c r="AJ74">
        <f t="shared" si="70"/>
        <v>-0.70329732423386737</v>
      </c>
      <c r="AK74">
        <f t="shared" si="92"/>
        <v>-0.46579994887992354</v>
      </c>
      <c r="AL74">
        <f t="shared" si="71"/>
        <v>-12.068208694855782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-5.689635478385119E-3</v>
      </c>
      <c r="AR74">
        <f t="shared" si="76"/>
        <v>-5.6902242549309139E-3</v>
      </c>
      <c r="AS74">
        <f t="shared" si="77"/>
        <v>-3.6717851005728516E-4</v>
      </c>
      <c r="AT74">
        <f t="shared" si="78"/>
        <v>-2.4318552811330868E-4</v>
      </c>
      <c r="AU74">
        <f t="shared" si="79"/>
        <v>-6.3005882931015077E-3</v>
      </c>
      <c r="AW74">
        <v>71</v>
      </c>
      <c r="AX74">
        <f>IF(Z74&gt;0, (R74*SUMPRODUCT(K74:$K$98, X74:$X$98)-K74*$AZ$3)/Z74, 0)</f>
        <v>-263843.76935366372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500000</v>
      </c>
      <c r="S75">
        <f t="shared" si="63"/>
        <v>-480234.15876368602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-5.9509876597650395</v>
      </c>
      <c r="AC75">
        <f t="shared" si="64"/>
        <v>-5.3179594123251244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-5.6278689305893064</v>
      </c>
      <c r="AI75">
        <f t="shared" si="69"/>
        <v>-5.6284226145906713</v>
      </c>
      <c r="AJ75">
        <f t="shared" si="70"/>
        <v>-0.63302824743991515</v>
      </c>
      <c r="AK75">
        <f t="shared" si="92"/>
        <v>-0.41656913618355279</v>
      </c>
      <c r="AL75">
        <f t="shared" si="71"/>
        <v>-6.6780199982141388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-2.623398355055752E-3</v>
      </c>
      <c r="AR75">
        <f t="shared" si="76"/>
        <v>-2.6236564516312613E-3</v>
      </c>
      <c r="AS75">
        <f t="shared" si="77"/>
        <v>-2.9508243413618463E-4</v>
      </c>
      <c r="AT75">
        <f t="shared" si="78"/>
        <v>-1.9418127893687382E-4</v>
      </c>
      <c r="AU75">
        <f t="shared" si="79"/>
        <v>-3.1129201647043196E-3</v>
      </c>
      <c r="AW75">
        <v>72</v>
      </c>
      <c r="AX75">
        <f>IF(Z75&gt;0, (R75*SUMPRODUCT(K75:$K$98, X75:$X$98)-K75*$AZ$3)/Z75, 0)</f>
        <v>-480234.15876368602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500000</v>
      </c>
      <c r="S76">
        <f t="shared" si="63"/>
        <v>-897949.61649770336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-5.3179594123251244</v>
      </c>
      <c r="AC76">
        <f t="shared" si="64"/>
        <v>-4.7502989866459835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-2.8363905870410893</v>
      </c>
      <c r="AI76">
        <f t="shared" si="69"/>
        <v>-2.8366550951437359</v>
      </c>
      <c r="AJ76">
        <f t="shared" si="70"/>
        <v>-0.56766042567914088</v>
      </c>
      <c r="AK76">
        <f t="shared" si="92"/>
        <v>-0.37225715886275873</v>
      </c>
      <c r="AL76">
        <f t="shared" si="71"/>
        <v>-3.7765726796856356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-1.1805062214413501E-3</v>
      </c>
      <c r="AR76">
        <f t="shared" si="76"/>
        <v>-1.1806163097564865E-3</v>
      </c>
      <c r="AS76">
        <f t="shared" si="77"/>
        <v>-2.3626036105251085E-4</v>
      </c>
      <c r="AT76">
        <f t="shared" si="78"/>
        <v>-1.5493348977441151E-4</v>
      </c>
      <c r="AU76">
        <f t="shared" si="79"/>
        <v>-1.5718101605834089E-3</v>
      </c>
      <c r="AW76">
        <v>73</v>
      </c>
      <c r="AX76">
        <f>IF(Z76&gt;0, (R76*SUMPRODUCT(K76:$K$98, X76:$X$98)-K76*$AZ$3)/Z76, 0)</f>
        <v>-897949.61649770336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500000</v>
      </c>
      <c r="S77">
        <f t="shared" si="63"/>
        <v>-1727389.1001059252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-4.7502989866459835</v>
      </c>
      <c r="AC77">
        <f t="shared" si="64"/>
        <v>-4.2422975071226068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-1.390679458942029</v>
      </c>
      <c r="AI77">
        <f t="shared" si="69"/>
        <v>-1.3908022540177551</v>
      </c>
      <c r="AJ77">
        <f t="shared" si="70"/>
        <v>-0.50800147952337671</v>
      </c>
      <c r="AK77">
        <f t="shared" si="92"/>
        <v>-0.33252092906521885</v>
      </c>
      <c r="AL77">
        <f t="shared" si="71"/>
        <v>-2.2313246626063505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-5.167866213528769E-4</v>
      </c>
      <c r="AR77">
        <f t="shared" si="76"/>
        <v>-5.168322528978711E-4</v>
      </c>
      <c r="AS77">
        <f t="shared" si="77"/>
        <v>-1.8877705179083407E-4</v>
      </c>
      <c r="AT77">
        <f t="shared" si="78"/>
        <v>-1.2356720044708549E-4</v>
      </c>
      <c r="AU77">
        <f t="shared" si="79"/>
        <v>-8.2917650513579055E-4</v>
      </c>
      <c r="AW77">
        <v>74</v>
      </c>
      <c r="AX77">
        <f>IF(Z77&gt;0, (R77*SUMPRODUCT(K77:$K$98, X77:$X$98)-K77*$AZ$3)/Z77, 0)</f>
        <v>-1727389.1001059252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500000</v>
      </c>
      <c r="S78">
        <f t="shared" si="63"/>
        <v>-3426619.2807928747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-4.2422975071226068</v>
      </c>
      <c r="AC78">
        <f t="shared" si="64"/>
        <v>-3.7881875207575151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-0.66291250844390459</v>
      </c>
      <c r="AI78">
        <f t="shared" si="69"/>
        <v>-0.66296778431802916</v>
      </c>
      <c r="AJ78">
        <f t="shared" si="70"/>
        <v>-0.4541099863650917</v>
      </c>
      <c r="AK78">
        <f t="shared" si="92"/>
        <v>-0.29696082549858249</v>
      </c>
      <c r="AL78">
        <f t="shared" si="71"/>
        <v>-1.4140385961817035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-2.1994921342256642E-4</v>
      </c>
      <c r="AR78">
        <f t="shared" si="76"/>
        <v>-2.1996755352760304E-4</v>
      </c>
      <c r="AS78">
        <f t="shared" si="77"/>
        <v>-1.5067016089768983E-4</v>
      </c>
      <c r="AT78">
        <f t="shared" si="78"/>
        <v>-9.852929180511347E-5</v>
      </c>
      <c r="AU78">
        <f t="shared" si="79"/>
        <v>-4.6916700623040637E-4</v>
      </c>
      <c r="AW78">
        <v>75</v>
      </c>
      <c r="AX78">
        <f>IF(Z78&gt;0, (R78*SUMPRODUCT(K78:$K$98, X78:$X$98)-K78*$AZ$3)/Z78, 0)</f>
        <v>-3426619.2807928747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500000</v>
      </c>
      <c r="S79">
        <f t="shared" si="63"/>
        <v>-7018174.9015015075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-3.7881875207575151</v>
      </c>
      <c r="AC79">
        <f t="shared" si="64"/>
        <v>-3.3824907083758973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-0.30625036068896766</v>
      </c>
      <c r="AI79">
        <f t="shared" si="69"/>
        <v>-0.30627445876828208</v>
      </c>
      <c r="AJ79">
        <f t="shared" si="70"/>
        <v>-0.40569681238161781</v>
      </c>
      <c r="AK79">
        <f t="shared" si="92"/>
        <v>-0.2651731264530261</v>
      </c>
      <c r="AL79">
        <f t="shared" si="71"/>
        <v>-0.97714439760292593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-9.0724542247169523E-5</v>
      </c>
      <c r="AR79">
        <f t="shared" si="76"/>
        <v>-9.0731681135789667E-5</v>
      </c>
      <c r="AS79">
        <f t="shared" si="77"/>
        <v>-1.2018486284115588E-4</v>
      </c>
      <c r="AT79">
        <f t="shared" si="78"/>
        <v>-7.8555696912745702E-5</v>
      </c>
      <c r="AU79">
        <f t="shared" si="79"/>
        <v>-2.8947224088969121E-4</v>
      </c>
      <c r="AW79">
        <v>76</v>
      </c>
      <c r="AX79">
        <f>IF(Z79&gt;0, (R79*SUMPRODUCT(K79:$K$98, X79:$X$98)-K79*$AZ$3)/Z79, 0)</f>
        <v>-7018174.9015015075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500000</v>
      </c>
      <c r="S80">
        <f t="shared" si="63"/>
        <v>-14849062.10090344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-3.3824907083758973</v>
      </c>
      <c r="AC80">
        <f t="shared" si="64"/>
        <v>-3.0201557529225731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-0.1368758164404035</v>
      </c>
      <c r="AI80">
        <f t="shared" si="69"/>
        <v>-0.13688598595728074</v>
      </c>
      <c r="AJ80">
        <f t="shared" si="70"/>
        <v>-0.36233495545332417</v>
      </c>
      <c r="AK80">
        <f t="shared" si="92"/>
        <v>-0.23677434958631283</v>
      </c>
      <c r="AL80">
        <f t="shared" si="71"/>
        <v>-0.73599529099691774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-3.620402672263272E-5</v>
      </c>
      <c r="AR80">
        <f t="shared" si="76"/>
        <v>-3.6206716587580044E-5</v>
      </c>
      <c r="AS80">
        <f t="shared" si="77"/>
        <v>-9.5838583841344451E-5</v>
      </c>
      <c r="AT80">
        <f t="shared" si="78"/>
        <v>-6.2627461173093551E-5</v>
      </c>
      <c r="AU80">
        <f t="shared" si="79"/>
        <v>-1.9467276160201803E-4</v>
      </c>
      <c r="AW80">
        <v>77</v>
      </c>
      <c r="AX80">
        <f>IF(Z80&gt;0, (R80*SUMPRODUCT(K80:$K$98, X80:$X$98)-K80*$AZ$3)/Z80, 0)</f>
        <v>-14849062.10090344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500000</v>
      </c>
      <c r="S81">
        <f t="shared" si="63"/>
        <v>-32518262.418899022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-3.0201557529225731</v>
      </c>
      <c r="AC81">
        <f t="shared" si="64"/>
        <v>-2.6965975998103926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-5.9215398975249897E-2</v>
      </c>
      <c r="AI81">
        <f t="shared" si="69"/>
        <v>-5.9219545257060829E-2</v>
      </c>
      <c r="AJ81">
        <f t="shared" si="70"/>
        <v>-0.3235581531121805</v>
      </c>
      <c r="AK81">
        <f t="shared" si="92"/>
        <v>-0.21141090270458013</v>
      </c>
      <c r="AL81">
        <f t="shared" si="71"/>
        <v>-0.59418860107382154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-1.3984495102959305E-5</v>
      </c>
      <c r="AR81">
        <f t="shared" si="76"/>
        <v>-1.3985474301929233E-5</v>
      </c>
      <c r="AS81">
        <f t="shared" si="77"/>
        <v>-7.6412512387378538E-5</v>
      </c>
      <c r="AT81">
        <f t="shared" si="78"/>
        <v>-4.9927464557320921E-5</v>
      </c>
      <c r="AU81">
        <f t="shared" si="79"/>
        <v>-1.4032545124662872E-4</v>
      </c>
      <c r="AW81">
        <v>78</v>
      </c>
      <c r="AX81">
        <f>IF(Z81&gt;0, (R81*SUMPRODUCT(K81:$K$98, X81:$X$98)-K81*$AZ$3)/Z81, 0)</f>
        <v>-32518262.418899022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500000</v>
      </c>
      <c r="S82">
        <f t="shared" si="63"/>
        <v>-73845194.575002417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-2.6965975998103926</v>
      </c>
      <c r="AC82">
        <f t="shared" si="64"/>
        <v>-2.4076880511457612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-2.4745923646676722E-2</v>
      </c>
      <c r="AI82">
        <f t="shared" si="69"/>
        <v>-2.4747553873304875E-2</v>
      </c>
      <c r="AJ82">
        <f t="shared" si="70"/>
        <v>-0.28890954866463137</v>
      </c>
      <c r="AK82">
        <f t="shared" si="92"/>
        <v>-0.1887618319867275</v>
      </c>
      <c r="AL82">
        <f t="shared" si="71"/>
        <v>-0.50241893452466369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-5.2179243376703674E-6</v>
      </c>
      <c r="AR82">
        <f t="shared" si="76"/>
        <v>-5.2182680871832332E-6</v>
      </c>
      <c r="AS82">
        <f t="shared" si="77"/>
        <v>-6.0919454326571228E-5</v>
      </c>
      <c r="AT82">
        <f t="shared" si="78"/>
        <v>-3.9802311330539666E-5</v>
      </c>
      <c r="AU82">
        <f t="shared" si="79"/>
        <v>-1.0594003374429411E-4</v>
      </c>
      <c r="AW82">
        <v>79</v>
      </c>
      <c r="AX82">
        <f>IF(Z82&gt;0, (R82*SUMPRODUCT(K82:$K$98, X82:$X$98)-K82*$AZ$3)/Z82, 0)</f>
        <v>-73845194.575002417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500000</v>
      </c>
      <c r="S83">
        <f t="shared" si="63"/>
        <v>-174204223.83207217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-2.4076880511457612</v>
      </c>
      <c r="AC83">
        <f t="shared" si="64"/>
        <v>-2.1497258287489069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-9.9691124317059093E-3</v>
      </c>
      <c r="AI83">
        <f t="shared" si="69"/>
        <v>-9.9697294448246095E-3</v>
      </c>
      <c r="AJ83">
        <f t="shared" si="70"/>
        <v>-0.25796222239685429</v>
      </c>
      <c r="AK83">
        <f t="shared" si="92"/>
        <v>-0.16853816358020329</v>
      </c>
      <c r="AL83">
        <f t="shared" si="71"/>
        <v>-0.43647011542188219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-1.8768630313870293E-6</v>
      </c>
      <c r="AR83">
        <f t="shared" si="76"/>
        <v>-1.8769791950997271E-6</v>
      </c>
      <c r="AS83">
        <f t="shared" si="77"/>
        <v>-4.856598438706201E-5</v>
      </c>
      <c r="AT83">
        <f t="shared" si="78"/>
        <v>-3.1730312078285424E-5</v>
      </c>
      <c r="AU83">
        <f t="shared" si="79"/>
        <v>-8.2173275660447161E-5</v>
      </c>
      <c r="AW83">
        <v>80</v>
      </c>
      <c r="AX83">
        <f>IF(Z83&gt;0, (R83*SUMPRODUCT(K83:$K$98, X83:$X$98)-K83*$AZ$3)/Z83, 0)</f>
        <v>-174204223.83207217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500000</v>
      </c>
      <c r="S84">
        <f t="shared" si="63"/>
        <v>-427630047.82384545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-2.1497258287489069</v>
      </c>
      <c r="AC84">
        <f t="shared" si="64"/>
        <v>-1.9193996338965886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-3.8642007293309233E-3</v>
      </c>
      <c r="AI84">
        <f t="shared" si="69"/>
        <v>-3.8644251522455039E-3</v>
      </c>
      <c r="AJ84">
        <f t="shared" si="70"/>
        <v>-0.23032619485231831</v>
      </c>
      <c r="AK84">
        <f t="shared" si="92"/>
        <v>-0.1504808080124235</v>
      </c>
      <c r="AL84">
        <f t="shared" si="71"/>
        <v>-0.38467142801698728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-6.4955770926953076E-7</v>
      </c>
      <c r="AR84">
        <f t="shared" si="76"/>
        <v>-6.4959543392322065E-7</v>
      </c>
      <c r="AS84">
        <f t="shared" si="77"/>
        <v>-3.871697305407426E-5</v>
      </c>
      <c r="AT84">
        <f t="shared" si="78"/>
        <v>-2.529526175999204E-5</v>
      </c>
      <c r="AU84">
        <f t="shared" si="79"/>
        <v>-6.4661830247989509E-5</v>
      </c>
      <c r="AW84">
        <v>81</v>
      </c>
      <c r="AX84">
        <f>IF(Z84&gt;0, (R84*SUMPRODUCT(K84:$K$98, X84:$X$98)-K84*$AZ$3)/Z84, 0)</f>
        <v>-427630047.82384545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500000</v>
      </c>
      <c r="S85">
        <f t="shared" si="63"/>
        <v>-1094370322.7602239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-1.9193996338965886</v>
      </c>
      <c r="AC85">
        <f t="shared" si="64"/>
        <v>-1.7137502194227352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-1.43880225407922E-3</v>
      </c>
      <c r="AI85">
        <f t="shared" si="69"/>
        <v>-1.4388805525392468E-3</v>
      </c>
      <c r="AJ85">
        <f t="shared" si="70"/>
        <v>-0.20564941447385343</v>
      </c>
      <c r="AK85">
        <f t="shared" si="92"/>
        <v>-0.13435797437276123</v>
      </c>
      <c r="AL85">
        <f t="shared" si="71"/>
        <v>-0.3414462693991539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-2.1594400427032083E-7</v>
      </c>
      <c r="AR85">
        <f t="shared" si="76"/>
        <v>-2.1595575576913762E-7</v>
      </c>
      <c r="AS85">
        <f t="shared" si="77"/>
        <v>-3.0865087896147856E-5</v>
      </c>
      <c r="AT85">
        <f t="shared" si="78"/>
        <v>-2.0165244326970396E-5</v>
      </c>
      <c r="AU85">
        <f t="shared" si="79"/>
        <v>-5.1246287978887383E-5</v>
      </c>
      <c r="AW85">
        <v>82</v>
      </c>
      <c r="AX85">
        <f>IF(Z85&gt;0, (R85*SUMPRODUCT(K85:$K$98, X85:$X$98)-K85*$AZ$3)/Z85, 0)</f>
        <v>-1094370322.7602239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500000</v>
      </c>
      <c r="S86">
        <f t="shared" si="63"/>
        <v>-2925973200.9800959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-1.7137502194227352</v>
      </c>
      <c r="AC86">
        <f t="shared" si="64"/>
        <v>-1.5301343067671307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-5.1368033162609451E-4</v>
      </c>
      <c r="AI86">
        <f t="shared" si="69"/>
        <v>-5.1370647906835839E-4</v>
      </c>
      <c r="AJ86">
        <f t="shared" si="70"/>
        <v>-0.18361591265560451</v>
      </c>
      <c r="AK86">
        <f t="shared" si="92"/>
        <v>-0.11996251535959147</v>
      </c>
      <c r="AL86">
        <f t="shared" si="71"/>
        <v>-0.30409213449426437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-6.8835893716800603E-8</v>
      </c>
      <c r="AR86">
        <f t="shared" si="76"/>
        <v>-6.8839397612990183E-8</v>
      </c>
      <c r="AS86">
        <f t="shared" si="77"/>
        <v>-2.4605507881260809E-5</v>
      </c>
      <c r="AT86">
        <f t="shared" si="78"/>
        <v>-1.6075614441285752E-5</v>
      </c>
      <c r="AU86">
        <f t="shared" si="79"/>
        <v>-4.0749961720159556E-5</v>
      </c>
      <c r="AW86">
        <v>83</v>
      </c>
      <c r="AX86">
        <f>IF(Z86&gt;0, (R86*SUMPRODUCT(K86:$K$98, X86:$X$98)-K86*$AZ$3)/Z86, 0)</f>
        <v>-2925973200.9800959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500000</v>
      </c>
      <c r="S87">
        <f t="shared" si="63"/>
        <v>-8190020361.2453232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-1.5301343067671307</v>
      </c>
      <c r="AC87">
        <f t="shared" si="64"/>
        <v>-1.3661914036390874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-1.7545381717060243E-4</v>
      </c>
      <c r="AI87">
        <f t="shared" si="69"/>
        <v>-1.7546215775672664E-4</v>
      </c>
      <c r="AJ87">
        <f t="shared" si="70"/>
        <v>-0.16394290312804327</v>
      </c>
      <c r="AK87">
        <f t="shared" si="92"/>
        <v>-0.10710940147369916</v>
      </c>
      <c r="AL87">
        <f t="shared" si="71"/>
        <v>-0.27122776675949917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-2.0992628321020466E-8</v>
      </c>
      <c r="AR87">
        <f t="shared" si="76"/>
        <v>-2.099362625214165E-8</v>
      </c>
      <c r="AS87">
        <f t="shared" si="77"/>
        <v>-1.9615375069837582E-5</v>
      </c>
      <c r="AT87">
        <f t="shared" si="78"/>
        <v>-1.2815382937140619E-5</v>
      </c>
      <c r="AU87">
        <f t="shared" si="79"/>
        <v>-3.2451751633230345E-5</v>
      </c>
      <c r="AW87">
        <v>84</v>
      </c>
      <c r="AX87">
        <f>IF(Z87&gt;0, (R87*SUMPRODUCT(K87:$K$98, X87:$X$98)-K87*$AZ$3)/Z87, 0)</f>
        <v>-8190020361.2453232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500000</v>
      </c>
      <c r="S88">
        <f t="shared" si="63"/>
        <v>-24047516625.170116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-1.3661914036390874</v>
      </c>
      <c r="AC88">
        <f t="shared" si="64"/>
        <v>-1.2198137710924868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-5.7209230059121161E-5</v>
      </c>
      <c r="AI88">
        <f t="shared" si="69"/>
        <v>-5.7211766316378211E-5</v>
      </c>
      <c r="AJ88">
        <f t="shared" si="70"/>
        <v>-0.14637763254660063</v>
      </c>
      <c r="AK88">
        <f t="shared" si="92"/>
        <v>-9.5633398254736129E-2</v>
      </c>
      <c r="AL88">
        <f t="shared" si="71"/>
        <v>-0.24206824256765314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-6.11155994194471E-9</v>
      </c>
      <c r="AR88">
        <f t="shared" si="76"/>
        <v>-6.1118308857808466E-9</v>
      </c>
      <c r="AS88">
        <f t="shared" si="77"/>
        <v>-1.5637261234664644E-5</v>
      </c>
      <c r="AT88">
        <f t="shared" si="78"/>
        <v>-1.0216345252010703E-5</v>
      </c>
      <c r="AU88">
        <f t="shared" si="79"/>
        <v>-2.5859718317561127E-5</v>
      </c>
      <c r="AW88">
        <v>85</v>
      </c>
      <c r="AX88">
        <f>IF(Z88&gt;0, (R88*SUMPRODUCT(K88:$K$98, X88:$X$98)-K88*$AZ$3)/Z88, 0)</f>
        <v>-24047516625.170116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500000</v>
      </c>
      <c r="S89">
        <f t="shared" si="63"/>
        <v>-74866273459.611572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-1.2198137710924868</v>
      </c>
      <c r="AC89">
        <f t="shared" si="64"/>
        <v>-1.0891194436868776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-1.7835181280157587E-5</v>
      </c>
      <c r="AI89">
        <f t="shared" si="69"/>
        <v>-1.7835908656714051E-5</v>
      </c>
      <c r="AJ89">
        <f t="shared" si="70"/>
        <v>-0.13069432740560916</v>
      </c>
      <c r="AK89">
        <f t="shared" si="92"/>
        <v>-8.5386963976474078E-2</v>
      </c>
      <c r="AL89">
        <f t="shared" si="71"/>
        <v>-0.21609912729073996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-1.7011612361403435E-9</v>
      </c>
      <c r="AR89">
        <f t="shared" si="76"/>
        <v>-1.7012306150147433E-9</v>
      </c>
      <c r="AS89">
        <f t="shared" si="77"/>
        <v>-1.2465930122796732E-5</v>
      </c>
      <c r="AT89">
        <f t="shared" si="78"/>
        <v>-8.1444080049858728E-6</v>
      </c>
      <c r="AU89">
        <f t="shared" si="79"/>
        <v>-2.0612039358397623E-5</v>
      </c>
      <c r="AW89">
        <v>86</v>
      </c>
      <c r="AX89">
        <f>IF(Z89&gt;0, (R89*SUMPRODUCT(K89:$K$98, X89:$X$98)-K89*$AZ$3)/Z89, 0)</f>
        <v>-74866273459.611572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500000</v>
      </c>
      <c r="S90">
        <f t="shared" si="63"/>
        <v>-247949836299.36554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-1.0891194436868776</v>
      </c>
      <c r="AC90">
        <f t="shared" si="64"/>
        <v>-0.97242807617628091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-5.2400907882240538E-6</v>
      </c>
      <c r="AI90">
        <f t="shared" si="69"/>
        <v>-5.2402868819361304E-6</v>
      </c>
      <c r="AJ90">
        <f t="shared" si="70"/>
        <v>-0.11669136751059672</v>
      </c>
      <c r="AK90">
        <f t="shared" si="92"/>
        <v>-7.6238361058081447E-2</v>
      </c>
      <c r="AL90">
        <f t="shared" si="71"/>
        <v>-0.19293496885556011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-4.4626079922941887E-10</v>
      </c>
      <c r="AR90">
        <f t="shared" si="76"/>
        <v>-4.4627749911883144E-10</v>
      </c>
      <c r="AS90">
        <f t="shared" si="77"/>
        <v>-9.9377634917088283E-6</v>
      </c>
      <c r="AT90">
        <f t="shared" si="78"/>
        <v>-6.4926722289197331E-6</v>
      </c>
      <c r="AU90">
        <f t="shared" si="79"/>
        <v>-1.6430881998127681E-5</v>
      </c>
      <c r="AW90">
        <v>87</v>
      </c>
      <c r="AX90">
        <f>IF(Z90&gt;0, (R90*SUMPRODUCT(K90:$K$98, X90:$X$98)-K90*$AZ$3)/Z90, 0)</f>
        <v>-247949836299.36554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500000</v>
      </c>
      <c r="S91">
        <f t="shared" si="63"/>
        <v>-876751177419.17542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-0.97242807617628091</v>
      </c>
      <c r="AC91">
        <f t="shared" si="64"/>
        <v>-0.86823935411204334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-1.4461819336942653E-6</v>
      </c>
      <c r="AI91">
        <f t="shared" si="69"/>
        <v>-1.4462314482758521E-6</v>
      </c>
      <c r="AJ91">
        <f t="shared" si="70"/>
        <v>-0.10418872206423757</v>
      </c>
      <c r="AK91">
        <f t="shared" si="92"/>
        <v>-6.8069965332339666E-2</v>
      </c>
      <c r="AL91">
        <f t="shared" si="71"/>
        <v>-0.1722601336280255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-1.0996509064920029E-10</v>
      </c>
      <c r="AR91">
        <f t="shared" si="76"/>
        <v>-1.0996885564952688E-10</v>
      </c>
      <c r="AS91">
        <f t="shared" si="77"/>
        <v>-7.922324293701452E-6</v>
      </c>
      <c r="AT91">
        <f t="shared" si="78"/>
        <v>-5.1759185575893877E-6</v>
      </c>
      <c r="AU91">
        <f t="shared" si="79"/>
        <v>-1.3098352820146487E-5</v>
      </c>
      <c r="AW91">
        <v>88</v>
      </c>
      <c r="AX91">
        <f>IF(Z91&gt;0, (R91*SUMPRODUCT(K91:$K$98, X91:$X$98)-K91*$AZ$3)/Z91, 0)</f>
        <v>-876751177419.17542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500000</v>
      </c>
      <c r="S92">
        <f t="shared" si="63"/>
        <v>-3323264336643.5537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-0.86823935411204334</v>
      </c>
      <c r="AC92">
        <f t="shared" si="64"/>
        <v>-0.77521370912334941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-3.7355998400351107E-7</v>
      </c>
      <c r="AI92">
        <f t="shared" si="69"/>
        <v>-3.7357164744088162E-7</v>
      </c>
      <c r="AJ92">
        <f t="shared" si="70"/>
        <v>-9.3025644988693923E-2</v>
      </c>
      <c r="AK92">
        <f t="shared" si="92"/>
        <v>-6.0776754787843036E-2</v>
      </c>
      <c r="AL92">
        <f t="shared" si="71"/>
        <v>-0.1538027733481844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-2.5361458770195838E-11</v>
      </c>
      <c r="AR92">
        <f t="shared" si="76"/>
        <v>-2.5362250615678915E-11</v>
      </c>
      <c r="AS92">
        <f t="shared" si="77"/>
        <v>-6.3156284424979027E-6</v>
      </c>
      <c r="AT92">
        <f t="shared" si="78"/>
        <v>-4.1262105866341834E-6</v>
      </c>
      <c r="AU92">
        <f t="shared" si="79"/>
        <v>-1.0441864391382702E-5</v>
      </c>
      <c r="AW92">
        <v>89</v>
      </c>
      <c r="AX92">
        <f>IF(Z92&gt;0, (R92*SUMPRODUCT(K92:$K$98, X92:$X$98)-K92*$AZ$3)/Z92, 0)</f>
        <v>-3323264336643.5537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500000</v>
      </c>
      <c r="S93">
        <f t="shared" si="63"/>
        <v>-13563483919219.115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-0.77521370912334941</v>
      </c>
      <c r="AC93">
        <f t="shared" si="64"/>
        <v>-0.69215509745347947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-8.9952642418299422E-8</v>
      </c>
      <c r="AI93">
        <f t="shared" si="69"/>
        <v>-8.9955193957054413E-8</v>
      </c>
      <c r="AJ93">
        <f t="shared" si="70"/>
        <v>-8.3058611669869942E-2</v>
      </c>
      <c r="AK93">
        <f t="shared" si="92"/>
        <v>-5.4264959638634466E-2</v>
      </c>
      <c r="AL93">
        <f t="shared" si="71"/>
        <v>-0.13732366126369838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-5.4526771604207831E-12</v>
      </c>
      <c r="AR93">
        <f t="shared" si="76"/>
        <v>-5.4528318275513895E-12</v>
      </c>
      <c r="AS93">
        <f t="shared" si="77"/>
        <v>-5.0347803316606675E-6</v>
      </c>
      <c r="AT93">
        <f t="shared" si="78"/>
        <v>-3.2893898175529736E-6</v>
      </c>
      <c r="AU93">
        <f t="shared" si="79"/>
        <v>-8.3241756020454697E-6</v>
      </c>
      <c r="AW93">
        <v>90</v>
      </c>
      <c r="AX93">
        <f>IF(Z93&gt;0, (R93*SUMPRODUCT(K93:$K$98, X93:$X$98)-K93*$AZ$3)/Z93, 0)</f>
        <v>-13563483919219.115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500000</v>
      </c>
      <c r="S94">
        <f t="shared" si="63"/>
        <v>-59934706287436.273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-0.69215509745347947</v>
      </c>
      <c r="AC94">
        <f t="shared" si="64"/>
        <v>-0.61799562273104702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-2.0104659708973864E-8</v>
      </c>
      <c r="AI94">
        <f t="shared" si="69"/>
        <v>-2.0105175266370415E-8</v>
      </c>
      <c r="AJ94">
        <f t="shared" si="70"/>
        <v>-7.415947472243245E-2</v>
      </c>
      <c r="AK94">
        <f t="shared" si="92"/>
        <v>-4.845085682174357E-2</v>
      </c>
      <c r="AL94">
        <f t="shared" si="71"/>
        <v>-0.12261035164935127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-1.0881144140524639E-12</v>
      </c>
      <c r="AR94">
        <f t="shared" si="76"/>
        <v>-1.0881423173068626E-12</v>
      </c>
      <c r="AS94">
        <f t="shared" si="77"/>
        <v>-4.0136960561446227E-6</v>
      </c>
      <c r="AT94">
        <f t="shared" si="78"/>
        <v>-2.6222814235149345E-6</v>
      </c>
      <c r="AU94">
        <f t="shared" si="79"/>
        <v>-6.6359785678018737E-6</v>
      </c>
      <c r="AW94">
        <v>91</v>
      </c>
      <c r="AX94">
        <f>IF(Z94&gt;0, (R94*SUMPRODUCT(K94:$K$98, X94:$X$98)-K94*$AZ$3)/Z94, 0)</f>
        <v>-59934706287436.273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500000</v>
      </c>
      <c r="S95">
        <f t="shared" si="63"/>
        <v>-288711476342323.56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-0.61799562273104702</v>
      </c>
      <c r="AC95">
        <f t="shared" si="64"/>
        <v>-0.55178180601080917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-4.1484244042898345E-9</v>
      </c>
      <c r="AI95">
        <f t="shared" si="69"/>
        <v>-4.1485199636719899E-9</v>
      </c>
      <c r="AJ95">
        <f t="shared" si="70"/>
        <v>-6.621381672023785E-2</v>
      </c>
      <c r="AK95">
        <f t="shared" si="92"/>
        <v>-4.3259693591173293E-2</v>
      </c>
      <c r="AL95">
        <f t="shared" si="71"/>
        <v>-0.1094735144599311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-2.0046704769196648E-13</v>
      </c>
      <c r="AR95">
        <f t="shared" si="76"/>
        <v>-2.0047166547099606E-13</v>
      </c>
      <c r="AS95">
        <f t="shared" si="77"/>
        <v>-3.1996939224918481E-6</v>
      </c>
      <c r="AT95">
        <f t="shared" si="78"/>
        <v>-2.0904666960578664E-6</v>
      </c>
      <c r="AU95">
        <f t="shared" si="79"/>
        <v>-5.29016081902138E-6</v>
      </c>
      <c r="AW95">
        <v>92</v>
      </c>
      <c r="AX95">
        <f>IF(Z95&gt;0, (R95*SUMPRODUCT(K95:$K$98, X95:$X$98)-K95*$AZ$3)/Z95, 0)</f>
        <v>-288711476342323.56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500000</v>
      </c>
      <c r="S96">
        <f t="shared" si="63"/>
        <v>-1528523617228389.5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-0.55178180601080917</v>
      </c>
      <c r="AC96">
        <f t="shared" si="64"/>
        <v>-0.49266232679554006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-7.8488161423254177E-10</v>
      </c>
      <c r="AI96">
        <f t="shared" si="69"/>
        <v>-7.8489772985945268E-10</v>
      </c>
      <c r="AJ96">
        <f t="shared" si="70"/>
        <v>-5.9119479215269111E-2</v>
      </c>
      <c r="AK96">
        <f t="shared" si="92"/>
        <v>-3.8624726420756643E-2</v>
      </c>
      <c r="AL96">
        <f t="shared" si="71"/>
        <v>-9.7744206420923491E-2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-3.386459977220427E-14</v>
      </c>
      <c r="AR96">
        <f t="shared" si="76"/>
        <v>-3.3865295099047861E-14</v>
      </c>
      <c r="AS96">
        <f t="shared" si="77"/>
        <v>-2.5507764050809773E-6</v>
      </c>
      <c r="AT96">
        <f t="shared" si="78"/>
        <v>-1.6665072513244973E-6</v>
      </c>
      <c r="AU96">
        <f t="shared" si="79"/>
        <v>-4.2172836902707704E-6</v>
      </c>
      <c r="AW96">
        <v>93</v>
      </c>
      <c r="AX96">
        <f>IF(Z96&gt;0, (R96*SUMPRODUCT(K96:$K$98, X96:$X$98)-K96*$AZ$3)/Z96, 0)</f>
        <v>-1528523617228389.5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500000</v>
      </c>
      <c r="S97">
        <f t="shared" si="63"/>
        <v>-8982260701809610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-0.49266232679554006</v>
      </c>
      <c r="AC97">
        <f t="shared" si="64"/>
        <v>-0.43987707749604749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-1.3505882852502476E-10</v>
      </c>
      <c r="AI97">
        <f t="shared" si="69"/>
        <v>-1.3506127711281408E-10</v>
      </c>
      <c r="AJ97">
        <f t="shared" si="70"/>
        <v>-5.2785249299492576E-2</v>
      </c>
      <c r="AK97">
        <f t="shared" si="92"/>
        <v>-3.4486362875687807E-2</v>
      </c>
      <c r="AL97">
        <f t="shared" si="71"/>
        <v>-8.7271612310241664E-2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-5.2029151944313463E-15</v>
      </c>
      <c r="AR97">
        <f t="shared" si="76"/>
        <v>-5.203009522175434E-15</v>
      </c>
      <c r="AS97">
        <f t="shared" si="77"/>
        <v>-2.0334633331377487E-6</v>
      </c>
      <c r="AT97">
        <f t="shared" si="78"/>
        <v>-1.3285293776507401E-6</v>
      </c>
      <c r="AU97">
        <f t="shared" si="79"/>
        <v>-3.3619927159914983E-6</v>
      </c>
      <c r="AW97">
        <v>94</v>
      </c>
      <c r="AX97">
        <f>IF(Z97&gt;0, (R97*SUMPRODUCT(K97:$K$98, X97:$X$98)-K97*$AZ$3)/Z97, 0)</f>
        <v>-8982260701809610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-0.43987707749604749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-0.43987707749604749</v>
      </c>
      <c r="AK98">
        <f t="shared" si="92"/>
        <v>-3.0791395424723329E-2</v>
      </c>
      <c r="AL98">
        <f t="shared" si="71"/>
        <v>-0.47066847294525666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-8.4221200078166932E-16</v>
      </c>
      <c r="AR98">
        <f t="shared" si="76"/>
        <v>-8.4221200078166932E-16</v>
      </c>
      <c r="AS98">
        <f t="shared" si="77"/>
        <v>-1.5129935514427266E-5</v>
      </c>
      <c r="AT98">
        <f t="shared" si="78"/>
        <v>-1.0590954860099087E-6</v>
      </c>
      <c r="AU98">
        <f t="shared" si="79"/>
        <v>-1.6189031001279384E-5</v>
      </c>
      <c r="AW98">
        <v>95</v>
      </c>
    </row>
    <row r="100" spans="5:50" x14ac:dyDescent="0.25">
      <c r="AN100" s="6">
        <f t="shared" ref="AN100:AU100" si="93">SUM(AN3:AN98)</f>
        <v>19172.337437103903</v>
      </c>
      <c r="AO100" s="6">
        <f t="shared" si="93"/>
        <v>-1917.2337437103904</v>
      </c>
      <c r="AP100" s="6">
        <f t="shared" si="93"/>
        <v>-2993.3132126010019</v>
      </c>
      <c r="AQ100" s="6">
        <f t="shared" si="93"/>
        <v>-11418.460720869329</v>
      </c>
      <c r="AR100" s="6">
        <f t="shared" si="93"/>
        <v>2843.3297599231814</v>
      </c>
      <c r="AS100" s="6">
        <f t="shared" si="93"/>
        <v>-1692.0864638887806</v>
      </c>
      <c r="AT100" s="6">
        <f t="shared" si="93"/>
        <v>877.43547161187041</v>
      </c>
      <c r="AU100" s="6">
        <f t="shared" si="93"/>
        <v>2028.6787676462745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40046.693254566788</v>
      </c>
      <c r="K3">
        <v>1</v>
      </c>
      <c r="L3" s="2">
        <v>0</v>
      </c>
      <c r="O3">
        <f>$C$3</f>
        <v>40046.693254566788</v>
      </c>
      <c r="P3">
        <f>O3*C5</f>
        <v>4004.669325456679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40046.693254566788</v>
      </c>
      <c r="AF3">
        <f t="shared" ref="AF3:AF34" si="4">-$Z3*P3</f>
        <v>-4004.669325456679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33522.11572511011</v>
      </c>
      <c r="AJ3">
        <f t="shared" ref="AJ3:AJ34" si="8">AB3-AC3</f>
        <v>0</v>
      </c>
      <c r="AL3">
        <f t="shared" ref="AL3:AL34" si="9">SUM(AI3:AK3)</f>
        <v>33522.11572511011</v>
      </c>
      <c r="AN3">
        <f t="shared" ref="AN3:AN34" si="10">AE3*$K3</f>
        <v>40046.693254566788</v>
      </c>
      <c r="AO3">
        <f t="shared" ref="AO3:AO34" si="11">AF3*$K3</f>
        <v>-4004.669325456679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33522.11572511011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33522.11572511011</v>
      </c>
      <c r="AW3">
        <v>0</v>
      </c>
      <c r="AX3">
        <f>IF(Z3&gt;0, (R3*SUMPRODUCT(K3:$K$98, X3:$X$98)-K3*$AZ$3)/Z3, 0)</f>
        <v>0</v>
      </c>
      <c r="AZ3">
        <f>C6*SUMPRODUCT(X4:X89, K4:K89)/1</f>
        <v>21702.077218239829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1081.0386228457371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1068.8035747336216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-1068.8035747336216</v>
      </c>
      <c r="AK4">
        <f>G4*SUM(AB4, AE4:AF4)</f>
        <v>0</v>
      </c>
      <c r="AL4">
        <f t="shared" si="9"/>
        <v>-1727.7355747336217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-626.48031945236733</v>
      </c>
      <c r="AR4">
        <f t="shared" si="14"/>
        <v>-626.48031945236733</v>
      </c>
      <c r="AS4">
        <f t="shared" si="15"/>
        <v>-1016.1661672690831</v>
      </c>
      <c r="AT4">
        <f t="shared" si="16"/>
        <v>0</v>
      </c>
      <c r="AU4">
        <f t="shared" si="17"/>
        <v>-1642.6464867214504</v>
      </c>
      <c r="AW4">
        <v>1</v>
      </c>
      <c r="AX4">
        <f>IF(Z4&gt;0, (R4*SUMPRODUCT(K4:$K$98, X4:$X$98)-K4*$AZ$3)/Z4, 0)</f>
        <v>1081.0386228457371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500000</v>
      </c>
      <c r="S5">
        <f t="shared" si="1"/>
        <v>1535.9170523881648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1068.8035747336216</v>
      </c>
      <c r="AC5">
        <f t="shared" si="2"/>
        <v>1501.2930912680531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-669.08668080945597</v>
      </c>
      <c r="AI5">
        <f t="shared" si="7"/>
        <v>-717.95953787337498</v>
      </c>
      <c r="AJ5">
        <f t="shared" si="8"/>
        <v>-432.48951653443146</v>
      </c>
      <c r="AK5">
        <f>G5*SUM(AB5, AE5:AF5)</f>
        <v>4.3820946564078493</v>
      </c>
      <c r="AL5">
        <f t="shared" si="9"/>
        <v>-1146.0669597513986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-603.48628529998814</v>
      </c>
      <c r="AR5">
        <f t="shared" si="14"/>
        <v>-647.5674182943261</v>
      </c>
      <c r="AS5">
        <f t="shared" si="15"/>
        <v>-390.08621640591355</v>
      </c>
      <c r="AT5">
        <f t="shared" si="16"/>
        <v>3.9524535488124855</v>
      </c>
      <c r="AU5">
        <f t="shared" si="17"/>
        <v>-1033.7011811514271</v>
      </c>
      <c r="AW5">
        <v>2</v>
      </c>
      <c r="AX5">
        <f>IF(Z5&gt;0, (R5*SUMPRODUCT(K5:$K$98, X5:$X$98)-K5*$AZ$3)/Z5, 0)</f>
        <v>1535.9170523881648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500000</v>
      </c>
      <c r="S6">
        <f t="shared" si="1"/>
        <v>2023.2880508987485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1501.2930912680531</v>
      </c>
      <c r="AC6">
        <f t="shared" si="2"/>
        <v>1955.126593508845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-685.5146408784899</v>
      </c>
      <c r="AI6">
        <f t="shared" si="7"/>
        <v>-733.83021790768191</v>
      </c>
      <c r="AJ6">
        <f t="shared" si="8"/>
        <v>-453.83350224079186</v>
      </c>
      <c r="AK6">
        <f>G6*SUM(AB6, AE6:AF6)</f>
        <v>10.659180948003177</v>
      </c>
      <c r="AL6">
        <f t="shared" si="9"/>
        <v>-1177.0045392004704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-584.90546886174604</v>
      </c>
      <c r="AR6">
        <f t="shared" si="14"/>
        <v>-626.13003731059791</v>
      </c>
      <c r="AS6">
        <f t="shared" si="15"/>
        <v>-387.22688267189125</v>
      </c>
      <c r="AT6">
        <f t="shared" si="16"/>
        <v>9.094792230964325</v>
      </c>
      <c r="AU6">
        <f t="shared" si="17"/>
        <v>-1004.2621277515246</v>
      </c>
      <c r="AW6">
        <v>3</v>
      </c>
      <c r="AX6">
        <f>IF(Z6&gt;0, (R6*SUMPRODUCT(K6:$K$98, X6:$X$98)-K6*$AZ$3)/Z6, 0)</f>
        <v>2023.2880508987485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500000</v>
      </c>
      <c r="S7">
        <f t="shared" si="1"/>
        <v>2596.9981777993389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1955.126593508845</v>
      </c>
      <c r="AC7">
        <f t="shared" si="2"/>
        <v>2480.7527851797531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-704.93538143862827</v>
      </c>
      <c r="AI7">
        <f t="shared" si="7"/>
        <v>-752.69730915938453</v>
      </c>
      <c r="AJ7">
        <f t="shared" si="8"/>
        <v>-525.62619167090816</v>
      </c>
      <c r="AK7">
        <f>G7*SUM(AB7, AE7:AF7)</f>
        <v>26.980746990422059</v>
      </c>
      <c r="AL7">
        <f t="shared" si="9"/>
        <v>-1251.3427538398707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-565.4032104902152</v>
      </c>
      <c r="AR7">
        <f t="shared" si="14"/>
        <v>-603.71132777808066</v>
      </c>
      <c r="AS7">
        <f t="shared" si="15"/>
        <v>-421.58578518497887</v>
      </c>
      <c r="AT7">
        <f t="shared" si="16"/>
        <v>21.640282742904066</v>
      </c>
      <c r="AU7">
        <f t="shared" si="17"/>
        <v>-1003.6568302201556</v>
      </c>
      <c r="AW7">
        <v>4</v>
      </c>
      <c r="AX7">
        <f>IF(Z7&gt;0, (R7*SUMPRODUCT(K7:$K$98, X7:$X$98)-K7*$AZ$3)/Z7, 0)</f>
        <v>2596.9981777993389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500000</v>
      </c>
      <c r="S8">
        <f t="shared" si="1"/>
        <v>3260.1747901756253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2480.7527851797531</v>
      </c>
      <c r="AC8">
        <f t="shared" si="2"/>
        <v>3078.3786797066496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-724.42856108529281</v>
      </c>
      <c r="AI8">
        <f t="shared" si="7"/>
        <v>-771.64042667273293</v>
      </c>
      <c r="AJ8">
        <f t="shared" si="8"/>
        <v>-597.62589452689645</v>
      </c>
      <c r="AK8">
        <f t="shared" ref="AK8:AK39" si="30">G8*SUM(AB8:AB8, AE8:AF8)</f>
        <v>53.584260159882668</v>
      </c>
      <c r="AL8">
        <f t="shared" si="9"/>
        <v>-1315.6820610397467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-542.21536569851344</v>
      </c>
      <c r="AR8">
        <f t="shared" si="14"/>
        <v>-577.55218196988199</v>
      </c>
      <c r="AS8">
        <f t="shared" si="15"/>
        <v>-447.30696766889389</v>
      </c>
      <c r="AT8">
        <f t="shared" si="16"/>
        <v>40.106382849880873</v>
      </c>
      <c r="AU8">
        <f t="shared" si="17"/>
        <v>-984.75276678889509</v>
      </c>
      <c r="AW8">
        <v>5</v>
      </c>
      <c r="AX8">
        <f>IF(Z8&gt;0, (R8*SUMPRODUCT(K8:$K$98, X8:$X$98)-K8*$AZ$3)/Z8, 0)</f>
        <v>3260.1747901756253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500000</v>
      </c>
      <c r="S9">
        <f t="shared" si="1"/>
        <v>3890.8798859821663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3078.3786797066496</v>
      </c>
      <c r="AC9">
        <f t="shared" si="2"/>
        <v>3631.3787400038564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-744.82949930444363</v>
      </c>
      <c r="AI9">
        <f t="shared" si="7"/>
        <v>-791.49476328607898</v>
      </c>
      <c r="AJ9">
        <f t="shared" si="8"/>
        <v>-553.0000602972068</v>
      </c>
      <c r="AK9">
        <f t="shared" si="30"/>
        <v>68.647844557458285</v>
      </c>
      <c r="AL9">
        <f t="shared" si="9"/>
        <v>-1275.8469790258275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-519.89641077899648</v>
      </c>
      <c r="AR9">
        <f t="shared" si="14"/>
        <v>-552.46910463008953</v>
      </c>
      <c r="AS9">
        <f t="shared" si="15"/>
        <v>-385.9980663730019</v>
      </c>
      <c r="AT9">
        <f t="shared" si="16"/>
        <v>47.916695064394993</v>
      </c>
      <c r="AU9">
        <f t="shared" si="17"/>
        <v>-890.55047593869642</v>
      </c>
      <c r="AW9">
        <v>6</v>
      </c>
      <c r="AX9">
        <f>IF(Z9&gt;0, (R9*SUMPRODUCT(K9:$K$98, X9:$X$98)-K9*$AZ$3)/Z9, 0)</f>
        <v>3890.8798859821663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500000</v>
      </c>
      <c r="S10">
        <f t="shared" si="1"/>
        <v>4218.9112392262959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3631.3787400038564</v>
      </c>
      <c r="AC10">
        <f t="shared" si="2"/>
        <v>3891.6660388747841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-769.24747762094933</v>
      </c>
      <c r="AI10">
        <f t="shared" si="7"/>
        <v>-815.36916421500621</v>
      </c>
      <c r="AJ10">
        <f t="shared" si="8"/>
        <v>-260.28729887092777</v>
      </c>
      <c r="AK10">
        <f t="shared" si="30"/>
        <v>15.614928582016582</v>
      </c>
      <c r="AL10">
        <f t="shared" si="9"/>
        <v>-1060.0415345039173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-509.28610199956626</v>
      </c>
      <c r="AR10">
        <f t="shared" si="14"/>
        <v>-539.8213129251551</v>
      </c>
      <c r="AS10">
        <f t="shared" si="15"/>
        <v>-172.32517193548847</v>
      </c>
      <c r="AT10">
        <f t="shared" si="16"/>
        <v>10.337981393363059</v>
      </c>
      <c r="AU10">
        <f t="shared" si="17"/>
        <v>-701.8085034672805</v>
      </c>
      <c r="AW10">
        <v>7</v>
      </c>
      <c r="AX10">
        <f>IF(Z10&gt;0, (R10*SUMPRODUCT(K10:$K$98, X10:$X$98)-K10*$AZ$3)/Z10, 0)</f>
        <v>4218.9112392262959</v>
      </c>
    </row>
    <row r="11" spans="1:52" x14ac:dyDescent="0.25">
      <c r="A11" t="s">
        <v>33</v>
      </c>
      <c r="C11" s="25">
        <f>AU91</f>
        <v>9044.735646149471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500000</v>
      </c>
      <c r="S11">
        <f t="shared" si="1"/>
        <v>4483.6336051565431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3891.6660388747841</v>
      </c>
      <c r="AC11">
        <f t="shared" si="2"/>
        <v>4087.3913904024298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-792.31938061377718</v>
      </c>
      <c r="AI11">
        <f t="shared" si="7"/>
        <v>-837.90061840383214</v>
      </c>
      <c r="AJ11">
        <f t="shared" si="8"/>
        <v>-195.72535152764567</v>
      </c>
      <c r="AK11">
        <f t="shared" si="30"/>
        <v>6.2266656621996548</v>
      </c>
      <c r="AL11">
        <f t="shared" si="9"/>
        <v>-1027.3993042692782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-498.82182352366749</v>
      </c>
      <c r="AR11">
        <f t="shared" si="14"/>
        <v>-527.51847882356412</v>
      </c>
      <c r="AS11">
        <f t="shared" si="15"/>
        <v>-123.22313343288347</v>
      </c>
      <c r="AT11">
        <f t="shared" si="16"/>
        <v>3.9201322043700975</v>
      </c>
      <c r="AU11">
        <f t="shared" si="17"/>
        <v>-646.8214800520775</v>
      </c>
      <c r="AW11">
        <v>8</v>
      </c>
      <c r="AX11">
        <f>IF(Z11&gt;0, (R11*SUMPRODUCT(K11:$K$98, X11:$X$98)-K11*$AZ$3)/Z11, 0)</f>
        <v>4483.6336051565431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500000</v>
      </c>
      <c r="S12">
        <f t="shared" si="1"/>
        <v>4988.8861742994131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4087.3913904024298</v>
      </c>
      <c r="AC12">
        <f t="shared" si="2"/>
        <v>4494.334178674444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-819.62586450754054</v>
      </c>
      <c r="AI12">
        <f t="shared" si="7"/>
        <v>-864.66932733324415</v>
      </c>
      <c r="AJ12">
        <f t="shared" si="8"/>
        <v>-406.94278827201424</v>
      </c>
      <c r="AK12">
        <f t="shared" si="30"/>
        <v>85.835219198451028</v>
      </c>
      <c r="AL12">
        <f t="shared" si="9"/>
        <v>-1185.7768964068073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-481.80505300969605</v>
      </c>
      <c r="AR12">
        <f t="shared" si="14"/>
        <v>-508.28319252950956</v>
      </c>
      <c r="AS12">
        <f t="shared" si="15"/>
        <v>-239.21535442651654</v>
      </c>
      <c r="AT12">
        <f t="shared" si="16"/>
        <v>50.456975709101854</v>
      </c>
      <c r="AU12">
        <f t="shared" si="17"/>
        <v>-697.04157124692415</v>
      </c>
      <c r="AW12">
        <v>9</v>
      </c>
      <c r="AX12">
        <f>IF(Z12&gt;0, (R12*SUMPRODUCT(K12:$K$98, X12:$X$98)-K12*$AZ$3)/Z12, 0)</f>
        <v>4988.8861742994131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500000</v>
      </c>
      <c r="S13">
        <f t="shared" si="1"/>
        <v>6043.1368291599765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4494.334178674444</v>
      </c>
      <c r="AC13">
        <f t="shared" si="2"/>
        <v>5379.3771313926391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-848.75532132861747</v>
      </c>
      <c r="AI13">
        <f t="shared" si="7"/>
        <v>-893.26347399393114</v>
      </c>
      <c r="AJ13">
        <f t="shared" si="8"/>
        <v>-885.04295271819501</v>
      </c>
      <c r="AK13">
        <f t="shared" si="30"/>
        <v>314.60339250721114</v>
      </c>
      <c r="AL13">
        <f t="shared" si="9"/>
        <v>-1463.7030342049152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-445.47176546074178</v>
      </c>
      <c r="AR13">
        <f t="shared" si="14"/>
        <v>-468.83200232403078</v>
      </c>
      <c r="AS13">
        <f t="shared" si="15"/>
        <v>-464.51743717941719</v>
      </c>
      <c r="AT13">
        <f t="shared" si="16"/>
        <v>165.12053021446042</v>
      </c>
      <c r="AU13">
        <f t="shared" si="17"/>
        <v>-768.22890928898767</v>
      </c>
      <c r="AW13">
        <v>10</v>
      </c>
      <c r="AX13">
        <f>IF(Z13&gt;0, (R13*SUMPRODUCT(K13:$K$98, X13:$X$98)-K13*$AZ$3)/Z13, 0)</f>
        <v>6043.1368291599765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500000</v>
      </c>
      <c r="S14">
        <f t="shared" si="1"/>
        <v>6997.5032324431622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5379.3771313926391</v>
      </c>
      <c r="AC14">
        <f t="shared" si="2"/>
        <v>6154.3053710460918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-880.62006029330394</v>
      </c>
      <c r="AI14">
        <f t="shared" si="7"/>
        <v>-924.59506942593521</v>
      </c>
      <c r="AJ14">
        <f t="shared" si="8"/>
        <v>-774.92823965345269</v>
      </c>
      <c r="AK14">
        <f t="shared" si="30"/>
        <v>376.55639919748478</v>
      </c>
      <c r="AL14">
        <f t="shared" si="9"/>
        <v>-1322.9669098819031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-412.6750614999313</v>
      </c>
      <c r="AR14">
        <f t="shared" si="14"/>
        <v>-433.2825747925815</v>
      </c>
      <c r="AS14">
        <f t="shared" si="15"/>
        <v>-363.14589387222225</v>
      </c>
      <c r="AT14">
        <f t="shared" si="16"/>
        <v>176.46138465805322</v>
      </c>
      <c r="AU14">
        <f t="shared" si="17"/>
        <v>-619.9670840067505</v>
      </c>
      <c r="AW14">
        <v>11</v>
      </c>
      <c r="AX14">
        <f>IF(Z14&gt;0, (R14*SUMPRODUCT(K14:$K$98, X14:$X$98)-K14*$AZ$3)/Z14, 0)</f>
        <v>6997.5032324431622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500000</v>
      </c>
      <c r="S15">
        <f t="shared" si="1"/>
        <v>7862.1832379013704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6154.3053710460918</v>
      </c>
      <c r="AC15">
        <f t="shared" si="2"/>
        <v>6831.2731712552595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-913.9005130468081</v>
      </c>
      <c r="AI15">
        <f t="shared" si="7"/>
        <v>-957.34438203680838</v>
      </c>
      <c r="AJ15">
        <f t="shared" si="8"/>
        <v>-676.96780020916776</v>
      </c>
      <c r="AK15">
        <f t="shared" si="30"/>
        <v>430.80137597322647</v>
      </c>
      <c r="AL15">
        <f t="shared" si="9"/>
        <v>-1203.5108062727497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-382.38473685396815</v>
      </c>
      <c r="AR15">
        <f t="shared" si="14"/>
        <v>-400.5620681657503</v>
      </c>
      <c r="AS15">
        <f t="shared" si="15"/>
        <v>-283.24981816520102</v>
      </c>
      <c r="AT15">
        <f t="shared" si="16"/>
        <v>180.25142609741852</v>
      </c>
      <c r="AU15">
        <f t="shared" si="17"/>
        <v>-503.56046023353281</v>
      </c>
      <c r="AW15">
        <v>12</v>
      </c>
      <c r="AX15">
        <f>IF(Z15&gt;0, (R15*SUMPRODUCT(K15:$K$98, X15:$X$98)-K15*$AZ$3)/Z15, 0)</f>
        <v>7862.1832379013704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500000</v>
      </c>
      <c r="S16">
        <f t="shared" si="1"/>
        <v>8651.9334282177224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6831.2731712552595</v>
      </c>
      <c r="AC16">
        <f t="shared" si="2"/>
        <v>7421.7838466415615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-1185.3251281553059</v>
      </c>
      <c r="AI16">
        <f t="shared" si="7"/>
        <v>-1228.2160259425907</v>
      </c>
      <c r="AJ16">
        <f t="shared" si="8"/>
        <v>-590.51067538630195</v>
      </c>
      <c r="AK16">
        <f t="shared" si="30"/>
        <v>478.18912198786819</v>
      </c>
      <c r="AL16">
        <f t="shared" si="9"/>
        <v>-1340.5375793410244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-442.81374834869882</v>
      </c>
      <c r="AR16">
        <f t="shared" si="14"/>
        <v>-458.83692947267139</v>
      </c>
      <c r="AS16">
        <f t="shared" si="15"/>
        <v>-220.60297162068528</v>
      </c>
      <c r="AT16">
        <f t="shared" si="16"/>
        <v>178.64188693659159</v>
      </c>
      <c r="AU16">
        <f t="shared" si="17"/>
        <v>-500.79801415676508</v>
      </c>
      <c r="AW16">
        <v>13</v>
      </c>
      <c r="AX16">
        <f>IF(Z16&gt;0, (R16*SUMPRODUCT(K16:$K$98, X16:$X$98)-K16*$AZ$3)/Z16, 0)</f>
        <v>8651.9334282177224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500000</v>
      </c>
      <c r="S17">
        <f t="shared" si="1"/>
        <v>9273.2929537797027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7421.7838466415615</v>
      </c>
      <c r="AC17">
        <f t="shared" si="2"/>
        <v>7847.6267163645289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-1489.3585465798994</v>
      </c>
      <c r="AI17">
        <f t="shared" si="7"/>
        <v>-1531.6715995346533</v>
      </c>
      <c r="AJ17">
        <f t="shared" si="8"/>
        <v>-425.84286972296741</v>
      </c>
      <c r="AK17">
        <f t="shared" si="30"/>
        <v>519.5248692649094</v>
      </c>
      <c r="AL17">
        <f t="shared" si="9"/>
        <v>-1437.9895999927112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-496.78084773412178</v>
      </c>
      <c r="AR17">
        <f t="shared" si="14"/>
        <v>-510.89451725000265</v>
      </c>
      <c r="AS17">
        <f t="shared" si="15"/>
        <v>-142.04140588463591</v>
      </c>
      <c r="AT17">
        <f t="shared" si="16"/>
        <v>173.28937049110675</v>
      </c>
      <c r="AU17">
        <f t="shared" si="17"/>
        <v>-479.64655264353178</v>
      </c>
      <c r="AW17">
        <v>14</v>
      </c>
      <c r="AX17">
        <f>IF(Z17&gt;0, (R17*SUMPRODUCT(K17:$K$98, X17:$X$98)-K17*$AZ$3)/Z17, 0)</f>
        <v>9273.2929537797027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500000</v>
      </c>
      <c r="S18">
        <f t="shared" si="1"/>
        <v>9741.6580193330356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7847.6267163645289</v>
      </c>
      <c r="AC18">
        <f t="shared" si="2"/>
        <v>8126.4321347658242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-1802.2517121566586</v>
      </c>
      <c r="AI18">
        <f t="shared" si="7"/>
        <v>-1843.9614094106494</v>
      </c>
      <c r="AJ18">
        <f t="shared" si="8"/>
        <v>-278.80541840129536</v>
      </c>
      <c r="AK18">
        <f t="shared" si="30"/>
        <v>549.33387014551704</v>
      </c>
      <c r="AL18">
        <f t="shared" si="9"/>
        <v>-1573.4329576664275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-536.73881921194607</v>
      </c>
      <c r="AR18">
        <f t="shared" si="14"/>
        <v>-549.16062106281254</v>
      </c>
      <c r="AS18">
        <f t="shared" si="15"/>
        <v>-83.032625272710007</v>
      </c>
      <c r="AT18">
        <f t="shared" si="16"/>
        <v>163.60024009199219</v>
      </c>
      <c r="AU18">
        <f t="shared" si="17"/>
        <v>-468.59300624353028</v>
      </c>
      <c r="AW18">
        <v>15</v>
      </c>
      <c r="AX18">
        <f>IF(Z18&gt;0, (R18*SUMPRODUCT(K18:$K$98, X18:$X$98)-K18*$AZ$3)/Z18, 0)</f>
        <v>9741.6580193330356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500000</v>
      </c>
      <c r="S19">
        <f t="shared" si="1"/>
        <v>10080.819934143268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8126.4321347658242</v>
      </c>
      <c r="AC19">
        <f t="shared" si="2"/>
        <v>8282.1810531747869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-2136.944618783617</v>
      </c>
      <c r="AI19">
        <f t="shared" si="7"/>
        <v>-2178.0235246031893</v>
      </c>
      <c r="AJ19">
        <f t="shared" si="8"/>
        <v>-155.74891840896271</v>
      </c>
      <c r="AK19">
        <f t="shared" si="30"/>
        <v>568.8502494336077</v>
      </c>
      <c r="AL19">
        <f t="shared" si="9"/>
        <v>-1764.9221935785445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-568.22822749539671</v>
      </c>
      <c r="AR19">
        <f t="shared" si="14"/>
        <v>-579.15139023725226</v>
      </c>
      <c r="AS19">
        <f t="shared" si="15"/>
        <v>-41.414705399443712</v>
      </c>
      <c r="AT19">
        <f t="shared" si="16"/>
        <v>151.26118201882309</v>
      </c>
      <c r="AU19">
        <f t="shared" si="17"/>
        <v>-469.3049136178729</v>
      </c>
      <c r="AW19">
        <v>16</v>
      </c>
      <c r="AX19">
        <f>IF(Z19&gt;0, (R19*SUMPRODUCT(K19:$K$98, X19:$X$98)-K19*$AZ$3)/Z19, 0)</f>
        <v>10080.819934143268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500000</v>
      </c>
      <c r="S20">
        <f t="shared" si="1"/>
        <v>10307.193355099536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8282.1810531747869</v>
      </c>
      <c r="AC20">
        <f t="shared" si="2"/>
        <v>8332.2454485552007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-2485.5169892065819</v>
      </c>
      <c r="AI20">
        <f t="shared" si="7"/>
        <v>-2525.936554269038</v>
      </c>
      <c r="AJ20">
        <f t="shared" si="8"/>
        <v>-50.064395380413771</v>
      </c>
      <c r="AK20">
        <f t="shared" si="30"/>
        <v>579.75267372223516</v>
      </c>
      <c r="AL20">
        <f t="shared" si="9"/>
        <v>-1996.2482759272166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-590.10358125508367</v>
      </c>
      <c r="AR20">
        <f t="shared" si="14"/>
        <v>-599.69986653484841</v>
      </c>
      <c r="AS20">
        <f t="shared" si="15"/>
        <v>-11.886130384803085</v>
      </c>
      <c r="AT20">
        <f t="shared" si="16"/>
        <v>137.64304588998584</v>
      </c>
      <c r="AU20">
        <f t="shared" si="17"/>
        <v>-473.94295102966566</v>
      </c>
      <c r="AW20">
        <v>17</v>
      </c>
      <c r="AX20">
        <f>IF(Z20&gt;0, (R20*SUMPRODUCT(K20:$K$98, X20:$X$98)-K20*$AZ$3)/Z20, 0)</f>
        <v>10307.193355099536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500000</v>
      </c>
      <c r="S21">
        <f t="shared" si="1"/>
        <v>10438.809310767052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8332.2454485552007</v>
      </c>
      <c r="AC21">
        <f t="shared" si="2"/>
        <v>8294.1888520106604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-2877.1175907758507</v>
      </c>
      <c r="AI21">
        <f t="shared" si="7"/>
        <v>-2916.8452484286045</v>
      </c>
      <c r="AJ21">
        <f t="shared" si="8"/>
        <v>38.056596544540298</v>
      </c>
      <c r="AK21">
        <f t="shared" si="30"/>
        <v>583.25718139886408</v>
      </c>
      <c r="AL21">
        <f t="shared" si="9"/>
        <v>-2295.5314704851999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-609.88942620300577</v>
      </c>
      <c r="AR21">
        <f t="shared" si="14"/>
        <v>-618.3108679987489</v>
      </c>
      <c r="AS21">
        <f t="shared" si="15"/>
        <v>8.0672114008138358</v>
      </c>
      <c r="AT21">
        <f t="shared" si="16"/>
        <v>123.63845983653755</v>
      </c>
      <c r="AU21">
        <f t="shared" si="17"/>
        <v>-486.60519676139751</v>
      </c>
      <c r="AW21">
        <v>18</v>
      </c>
      <c r="AX21">
        <f>IF(Z21&gt;0, (R21*SUMPRODUCT(K21:$K$98, X21:$X$98)-K21*$AZ$3)/Z21, 0)</f>
        <v>10438.809310767052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500000</v>
      </c>
      <c r="S22">
        <f t="shared" si="1"/>
        <v>10483.770090003176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8294.1888520106604</v>
      </c>
      <c r="AC22">
        <f t="shared" si="2"/>
        <v>8177.1985192992124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-3310.5903321147807</v>
      </c>
      <c r="AI22">
        <f t="shared" si="7"/>
        <v>-3349.5896541577954</v>
      </c>
      <c r="AJ22">
        <f t="shared" si="8"/>
        <v>116.99033271144799</v>
      </c>
      <c r="AK22">
        <f t="shared" si="30"/>
        <v>580.59321964074627</v>
      </c>
      <c r="AL22">
        <f t="shared" si="9"/>
        <v>-2652.0061018056012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-626.58632366991026</v>
      </c>
      <c r="AR22">
        <f t="shared" si="14"/>
        <v>-633.96761805342339</v>
      </c>
      <c r="AS22">
        <f t="shared" si="15"/>
        <v>22.142438394592737</v>
      </c>
      <c r="AT22">
        <f t="shared" si="16"/>
        <v>109.88728128435766</v>
      </c>
      <c r="AU22">
        <f t="shared" si="17"/>
        <v>-501.93789837447298</v>
      </c>
      <c r="AW22">
        <v>19</v>
      </c>
      <c r="AX22">
        <f>IF(Z22&gt;0, (R22*SUMPRODUCT(K22:$K$98, X22:$X$98)-K22*$AZ$3)/Z22, 0)</f>
        <v>10483.770090003176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500000</v>
      </c>
      <c r="S23">
        <f t="shared" si="1"/>
        <v>10450.31464194848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8177.1985192992124</v>
      </c>
      <c r="AC23">
        <f t="shared" si="2"/>
        <v>7990.7006719610481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-3774.6238726382944</v>
      </c>
      <c r="AI23">
        <f t="shared" si="7"/>
        <v>-3812.8557390736155</v>
      </c>
      <c r="AJ23">
        <f t="shared" si="8"/>
        <v>186.49784733816432</v>
      </c>
      <c r="AK23">
        <f t="shared" si="30"/>
        <v>572.40389635094493</v>
      </c>
      <c r="AL23">
        <f t="shared" si="9"/>
        <v>-3053.953995384506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-637.86845998266699</v>
      </c>
      <c r="AR23">
        <f t="shared" si="14"/>
        <v>-644.32921013638122</v>
      </c>
      <c r="AS23">
        <f t="shared" si="15"/>
        <v>31.516012902373998</v>
      </c>
      <c r="AT23">
        <f t="shared" si="16"/>
        <v>96.729741604228721</v>
      </c>
      <c r="AU23">
        <f t="shared" si="17"/>
        <v>-516.08345562977843</v>
      </c>
      <c r="AW23">
        <v>20</v>
      </c>
      <c r="AX23">
        <f>IF(Z23&gt;0, (R23*SUMPRODUCT(K23:$K$98, X23:$X$98)-K23*$AZ$3)/Z23, 0)</f>
        <v>10450.31464194848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500000</v>
      </c>
      <c r="S24">
        <f t="shared" si="1"/>
        <v>10349.46050498813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7990.7006719610481</v>
      </c>
      <c r="AC24">
        <f t="shared" si="2"/>
        <v>7745.7683515603003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-4284.2640996980508</v>
      </c>
      <c r="AI24">
        <f t="shared" si="7"/>
        <v>-4321.6852210590487</v>
      </c>
      <c r="AJ24">
        <f t="shared" si="8"/>
        <v>244.93232040074781</v>
      </c>
      <c r="AK24">
        <f t="shared" si="30"/>
        <v>559.34904703727341</v>
      </c>
      <c r="AL24">
        <f t="shared" si="9"/>
        <v>-3517.4038536210273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-646.42130004260514</v>
      </c>
      <c r="AR24">
        <f t="shared" si="14"/>
        <v>-652.06749956633041</v>
      </c>
      <c r="AS24">
        <f t="shared" si="15"/>
        <v>36.956047827925019</v>
      </c>
      <c r="AT24">
        <f t="shared" si="16"/>
        <v>84.396089911662983</v>
      </c>
      <c r="AU24">
        <f t="shared" si="17"/>
        <v>-530.71536182674231</v>
      </c>
      <c r="AW24">
        <v>21</v>
      </c>
      <c r="AX24">
        <f>IF(Z24&gt;0, (R24*SUMPRODUCT(K24:$K$98, X24:$X$98)-K24*$AZ$3)/Z24, 0)</f>
        <v>10349.46050498813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500000</v>
      </c>
      <c r="S25">
        <f t="shared" si="1"/>
        <v>10188.210014712853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7745.7683515603003</v>
      </c>
      <c r="AC25">
        <f t="shared" si="2"/>
        <v>7450.1828904301219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-4841.4357862227434</v>
      </c>
      <c r="AI25">
        <f t="shared" si="7"/>
        <v>-4877.9985527915087</v>
      </c>
      <c r="AJ25">
        <f t="shared" si="8"/>
        <v>295.58546113017837</v>
      </c>
      <c r="AK25">
        <f t="shared" si="30"/>
        <v>542.20378460922109</v>
      </c>
      <c r="AL25">
        <f t="shared" si="9"/>
        <v>-4040.2093070521091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-652.22219994549948</v>
      </c>
      <c r="AR25">
        <f t="shared" si="14"/>
        <v>-657.147814804512</v>
      </c>
      <c r="AS25">
        <f t="shared" si="15"/>
        <v>39.820294690026515</v>
      </c>
      <c r="AT25">
        <f t="shared" si="16"/>
        <v>73.043898717596633</v>
      </c>
      <c r="AU25">
        <f t="shared" si="17"/>
        <v>-544.28362139688886</v>
      </c>
      <c r="AW25">
        <v>22</v>
      </c>
      <c r="AX25">
        <f>IF(Z25&gt;0, (R25*SUMPRODUCT(K25:$K$98, X25:$X$98)-K25*$AZ$3)/Z25, 0)</f>
        <v>10188.210014712853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500000</v>
      </c>
      <c r="S26">
        <f t="shared" si="1"/>
        <v>9971.3779941131306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7450.1828904301219</v>
      </c>
      <c r="AC26">
        <f t="shared" si="2"/>
        <v>7111.2069752278576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-5390.434050126486</v>
      </c>
      <c r="AI26">
        <f t="shared" si="7"/>
        <v>-5426.0921456245514</v>
      </c>
      <c r="AJ26">
        <f t="shared" si="8"/>
        <v>338.97591520226433</v>
      </c>
      <c r="AK26">
        <f t="shared" si="30"/>
        <v>521.51280233010857</v>
      </c>
      <c r="AL26">
        <f t="shared" si="9"/>
        <v>-4565.6034280921785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-648.37627537346702</v>
      </c>
      <c r="AR26">
        <f t="shared" si="14"/>
        <v>-652.66532945166409</v>
      </c>
      <c r="AS26">
        <f t="shared" si="15"/>
        <v>40.772958039436389</v>
      </c>
      <c r="AT26">
        <f t="shared" si="16"/>
        <v>62.728998294013188</v>
      </c>
      <c r="AU26">
        <f t="shared" si="17"/>
        <v>-549.16337311821451</v>
      </c>
      <c r="AW26">
        <v>23</v>
      </c>
      <c r="AX26">
        <f>IF(Z26&gt;0, (R26*SUMPRODUCT(K26:$K$98, X26:$X$98)-K26*$AZ$3)/Z26, 0)</f>
        <v>9971.3779941131306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500000</v>
      </c>
      <c r="S27">
        <f t="shared" si="1"/>
        <v>9713.494363938511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7111.2069752278576</v>
      </c>
      <c r="AC27">
        <f t="shared" si="2"/>
        <v>6742.5148826608538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-5945.6650751190873</v>
      </c>
      <c r="AI27">
        <f t="shared" si="7"/>
        <v>-5980.3720231546604</v>
      </c>
      <c r="AJ27">
        <f t="shared" si="8"/>
        <v>368.69209256700378</v>
      </c>
      <c r="AK27">
        <f t="shared" si="30"/>
        <v>497.78448826595007</v>
      </c>
      <c r="AL27">
        <f t="shared" si="9"/>
        <v>-5113.8954423217065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-638.53660222364533</v>
      </c>
      <c r="AR27">
        <f t="shared" si="14"/>
        <v>-642.26396600754356</v>
      </c>
      <c r="AS27">
        <f t="shared" si="15"/>
        <v>39.595805192532644</v>
      </c>
      <c r="AT27">
        <f t="shared" si="16"/>
        <v>53.45972431361843</v>
      </c>
      <c r="AU27">
        <f t="shared" si="17"/>
        <v>-549.2084365013925</v>
      </c>
      <c r="AW27">
        <v>24</v>
      </c>
      <c r="AX27">
        <f>IF(Z27&gt;0, (R27*SUMPRODUCT(K27:$K$98, X27:$X$98)-K27*$AZ$3)/Z27, 0)</f>
        <v>9713.494363938511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500000</v>
      </c>
      <c r="S28">
        <f t="shared" si="1"/>
        <v>9424.8106839257016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6742.5148826608538</v>
      </c>
      <c r="AC28">
        <f t="shared" si="2"/>
        <v>6353.6963008001203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-6525.8981552625337</v>
      </c>
      <c r="AI28">
        <f t="shared" si="7"/>
        <v>-6559.6054440022244</v>
      </c>
      <c r="AJ28">
        <f t="shared" si="8"/>
        <v>388.8185818607335</v>
      </c>
      <c r="AK28">
        <f t="shared" si="30"/>
        <v>471.97604178625983</v>
      </c>
      <c r="AL28">
        <f t="shared" si="9"/>
        <v>-5698.810820355231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-625.75974949089743</v>
      </c>
      <c r="AR28">
        <f t="shared" si="14"/>
        <v>-628.99189686064403</v>
      </c>
      <c r="AS28">
        <f t="shared" si="15"/>
        <v>37.283299952570353</v>
      </c>
      <c r="AT28">
        <f t="shared" si="16"/>
        <v>45.257158884054597</v>
      </c>
      <c r="AU28">
        <f t="shared" si="17"/>
        <v>-546.45143802401901</v>
      </c>
      <c r="AW28">
        <v>25</v>
      </c>
      <c r="AX28">
        <f>IF(Z28&gt;0, (R28*SUMPRODUCT(K28:$K$98, X28:$X$98)-K28*$AZ$3)/Z28, 0)</f>
        <v>9424.8106839257016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500000</v>
      </c>
      <c r="S29">
        <f t="shared" si="1"/>
        <v>9113.0011895082862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6353.6963008001203</v>
      </c>
      <c r="AC29">
        <f t="shared" si="2"/>
        <v>5950.8990694903905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-7196.1619945059465</v>
      </c>
      <c r="AI29">
        <f t="shared" si="7"/>
        <v>-7228.8125941587896</v>
      </c>
      <c r="AJ29">
        <f t="shared" si="8"/>
        <v>402.7972313097298</v>
      </c>
      <c r="AK29">
        <f t="shared" si="30"/>
        <v>444.75874105600849</v>
      </c>
      <c r="AL29">
        <f t="shared" si="9"/>
        <v>-6381.2566217930516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-616.09862787166264</v>
      </c>
      <c r="AR29">
        <f t="shared" si="14"/>
        <v>-618.89400541606221</v>
      </c>
      <c r="AS29">
        <f t="shared" si="15"/>
        <v>34.485441226850384</v>
      </c>
      <c r="AT29">
        <f t="shared" si="16"/>
        <v>38.077971328013092</v>
      </c>
      <c r="AU29">
        <f t="shared" si="17"/>
        <v>-546.33059286119885</v>
      </c>
      <c r="AW29">
        <v>26</v>
      </c>
      <c r="AX29">
        <f>IF(Z29&gt;0, (R29*SUMPRODUCT(K29:$K$98, X29:$X$98)-K29*$AZ$3)/Z29, 0)</f>
        <v>9113.0011895082862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500000</v>
      </c>
      <c r="S30">
        <f t="shared" si="1"/>
        <v>8773.2296025102387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5950.8990694903905</v>
      </c>
      <c r="AC30">
        <f t="shared" si="2"/>
        <v>5533.8741185662047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-7856.8437438502924</v>
      </c>
      <c r="AI30">
        <f t="shared" si="7"/>
        <v>-7888.3821531322219</v>
      </c>
      <c r="AJ30">
        <f t="shared" si="8"/>
        <v>417.02495092418576</v>
      </c>
      <c r="AK30">
        <f t="shared" si="30"/>
        <v>416.56293486432736</v>
      </c>
      <c r="AL30">
        <f t="shared" si="9"/>
        <v>-7054.7942673437092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-600.59180724241162</v>
      </c>
      <c r="AR30">
        <f t="shared" si="14"/>
        <v>-603.00266214111207</v>
      </c>
      <c r="AS30">
        <f t="shared" si="15"/>
        <v>31.878165979408227</v>
      </c>
      <c r="AT30">
        <f t="shared" si="16"/>
        <v>31.842848609047824</v>
      </c>
      <c r="AU30">
        <f t="shared" si="17"/>
        <v>-539.28164755265595</v>
      </c>
      <c r="AW30">
        <v>27</v>
      </c>
      <c r="AX30">
        <f>IF(Z30&gt;0, (R30*SUMPRODUCT(K30:$K$98, X30:$X$98)-K30*$AZ$3)/Z30, 0)</f>
        <v>8773.2296025102387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500000</v>
      </c>
      <c r="S31">
        <f t="shared" si="1"/>
        <v>8412.1578828627426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5533.8741185662047</v>
      </c>
      <c r="AC31">
        <f t="shared" si="2"/>
        <v>5111.0266657411812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-8442.1670197208514</v>
      </c>
      <c r="AI31">
        <f t="shared" si="7"/>
        <v>-8472.545828207989</v>
      </c>
      <c r="AJ31">
        <f t="shared" si="8"/>
        <v>422.84745282502354</v>
      </c>
      <c r="AK31">
        <f t="shared" si="30"/>
        <v>387.37118829963435</v>
      </c>
      <c r="AL31">
        <f t="shared" si="9"/>
        <v>-7662.3271870833314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-576.19197451096738</v>
      </c>
      <c r="AR31">
        <f t="shared" si="14"/>
        <v>-578.26537884004597</v>
      </c>
      <c r="AS31">
        <f t="shared" si="15"/>
        <v>28.860043658344924</v>
      </c>
      <c r="AT31">
        <f t="shared" si="16"/>
        <v>26.438729455793968</v>
      </c>
      <c r="AU31">
        <f t="shared" si="17"/>
        <v>-522.96660572590713</v>
      </c>
      <c r="AW31">
        <v>28</v>
      </c>
      <c r="AX31">
        <f>IF(Z31&gt;0, (R31*SUMPRODUCT(K31:$K$98, X31:$X$98)-K31*$AZ$3)/Z31, 0)</f>
        <v>8412.1578828627426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500000</v>
      </c>
      <c r="S32">
        <f t="shared" si="1"/>
        <v>8044.7340452783556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5111.0266657411812</v>
      </c>
      <c r="AC32">
        <f t="shared" si="2"/>
        <v>4693.5350076743107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-9035.4635938641295</v>
      </c>
      <c r="AI32">
        <f t="shared" si="7"/>
        <v>-9064.6350679070092</v>
      </c>
      <c r="AJ32">
        <f t="shared" si="8"/>
        <v>417.49165806687051</v>
      </c>
      <c r="AK32">
        <f t="shared" si="30"/>
        <v>357.77186660188272</v>
      </c>
      <c r="AL32">
        <f t="shared" si="9"/>
        <v>-8289.371543238256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-550.61201329005542</v>
      </c>
      <c r="AR32">
        <f t="shared" si="14"/>
        <v>-552.38969341532277</v>
      </c>
      <c r="AS32">
        <f t="shared" si="15"/>
        <v>25.441519407605035</v>
      </c>
      <c r="AT32">
        <f t="shared" si="16"/>
        <v>21.802255714026629</v>
      </c>
      <c r="AU32">
        <f t="shared" si="17"/>
        <v>-505.14591829369107</v>
      </c>
      <c r="AW32">
        <v>29</v>
      </c>
      <c r="AX32">
        <f>IF(Z32&gt;0, (R32*SUMPRODUCT(K32:$K$98, X32:$X$98)-K32*$AZ$3)/Z32, 0)</f>
        <v>8044.7340452783556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500000</v>
      </c>
      <c r="S33">
        <f t="shared" si="1"/>
        <v>7673.0801266272692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4693.5350076743107</v>
      </c>
      <c r="AC33">
        <f t="shared" si="2"/>
        <v>4284.6197054950553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-9599.4330426820106</v>
      </c>
      <c r="AI33">
        <f t="shared" si="7"/>
        <v>-9627.3528586801949</v>
      </c>
      <c r="AJ33">
        <f t="shared" si="8"/>
        <v>408.91530217925538</v>
      </c>
      <c r="AK33">
        <f t="shared" si="30"/>
        <v>328.54745053720177</v>
      </c>
      <c r="AL33">
        <f t="shared" si="9"/>
        <v>-8889.8901059637374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-522.30334028931134</v>
      </c>
      <c r="AR33">
        <f t="shared" si="14"/>
        <v>-523.82245220886693</v>
      </c>
      <c r="AS33">
        <f t="shared" si="15"/>
        <v>22.249004422866012</v>
      </c>
      <c r="AT33">
        <f t="shared" si="16"/>
        <v>17.876204781691314</v>
      </c>
      <c r="AU33">
        <f t="shared" si="17"/>
        <v>-483.6972430043096</v>
      </c>
      <c r="AW33">
        <v>30</v>
      </c>
      <c r="AX33">
        <f>IF(Z33&gt;0, (R33*SUMPRODUCT(K33:$K$98, X33:$X$98)-K33*$AZ$3)/Z33, 0)</f>
        <v>7673.0801266272692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500000</v>
      </c>
      <c r="S34">
        <f t="shared" si="1"/>
        <v>7303.3769873505817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4284.6197054950553</v>
      </c>
      <c r="AC34">
        <f t="shared" si="2"/>
        <v>3888.8312858403888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-10171.031779574219</v>
      </c>
      <c r="AI34">
        <f t="shared" si="7"/>
        <v>-10197.655294234464</v>
      </c>
      <c r="AJ34">
        <f t="shared" si="8"/>
        <v>395.78841965466654</v>
      </c>
      <c r="AK34">
        <f t="shared" si="30"/>
        <v>299.92337938465391</v>
      </c>
      <c r="AL34">
        <f t="shared" si="9"/>
        <v>-9501.9434951951444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-494.11064258393111</v>
      </c>
      <c r="AR34">
        <f t="shared" si="14"/>
        <v>-495.40401794856564</v>
      </c>
      <c r="AS34">
        <f t="shared" si="15"/>
        <v>19.227476091027665</v>
      </c>
      <c r="AT34">
        <f t="shared" si="16"/>
        <v>14.570334350080977</v>
      </c>
      <c r="AU34">
        <f t="shared" si="17"/>
        <v>-461.60620750745704</v>
      </c>
      <c r="AW34">
        <v>31</v>
      </c>
      <c r="AX34">
        <f>IF(Z34&gt;0, (R34*SUMPRODUCT(K34:$K$98, X34:$X$98)-K34*$AZ$3)/Z34, 0)</f>
        <v>7303.3769873505817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6937.8744361636373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3888.8312858403888</v>
      </c>
      <c r="AC35">
        <f t="shared" ref="AC35:AC66" si="33">S35*Z35</f>
        <v>3507.6803938231042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-10780.644882204535</v>
      </c>
      <c r="AI35">
        <f t="shared" ref="AI35:AI66" si="38">SUM(AE35:AH35)</f>
        <v>-10805.924097229956</v>
      </c>
      <c r="AJ35">
        <f t="shared" ref="AJ35:AJ66" si="39">AB35-AC35</f>
        <v>381.1508920172846</v>
      </c>
      <c r="AK35">
        <f t="shared" si="30"/>
        <v>272.21819000882726</v>
      </c>
      <c r="AL35">
        <f t="shared" ref="AL35:AL66" si="40">SUM(AI35:AK35)</f>
        <v>-10152.555015203843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-467.61228759933027</v>
      </c>
      <c r="AR35">
        <f t="shared" ref="AR35:AR66" si="45">AI35*$K35</f>
        <v>-468.70877780895262</v>
      </c>
      <c r="AS35">
        <f t="shared" ref="AS35:AS66" si="46">AJ35*$K35</f>
        <v>16.532484140251295</v>
      </c>
      <c r="AT35">
        <f t="shared" ref="AT35:AT66" si="47">AK35*$K35</f>
        <v>11.807509842597357</v>
      </c>
      <c r="AU35">
        <f t="shared" ref="AU35:AU66" si="48">AL35*$K35</f>
        <v>-440.36878382610394</v>
      </c>
      <c r="AW35">
        <v>32</v>
      </c>
      <c r="AX35">
        <f>IF(Z35&gt;0, (R35*SUMPRODUCT(K35:$K$98, X35:$X$98)-K35*$AZ$3)/Z35, 0)</f>
        <v>6937.8744361636373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500000</v>
      </c>
      <c r="S36">
        <f t="shared" si="32"/>
        <v>6572.9045131288376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3507.6803938231042</v>
      </c>
      <c r="AC36">
        <f t="shared" si="33"/>
        <v>3140.9250263725644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-11334.466414578941</v>
      </c>
      <c r="AI36">
        <f t="shared" si="38"/>
        <v>-11358.359390812651</v>
      </c>
      <c r="AJ36">
        <f t="shared" si="39"/>
        <v>366.75536745053978</v>
      </c>
      <c r="AK36">
        <f t="shared" si="30"/>
        <v>245.53762756761731</v>
      </c>
      <c r="AL36">
        <f t="shared" si="40"/>
        <v>-10746.066395794494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-438.95927665069956</v>
      </c>
      <c r="AR36">
        <f t="shared" si="45"/>
        <v>-439.88459974761139</v>
      </c>
      <c r="AS36">
        <f t="shared" si="46"/>
        <v>14.203639140593017</v>
      </c>
      <c r="AT36">
        <f t="shared" si="47"/>
        <v>9.5091392435533599</v>
      </c>
      <c r="AU36">
        <f t="shared" si="48"/>
        <v>-416.17182136346503</v>
      </c>
      <c r="AW36">
        <v>33</v>
      </c>
      <c r="AX36">
        <f>IF(Z36&gt;0, (R36*SUMPRODUCT(K36:$K$98, X36:$X$98)-K36*$AZ$3)/Z36, 0)</f>
        <v>6572.9045131288376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500000</v>
      </c>
      <c r="S37">
        <f t="shared" si="32"/>
        <v>6212.0731188174195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3140.9250263725644</v>
      </c>
      <c r="AC37">
        <f t="shared" si="33"/>
        <v>2792.0165712832845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-11815.439920808025</v>
      </c>
      <c r="AI37">
        <f t="shared" si="38"/>
        <v>-11837.912423287316</v>
      </c>
      <c r="AJ37">
        <f t="shared" si="39"/>
        <v>348.90845508927987</v>
      </c>
      <c r="AK37">
        <f t="shared" si="30"/>
        <v>219.86475184607951</v>
      </c>
      <c r="AL37">
        <f t="shared" si="40"/>
        <v>-11269.139216351956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-408.55922886962259</v>
      </c>
      <c r="AR37">
        <f t="shared" si="45"/>
        <v>-409.33629246989875</v>
      </c>
      <c r="AS37">
        <f t="shared" si="46"/>
        <v>12.064702652867362</v>
      </c>
      <c r="AT37">
        <f t="shared" si="47"/>
        <v>7.6025754497427211</v>
      </c>
      <c r="AU37">
        <f t="shared" si="48"/>
        <v>-389.66901436728864</v>
      </c>
      <c r="AW37">
        <v>34</v>
      </c>
      <c r="AX37">
        <f>IF(Z37&gt;0, (R37*SUMPRODUCT(K37:$K$98, X37:$X$98)-K37*$AZ$3)/Z37, 0)</f>
        <v>6212.0731188174195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500000</v>
      </c>
      <c r="S38">
        <f t="shared" si="32"/>
        <v>5860.8461911528066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2792.0165712832845</v>
      </c>
      <c r="AC38">
        <f t="shared" si="33"/>
        <v>2463.8598616649306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-12281.176536302697</v>
      </c>
      <c r="AI38">
        <f t="shared" si="38"/>
        <v>-12302.196196103565</v>
      </c>
      <c r="AJ38">
        <f t="shared" si="39"/>
        <v>328.15670961835394</v>
      </c>
      <c r="AK38">
        <f t="shared" si="30"/>
        <v>195.44115998982994</v>
      </c>
      <c r="AL38">
        <f t="shared" si="40"/>
        <v>-11778.598326495381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-379.16398622370741</v>
      </c>
      <c r="AR38">
        <f t="shared" si="45"/>
        <v>-379.81293854318631</v>
      </c>
      <c r="AS38">
        <f t="shared" si="46"/>
        <v>10.131375097259978</v>
      </c>
      <c r="AT38">
        <f t="shared" si="47"/>
        <v>6.033969878608934</v>
      </c>
      <c r="AU38">
        <f t="shared" si="48"/>
        <v>-363.64759356731736</v>
      </c>
      <c r="AW38">
        <v>35</v>
      </c>
      <c r="AX38">
        <f>IF(Z38&gt;0, (R38*SUMPRODUCT(K38:$K$98, X38:$X$98)-K38*$AZ$3)/Z38, 0)</f>
        <v>5860.8461911528066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500000</v>
      </c>
      <c r="S39">
        <f t="shared" si="32"/>
        <v>5518.8198823687117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2463.8598616649306</v>
      </c>
      <c r="AC39">
        <f t="shared" si="33"/>
        <v>2156.4838390584264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-12719.18174910143</v>
      </c>
      <c r="AI39">
        <f t="shared" si="38"/>
        <v>-12738.71929412938</v>
      </c>
      <c r="AJ39">
        <f t="shared" si="39"/>
        <v>307.37602260650419</v>
      </c>
      <c r="AK39">
        <f t="shared" si="30"/>
        <v>172.47019031654514</v>
      </c>
      <c r="AL39">
        <f t="shared" si="40"/>
        <v>-12258.87308120633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-350.61319532648309</v>
      </c>
      <c r="AR39">
        <f t="shared" si="45"/>
        <v>-351.15176150363266</v>
      </c>
      <c r="AS39">
        <f t="shared" si="46"/>
        <v>8.473036361826134</v>
      </c>
      <c r="AT39">
        <f t="shared" si="47"/>
        <v>4.7542621623220844</v>
      </c>
      <c r="AU39">
        <f t="shared" si="48"/>
        <v>-337.92446297948442</v>
      </c>
      <c r="AW39">
        <v>36</v>
      </c>
      <c r="AX39">
        <f>IF(Z39&gt;0, (R39*SUMPRODUCT(K39:$K$98, X39:$X$98)-K39*$AZ$3)/Z39, 0)</f>
        <v>5518.8198823687117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500000</v>
      </c>
      <c r="S40">
        <f t="shared" si="32"/>
        <v>5186.0328206379636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2156.4838390584264</v>
      </c>
      <c r="AC40">
        <f t="shared" si="33"/>
        <v>1869.9670398187327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-13132.917775030595</v>
      </c>
      <c r="AI40">
        <f t="shared" si="38"/>
        <v>-13150.946652830762</v>
      </c>
      <c r="AJ40">
        <f t="shared" si="39"/>
        <v>286.51679923969368</v>
      </c>
      <c r="AK40">
        <f t="shared" ref="AK40:AK71" si="61">G40*SUM(AB40:AB40, AE40:AF40)</f>
        <v>150.95386873408987</v>
      </c>
      <c r="AL40">
        <f t="shared" si="40"/>
        <v>-12713.475984856977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-323.23046430785689</v>
      </c>
      <c r="AR40">
        <f t="shared" si="45"/>
        <v>-323.67419529301367</v>
      </c>
      <c r="AS40">
        <f t="shared" si="46"/>
        <v>7.0518189207220141</v>
      </c>
      <c r="AT40">
        <f t="shared" si="47"/>
        <v>3.7153121580305846</v>
      </c>
      <c r="AU40">
        <f t="shared" si="48"/>
        <v>-312.90706421426103</v>
      </c>
      <c r="AW40">
        <v>37</v>
      </c>
      <c r="AX40">
        <f>IF(Z40&gt;0, (R40*SUMPRODUCT(K40:$K$98, X40:$X$98)-K40*$AZ$3)/Z40, 0)</f>
        <v>5186.0328206379636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500000</v>
      </c>
      <c r="S41">
        <f t="shared" si="32"/>
        <v>4861.3410693426204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1869.9670398187327</v>
      </c>
      <c r="AC41">
        <f t="shared" si="33"/>
        <v>1603.9655005883665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-13514.385681109354</v>
      </c>
      <c r="AI41">
        <f t="shared" si="38"/>
        <v>-13530.882831563407</v>
      </c>
      <c r="AJ41">
        <f t="shared" si="39"/>
        <v>266.00153923036623</v>
      </c>
      <c r="AK41">
        <f t="shared" si="61"/>
        <v>130.89769278731131</v>
      </c>
      <c r="AL41">
        <f t="shared" si="40"/>
        <v>-13133.983599545729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-296.98146627276464</v>
      </c>
      <c r="AR41">
        <f t="shared" si="45"/>
        <v>-297.34399462194557</v>
      </c>
      <c r="AS41">
        <f t="shared" si="46"/>
        <v>5.8454397421756745</v>
      </c>
      <c r="AT41">
        <f t="shared" si="47"/>
        <v>2.8765043156964678</v>
      </c>
      <c r="AU41">
        <f t="shared" si="48"/>
        <v>-288.62205056407345</v>
      </c>
      <c r="AW41">
        <v>38</v>
      </c>
      <c r="AX41">
        <f>IF(Z41&gt;0, (R41*SUMPRODUCT(K41:$K$98, X41:$X$98)-K41*$AZ$3)/Z41, 0)</f>
        <v>4861.3410693426204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500000</v>
      </c>
      <c r="S42">
        <f t="shared" si="32"/>
        <v>4542.5821830880577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1603.9655005883665</v>
      </c>
      <c r="AC42">
        <f t="shared" si="33"/>
        <v>1358.0812888490748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-13838.386211297595</v>
      </c>
      <c r="AI42">
        <f t="shared" si="38"/>
        <v>-13853.33455162598</v>
      </c>
      <c r="AJ42">
        <f t="shared" si="39"/>
        <v>245.88421173929169</v>
      </c>
      <c r="AK42">
        <f t="shared" si="61"/>
        <v>112.27758504118566</v>
      </c>
      <c r="AL42">
        <f t="shared" si="40"/>
        <v>-13495.172754845502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-271.51914824420874</v>
      </c>
      <c r="AR42">
        <f t="shared" si="45"/>
        <v>-271.81244549517822</v>
      </c>
      <c r="AS42">
        <f t="shared" si="46"/>
        <v>4.824426108562192</v>
      </c>
      <c r="AT42">
        <f t="shared" si="47"/>
        <v>2.2029674408430089</v>
      </c>
      <c r="AU42">
        <f t="shared" si="48"/>
        <v>-264.78505194577303</v>
      </c>
      <c r="AW42">
        <v>39</v>
      </c>
      <c r="AX42">
        <f>IF(Z42&gt;0, (R42*SUMPRODUCT(K42:$K$98, X42:$X$98)-K42*$AZ$3)/Z42, 0)</f>
        <v>4542.5821830880577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500000</v>
      </c>
      <c r="S43">
        <f t="shared" si="32"/>
        <v>4228.9797956597677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1358.0812888490748</v>
      </c>
      <c r="AC43">
        <f t="shared" si="33"/>
        <v>1132.1846892954673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-14128.306965350748</v>
      </c>
      <c r="AI43">
        <f t="shared" si="38"/>
        <v>-14141.692991579313</v>
      </c>
      <c r="AJ43">
        <f t="shared" si="39"/>
        <v>225.89659955360753</v>
      </c>
      <c r="AK43">
        <f t="shared" si="61"/>
        <v>95.06569021943524</v>
      </c>
      <c r="AL43">
        <f t="shared" si="40"/>
        <v>-13820.730701806271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-247.50678854400883</v>
      </c>
      <c r="AR43">
        <f t="shared" si="45"/>
        <v>-247.74129168520778</v>
      </c>
      <c r="AS43">
        <f t="shared" si="46"/>
        <v>3.9573702663486356</v>
      </c>
      <c r="AT43">
        <f t="shared" si="47"/>
        <v>1.6654085832532637</v>
      </c>
      <c r="AU43">
        <f t="shared" si="48"/>
        <v>-242.11851283560591</v>
      </c>
      <c r="AW43">
        <v>40</v>
      </c>
      <c r="AX43">
        <f>IF(Z43&gt;0, (R43*SUMPRODUCT(K43:$K$98, X43:$X$98)-K43*$AZ$3)/Z43, 0)</f>
        <v>4228.9797956597677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500000</v>
      </c>
      <c r="S44">
        <f t="shared" si="32"/>
        <v>3913.6530097753503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1132.1846892954673</v>
      </c>
      <c r="AC44">
        <f t="shared" si="33"/>
        <v>925.41231922520979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-14292.946371943393</v>
      </c>
      <c r="AI44">
        <f t="shared" si="38"/>
        <v>-14304.769243272478</v>
      </c>
      <c r="AJ44">
        <f t="shared" si="39"/>
        <v>206.77237007025747</v>
      </c>
      <c r="AK44">
        <f t="shared" si="61"/>
        <v>79.252928250682714</v>
      </c>
      <c r="AL44">
        <f t="shared" si="40"/>
        <v>-14018.743944951539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-223.56341472246064</v>
      </c>
      <c r="AR44">
        <f t="shared" si="45"/>
        <v>-223.74834240758389</v>
      </c>
      <c r="AS44">
        <f t="shared" si="46"/>
        <v>3.234234280337378</v>
      </c>
      <c r="AT44">
        <f t="shared" si="47"/>
        <v>1.2396363076864814</v>
      </c>
      <c r="AU44">
        <f t="shared" si="48"/>
        <v>-219.27447181956006</v>
      </c>
      <c r="AW44">
        <v>41</v>
      </c>
      <c r="AX44">
        <f>IF(Z44&gt;0, (R44*SUMPRODUCT(K44:$K$98, X44:$X$98)-K44*$AZ$3)/Z44, 0)</f>
        <v>3913.6530097753503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500000</v>
      </c>
      <c r="S45">
        <f t="shared" si="32"/>
        <v>3592.029448034461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925.41231922520979</v>
      </c>
      <c r="AC45">
        <f t="shared" si="33"/>
        <v>738.21892099716956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-14288.510100054798</v>
      </c>
      <c r="AI45">
        <f t="shared" si="38"/>
        <v>-14298.785891660587</v>
      </c>
      <c r="AJ45">
        <f t="shared" si="39"/>
        <v>187.19339822804022</v>
      </c>
      <c r="AK45">
        <f t="shared" si="61"/>
        <v>64.778862345764693</v>
      </c>
      <c r="AL45">
        <f t="shared" si="40"/>
        <v>-14046.813631086781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-199.54823632540064</v>
      </c>
      <c r="AR45">
        <f t="shared" si="45"/>
        <v>-199.69174436629669</v>
      </c>
      <c r="AS45">
        <f t="shared" si="46"/>
        <v>2.6142762406012188</v>
      </c>
      <c r="AT45">
        <f t="shared" si="47"/>
        <v>0.90467848934184358</v>
      </c>
      <c r="AU45">
        <f t="shared" si="48"/>
        <v>-196.17278963635363</v>
      </c>
      <c r="AW45">
        <v>42</v>
      </c>
      <c r="AX45">
        <f>IF(Z45&gt;0, (R45*SUMPRODUCT(K45:$K$98, X45:$X$98)-K45*$AZ$3)/Z45, 0)</f>
        <v>3592.029448034461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500000</v>
      </c>
      <c r="S46">
        <f t="shared" si="32"/>
        <v>3258.4549181171092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738.21892099716956</v>
      </c>
      <c r="AC46">
        <f t="shared" si="33"/>
        <v>571.1439136846451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-14090.039879684098</v>
      </c>
      <c r="AI46">
        <f t="shared" si="38"/>
        <v>-14098.803909385861</v>
      </c>
      <c r="AJ46">
        <f t="shared" si="39"/>
        <v>167.07500731252446</v>
      </c>
      <c r="AK46">
        <f t="shared" si="61"/>
        <v>51.675324469801872</v>
      </c>
      <c r="AL46">
        <f t="shared" si="40"/>
        <v>-13880.053577603536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-175.69327857895033</v>
      </c>
      <c r="AR46">
        <f t="shared" si="45"/>
        <v>-175.80256010867018</v>
      </c>
      <c r="AS46">
        <f t="shared" si="46"/>
        <v>2.0833124713624049</v>
      </c>
      <c r="AT46">
        <f t="shared" si="47"/>
        <v>0.64435638616049828</v>
      </c>
      <c r="AU46">
        <f t="shared" si="48"/>
        <v>-173.07489125114731</v>
      </c>
      <c r="AW46">
        <v>43</v>
      </c>
      <c r="AX46">
        <f>IF(Z46&gt;0, (R46*SUMPRODUCT(K46:$K$98, X46:$X$98)-K46*$AZ$3)/Z46, 0)</f>
        <v>3258.4549181171092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500000</v>
      </c>
      <c r="S47">
        <f t="shared" si="32"/>
        <v>2901.0724075428566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571.1439136846451</v>
      </c>
      <c r="AC47">
        <f t="shared" si="33"/>
        <v>424.44458958147652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-13610.844079113962</v>
      </c>
      <c r="AI47">
        <f t="shared" si="38"/>
        <v>-13618.159384110795</v>
      </c>
      <c r="AJ47">
        <f t="shared" si="39"/>
        <v>146.69932410316858</v>
      </c>
      <c r="AK47">
        <f t="shared" si="61"/>
        <v>39.980073957925164</v>
      </c>
      <c r="AL47">
        <f t="shared" si="40"/>
        <v>-13431.479986049701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-151.53395595818822</v>
      </c>
      <c r="AR47">
        <f t="shared" si="45"/>
        <v>-151.61539962904121</v>
      </c>
      <c r="AS47">
        <f t="shared" si="46"/>
        <v>1.6332513096566637</v>
      </c>
      <c r="AT47">
        <f t="shared" si="47"/>
        <v>0.44511117246886606</v>
      </c>
      <c r="AU47">
        <f t="shared" si="48"/>
        <v>-149.53703714691568</v>
      </c>
      <c r="AW47">
        <v>44</v>
      </c>
      <c r="AX47">
        <f>IF(Z47&gt;0, (R47*SUMPRODUCT(K47:$K$98, X47:$X$98)-K47*$AZ$3)/Z47, 0)</f>
        <v>2901.0724075428566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500000</v>
      </c>
      <c r="S48">
        <f t="shared" si="32"/>
        <v>2507.5375892289303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424.44458958147652</v>
      </c>
      <c r="AC48">
        <f t="shared" si="33"/>
        <v>298.79809297666498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-12841.536648025332</v>
      </c>
      <c r="AI48">
        <f t="shared" si="38"/>
        <v>-12847.494646307396</v>
      </c>
      <c r="AJ48">
        <f t="shared" si="39"/>
        <v>125.64649660481155</v>
      </c>
      <c r="AK48">
        <f t="shared" si="61"/>
        <v>29.711121270703359</v>
      </c>
      <c r="AL48">
        <f t="shared" si="40"/>
        <v>-12692.13702843188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-127.65089821726535</v>
      </c>
      <c r="AR48">
        <f t="shared" si="45"/>
        <v>-127.71012351507262</v>
      </c>
      <c r="AS48">
        <f t="shared" si="46"/>
        <v>1.2489851167401453</v>
      </c>
      <c r="AT48">
        <f t="shared" si="47"/>
        <v>0.29534248285080317</v>
      </c>
      <c r="AU48">
        <f t="shared" si="48"/>
        <v>-126.16579591548167</v>
      </c>
      <c r="AW48">
        <v>45</v>
      </c>
      <c r="AX48">
        <f>IF(Z48&gt;0, (R48*SUMPRODUCT(K48:$K$98, X48:$X$98)-K48*$AZ$3)/Z48, 0)</f>
        <v>2507.5375892289303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500000</v>
      </c>
      <c r="S49">
        <f t="shared" si="32"/>
        <v>2057.44986533681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298.79809297666498</v>
      </c>
      <c r="AC49">
        <f t="shared" si="33"/>
        <v>194.26099775348587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-11775.013761536287</v>
      </c>
      <c r="AI49">
        <f t="shared" si="38"/>
        <v>-11779.734678459376</v>
      </c>
      <c r="AJ49">
        <f t="shared" si="39"/>
        <v>104.53709522317911</v>
      </c>
      <c r="AK49">
        <f t="shared" si="61"/>
        <v>20.915866508366552</v>
      </c>
      <c r="AL49">
        <f t="shared" si="40"/>
        <v>-11654.28171672783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-104.50817894828785</v>
      </c>
      <c r="AR49">
        <f t="shared" si="45"/>
        <v>-104.55007906327623</v>
      </c>
      <c r="AS49">
        <f t="shared" si="46"/>
        <v>0.92781050413760413</v>
      </c>
      <c r="AT49">
        <f t="shared" si="47"/>
        <v>0.18563707560624373</v>
      </c>
      <c r="AU49">
        <f t="shared" si="48"/>
        <v>-103.43663148353238</v>
      </c>
      <c r="AW49">
        <v>46</v>
      </c>
      <c r="AX49">
        <f>IF(Z49&gt;0, (R49*SUMPRODUCT(K49:$K$98, X49:$X$98)-K49*$AZ$3)/Z49, 0)</f>
        <v>2057.44986533681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500000</v>
      </c>
      <c r="S50">
        <f t="shared" si="32"/>
        <v>1522.1780372333737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194.26099775348587</v>
      </c>
      <c r="AC50">
        <f t="shared" si="33"/>
        <v>110.39014290706069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-10476.489024335835</v>
      </c>
      <c r="AI50">
        <f t="shared" si="38"/>
        <v>-10480.115083187258</v>
      </c>
      <c r="AJ50">
        <f t="shared" si="39"/>
        <v>83.870854846425175</v>
      </c>
      <c r="AK50">
        <f t="shared" si="61"/>
        <v>13.598269842744012</v>
      </c>
      <c r="AL50">
        <f t="shared" si="40"/>
        <v>-10382.645958498089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-83.020739317030348</v>
      </c>
      <c r="AR50">
        <f t="shared" si="45"/>
        <v>-83.049473951883002</v>
      </c>
      <c r="AS50">
        <f t="shared" si="46"/>
        <v>0.66463300446620588</v>
      </c>
      <c r="AT50">
        <f t="shared" si="47"/>
        <v>0.1077592324255459</v>
      </c>
      <c r="AU50">
        <f t="shared" si="48"/>
        <v>-82.277081714991255</v>
      </c>
      <c r="AW50">
        <v>47</v>
      </c>
      <c r="AX50">
        <f>IF(Z50&gt;0, (R50*SUMPRODUCT(K50:$K$98, X50:$X$98)-K50*$AZ$3)/Z50, 0)</f>
        <v>1522.1780372333737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500000</v>
      </c>
      <c r="S51">
        <f t="shared" si="32"/>
        <v>852.46558659712582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110.39014290706069</v>
      </c>
      <c r="AC51">
        <f t="shared" si="33"/>
        <v>45.79558582383649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-9037.3171993960859</v>
      </c>
      <c r="AI51">
        <f t="shared" si="38"/>
        <v>-9040.0032659390563</v>
      </c>
      <c r="AJ51">
        <f t="shared" si="39"/>
        <v>64.594557083224203</v>
      </c>
      <c r="AK51">
        <f t="shared" si="61"/>
        <v>7.7273100034942495</v>
      </c>
      <c r="AL51">
        <f t="shared" si="40"/>
        <v>-8967.6813988523372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-63.942901235595656</v>
      </c>
      <c r="AR51">
        <f t="shared" si="45"/>
        <v>-63.961906310207937</v>
      </c>
      <c r="AS51">
        <f t="shared" si="46"/>
        <v>0.45703423845803048</v>
      </c>
      <c r="AT51">
        <f t="shared" si="47"/>
        <v>5.4674037600813824E-2</v>
      </c>
      <c r="AU51">
        <f t="shared" si="48"/>
        <v>-63.450198034149089</v>
      </c>
      <c r="AW51">
        <v>48</v>
      </c>
      <c r="AX51">
        <f>IF(Z51&gt;0, (R51*SUMPRODUCT(K51:$K$98, X51:$X$98)-K51*$AZ$3)/Z51, 0)</f>
        <v>852.46558659712582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500000</v>
      </c>
      <c r="S52">
        <f t="shared" si="32"/>
        <v>-44.444349938191039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45.79558582383649</v>
      </c>
      <c r="AC52">
        <f t="shared" si="33"/>
        <v>-1.6953669887180922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-7519.1395958463436</v>
      </c>
      <c r="AI52">
        <f t="shared" si="38"/>
        <v>-7521.0468877642988</v>
      </c>
      <c r="AJ52">
        <f t="shared" si="39"/>
        <v>47.490952812554582</v>
      </c>
      <c r="AK52">
        <f t="shared" si="61"/>
        <v>3.2056910076685545</v>
      </c>
      <c r="AL52">
        <f t="shared" si="40"/>
        <v>-7470.3502439440754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-47.501020129899779</v>
      </c>
      <c r="AR52">
        <f t="shared" si="45"/>
        <v>-47.513069156338716</v>
      </c>
      <c r="AS52">
        <f t="shared" si="46"/>
        <v>0.30001686719361387</v>
      </c>
      <c r="AT52">
        <f t="shared" si="47"/>
        <v>2.025146509709972E-2</v>
      </c>
      <c r="AU52">
        <f t="shared" si="48"/>
        <v>-47.192800824048</v>
      </c>
      <c r="AW52">
        <v>49</v>
      </c>
      <c r="AX52">
        <f>IF(Z52&gt;0, (R52*SUMPRODUCT(K52:$K$98, X52:$X$98)-K52*$AZ$3)/Z52, 0)</f>
        <v>-44.444349938191039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500000</v>
      </c>
      <c r="S53">
        <f t="shared" si="32"/>
        <v>-1339.2762034780803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-1.6953669887180922</v>
      </c>
      <c r="AC53">
        <f t="shared" si="33"/>
        <v>-34.507147455188345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-5999.4301188206409</v>
      </c>
      <c r="AI53">
        <f t="shared" si="38"/>
        <v>-6000.7183948075353</v>
      </c>
      <c r="AJ53">
        <f t="shared" si="39"/>
        <v>32.811780466470253</v>
      </c>
      <c r="AK53">
        <f t="shared" si="61"/>
        <v>-0.11867568921026647</v>
      </c>
      <c r="AL53">
        <f t="shared" si="40"/>
        <v>-5968.0252900302758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-33.839720338416193</v>
      </c>
      <c r="AR53">
        <f t="shared" si="45"/>
        <v>-33.846986845109626</v>
      </c>
      <c r="AS53">
        <f t="shared" si="46"/>
        <v>0.18507449087666511</v>
      </c>
      <c r="AT53">
        <f t="shared" si="47"/>
        <v>-6.6938893433326021E-4</v>
      </c>
      <c r="AU53">
        <f t="shared" si="48"/>
        <v>-33.662581743167301</v>
      </c>
      <c r="AW53">
        <v>50</v>
      </c>
      <c r="AX53">
        <f>IF(Z53&gt;0, (R53*SUMPRODUCT(K53:$K$98, X53:$X$98)-K53*$AZ$3)/Z53, 0)</f>
        <v>-1339.2762034780803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500000</v>
      </c>
      <c r="S54">
        <f t="shared" si="32"/>
        <v>-3359.6515992156333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-34.507147455188345</v>
      </c>
      <c r="AC54">
        <f t="shared" si="33"/>
        <v>-55.231475236971029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-4534.1104217792335</v>
      </c>
      <c r="AI54">
        <f t="shared" si="38"/>
        <v>-4534.9324039640805</v>
      </c>
      <c r="AJ54">
        <f t="shared" si="39"/>
        <v>20.724327781782684</v>
      </c>
      <c r="AK54">
        <f t="shared" si="61"/>
        <v>-2.4155003218631843</v>
      </c>
      <c r="AL54">
        <f t="shared" si="40"/>
        <v>-4516.6235765041611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-22.834464752978487</v>
      </c>
      <c r="AR54">
        <f t="shared" si="45"/>
        <v>-22.838604379383991</v>
      </c>
      <c r="AS54">
        <f t="shared" si="46"/>
        <v>0.10437084416585281</v>
      </c>
      <c r="AT54">
        <f t="shared" si="47"/>
        <v>-1.2164824371160553E-2</v>
      </c>
      <c r="AU54">
        <f t="shared" si="48"/>
        <v>-22.746398359589296</v>
      </c>
      <c r="AW54">
        <v>51</v>
      </c>
      <c r="AX54">
        <f>IF(Z54&gt;0, (R54*SUMPRODUCT(K54:$K$98, X54:$X$98)-K54*$AZ$3)/Z54, 0)</f>
        <v>-3359.6515992156333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500000</v>
      </c>
      <c r="S55">
        <f t="shared" si="32"/>
        <v>-6738.7814446215725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-55.231475236971029</v>
      </c>
      <c r="AC55">
        <f t="shared" si="33"/>
        <v>-66.355768064383867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-3214.1987786479785</v>
      </c>
      <c r="AI55">
        <f t="shared" si="38"/>
        <v>-3214.6911211331126</v>
      </c>
      <c r="AJ55">
        <f t="shared" si="39"/>
        <v>11.124292827412837</v>
      </c>
      <c r="AK55">
        <f t="shared" si="61"/>
        <v>-3.8662032665879722</v>
      </c>
      <c r="AL55">
        <f t="shared" si="40"/>
        <v>-3207.4330315722877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-14.452848576969703</v>
      </c>
      <c r="AR55">
        <f t="shared" si="45"/>
        <v>-14.455062426166872</v>
      </c>
      <c r="AS55">
        <f t="shared" si="46"/>
        <v>5.0021087939090526E-2</v>
      </c>
      <c r="AT55">
        <f t="shared" si="47"/>
        <v>-1.7384628091759148E-2</v>
      </c>
      <c r="AU55">
        <f t="shared" si="48"/>
        <v>-14.422425966319542</v>
      </c>
      <c r="AW55">
        <v>52</v>
      </c>
      <c r="AX55">
        <f>IF(Z55&gt;0, (R55*SUMPRODUCT(K55:$K$98, X55:$X$98)-K55*$AZ$3)/Z55, 0)</f>
        <v>-6738.7814446215725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500000</v>
      </c>
      <c r="S56">
        <f t="shared" si="32"/>
        <v>-12069.442718663367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-66.355768064383867</v>
      </c>
      <c r="AC56">
        <f t="shared" si="33"/>
        <v>-70.353105993527123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-1959.6771644902169</v>
      </c>
      <c r="AI56">
        <f t="shared" si="38"/>
        <v>-1959.9686158340505</v>
      </c>
      <c r="AJ56">
        <f t="shared" si="39"/>
        <v>3.9973379291432565</v>
      </c>
      <c r="AK56">
        <f t="shared" si="61"/>
        <v>-4.6449037645068714</v>
      </c>
      <c r="AL56">
        <f t="shared" si="40"/>
        <v>-1960.6161816694141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-7.8676898274086184</v>
      </c>
      <c r="AR56">
        <f t="shared" si="45"/>
        <v>-7.8688599429840895</v>
      </c>
      <c r="AS56">
        <f t="shared" si="46"/>
        <v>1.6048467335187971E-2</v>
      </c>
      <c r="AT56">
        <f t="shared" si="47"/>
        <v>-1.8648307363835256E-2</v>
      </c>
      <c r="AU56">
        <f t="shared" si="48"/>
        <v>-7.8714597830127362</v>
      </c>
      <c r="AW56">
        <v>53</v>
      </c>
      <c r="AX56">
        <f>IF(Z56&gt;0, (R56*SUMPRODUCT(K56:$K$98, X56:$X$98)-K56*$AZ$3)/Z56, 0)</f>
        <v>-12069.442718663367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500000</v>
      </c>
      <c r="S57">
        <f t="shared" si="32"/>
        <v>-20221.669824662404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-70.353105993527123</v>
      </c>
      <c r="AC57">
        <f t="shared" si="33"/>
        <v>-68.885518456804974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-1182.1084086492222</v>
      </c>
      <c r="AI57">
        <f t="shared" si="38"/>
        <v>-1182.2787346387524</v>
      </c>
      <c r="AJ57">
        <f t="shared" si="39"/>
        <v>-1.4675875367221494</v>
      </c>
      <c r="AK57">
        <f t="shared" si="61"/>
        <v>-4.9247174195468988</v>
      </c>
      <c r="AL57">
        <f t="shared" si="40"/>
        <v>-1188.6710395950215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-4.2374245862269095</v>
      </c>
      <c r="AR57">
        <f t="shared" si="45"/>
        <v>-4.2380351423573188</v>
      </c>
      <c r="AS57">
        <f t="shared" si="46"/>
        <v>-5.2607624351921701E-3</v>
      </c>
      <c r="AT57">
        <f t="shared" si="47"/>
        <v>-1.7653303640445012E-2</v>
      </c>
      <c r="AU57">
        <f t="shared" si="48"/>
        <v>-4.2609492084329563</v>
      </c>
      <c r="AW57">
        <v>54</v>
      </c>
      <c r="AX57">
        <f>IF(Z57&gt;0, (R57*SUMPRODUCT(K57:$K$98, X57:$X$98)-K57*$AZ$3)/Z57, 0)</f>
        <v>-20221.669824662404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500000</v>
      </c>
      <c r="S58">
        <f t="shared" si="32"/>
        <v>-33014.530800443223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-68.885518456804974</v>
      </c>
      <c r="AC58">
        <f t="shared" si="33"/>
        <v>-64.787873967915132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-705.02489248212896</v>
      </c>
      <c r="AI58">
        <f t="shared" si="38"/>
        <v>-705.12301272251568</v>
      </c>
      <c r="AJ58">
        <f t="shared" si="39"/>
        <v>-4.0976444888898413</v>
      </c>
      <c r="AK58">
        <f t="shared" si="61"/>
        <v>-4.8219862919763488</v>
      </c>
      <c r="AL58">
        <f t="shared" si="40"/>
        <v>-714.0426435033819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-2.2564780010921313</v>
      </c>
      <c r="AR58">
        <f t="shared" si="45"/>
        <v>-2.2567920413001512</v>
      </c>
      <c r="AS58">
        <f t="shared" si="46"/>
        <v>-1.3114777568950462E-2</v>
      </c>
      <c r="AT58">
        <f t="shared" si="47"/>
        <v>-1.5433080598197821E-2</v>
      </c>
      <c r="AU58">
        <f t="shared" si="48"/>
        <v>-2.2853398994672998</v>
      </c>
      <c r="AW58">
        <v>55</v>
      </c>
      <c r="AX58">
        <f>IF(Z58&gt;0, (R58*SUMPRODUCT(K58:$K$98, X58:$X$98)-K58*$AZ$3)/Z58, 0)</f>
        <v>-33014.530800443223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500000</v>
      </c>
      <c r="S59">
        <f t="shared" si="32"/>
        <v>-53579.72886988127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-64.787873967915132</v>
      </c>
      <c r="AC59">
        <f t="shared" si="33"/>
        <v>-59.60232600908158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-415.18818110353862</v>
      </c>
      <c r="AI59">
        <f t="shared" si="38"/>
        <v>-415.24380132341116</v>
      </c>
      <c r="AJ59">
        <f t="shared" si="39"/>
        <v>-5.1855479588335527</v>
      </c>
      <c r="AK59">
        <f t="shared" si="61"/>
        <v>-4.5351511777540594</v>
      </c>
      <c r="AL59">
        <f t="shared" si="40"/>
        <v>-424.96450045999882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-1.1864613968188695</v>
      </c>
      <c r="AR59">
        <f t="shared" si="45"/>
        <v>-1.1866203397916342</v>
      </c>
      <c r="AS59">
        <f t="shared" si="46"/>
        <v>-1.48184672746612E-2</v>
      </c>
      <c r="AT59">
        <f t="shared" si="47"/>
        <v>-1.2959862650331505E-2</v>
      </c>
      <c r="AU59">
        <f t="shared" si="48"/>
        <v>-1.2143986697166269</v>
      </c>
      <c r="AW59">
        <v>56</v>
      </c>
      <c r="AX59">
        <f>IF(Z59&gt;0, (R59*SUMPRODUCT(K59:$K$98, X59:$X$98)-K59*$AZ$3)/Z59, 0)</f>
        <v>-53579.72886988127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500000</v>
      </c>
      <c r="S60">
        <f t="shared" si="32"/>
        <v>-87273.817402850807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-59.60232600908158</v>
      </c>
      <c r="AC60">
        <f t="shared" si="33"/>
        <v>-54.144121370252527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-240.443356079323</v>
      </c>
      <c r="AI60">
        <f t="shared" si="38"/>
        <v>-240.47437576138887</v>
      </c>
      <c r="AJ60">
        <f t="shared" si="39"/>
        <v>-5.4582046388290522</v>
      </c>
      <c r="AK60">
        <f t="shared" si="61"/>
        <v>-4.1721628206357106</v>
      </c>
      <c r="AL60">
        <f t="shared" si="40"/>
        <v>-250.10474322085363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-0.6134842092038294</v>
      </c>
      <c r="AR60">
        <f t="shared" si="45"/>
        <v>-0.61356335501776349</v>
      </c>
      <c r="AS60">
        <f t="shared" si="46"/>
        <v>-1.3926449917875986E-2</v>
      </c>
      <c r="AT60">
        <f t="shared" si="47"/>
        <v>-1.064515173312966E-2</v>
      </c>
      <c r="AU60">
        <f t="shared" si="48"/>
        <v>-0.63813495666876907</v>
      </c>
      <c r="AW60">
        <v>57</v>
      </c>
      <c r="AX60">
        <f>IF(Z60&gt;0, (R60*SUMPRODUCT(K60:$K$98, X60:$X$98)-K60*$AZ$3)/Z60, 0)</f>
        <v>-87273.817402850807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500000</v>
      </c>
      <c r="S61">
        <f t="shared" si="32"/>
        <v>-143659.86135252801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-54.144121370252527</v>
      </c>
      <c r="AC61">
        <f t="shared" si="33"/>
        <v>-48.824868047627852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-137.16266823619463</v>
      </c>
      <c r="AI61">
        <f t="shared" si="38"/>
        <v>-137.17966145461625</v>
      </c>
      <c r="AJ61">
        <f t="shared" si="39"/>
        <v>-5.3192533226246752</v>
      </c>
      <c r="AK61">
        <f t="shared" si="61"/>
        <v>-3.7900884959176775</v>
      </c>
      <c r="AL61">
        <f t="shared" si="40"/>
        <v>-146.28900327315861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-0.31247013117200773</v>
      </c>
      <c r="AR61">
        <f t="shared" si="45"/>
        <v>-0.31250884340513585</v>
      </c>
      <c r="AS61">
        <f t="shared" si="46"/>
        <v>-1.2117785435578683E-2</v>
      </c>
      <c r="AT61">
        <f t="shared" si="47"/>
        <v>-8.6341966418556626E-3</v>
      </c>
      <c r="AU61">
        <f t="shared" si="48"/>
        <v>-0.33326082548257019</v>
      </c>
      <c r="AW61">
        <v>58</v>
      </c>
      <c r="AX61">
        <f>IF(Z61&gt;0, (R61*SUMPRODUCT(K61:$K$98, X61:$X$98)-K61*$AZ$3)/Z61, 0)</f>
        <v>-143659.86135252801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500000</v>
      </c>
      <c r="S62">
        <f t="shared" si="32"/>
        <v>-240004.05936433186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-48.824868047627852</v>
      </c>
      <c r="AC62">
        <f t="shared" si="33"/>
        <v>-43.840251096810135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-76.900550718596676</v>
      </c>
      <c r="AI62">
        <f t="shared" si="38"/>
        <v>-76.909683949762211</v>
      </c>
      <c r="AJ62">
        <f t="shared" si="39"/>
        <v>-4.9846169508177169</v>
      </c>
      <c r="AK62">
        <f t="shared" si="61"/>
        <v>-3.41774076333395</v>
      </c>
      <c r="AL62">
        <f t="shared" si="40"/>
        <v>-85.312041663913888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-0.15641702163384477</v>
      </c>
      <c r="AR62">
        <f t="shared" si="45"/>
        <v>-0.15643559878060714</v>
      </c>
      <c r="AS62">
        <f t="shared" si="46"/>
        <v>-1.013879523809361E-2</v>
      </c>
      <c r="AT62">
        <f t="shared" si="47"/>
        <v>-6.9517425547903165E-3</v>
      </c>
      <c r="AU62">
        <f t="shared" si="48"/>
        <v>-0.17352613657349109</v>
      </c>
      <c r="AW62">
        <v>59</v>
      </c>
      <c r="AX62">
        <f>IF(Z62&gt;0, (R62*SUMPRODUCT(K62:$K$98, X62:$X$98)-K62*$AZ$3)/Z62, 0)</f>
        <v>-240004.05936433186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500000</v>
      </c>
      <c r="S63">
        <f t="shared" si="32"/>
        <v>-408094.03781017696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-43.840251096810135</v>
      </c>
      <c r="AC63">
        <f t="shared" si="33"/>
        <v>-39.26712608095314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-42.308599213233329</v>
      </c>
      <c r="AI63">
        <f t="shared" si="38"/>
        <v>-42.31341025216588</v>
      </c>
      <c r="AJ63">
        <f t="shared" si="39"/>
        <v>-4.5731250158569949</v>
      </c>
      <c r="AK63">
        <f t="shared" si="61"/>
        <v>-3.0688175767767096</v>
      </c>
      <c r="AL63">
        <f t="shared" si="40"/>
        <v>-49.955352844799584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-7.683607753077254E-2</v>
      </c>
      <c r="AR63">
        <f t="shared" si="45"/>
        <v>-7.6844814793818342E-2</v>
      </c>
      <c r="AS63">
        <f t="shared" si="46"/>
        <v>-8.3051907841561953E-3</v>
      </c>
      <c r="AT63">
        <f t="shared" si="47"/>
        <v>-5.5732382929676453E-3</v>
      </c>
      <c r="AU63">
        <f t="shared" si="48"/>
        <v>-9.0723243870942175E-2</v>
      </c>
      <c r="AW63">
        <v>60</v>
      </c>
      <c r="AX63">
        <f>IF(Z63&gt;0, (R63*SUMPRODUCT(K63:$K$98, X63:$X$98)-K63*$AZ$3)/Z63, 0)</f>
        <v>-408094.03781017696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500000</v>
      </c>
      <c r="S64">
        <f t="shared" si="32"/>
        <v>-708364.70898123155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-39.26712608095314</v>
      </c>
      <c r="AC64">
        <f t="shared" si="33"/>
        <v>-35.121156767867092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-22.838978742396357</v>
      </c>
      <c r="AI64">
        <f t="shared" si="38"/>
        <v>-22.841457773065343</v>
      </c>
      <c r="AJ64">
        <f t="shared" si="39"/>
        <v>-4.1459693130860487</v>
      </c>
      <c r="AK64">
        <f t="shared" si="61"/>
        <v>-2.74869882566672</v>
      </c>
      <c r="AL64">
        <f t="shared" si="40"/>
        <v>-29.736125911818114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-3.7033537381280374E-2</v>
      </c>
      <c r="AR64">
        <f t="shared" si="45"/>
        <v>-3.7037557143984511E-2</v>
      </c>
      <c r="AS64">
        <f t="shared" si="46"/>
        <v>-6.7227134483379917E-3</v>
      </c>
      <c r="AT64">
        <f t="shared" si="47"/>
        <v>-4.4570311947113497E-3</v>
      </c>
      <c r="AU64">
        <f t="shared" si="48"/>
        <v>-4.8217301787033859E-2</v>
      </c>
      <c r="AW64">
        <v>61</v>
      </c>
      <c r="AX64">
        <f>IF(Z64&gt;0, (R64*SUMPRODUCT(K64:$K$98, X64:$X$98)-K64*$AZ$3)/Z64, 0)</f>
        <v>-708364.70898123155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500000</v>
      </c>
      <c r="S65">
        <f t="shared" si="32"/>
        <v>-1257403.7501536496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-35.121156767867092</v>
      </c>
      <c r="AC65">
        <f t="shared" si="33"/>
        <v>-31.387828349340499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-12.061198462943807</v>
      </c>
      <c r="AI65">
        <f t="shared" si="38"/>
        <v>-12.062446583459812</v>
      </c>
      <c r="AJ65">
        <f t="shared" si="39"/>
        <v>-3.7333284185265931</v>
      </c>
      <c r="AK65">
        <f t="shared" si="61"/>
        <v>-2.4584809737506967</v>
      </c>
      <c r="AL65">
        <f t="shared" si="40"/>
        <v>-18.254255975737102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-1.7461878330060496E-2</v>
      </c>
      <c r="AR65">
        <f t="shared" si="45"/>
        <v>-1.7463685325332042E-2</v>
      </c>
      <c r="AS65">
        <f t="shared" si="46"/>
        <v>-5.405012346887228E-3</v>
      </c>
      <c r="AT65">
        <f t="shared" si="47"/>
        <v>-3.5593225476140086E-3</v>
      </c>
      <c r="AU65">
        <f t="shared" si="48"/>
        <v>-2.642802021983328E-2</v>
      </c>
      <c r="AW65">
        <v>62</v>
      </c>
      <c r="AX65">
        <f>IF(Z65&gt;0, (R65*SUMPRODUCT(K65:$K$98, X65:$X$98)-K65*$AZ$3)/Z65, 0)</f>
        <v>-1257403.7501536496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500000</v>
      </c>
      <c r="S66">
        <f t="shared" si="32"/>
        <v>-2287834.5946560907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-31.387828349340499</v>
      </c>
      <c r="AC66">
        <f t="shared" si="33"/>
        <v>-28.038895624181393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-6.2285690756886023</v>
      </c>
      <c r="AI66">
        <f t="shared" si="38"/>
        <v>-6.2291818580918772</v>
      </c>
      <c r="AJ66">
        <f t="shared" si="39"/>
        <v>-3.3489327251591057</v>
      </c>
      <c r="AK66">
        <f t="shared" si="61"/>
        <v>-2.1971479844538351</v>
      </c>
      <c r="AL66">
        <f t="shared" si="40"/>
        <v>-11.775262567704818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-8.051388012693287E-3</v>
      </c>
      <c r="AR66">
        <f t="shared" si="45"/>
        <v>-8.0521801286409737E-3</v>
      </c>
      <c r="AS66">
        <f t="shared" si="46"/>
        <v>-4.3290130479417249E-3</v>
      </c>
      <c r="AT66">
        <f t="shared" si="47"/>
        <v>-2.8401532886891986E-3</v>
      </c>
      <c r="AU66">
        <f t="shared" si="48"/>
        <v>-1.5221346465271896E-2</v>
      </c>
      <c r="AW66">
        <v>63</v>
      </c>
      <c r="AX66">
        <f>IF(Z66&gt;0, (R66*SUMPRODUCT(K66:$K$98, X66:$X$98)-K66*$AZ$3)/Z66, 0)</f>
        <v>-2287834.5946560907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-4277032.0172478901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-28.038895624181393</v>
      </c>
      <c r="AC67">
        <f t="shared" ref="AC67:AC89" si="64">S67*Z67</f>
        <v>-25.041237544793038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-3.1391375518705371</v>
      </c>
      <c r="AI67">
        <f t="shared" ref="AI67:AI89" si="69">SUM(AE67:AH67)</f>
        <v>-3.1394302926945925</v>
      </c>
      <c r="AJ67">
        <f t="shared" ref="AJ67:AJ89" si="70">AB67-AC67</f>
        <v>-2.9976580793883549</v>
      </c>
      <c r="AK67">
        <f t="shared" si="61"/>
        <v>-1.9627226936926976</v>
      </c>
      <c r="AL67">
        <f t="shared" ref="AL67:AL89" si="71">SUM(AI67:AK67)</f>
        <v>-8.0998110657756452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-3.6230538994985158E-3</v>
      </c>
      <c r="AR67">
        <f t="shared" ref="AR67:AR89" si="76">AI67*$K67</f>
        <v>-3.6233917680266103E-3</v>
      </c>
      <c r="AS67">
        <f t="shared" ref="AS67:AS89" si="77">AJ67*$K67</f>
        <v>-3.4597645418307944E-3</v>
      </c>
      <c r="AT67">
        <f t="shared" ref="AT67:AT89" si="78">AK67*$K67</f>
        <v>-2.2652878351189973E-3</v>
      </c>
      <c r="AU67">
        <f t="shared" ref="AU67:AU89" si="79">AL67*$K67</f>
        <v>-9.3484441449764016E-3</v>
      </c>
      <c r="AW67">
        <v>64</v>
      </c>
      <c r="AX67">
        <f>IF(Z67&gt;0, (R67*SUMPRODUCT(K67:$K$98, X67:$X$98)-K67*$AZ$3)/Z67, 0)</f>
        <v>-4277032.0172478901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500000</v>
      </c>
      <c r="S68">
        <f t="shared" si="63"/>
        <v>-8226965.609809923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-25.041237544793038</v>
      </c>
      <c r="AC68">
        <f t="shared" si="64"/>
        <v>-22.361191431370173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-1.5391159920376236</v>
      </c>
      <c r="AI68">
        <f t="shared" si="69"/>
        <v>-1.5392518938542346</v>
      </c>
      <c r="AJ68">
        <f t="shared" si="70"/>
        <v>-2.6800461134228648</v>
      </c>
      <c r="AK68">
        <f t="shared" si="61"/>
        <v>-1.7528866281355129</v>
      </c>
      <c r="AL68">
        <f t="shared" si="71"/>
        <v>-5.9721846354126118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-1.5860532961996126E-3</v>
      </c>
      <c r="AR68">
        <f t="shared" si="76"/>
        <v>-1.5861933425153618E-3</v>
      </c>
      <c r="AS68">
        <f t="shared" si="77"/>
        <v>-2.7617775360347162E-3</v>
      </c>
      <c r="AT68">
        <f t="shared" si="78"/>
        <v>-1.8063431403489659E-3</v>
      </c>
      <c r="AU68">
        <f t="shared" si="79"/>
        <v>-6.1543140188990431E-3</v>
      </c>
      <c r="AW68">
        <v>65</v>
      </c>
      <c r="AX68">
        <f>IF(Z68&gt;0, (R68*SUMPRODUCT(K68:$K$98, X68:$X$98)-K68*$AZ$3)/Z68, 0)</f>
        <v>-8226965.609809923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500000</v>
      </c>
      <c r="S69">
        <f t="shared" si="63"/>
        <v>-16319060.615695685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-22.361191431370173</v>
      </c>
      <c r="AC69">
        <f t="shared" si="64"/>
        <v>-19.966644299557121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-0.73366960050160723</v>
      </c>
      <c r="AI69">
        <f t="shared" si="69"/>
        <v>-0.73373077634000183</v>
      </c>
      <c r="AJ69">
        <f t="shared" si="70"/>
        <v>-2.3945471318130522</v>
      </c>
      <c r="AK69">
        <f t="shared" si="61"/>
        <v>-1.5652834001959122</v>
      </c>
      <c r="AL69">
        <f t="shared" si="71"/>
        <v>-4.6935613083489658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-6.7503909840415147E-4</v>
      </c>
      <c r="AR69">
        <f t="shared" si="76"/>
        <v>-6.7509538543412484E-4</v>
      </c>
      <c r="AS69">
        <f t="shared" si="77"/>
        <v>-2.2031891955727671E-3</v>
      </c>
      <c r="AT69">
        <f t="shared" si="78"/>
        <v>-1.4401952793094068E-3</v>
      </c>
      <c r="AU69">
        <f t="shared" si="79"/>
        <v>-4.3184798603162983E-3</v>
      </c>
      <c r="AW69">
        <v>66</v>
      </c>
      <c r="AX69">
        <f>IF(Z69&gt;0, (R69*SUMPRODUCT(K69:$K$98, X69:$X$98)-K69*$AZ$3)/Z69, 0)</f>
        <v>-16319060.615695685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500000</v>
      </c>
      <c r="S70">
        <f t="shared" si="63"/>
        <v>-33422875.548487786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-19.966644299557121</v>
      </c>
      <c r="AC70">
        <f t="shared" si="64"/>
        <v>-17.827914709093694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-0.33893851287791915</v>
      </c>
      <c r="AI70">
        <f t="shared" si="69"/>
        <v>-0.33896518310664203</v>
      </c>
      <c r="AJ70">
        <f t="shared" si="70"/>
        <v>-2.1387295904634271</v>
      </c>
      <c r="AK70">
        <f t="shared" si="61"/>
        <v>-1.3976651009689987</v>
      </c>
      <c r="AL70">
        <f t="shared" si="71"/>
        <v>-3.8753598745390674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-2.7843979184412614E-4</v>
      </c>
      <c r="AR70">
        <f t="shared" si="76"/>
        <v>-2.7846170157893609E-4</v>
      </c>
      <c r="AS70">
        <f t="shared" si="77"/>
        <v>-1.7569777388915468E-3</v>
      </c>
      <c r="AT70">
        <f t="shared" si="78"/>
        <v>-1.1481893175172438E-3</v>
      </c>
      <c r="AU70">
        <f t="shared" si="79"/>
        <v>-3.1836287579877264E-3</v>
      </c>
      <c r="AW70">
        <v>67</v>
      </c>
      <c r="AX70">
        <f>IF(Z70&gt;0, (R70*SUMPRODUCT(K70:$K$98, X70:$X$98)-K70*$AZ$3)/Z70, 0)</f>
        <v>-33422875.548487786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500000</v>
      </c>
      <c r="S71">
        <f t="shared" si="63"/>
        <v>-70715425.270109624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-17.827914709093694</v>
      </c>
      <c r="AC71">
        <f t="shared" si="64"/>
        <v>-15.91801044391962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-0.15148548909099341</v>
      </c>
      <c r="AI71">
        <f t="shared" si="69"/>
        <v>-0.15149674406851996</v>
      </c>
      <c r="AJ71">
        <f t="shared" si="70"/>
        <v>-1.9099042651740739</v>
      </c>
      <c r="AK71">
        <f t="shared" si="61"/>
        <v>-1.2479540296365588</v>
      </c>
      <c r="AL71">
        <f t="shared" si="71"/>
        <v>-3.3093550388791524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-1.1111262085076585E-4</v>
      </c>
      <c r="AR71">
        <f t="shared" si="76"/>
        <v>-1.1112087622927171E-4</v>
      </c>
      <c r="AS71">
        <f t="shared" si="77"/>
        <v>-1.4008897469385711E-3</v>
      </c>
      <c r="AT71">
        <f t="shared" si="78"/>
        <v>-9.1535792481681742E-4</v>
      </c>
      <c r="AU71">
        <f t="shared" si="79"/>
        <v>-2.4273685479846603E-3</v>
      </c>
      <c r="AW71">
        <v>68</v>
      </c>
      <c r="AX71">
        <f>IF(Z71&gt;0, (R71*SUMPRODUCT(K71:$K$98, X71:$X$98)-K71*$AZ$3)/Z71, 0)</f>
        <v>-70715425.270109624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500000</v>
      </c>
      <c r="S72">
        <f t="shared" si="63"/>
        <v>-154860426.0366151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-15.91801044391962</v>
      </c>
      <c r="AC72">
        <f t="shared" si="64"/>
        <v>-14.212601284249471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-6.5535855118641392E-2</v>
      </c>
      <c r="AI72">
        <f t="shared" si="69"/>
        <v>-6.5540443960880823E-2</v>
      </c>
      <c r="AJ72">
        <f t="shared" si="70"/>
        <v>-1.7054091596701486</v>
      </c>
      <c r="AK72">
        <f t="shared" ref="AK72:AK89" si="92">G72*SUM(AB72:AB72, AE72:AF72)</f>
        <v>-1.1142607310743735</v>
      </c>
      <c r="AL72">
        <f t="shared" si="71"/>
        <v>-2.8852103347054028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-4.2919366789471693E-5</v>
      </c>
      <c r="AR72">
        <f t="shared" si="76"/>
        <v>-4.2922372017722041E-5</v>
      </c>
      <c r="AS72">
        <f t="shared" si="77"/>
        <v>-1.1168707742883754E-3</v>
      </c>
      <c r="AT72">
        <f t="shared" si="78"/>
        <v>-7.2972825225992618E-4</v>
      </c>
      <c r="AU72">
        <f t="shared" si="79"/>
        <v>-1.8895213985660236E-3</v>
      </c>
      <c r="AW72">
        <v>69</v>
      </c>
      <c r="AX72">
        <f>IF(Z72&gt;0, (R72*SUMPRODUCT(K72:$K$98, X72:$X$98)-K72*$AZ$3)/Z72, 0)</f>
        <v>-154860426.0366151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500000</v>
      </c>
      <c r="S73">
        <f t="shared" si="63"/>
        <v>-351669320.05024964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-14.212601284249471</v>
      </c>
      <c r="AC73">
        <f t="shared" si="64"/>
        <v>-12.689858246213578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-2.7387221819841226E-2</v>
      </c>
      <c r="AI73">
        <f t="shared" si="69"/>
        <v>-2.7389026051476275E-2</v>
      </c>
      <c r="AJ73">
        <f t="shared" si="70"/>
        <v>-1.5227430380358928</v>
      </c>
      <c r="AK73">
        <f t="shared" si="92"/>
        <v>-0.99488208989746307</v>
      </c>
      <c r="AL73">
        <f t="shared" si="71"/>
        <v>-2.5450141539848321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-1.6014164750273671E-5</v>
      </c>
      <c r="AR73">
        <f t="shared" si="76"/>
        <v>-1.6015219740912788E-5</v>
      </c>
      <c r="AS73">
        <f t="shared" si="77"/>
        <v>-8.9039545682477721E-4</v>
      </c>
      <c r="AT73">
        <f t="shared" si="78"/>
        <v>-5.8173865898191054E-4</v>
      </c>
      <c r="AU73">
        <f t="shared" si="79"/>
        <v>-1.4881493355476006E-3</v>
      </c>
      <c r="AW73">
        <v>70</v>
      </c>
      <c r="AX73">
        <f>IF(Z73&gt;0, (R73*SUMPRODUCT(K73:$K$98, X73:$X$98)-K73*$AZ$3)/Z73, 0)</f>
        <v>-351669320.05024964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500000</v>
      </c>
      <c r="S74">
        <f t="shared" si="63"/>
        <v>-829603462.5421176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-12.689858246213578</v>
      </c>
      <c r="AC74">
        <f t="shared" si="64"/>
        <v>-11.330243941268797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-1.1033182572303494E-2</v>
      </c>
      <c r="AI74">
        <f t="shared" si="69"/>
        <v>-1.1033865443364961E-2</v>
      </c>
      <c r="AJ74">
        <f t="shared" si="70"/>
        <v>-1.3596143049447811</v>
      </c>
      <c r="AK74">
        <f t="shared" si="92"/>
        <v>-0.88829007723495057</v>
      </c>
      <c r="AL74">
        <f t="shared" si="71"/>
        <v>-2.2589382476230968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-5.7602203200495526E-6</v>
      </c>
      <c r="AR74">
        <f t="shared" si="76"/>
        <v>-5.7605768343860522E-6</v>
      </c>
      <c r="AS74">
        <f t="shared" si="77"/>
        <v>-7.0982945269416398E-4</v>
      </c>
      <c r="AT74">
        <f t="shared" si="78"/>
        <v>-4.6375980089658582E-4</v>
      </c>
      <c r="AU74">
        <f t="shared" si="79"/>
        <v>-1.1793498304251359E-3</v>
      </c>
      <c r="AW74">
        <v>71</v>
      </c>
      <c r="AX74">
        <f>IF(Z74&gt;0, (R74*SUMPRODUCT(K74:$K$98, X74:$X$98)-K74*$AZ$3)/Z74, 0)</f>
        <v>-829603462.5421176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500000</v>
      </c>
      <c r="S75">
        <f t="shared" si="63"/>
        <v>-2036479019.5975986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-11.330243941268797</v>
      </c>
      <c r="AC75">
        <f t="shared" si="64"/>
        <v>-10.116294059427032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-4.2766527546766559E-3</v>
      </c>
      <c r="AI75">
        <f t="shared" si="69"/>
        <v>-4.2769011317520412E-3</v>
      </c>
      <c r="AJ75">
        <f t="shared" si="70"/>
        <v>-1.2139498818417653</v>
      </c>
      <c r="AK75">
        <f t="shared" si="92"/>
        <v>-0.79311707588881586</v>
      </c>
      <c r="AL75">
        <f t="shared" si="71"/>
        <v>-2.0113438588623334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-1.9935367969894396E-6</v>
      </c>
      <c r="AR75">
        <f t="shared" si="76"/>
        <v>-1.9936525765178963E-6</v>
      </c>
      <c r="AS75">
        <f t="shared" si="77"/>
        <v>-5.6587567379795707E-4</v>
      </c>
      <c r="AT75">
        <f t="shared" si="78"/>
        <v>-3.6970691000713781E-4</v>
      </c>
      <c r="AU75">
        <f t="shared" si="79"/>
        <v>-9.3757623638161282E-4</v>
      </c>
      <c r="AW75">
        <v>72</v>
      </c>
      <c r="AX75">
        <f>IF(Z75&gt;0, (R75*SUMPRODUCT(K75:$K$98, X75:$X$98)-K75*$AZ$3)/Z75, 0)</f>
        <v>-2036479019.5975986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500000</v>
      </c>
      <c r="S76">
        <f t="shared" si="63"/>
        <v>-5211658807.8054113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-10.116294059427032</v>
      </c>
      <c r="AC76">
        <f t="shared" si="64"/>
        <v>-9.0324070868369688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-1.592375255414928E-3</v>
      </c>
      <c r="AI76">
        <f t="shared" si="69"/>
        <v>-1.5924619111940179E-3</v>
      </c>
      <c r="AJ76">
        <f t="shared" si="70"/>
        <v>-1.0838869725900633</v>
      </c>
      <c r="AK76">
        <f t="shared" si="92"/>
        <v>-0.70814058415989234</v>
      </c>
      <c r="AL76">
        <f t="shared" si="71"/>
        <v>-1.7936200186611497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-6.6274683905490954E-7</v>
      </c>
      <c r="AR76">
        <f t="shared" si="76"/>
        <v>-6.6278290520419345E-7</v>
      </c>
      <c r="AS76">
        <f t="shared" si="77"/>
        <v>-4.5111393343629929E-4</v>
      </c>
      <c r="AT76">
        <f t="shared" si="78"/>
        <v>-2.947282257511436E-4</v>
      </c>
      <c r="AU76">
        <f t="shared" si="79"/>
        <v>-7.4650494209264711E-4</v>
      </c>
      <c r="AW76">
        <v>73</v>
      </c>
      <c r="AX76">
        <f>IF(Z76&gt;0, (R76*SUMPRODUCT(K76:$K$98, X76:$X$98)-K76*$AZ$3)/Z76, 0)</f>
        <v>-5211658807.8054113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500000</v>
      </c>
      <c r="S77">
        <f t="shared" si="63"/>
        <v>-13934198441.200293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-9.0324070868369688</v>
      </c>
      <c r="AC77">
        <f t="shared" si="64"/>
        <v>-8.0646497441133977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-5.6850887393014202E-4</v>
      </c>
      <c r="AI77">
        <f t="shared" si="69"/>
        <v>-5.6853781226404816E-4</v>
      </c>
      <c r="AJ77">
        <f t="shared" si="70"/>
        <v>-0.96775734272357106</v>
      </c>
      <c r="AK77">
        <f t="shared" si="92"/>
        <v>-0.63226849607858793</v>
      </c>
      <c r="AL77">
        <f t="shared" si="71"/>
        <v>-1.6005943766144231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-2.1126204049277885E-7</v>
      </c>
      <c r="AR77">
        <f t="shared" si="76"/>
        <v>-2.1127279418854301E-7</v>
      </c>
      <c r="AS77">
        <f t="shared" si="77"/>
        <v>-3.596256809718222E-4</v>
      </c>
      <c r="AT77">
        <f t="shared" si="78"/>
        <v>-2.3495558072375233E-4</v>
      </c>
      <c r="AU77">
        <f t="shared" si="79"/>
        <v>-5.9479253448976302E-4</v>
      </c>
      <c r="AW77">
        <v>74</v>
      </c>
      <c r="AX77">
        <f>IF(Z77&gt;0, (R77*SUMPRODUCT(K77:$K$98, X77:$X$98)-K77*$AZ$3)/Z77, 0)</f>
        <v>-13934198441.200293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500000</v>
      </c>
      <c r="S78">
        <f t="shared" si="63"/>
        <v>-39002874967.648941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-8.0646497441133977</v>
      </c>
      <c r="AC78">
        <f t="shared" si="64"/>
        <v>-7.2005803076339987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-1.9418117822546805E-4</v>
      </c>
      <c r="AI78">
        <f t="shared" si="69"/>
        <v>-1.9419040905821258E-4</v>
      </c>
      <c r="AJ78">
        <f t="shared" si="70"/>
        <v>-0.86406943647939904</v>
      </c>
      <c r="AK78">
        <f t="shared" si="92"/>
        <v>-0.56452548208793785</v>
      </c>
      <c r="AL78">
        <f t="shared" si="71"/>
        <v>-1.4287891089763951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-6.4427804375595045E-8</v>
      </c>
      <c r="AR78">
        <f t="shared" si="76"/>
        <v>-6.4430867094091871E-8</v>
      </c>
      <c r="AS78">
        <f t="shared" si="77"/>
        <v>-2.8669151731990002E-4</v>
      </c>
      <c r="AT78">
        <f t="shared" si="78"/>
        <v>-1.8730516344261136E-4</v>
      </c>
      <c r="AU78">
        <f t="shared" si="79"/>
        <v>-4.7406111162960548E-4</v>
      </c>
      <c r="AW78">
        <v>75</v>
      </c>
      <c r="AX78">
        <f>IF(Z78&gt;0, (R78*SUMPRODUCT(K78:$K$98, X78:$X$98)-K78*$AZ$3)/Z78, 0)</f>
        <v>-39002874967.648941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500000</v>
      </c>
      <c r="S79">
        <f t="shared" si="63"/>
        <v>-114520140013.50458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-7.2005803076339987</v>
      </c>
      <c r="AC79">
        <f t="shared" si="64"/>
        <v>-6.4290896151498034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-6.3315554357248419E-5</v>
      </c>
      <c r="AI79">
        <f t="shared" si="69"/>
        <v>-6.3318361326229766E-5</v>
      </c>
      <c r="AJ79">
        <f t="shared" si="70"/>
        <v>-0.77149069248419533</v>
      </c>
      <c r="AK79">
        <f t="shared" si="92"/>
        <v>-0.50404062153438001</v>
      </c>
      <c r="AL79">
        <f t="shared" si="71"/>
        <v>-1.2755946323799017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-1.8756793210836778E-8</v>
      </c>
      <c r="AR79">
        <f t="shared" si="76"/>
        <v>-1.8757624755901285E-8</v>
      </c>
      <c r="AS79">
        <f t="shared" si="77"/>
        <v>-2.2854875914633292E-4</v>
      </c>
      <c r="AT79">
        <f t="shared" si="78"/>
        <v>-1.4931853324126642E-4</v>
      </c>
      <c r="AU79">
        <f t="shared" si="79"/>
        <v>-3.7788605001235528E-4</v>
      </c>
      <c r="AW79">
        <v>76</v>
      </c>
      <c r="AX79">
        <f>IF(Z79&gt;0, (R79*SUMPRODUCT(K79:$K$98, X79:$X$98)-K79*$AZ$3)/Z79, 0)</f>
        <v>-114520140013.50458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500000</v>
      </c>
      <c r="S80">
        <f t="shared" si="63"/>
        <v>-356531455425.80029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-6.4290896151498034</v>
      </c>
      <c r="AC80">
        <f t="shared" si="64"/>
        <v>-5.7402586009494554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-1.9738849634022585E-5</v>
      </c>
      <c r="AI80">
        <f t="shared" si="69"/>
        <v>-1.9739654648350715E-5</v>
      </c>
      <c r="AJ80">
        <f t="shared" si="70"/>
        <v>-0.68883101420034798</v>
      </c>
      <c r="AK80">
        <f t="shared" si="92"/>
        <v>-0.45003627306048627</v>
      </c>
      <c r="AL80">
        <f t="shared" si="71"/>
        <v>-1.1388870269154825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-5.2209795580312374E-9</v>
      </c>
      <c r="AR80">
        <f t="shared" si="76"/>
        <v>-5.221192486516383E-9</v>
      </c>
      <c r="AS80">
        <f t="shared" si="77"/>
        <v>-1.8219768176758923E-4</v>
      </c>
      <c r="AT80">
        <f t="shared" si="78"/>
        <v>-1.1903582151877061E-4</v>
      </c>
      <c r="AU80">
        <f t="shared" si="79"/>
        <v>-3.0123872447884633E-4</v>
      </c>
      <c r="AW80">
        <v>77</v>
      </c>
      <c r="AX80">
        <f>IF(Z80&gt;0, (R80*SUMPRODUCT(K80:$K$98, X80:$X$98)-K80*$AZ$3)/Z80, 0)</f>
        <v>-356531455425.80029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500000</v>
      </c>
      <c r="S81">
        <f t="shared" si="63"/>
        <v>-1180797599079.2515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-5.7402586009494554</v>
      </c>
      <c r="AC81">
        <f t="shared" si="64"/>
        <v>-5.1252308981729868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-5.79940077494225E-6</v>
      </c>
      <c r="AI81">
        <f t="shared" si="69"/>
        <v>-5.7996177990496067E-6</v>
      </c>
      <c r="AJ81">
        <f t="shared" si="70"/>
        <v>-0.61502770277646857</v>
      </c>
      <c r="AK81">
        <f t="shared" si="92"/>
        <v>-0.4018181020664619</v>
      </c>
      <c r="AL81">
        <f t="shared" si="71"/>
        <v>-1.0168516044607294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-1.3696047504666169E-9</v>
      </c>
      <c r="AR81">
        <f t="shared" si="76"/>
        <v>-1.369656003563262E-9</v>
      </c>
      <c r="AS81">
        <f t="shared" si="77"/>
        <v>-1.4524687913116503E-4</v>
      </c>
      <c r="AT81">
        <f t="shared" si="78"/>
        <v>-9.4894628388427993E-5</v>
      </c>
      <c r="AU81">
        <f t="shared" si="79"/>
        <v>-2.4014287717559658E-4</v>
      </c>
      <c r="AW81">
        <v>78</v>
      </c>
      <c r="AX81">
        <f>IF(Z81&gt;0, (R81*SUMPRODUCT(K81:$K$98, X81:$X$98)-K81*$AZ$3)/Z81, 0)</f>
        <v>-1180797599079.2515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500000</v>
      </c>
      <c r="S82">
        <f t="shared" si="63"/>
        <v>-4175302958642.2676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-5.1252308981729868</v>
      </c>
      <c r="AC82">
        <f t="shared" si="64"/>
        <v>-4.5760990174020133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-1.6005426176626382E-6</v>
      </c>
      <c r="AI82">
        <f t="shared" si="69"/>
        <v>-1.6005974172671546E-6</v>
      </c>
      <c r="AJ82">
        <f t="shared" si="70"/>
        <v>-0.54913188077097352</v>
      </c>
      <c r="AK82">
        <f t="shared" si="92"/>
        <v>-0.35876616287210911</v>
      </c>
      <c r="AL82">
        <f t="shared" si="71"/>
        <v>-0.90789964424049985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-3.3749034376019712E-10</v>
      </c>
      <c r="AR82">
        <f t="shared" si="76"/>
        <v>-3.3750189880231977E-10</v>
      </c>
      <c r="AS82">
        <f t="shared" si="77"/>
        <v>-1.1578992347090538E-4</v>
      </c>
      <c r="AT82">
        <f t="shared" si="78"/>
        <v>-7.5649416829684315E-5</v>
      </c>
      <c r="AU82">
        <f t="shared" si="79"/>
        <v>-1.9143967780248849E-4</v>
      </c>
      <c r="AW82">
        <v>79</v>
      </c>
      <c r="AX82">
        <f>IF(Z82&gt;0, (R82*SUMPRODUCT(K82:$K$98, X82:$X$98)-K82*$AZ$3)/Z82, 0)</f>
        <v>-4175302958642.2676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500000</v>
      </c>
      <c r="S83">
        <f t="shared" si="63"/>
        <v>-15826195360551.994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-4.5760990174020133</v>
      </c>
      <c r="AC83">
        <f t="shared" si="64"/>
        <v>-4.0858026943997006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-4.1343254311279014E-7</v>
      </c>
      <c r="AI83">
        <f t="shared" si="69"/>
        <v>-4.1344545146695021E-7</v>
      </c>
      <c r="AJ83">
        <f t="shared" si="70"/>
        <v>-0.49029632300231274</v>
      </c>
      <c r="AK83">
        <f t="shared" si="92"/>
        <v>-0.32032693121814099</v>
      </c>
      <c r="AL83">
        <f t="shared" si="71"/>
        <v>-0.81062366766590521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-7.783604222105646E-11</v>
      </c>
      <c r="AR83">
        <f t="shared" si="76"/>
        <v>-7.7838472448710634E-11</v>
      </c>
      <c r="AS83">
        <f t="shared" si="77"/>
        <v>-9.2307018239794029E-5</v>
      </c>
      <c r="AT83">
        <f t="shared" si="78"/>
        <v>-6.0307251952429417E-5</v>
      </c>
      <c r="AU83">
        <f t="shared" si="79"/>
        <v>-1.526143480306959E-4</v>
      </c>
      <c r="AW83">
        <v>80</v>
      </c>
      <c r="AX83">
        <f>IF(Z83&gt;0, (R83*SUMPRODUCT(K83:$K$98, X83:$X$98)-K83*$AZ$3)/Z83, 0)</f>
        <v>-15826195360551.994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500000</v>
      </c>
      <c r="S84">
        <f t="shared" si="63"/>
        <v>-64592618741014.641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-4.0858026943997006</v>
      </c>
      <c r="AC84">
        <f t="shared" si="64"/>
        <v>-3.648038120067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-9.9553890425167808E-8</v>
      </c>
      <c r="AI84">
        <f t="shared" si="69"/>
        <v>-9.9556714306743735E-8</v>
      </c>
      <c r="AJ84">
        <f t="shared" si="70"/>
        <v>-0.43776457433270055</v>
      </c>
      <c r="AK84">
        <f t="shared" si="92"/>
        <v>-0.28600618860797905</v>
      </c>
      <c r="AL84">
        <f t="shared" si="71"/>
        <v>-0.72377086249739397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-1.6734637132745074E-11</v>
      </c>
      <c r="AR84">
        <f t="shared" si="76"/>
        <v>-1.6735111816690396E-11</v>
      </c>
      <c r="AS84">
        <f t="shared" si="77"/>
        <v>-7.3586589833322466E-5</v>
      </c>
      <c r="AT84">
        <f t="shared" si="78"/>
        <v>-4.807657203182484E-5</v>
      </c>
      <c r="AU84">
        <f t="shared" si="79"/>
        <v>-1.2166317860025914E-4</v>
      </c>
      <c r="AW84">
        <v>81</v>
      </c>
      <c r="AX84">
        <f>IF(Z84&gt;0, (R84*SUMPRODUCT(K84:$K$98, X84:$X$98)-K84*$AZ$3)/Z84, 0)</f>
        <v>-64592618741014.641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500000</v>
      </c>
      <c r="S85">
        <f t="shared" si="63"/>
        <v>-285423690227634.38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-3.648038120067</v>
      </c>
      <c r="AC85">
        <f t="shared" si="64"/>
        <v>-3.2571768929314691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-2.2250564695977153E-8</v>
      </c>
      <c r="AI85">
        <f t="shared" si="69"/>
        <v>-2.225113528226772E-8</v>
      </c>
      <c r="AJ85">
        <f t="shared" si="70"/>
        <v>-0.39086122713553095</v>
      </c>
      <c r="AK85">
        <f t="shared" si="92"/>
        <v>-0.25536266840469002</v>
      </c>
      <c r="AL85">
        <f t="shared" si="71"/>
        <v>-0.64622391779135624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-3.33949715751598E-12</v>
      </c>
      <c r="AR85">
        <f t="shared" si="76"/>
        <v>-3.3395827945018951E-12</v>
      </c>
      <c r="AS85">
        <f t="shared" si="77"/>
        <v>-5.8662778892901757E-5</v>
      </c>
      <c r="AT85">
        <f t="shared" si="78"/>
        <v>-3.8326348878118098E-5</v>
      </c>
      <c r="AU85">
        <f t="shared" si="79"/>
        <v>-9.6989131110602643E-5</v>
      </c>
      <c r="AW85">
        <v>82</v>
      </c>
      <c r="AX85">
        <f>IF(Z85&gt;0, (R85*SUMPRODUCT(K85:$K$98, X85:$X$98)-K85*$AZ$3)/Z85, 0)</f>
        <v>-285423690227634.38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500000</v>
      </c>
      <c r="S86">
        <f t="shared" si="63"/>
        <v>-1374914470981723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-3.2571768929314691</v>
      </c>
      <c r="AC86">
        <f t="shared" si="64"/>
        <v>-2.9081936544059994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-4.591213526127009E-9</v>
      </c>
      <c r="AI86">
        <f t="shared" si="69"/>
        <v>-4.5913192852020561E-9</v>
      </c>
      <c r="AJ86">
        <f t="shared" si="70"/>
        <v>-0.34898323852546964</v>
      </c>
      <c r="AK86">
        <f t="shared" si="92"/>
        <v>-0.22800238250520286</v>
      </c>
      <c r="AL86">
        <f t="shared" si="71"/>
        <v>-0.57698562562199174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-6.1524700647028159E-13</v>
      </c>
      <c r="AR86">
        <f t="shared" si="76"/>
        <v>-6.1526117874825547E-13</v>
      </c>
      <c r="AS86">
        <f t="shared" si="77"/>
        <v>-4.6765608175105332E-5</v>
      </c>
      <c r="AT86">
        <f t="shared" si="78"/>
        <v>-3.0553530674656227E-5</v>
      </c>
      <c r="AU86">
        <f t="shared" si="79"/>
        <v>-7.7319139465022738E-5</v>
      </c>
      <c r="AW86">
        <v>83</v>
      </c>
      <c r="AX86">
        <f>IF(Z86&gt;0, (R86*SUMPRODUCT(K86:$K$98, X86:$X$98)-K86*$AZ$3)/Z86, 0)</f>
        <v>-1374914470981723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500000</v>
      </c>
      <c r="S87">
        <f t="shared" si="63"/>
        <v>-7279202292854084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-2.9081936544059994</v>
      </c>
      <c r="AC87">
        <f t="shared" si="64"/>
        <v>-2.59660147714875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-8.6865728587134149E-10</v>
      </c>
      <c r="AI87">
        <f t="shared" si="69"/>
        <v>-8.6867512162705126E-10</v>
      </c>
      <c r="AJ87">
        <f t="shared" si="70"/>
        <v>-0.31159217725724941</v>
      </c>
      <c r="AK87">
        <f t="shared" si="92"/>
        <v>-0.20357355580841999</v>
      </c>
      <c r="AL87">
        <f t="shared" si="71"/>
        <v>-0.51516573393434451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-1.0393276039649974E-13</v>
      </c>
      <c r="AR87">
        <f t="shared" si="76"/>
        <v>-1.0393489440188348E-13</v>
      </c>
      <c r="AS87">
        <f t="shared" si="77"/>
        <v>-3.7281256517426974E-5</v>
      </c>
      <c r="AT87">
        <f t="shared" si="78"/>
        <v>-2.4357087591427547E-5</v>
      </c>
      <c r="AU87">
        <f t="shared" si="79"/>
        <v>-6.1638344212789411E-5</v>
      </c>
      <c r="AW87">
        <v>84</v>
      </c>
      <c r="AX87">
        <f>IF(Z87&gt;0, (R87*SUMPRODUCT(K87:$K$98, X87:$X$98)-K87*$AZ$3)/Z87, 0)</f>
        <v>-7279202292854084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500000</v>
      </c>
      <c r="S88">
        <f t="shared" si="63"/>
        <v>-4.277571635705664E+16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-2.59660147714875</v>
      </c>
      <c r="AC88">
        <f t="shared" si="64"/>
        <v>-2.3183941760257603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-1.4947456188565E-10</v>
      </c>
      <c r="AI88">
        <f t="shared" si="69"/>
        <v>-1.4947727182761412E-10</v>
      </c>
      <c r="AJ88">
        <f t="shared" si="70"/>
        <v>-0.27820730112298975</v>
      </c>
      <c r="AK88">
        <f t="shared" si="92"/>
        <v>-0.18176210340041252</v>
      </c>
      <c r="AL88">
        <f t="shared" si="71"/>
        <v>-0.4599694046728795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-1.5968100668651218E-14</v>
      </c>
      <c r="AR88">
        <f t="shared" si="76"/>
        <v>-1.5968390166914628E-14</v>
      </c>
      <c r="AS88">
        <f t="shared" si="77"/>
        <v>-2.9720389443149468E-5</v>
      </c>
      <c r="AT88">
        <f t="shared" si="78"/>
        <v>-1.9417321102863978E-5</v>
      </c>
      <c r="AU88">
        <f t="shared" si="79"/>
        <v>-4.9137710561981833E-5</v>
      </c>
      <c r="AW88">
        <v>85</v>
      </c>
      <c r="AX88">
        <f>IF(Z88&gt;0, (R88*SUMPRODUCT(K88:$K$98, X88:$X$98)-K88*$AZ$3)/Z88, 0)</f>
        <v>-4.277571635705664E+16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-2.3183941760257603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-2.3183941760257603</v>
      </c>
      <c r="AK89">
        <f t="shared" si="92"/>
        <v>-0.16228759232180323</v>
      </c>
      <c r="AL89">
        <f t="shared" si="71"/>
        <v>-2.4806817683746627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-2.584805923268122E-15</v>
      </c>
      <c r="AR89">
        <f t="shared" si="76"/>
        <v>-2.584805923268122E-15</v>
      </c>
      <c r="AS89">
        <f t="shared" si="77"/>
        <v>-2.2113385002351418E-4</v>
      </c>
      <c r="AT89">
        <f t="shared" si="78"/>
        <v>-1.5479369501645995E-5</v>
      </c>
      <c r="AU89">
        <f t="shared" si="79"/>
        <v>-2.3661321952774496E-4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40046.693254566788</v>
      </c>
      <c r="AO91" s="6">
        <f t="shared" si="93"/>
        <v>-4004.669325456679</v>
      </c>
      <c r="AP91" s="6">
        <f t="shared" si="93"/>
        <v>-2984.3349469107648</v>
      </c>
      <c r="AQ91" s="6">
        <f t="shared" si="93"/>
        <v>-21702.077218239825</v>
      </c>
      <c r="AR91" s="6">
        <f t="shared" si="93"/>
        <v>11355.611763959503</v>
      </c>
      <c r="AS91" s="6">
        <f t="shared" si="93"/>
        <v>-4678.2369858169995</v>
      </c>
      <c r="AT91" s="6">
        <f t="shared" si="93"/>
        <v>2367.3608680069574</v>
      </c>
      <c r="AU91" s="6">
        <f t="shared" si="93"/>
        <v>9044.735646149471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100906.83242667375</v>
      </c>
      <c r="K3">
        <v>1</v>
      </c>
      <c r="L3" s="2">
        <v>0</v>
      </c>
      <c r="O3">
        <f>$C$3</f>
        <v>100906.83242667375</v>
      </c>
      <c r="P3">
        <f>O3*C5</f>
        <v>10090.683242667375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100906.83242667375</v>
      </c>
      <c r="AF3">
        <f t="shared" ref="AF3:AF34" si="4">-$Z3*P3</f>
        <v>-10090.683242667375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88296.240980006361</v>
      </c>
      <c r="AJ3">
        <f t="shared" ref="AJ3:AJ34" si="8">AB3-AC3</f>
        <v>0</v>
      </c>
      <c r="AL3">
        <f t="shared" ref="AL3:AL34" si="9">SUM(AI3:AK3)</f>
        <v>88296.240980006361</v>
      </c>
      <c r="AN3">
        <f t="shared" ref="AN3:AN34" si="10">AE3*$K3</f>
        <v>100906.83242667375</v>
      </c>
      <c r="AO3">
        <f t="shared" ref="AO3:AO34" si="11">AF3*$K3</f>
        <v>-10090.683242667375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88296.240980006361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88296.240980006361</v>
      </c>
      <c r="AW3">
        <v>0</v>
      </c>
      <c r="AX3">
        <f>IF(Z3&gt;0, (R3*SUMPRODUCT(K3:$K$98, X3:$X$98)-K3*$AZ$3)/Z3, 0)</f>
        <v>0</v>
      </c>
      <c r="AZ3">
        <f>C6*ABS(SUMPRODUCT(X4:X79, K4:K79))/1</f>
        <v>54281.406519753669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2705.7104338440035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2673.2999217752877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-2673.2999217752877</v>
      </c>
      <c r="AK4">
        <f>G4*SUM(AB4, AE4:AF4)</f>
        <v>0</v>
      </c>
      <c r="AL4">
        <f t="shared" si="9"/>
        <v>-3662.5794217752878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-940.55856626735113</v>
      </c>
      <c r="AR4">
        <f t="shared" si="14"/>
        <v>-940.55856626735113</v>
      </c>
      <c r="AS4">
        <f t="shared" si="15"/>
        <v>-2541.6428235171015</v>
      </c>
      <c r="AT4">
        <f t="shared" si="16"/>
        <v>0</v>
      </c>
      <c r="AU4">
        <f t="shared" si="17"/>
        <v>-3482.2013897844527</v>
      </c>
      <c r="AW4">
        <v>1</v>
      </c>
      <c r="AX4">
        <f>IF(Z4&gt;0, (R4*SUMPRODUCT(K4:$K$98, X4:$X$98)-K4*$AZ$3)/Z4, 0)</f>
        <v>2705.7104338440035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500000</v>
      </c>
      <c r="S5">
        <f t="shared" si="1"/>
        <v>4488.7812670225894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2673.2999217752877</v>
      </c>
      <c r="AC5">
        <f t="shared" si="2"/>
        <v>4381.4450524537897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-1026.6664176325537</v>
      </c>
      <c r="AI5">
        <f t="shared" si="7"/>
        <v>-1075.4708123202904</v>
      </c>
      <c r="AJ5">
        <f t="shared" si="8"/>
        <v>-1708.145130678502</v>
      </c>
      <c r="AK5">
        <f>G5*SUM(AB5, AE5:AF5)</f>
        <v>10.960529679278681</v>
      </c>
      <c r="AL5">
        <f t="shared" si="9"/>
        <v>-2772.6554133195136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-926.00722804667703</v>
      </c>
      <c r="AR5">
        <f t="shared" si="14"/>
        <v>-970.02661103721118</v>
      </c>
      <c r="AS5">
        <f t="shared" si="15"/>
        <v>-1540.6705726369071</v>
      </c>
      <c r="AT5">
        <f t="shared" si="16"/>
        <v>9.8859079560004908</v>
      </c>
      <c r="AU5">
        <f t="shared" si="17"/>
        <v>-2500.8112757181179</v>
      </c>
      <c r="AW5">
        <v>2</v>
      </c>
      <c r="AX5">
        <f>IF(Z5&gt;0, (R5*SUMPRODUCT(K5:$K$98, X5:$X$98)-K5*$AZ$3)/Z5, 0)</f>
        <v>4488.7812670225894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500000</v>
      </c>
      <c r="S6">
        <f t="shared" si="1"/>
        <v>6330.0230702062236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4381.4450524537897</v>
      </c>
      <c r="AC6">
        <f t="shared" si="2"/>
        <v>6100.0144071797476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-1331.5820329238907</v>
      </c>
      <c r="AI6">
        <f t="shared" si="7"/>
        <v>-1379.7652254614577</v>
      </c>
      <c r="AJ6">
        <f t="shared" si="8"/>
        <v>-1718.569354725958</v>
      </c>
      <c r="AK6">
        <f>G6*SUM(AB6, AE6:AF6)</f>
        <v>31.108259872421907</v>
      </c>
      <c r="AL6">
        <f t="shared" si="9"/>
        <v>-3067.2263203149937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-1136.1531422540097</v>
      </c>
      <c r="AR6">
        <f t="shared" si="14"/>
        <v>-1177.2647555469443</v>
      </c>
      <c r="AS6">
        <f t="shared" si="15"/>
        <v>-1466.3444866899504</v>
      </c>
      <c r="AT6">
        <f t="shared" si="16"/>
        <v>26.542673549370889</v>
      </c>
      <c r="AU6">
        <f t="shared" si="17"/>
        <v>-2617.0665686875236</v>
      </c>
      <c r="AW6">
        <v>3</v>
      </c>
      <c r="AX6">
        <f>IF(Z6&gt;0, (R6*SUMPRODUCT(K6:$K$98, X6:$X$98)-K6*$AZ$3)/Z6, 0)</f>
        <v>6330.0230702062236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500000</v>
      </c>
      <c r="S7">
        <f t="shared" si="1"/>
        <v>8143.1439076046972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6100.0144071797476</v>
      </c>
      <c r="AC7">
        <f t="shared" si="2"/>
        <v>7741.5318036595127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-1673.1300417918642</v>
      </c>
      <c r="AI7">
        <f t="shared" si="7"/>
        <v>-1720.6640893998763</v>
      </c>
      <c r="AJ7">
        <f t="shared" si="8"/>
        <v>-1641.517396479765</v>
      </c>
      <c r="AK7">
        <f>G7*SUM(AB7, AE7:AF7)</f>
        <v>84.180198819080516</v>
      </c>
      <c r="AL7">
        <f t="shared" si="9"/>
        <v>-3278.001287060561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-1341.9571809066674</v>
      </c>
      <c r="AR7">
        <f t="shared" si="14"/>
        <v>-1380.0825237860624</v>
      </c>
      <c r="AS7">
        <f t="shared" si="15"/>
        <v>-1316.6018198024024</v>
      </c>
      <c r="AT7">
        <f t="shared" si="16"/>
        <v>67.517897278584016</v>
      </c>
      <c r="AU7">
        <f t="shared" si="17"/>
        <v>-2629.1664463098809</v>
      </c>
      <c r="AW7">
        <v>4</v>
      </c>
      <c r="AX7">
        <f>IF(Z7&gt;0, (R7*SUMPRODUCT(K7:$K$98, X7:$X$98)-K7*$AZ$3)/Z7, 0)</f>
        <v>8143.1439076046972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500000</v>
      </c>
      <c r="S8">
        <f t="shared" si="1"/>
        <v>9933.0968321732616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7741.5318036595127</v>
      </c>
      <c r="AC8">
        <f t="shared" si="2"/>
        <v>9308.5521832363011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-2024.6309993013906</v>
      </c>
      <c r="AI8">
        <f t="shared" si="7"/>
        <v>-2071.4872433333926</v>
      </c>
      <c r="AJ8">
        <f t="shared" si="8"/>
        <v>-1567.0203795767884</v>
      </c>
      <c r="AK8">
        <f t="shared" ref="AK8:AK39" si="30">G8*SUM(AB8:AB8, AE8:AF8)</f>
        <v>167.21708695904547</v>
      </c>
      <c r="AL8">
        <f t="shared" si="9"/>
        <v>-3471.2905359511356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-1515.3820496062676</v>
      </c>
      <c r="AR8">
        <f t="shared" si="14"/>
        <v>-1550.4526926728645</v>
      </c>
      <c r="AS8">
        <f t="shared" si="15"/>
        <v>-1172.8727631836343</v>
      </c>
      <c r="AT8">
        <f t="shared" si="16"/>
        <v>125.15750872757752</v>
      </c>
      <c r="AU8">
        <f t="shared" si="17"/>
        <v>-2598.1679471289212</v>
      </c>
      <c r="AW8">
        <v>5</v>
      </c>
      <c r="AX8">
        <f>IF(Z8&gt;0, (R8*SUMPRODUCT(K8:$K$98, X8:$X$98)-K8*$AZ$3)/Z8, 0)</f>
        <v>9933.0968321732616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500000</v>
      </c>
      <c r="S9">
        <f t="shared" si="1"/>
        <v>11411.782140330995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9308.5521832363011</v>
      </c>
      <c r="AC9">
        <f t="shared" si="2"/>
        <v>10532.531585869881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-2400.6215612370161</v>
      </c>
      <c r="AI9">
        <f t="shared" si="7"/>
        <v>-2446.7691806725743</v>
      </c>
      <c r="AJ9">
        <f t="shared" si="8"/>
        <v>-1223.9794026335803</v>
      </c>
      <c r="AK9">
        <f t="shared" si="30"/>
        <v>207.58071368616953</v>
      </c>
      <c r="AL9">
        <f t="shared" si="9"/>
        <v>-3463.1678696199851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-1675.6513195185012</v>
      </c>
      <c r="AR9">
        <f t="shared" si="14"/>
        <v>-1707.8626937094355</v>
      </c>
      <c r="AS9">
        <f t="shared" si="15"/>
        <v>-854.34653016678942</v>
      </c>
      <c r="AT9">
        <f t="shared" si="16"/>
        <v>144.89284875688085</v>
      </c>
      <c r="AU9">
        <f t="shared" si="17"/>
        <v>-2417.3163751193442</v>
      </c>
      <c r="AW9">
        <v>6</v>
      </c>
      <c r="AX9">
        <f>IF(Z9&gt;0, (R9*SUMPRODUCT(K9:$K$98, X9:$X$98)-K9*$AZ$3)/Z9, 0)</f>
        <v>11411.782140330995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500000</v>
      </c>
      <c r="S10">
        <f t="shared" si="1"/>
        <v>11901.579357739136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10532.531585869881</v>
      </c>
      <c r="AC10">
        <f t="shared" si="2"/>
        <v>10808.28190766542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-2792.2041697583263</v>
      </c>
      <c r="AI10">
        <f t="shared" si="7"/>
        <v>-2837.6110925825533</v>
      </c>
      <c r="AJ10">
        <f t="shared" si="8"/>
        <v>-275.75032179553818</v>
      </c>
      <c r="AK10">
        <f t="shared" si="30"/>
        <v>45.289885819240489</v>
      </c>
      <c r="AL10">
        <f t="shared" si="9"/>
        <v>-3068.0715285588508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-1848.5998576180789</v>
      </c>
      <c r="AR10">
        <f t="shared" si="14"/>
        <v>-1878.6618537918782</v>
      </c>
      <c r="AS10">
        <f t="shared" si="15"/>
        <v>-182.56258304115772</v>
      </c>
      <c r="AT10">
        <f t="shared" si="16"/>
        <v>29.984510940771745</v>
      </c>
      <c r="AU10">
        <f t="shared" si="17"/>
        <v>-2031.239925892264</v>
      </c>
      <c r="AW10">
        <v>7</v>
      </c>
      <c r="AX10">
        <f>IF(Z10&gt;0, (R10*SUMPRODUCT(K10:$K$98, X10:$X$98)-K10*$AZ$3)/Z10, 0)</f>
        <v>11901.579357739136</v>
      </c>
    </row>
    <row r="11" spans="1:52" x14ac:dyDescent="0.25">
      <c r="A11" t="s">
        <v>33</v>
      </c>
      <c r="C11" s="25">
        <f>AU81</f>
        <v>28882.862456630552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500000</v>
      </c>
      <c r="S11">
        <f t="shared" si="1"/>
        <v>12013.386138382204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10808.28190766542</v>
      </c>
      <c r="AC11">
        <f t="shared" si="2"/>
        <v>10723.062252096803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-3232.1242496973587</v>
      </c>
      <c r="AI11">
        <f t="shared" si="7"/>
        <v>-3276.7538908683732</v>
      </c>
      <c r="AJ11">
        <f t="shared" si="8"/>
        <v>85.219655568616872</v>
      </c>
      <c r="AK11">
        <f t="shared" si="30"/>
        <v>17.293251052264672</v>
      </c>
      <c r="AL11">
        <f t="shared" si="9"/>
        <v>-3174.2409842474917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-2034.8538121586212</v>
      </c>
      <c r="AR11">
        <f t="shared" si="14"/>
        <v>-2062.951369200438</v>
      </c>
      <c r="AS11">
        <f t="shared" si="15"/>
        <v>53.651879571424892</v>
      </c>
      <c r="AT11">
        <f t="shared" si="16"/>
        <v>10.887340680548347</v>
      </c>
      <c r="AU11">
        <f t="shared" si="17"/>
        <v>-1998.4121489484646</v>
      </c>
      <c r="AW11">
        <v>8</v>
      </c>
      <c r="AX11">
        <f>IF(Z11&gt;0, (R11*SUMPRODUCT(K11:$K$98, X11:$X$98)-K11*$AZ$3)/Z11, 0)</f>
        <v>12013.386138382204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500000</v>
      </c>
      <c r="S12">
        <f t="shared" si="1"/>
        <v>12500.975669641308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10723.062252096803</v>
      </c>
      <c r="AC12">
        <f t="shared" si="2"/>
        <v>10953.714023098029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-3719.0830599163523</v>
      </c>
      <c r="AI12">
        <f t="shared" si="7"/>
        <v>-3762.8944963696654</v>
      </c>
      <c r="AJ12">
        <f t="shared" si="8"/>
        <v>-230.65177100122673</v>
      </c>
      <c r="AK12">
        <f t="shared" si="30"/>
        <v>225.18430729403286</v>
      </c>
      <c r="AL12">
        <f t="shared" si="9"/>
        <v>-3768.3619600768593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-2186.208474408113</v>
      </c>
      <c r="AR12">
        <f t="shared" si="14"/>
        <v>-2211.9623852799987</v>
      </c>
      <c r="AS12">
        <f t="shared" si="15"/>
        <v>-135.58526343089059</v>
      </c>
      <c r="AT12">
        <f t="shared" si="16"/>
        <v>132.37129501512339</v>
      </c>
      <c r="AU12">
        <f t="shared" si="17"/>
        <v>-2215.1763536957656</v>
      </c>
      <c r="AW12">
        <v>9</v>
      </c>
      <c r="AX12">
        <f>IF(Z12&gt;0, (R12*SUMPRODUCT(K12:$K$98, X12:$X$98)-K12*$AZ$3)/Z12, 0)</f>
        <v>12500.975669641308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500000</v>
      </c>
      <c r="S13">
        <f t="shared" si="1"/>
        <v>14186.821300015225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10953.714023098029</v>
      </c>
      <c r="AC13">
        <f t="shared" si="2"/>
        <v>12186.276549434147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-4240.3735569775199</v>
      </c>
      <c r="AI13">
        <f t="shared" si="7"/>
        <v>-4283.322841710602</v>
      </c>
      <c r="AJ13">
        <f t="shared" si="8"/>
        <v>-1232.562526336118</v>
      </c>
      <c r="AK13">
        <f t="shared" si="30"/>
        <v>766.75998161686209</v>
      </c>
      <c r="AL13">
        <f t="shared" si="9"/>
        <v>-4749.1253864298578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-2225.5727265225109</v>
      </c>
      <c r="AR13">
        <f t="shared" si="14"/>
        <v>-2248.1147868955431</v>
      </c>
      <c r="AS13">
        <f t="shared" si="15"/>
        <v>-646.91412336384656</v>
      </c>
      <c r="AT13">
        <f t="shared" si="16"/>
        <v>402.43626650944066</v>
      </c>
      <c r="AU13">
        <f t="shared" si="17"/>
        <v>-2492.5926437499493</v>
      </c>
      <c r="AW13">
        <v>10</v>
      </c>
      <c r="AX13">
        <f>IF(Z13&gt;0, (R13*SUMPRODUCT(K13:$K$98, X13:$X$98)-K13*$AZ$3)/Z13, 0)</f>
        <v>14186.821300015225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500000</v>
      </c>
      <c r="S14">
        <f t="shared" si="1"/>
        <v>15477.689842961112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12186.276549434147</v>
      </c>
      <c r="AC14">
        <f t="shared" si="2"/>
        <v>13013.177930718986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-4812.8981356677186</v>
      </c>
      <c r="AI14">
        <f t="shared" si="7"/>
        <v>-4854.9366377399028</v>
      </c>
      <c r="AJ14">
        <f t="shared" si="8"/>
        <v>-826.90138128483886</v>
      </c>
      <c r="AK14">
        <f t="shared" si="30"/>
        <v>853.03935846039042</v>
      </c>
      <c r="AL14">
        <f t="shared" si="9"/>
        <v>-4828.7986605643509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-2255.4142514855484</v>
      </c>
      <c r="AR14">
        <f t="shared" si="14"/>
        <v>-2275.1142812829908</v>
      </c>
      <c r="AS14">
        <f t="shared" si="15"/>
        <v>-387.50148192450138</v>
      </c>
      <c r="AT14">
        <f t="shared" si="16"/>
        <v>399.7502278079553</v>
      </c>
      <c r="AU14">
        <f t="shared" si="17"/>
        <v>-2262.8655353995368</v>
      </c>
      <c r="AW14">
        <v>11</v>
      </c>
      <c r="AX14">
        <f>IF(Z14&gt;0, (R14*SUMPRODUCT(K14:$K$98, X14:$X$98)-K14*$AZ$3)/Z14, 0)</f>
        <v>15477.689842961112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500000</v>
      </c>
      <c r="S15">
        <f t="shared" si="1"/>
        <v>16413.193017745136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13013.177930718986</v>
      </c>
      <c r="AC15">
        <f t="shared" si="2"/>
        <v>13483.186989775713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-5438.8190660581977</v>
      </c>
      <c r="AI15">
        <f t="shared" si="7"/>
        <v>-5479.8933012030548</v>
      </c>
      <c r="AJ15">
        <f t="shared" si="8"/>
        <v>-470.00905905672698</v>
      </c>
      <c r="AK15">
        <f t="shared" si="30"/>
        <v>910.92245515032914</v>
      </c>
      <c r="AL15">
        <f t="shared" si="9"/>
        <v>-5038.9799051094524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-2275.6540429521456</v>
      </c>
      <c r="AR15">
        <f t="shared" si="14"/>
        <v>-2292.8398967438038</v>
      </c>
      <c r="AS15">
        <f t="shared" si="15"/>
        <v>-196.6562966106822</v>
      </c>
      <c r="AT15">
        <f t="shared" si="16"/>
        <v>381.13868887738425</v>
      </c>
      <c r="AU15">
        <f t="shared" si="17"/>
        <v>-2108.3575044771019</v>
      </c>
      <c r="AW15">
        <v>12</v>
      </c>
      <c r="AX15">
        <f>IF(Z15&gt;0, (R15*SUMPRODUCT(K15:$K$98, X15:$X$98)-K15*$AZ$3)/Z15, 0)</f>
        <v>16413.193017745136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500000</v>
      </c>
      <c r="S16">
        <f t="shared" si="1"/>
        <v>17026.521636848865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13483.186989775713</v>
      </c>
      <c r="AC16">
        <f t="shared" si="2"/>
        <v>13640.946616950605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-6055.5580577121809</v>
      </c>
      <c r="AI16">
        <f t="shared" si="7"/>
        <v>-6095.6159946998177</v>
      </c>
      <c r="AJ16">
        <f t="shared" si="8"/>
        <v>-157.75962717489165</v>
      </c>
      <c r="AK16">
        <f t="shared" si="30"/>
        <v>943.82308928430007</v>
      </c>
      <c r="AL16">
        <f t="shared" si="9"/>
        <v>-5309.5525325904091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-2262.2353126452563</v>
      </c>
      <c r="AR16">
        <f t="shared" si="14"/>
        <v>-2277.2001563048325</v>
      </c>
      <c r="AS16">
        <f t="shared" si="15"/>
        <v>-58.935839786106293</v>
      </c>
      <c r="AT16">
        <f t="shared" si="16"/>
        <v>352.59341932154643</v>
      </c>
      <c r="AU16">
        <f t="shared" si="17"/>
        <v>-1983.5425767693926</v>
      </c>
      <c r="AW16">
        <v>13</v>
      </c>
      <c r="AX16">
        <f>IF(Z16&gt;0, (R16*SUMPRODUCT(K16:$K$98, X16:$X$98)-K16*$AZ$3)/Z16, 0)</f>
        <v>17026.521636848865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500000</v>
      </c>
      <c r="S17">
        <f t="shared" si="1"/>
        <v>17378.303388736596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13640.946616950605</v>
      </c>
      <c r="AC17">
        <f t="shared" si="2"/>
        <v>13551.402081204478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-6679.2988689381045</v>
      </c>
      <c r="AI17">
        <f t="shared" si="7"/>
        <v>-6718.2882966689713</v>
      </c>
      <c r="AJ17">
        <f t="shared" si="8"/>
        <v>89.544535746126712</v>
      </c>
      <c r="AK17">
        <f t="shared" si="30"/>
        <v>954.86626318654248</v>
      </c>
      <c r="AL17">
        <f t="shared" si="9"/>
        <v>-5673.8774977363018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-2227.90392682829</v>
      </c>
      <c r="AR17">
        <f t="shared" si="14"/>
        <v>-2240.9089893132682</v>
      </c>
      <c r="AS17">
        <f t="shared" si="15"/>
        <v>29.867898821321713</v>
      </c>
      <c r="AT17">
        <f t="shared" si="16"/>
        <v>318.49904295229805</v>
      </c>
      <c r="AU17">
        <f t="shared" si="17"/>
        <v>-1892.5420475396484</v>
      </c>
      <c r="AW17">
        <v>14</v>
      </c>
      <c r="AX17">
        <f>IF(Z17&gt;0, (R17*SUMPRODUCT(K17:$K$98, X17:$X$98)-K17*$AZ$3)/Z17, 0)</f>
        <v>17378.303388736596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500000</v>
      </c>
      <c r="S18">
        <f t="shared" si="1"/>
        <v>17513.406813199472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13551.402081204478</v>
      </c>
      <c r="AC18">
        <f t="shared" si="2"/>
        <v>13263.400633750416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-7331.1267312475138</v>
      </c>
      <c r="AI18">
        <f t="shared" si="7"/>
        <v>-7368.993152027947</v>
      </c>
      <c r="AJ18">
        <f t="shared" si="8"/>
        <v>288.00144745406214</v>
      </c>
      <c r="AK18">
        <f t="shared" si="30"/>
        <v>948.59814568431352</v>
      </c>
      <c r="AL18">
        <f t="shared" si="9"/>
        <v>-6132.3935588895711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-2183.3244927337255</v>
      </c>
      <c r="AR18">
        <f t="shared" si="14"/>
        <v>-2194.6017065881383</v>
      </c>
      <c r="AS18">
        <f t="shared" si="15"/>
        <v>85.771346918486287</v>
      </c>
      <c r="AT18">
        <f t="shared" si="16"/>
        <v>282.50740181679066</v>
      </c>
      <c r="AU18">
        <f t="shared" si="17"/>
        <v>-1826.3229578528612</v>
      </c>
      <c r="AW18">
        <v>15</v>
      </c>
      <c r="AX18">
        <f>IF(Z18&gt;0, (R18*SUMPRODUCT(K18:$K$98, X18:$X$98)-K18*$AZ$3)/Z18, 0)</f>
        <v>17513.406813199472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500000</v>
      </c>
      <c r="S19">
        <f t="shared" si="1"/>
        <v>17465.049028236048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13263.400633750416</v>
      </c>
      <c r="AC19">
        <f t="shared" si="2"/>
        <v>12812.131926172255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-8084.094220466367</v>
      </c>
      <c r="AI19">
        <f t="shared" si="7"/>
        <v>-8120.7735676169495</v>
      </c>
      <c r="AJ19">
        <f t="shared" si="8"/>
        <v>451.26870757816141</v>
      </c>
      <c r="AK19">
        <f t="shared" si="30"/>
        <v>928.43804436252924</v>
      </c>
      <c r="AL19">
        <f t="shared" si="9"/>
        <v>-6741.0668156762586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-2149.6160871104562</v>
      </c>
      <c r="AR19">
        <f t="shared" si="14"/>
        <v>-2159.3693770337709</v>
      </c>
      <c r="AS19">
        <f t="shared" si="15"/>
        <v>119.99544376458272</v>
      </c>
      <c r="AT19">
        <f t="shared" si="16"/>
        <v>246.87804243972909</v>
      </c>
      <c r="AU19">
        <f t="shared" si="17"/>
        <v>-1792.4958908294591</v>
      </c>
      <c r="AW19">
        <v>16</v>
      </c>
      <c r="AX19">
        <f>IF(Z19&gt;0, (R19*SUMPRODUCT(K19:$K$98, X19:$X$98)-K19*$AZ$3)/Z19, 0)</f>
        <v>17465.049028236048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500000</v>
      </c>
      <c r="S20">
        <f t="shared" si="1"/>
        <v>17229.777625012266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12812.131926172255</v>
      </c>
      <c r="AC20">
        <f t="shared" si="2"/>
        <v>12208.994218664979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-8826.2972886463158</v>
      </c>
      <c r="AI20">
        <f t="shared" si="7"/>
        <v>-8861.7272125965283</v>
      </c>
      <c r="AJ20">
        <f t="shared" si="8"/>
        <v>603.13770750727599</v>
      </c>
      <c r="AK20">
        <f t="shared" si="30"/>
        <v>896.84923483205796</v>
      </c>
      <c r="AL20">
        <f t="shared" si="9"/>
        <v>-7361.7402702571944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-2095.5115824474178</v>
      </c>
      <c r="AR20">
        <f t="shared" si="14"/>
        <v>-2103.9232429178173</v>
      </c>
      <c r="AS20">
        <f t="shared" si="15"/>
        <v>143.19504663842122</v>
      </c>
      <c r="AT20">
        <f t="shared" si="16"/>
        <v>212.92710837161454</v>
      </c>
      <c r="AU20">
        <f t="shared" si="17"/>
        <v>-1747.8010879077817</v>
      </c>
      <c r="AW20">
        <v>17</v>
      </c>
      <c r="AX20">
        <f>IF(Z20&gt;0, (R20*SUMPRODUCT(K20:$K$98, X20:$X$98)-K20*$AZ$3)/Z20, 0)</f>
        <v>17229.777625012266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500000</v>
      </c>
      <c r="S21">
        <f t="shared" si="1"/>
        <v>16840.311111716015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12208.994218664979</v>
      </c>
      <c r="AC21">
        <f t="shared" si="2"/>
        <v>11494.266903720392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-9483.8434243756419</v>
      </c>
      <c r="AI21">
        <f t="shared" si="7"/>
        <v>-9517.9706647439143</v>
      </c>
      <c r="AJ21">
        <f t="shared" si="8"/>
        <v>714.7273149445864</v>
      </c>
      <c r="AK21">
        <f t="shared" si="30"/>
        <v>854.62959530654859</v>
      </c>
      <c r="AL21">
        <f t="shared" si="9"/>
        <v>-7948.6137544927797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-2010.3786660773419</v>
      </c>
      <c r="AR21">
        <f t="shared" si="14"/>
        <v>-2017.6129352336766</v>
      </c>
      <c r="AS21">
        <f t="shared" si="15"/>
        <v>151.50740915167867</v>
      </c>
      <c r="AT21">
        <f t="shared" si="16"/>
        <v>181.16379920261164</v>
      </c>
      <c r="AU21">
        <f t="shared" si="17"/>
        <v>-1684.9417268793864</v>
      </c>
      <c r="AW21">
        <v>18</v>
      </c>
      <c r="AX21">
        <f>IF(Z21&gt;0, (R21*SUMPRODUCT(K21:$K$98, X21:$X$98)-K21*$AZ$3)/Z21, 0)</f>
        <v>16840.311111716015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500000</v>
      </c>
      <c r="S22">
        <f t="shared" si="1"/>
        <v>16350.970594393484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11494.266903720392</v>
      </c>
      <c r="AC22">
        <f t="shared" si="2"/>
        <v>10716.731333627728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-10150.346681211158</v>
      </c>
      <c r="AI22">
        <f t="shared" si="7"/>
        <v>-10183.117614507626</v>
      </c>
      <c r="AJ22">
        <f t="shared" si="8"/>
        <v>777.53557009266478</v>
      </c>
      <c r="AK22">
        <f t="shared" si="30"/>
        <v>804.59868326042749</v>
      </c>
      <c r="AL22">
        <f t="shared" si="9"/>
        <v>-8600.9833611545346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-1921.1281895130799</v>
      </c>
      <c r="AR22">
        <f t="shared" si="14"/>
        <v>-1927.330653894817</v>
      </c>
      <c r="AS22">
        <f t="shared" si="15"/>
        <v>147.1620181031989</v>
      </c>
      <c r="AT22">
        <f t="shared" si="16"/>
        <v>152.28417907320903</v>
      </c>
      <c r="AU22">
        <f t="shared" si="17"/>
        <v>-1627.8844567184094</v>
      </c>
      <c r="AW22">
        <v>19</v>
      </c>
      <c r="AX22">
        <f>IF(Z22&gt;0, (R22*SUMPRODUCT(K22:$K$98, X22:$X$98)-K22*$AZ$3)/Z22, 0)</f>
        <v>16350.970594393484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500000</v>
      </c>
      <c r="S23">
        <f t="shared" si="1"/>
        <v>15776.19707914297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10716.731333627728</v>
      </c>
      <c r="AC23">
        <f t="shared" si="2"/>
        <v>9896.3559083866749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-10783.904147703577</v>
      </c>
      <c r="AI23">
        <f t="shared" si="7"/>
        <v>-10815.268981252311</v>
      </c>
      <c r="AJ23">
        <f t="shared" si="8"/>
        <v>820.37542524105265</v>
      </c>
      <c r="AK23">
        <f t="shared" si="30"/>
        <v>750.17119335394102</v>
      </c>
      <c r="AL23">
        <f t="shared" si="9"/>
        <v>-9244.7223626573177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-1822.3570250692187</v>
      </c>
      <c r="AR23">
        <f t="shared" si="14"/>
        <v>-1827.6573248469977</v>
      </c>
      <c r="AS23">
        <f t="shared" si="15"/>
        <v>138.6341068044955</v>
      </c>
      <c r="AT23">
        <f t="shared" si="16"/>
        <v>126.770390898201</v>
      </c>
      <c r="AU23">
        <f t="shared" si="17"/>
        <v>-1562.2528271443011</v>
      </c>
      <c r="AW23">
        <v>20</v>
      </c>
      <c r="AX23">
        <f>IF(Z23&gt;0, (R23*SUMPRODUCT(K23:$K$98, X23:$X$98)-K23*$AZ$3)/Z23, 0)</f>
        <v>15776.19707914297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500000</v>
      </c>
      <c r="S24">
        <f t="shared" si="1"/>
        <v>15140.827899862179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9896.3559083866749</v>
      </c>
      <c r="AC24">
        <f t="shared" si="2"/>
        <v>9056.8138514174898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-11426.032277790709</v>
      </c>
      <c r="AI24">
        <f t="shared" si="7"/>
        <v>-11455.940859776176</v>
      </c>
      <c r="AJ24">
        <f t="shared" si="8"/>
        <v>839.54205696918507</v>
      </c>
      <c r="AK24">
        <f t="shared" si="30"/>
        <v>692.74491358706734</v>
      </c>
      <c r="AL24">
        <f t="shared" si="9"/>
        <v>-9923.6538892199242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-1723.9905074616656</v>
      </c>
      <c r="AR24">
        <f t="shared" si="14"/>
        <v>-1728.5031948216347</v>
      </c>
      <c r="AS24">
        <f t="shared" si="15"/>
        <v>126.67236549322719</v>
      </c>
      <c r="AT24">
        <f t="shared" si="16"/>
        <v>104.52321734096992</v>
      </c>
      <c r="AU24">
        <f t="shared" si="17"/>
        <v>-1497.3076119874377</v>
      </c>
      <c r="AW24">
        <v>21</v>
      </c>
      <c r="AX24">
        <f>IF(Z24&gt;0, (R24*SUMPRODUCT(K24:$K$98, X24:$X$98)-K24*$AZ$3)/Z24, 0)</f>
        <v>15140.827899862179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500000</v>
      </c>
      <c r="S25">
        <f t="shared" si="1"/>
        <v>14455.627648268968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9056.8138514174898</v>
      </c>
      <c r="AC25">
        <f t="shared" si="2"/>
        <v>8210.3367083308513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-12110.86535456925</v>
      </c>
      <c r="AI25">
        <f t="shared" si="7"/>
        <v>-12139.263764199406</v>
      </c>
      <c r="AJ25">
        <f t="shared" si="8"/>
        <v>846.47714308663853</v>
      </c>
      <c r="AK25">
        <f t="shared" si="30"/>
        <v>633.97696959922439</v>
      </c>
      <c r="AL25">
        <f t="shared" si="9"/>
        <v>-10658.809651513544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-1631.535683542261</v>
      </c>
      <c r="AR25">
        <f t="shared" si="14"/>
        <v>-1635.3614232653081</v>
      </c>
      <c r="AS25">
        <f t="shared" si="15"/>
        <v>114.0345981740856</v>
      </c>
      <c r="AT25">
        <f t="shared" si="16"/>
        <v>85.407278353967882</v>
      </c>
      <c r="AU25">
        <f t="shared" si="17"/>
        <v>-1435.9195467372547</v>
      </c>
      <c r="AW25">
        <v>22</v>
      </c>
      <c r="AX25">
        <f>IF(Z25&gt;0, (R25*SUMPRODUCT(K25:$K$98, X25:$X$98)-K25*$AZ$3)/Z25, 0)</f>
        <v>14455.627648268968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500000</v>
      </c>
      <c r="S26">
        <f t="shared" si="1"/>
        <v>13714.580849123153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8210.3367083308513</v>
      </c>
      <c r="AC26">
        <f t="shared" si="2"/>
        <v>7362.2951001234342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-12733.022756314227</v>
      </c>
      <c r="AI26">
        <f t="shared" si="7"/>
        <v>-12759.863879572449</v>
      </c>
      <c r="AJ26">
        <f t="shared" si="8"/>
        <v>848.04160820741708</v>
      </c>
      <c r="AK26">
        <f t="shared" si="30"/>
        <v>574.72356958315959</v>
      </c>
      <c r="AL26">
        <f t="shared" si="9"/>
        <v>-11337.098701781873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-1531.5630971852618</v>
      </c>
      <c r="AR26">
        <f t="shared" si="14"/>
        <v>-1534.7916215235937</v>
      </c>
      <c r="AS26">
        <f t="shared" si="15"/>
        <v>102.00478369239077</v>
      </c>
      <c r="AT26">
        <f t="shared" si="16"/>
        <v>69.129336144448089</v>
      </c>
      <c r="AU26">
        <f t="shared" si="17"/>
        <v>-1363.6575016867548</v>
      </c>
      <c r="AW26">
        <v>23</v>
      </c>
      <c r="AX26">
        <f>IF(Z26&gt;0, (R26*SUMPRODUCT(K26:$K$98, X26:$X$98)-K26*$AZ$3)/Z26, 0)</f>
        <v>13714.580849123153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500000</v>
      </c>
      <c r="S27">
        <f t="shared" si="1"/>
        <v>12933.615742931983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7362.2951001234342</v>
      </c>
      <c r="AC27">
        <f t="shared" si="2"/>
        <v>6530.280284487143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-13273.343436264528</v>
      </c>
      <c r="AI27">
        <f t="shared" si="7"/>
        <v>-13298.588813946541</v>
      </c>
      <c r="AJ27">
        <f t="shared" si="8"/>
        <v>832.01481563629113</v>
      </c>
      <c r="AK27">
        <f t="shared" si="30"/>
        <v>515.36065700864049</v>
      </c>
      <c r="AL27">
        <f t="shared" si="9"/>
        <v>-11951.213341301609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-1425.4949632813143</v>
      </c>
      <c r="AR27">
        <f t="shared" si="14"/>
        <v>-1428.2061986911904</v>
      </c>
      <c r="AS27">
        <f t="shared" si="15"/>
        <v>89.354497211649459</v>
      </c>
      <c r="AT27">
        <f t="shared" si="16"/>
        <v>55.347322576768526</v>
      </c>
      <c r="AU27">
        <f t="shared" si="17"/>
        <v>-1283.5043789027723</v>
      </c>
      <c r="AW27">
        <v>24</v>
      </c>
      <c r="AX27">
        <f>IF(Z27&gt;0, (R27*SUMPRODUCT(K27:$K$98, X27:$X$98)-K27*$AZ$3)/Z27, 0)</f>
        <v>12933.615742931983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500000</v>
      </c>
      <c r="S28">
        <f t="shared" si="1"/>
        <v>12131.700094166508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6530.280284487143</v>
      </c>
      <c r="AC28">
        <f t="shared" si="2"/>
        <v>5729.3820011602638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-13796.547150196284</v>
      </c>
      <c r="AI28">
        <f t="shared" si="7"/>
        <v>-13820.160419386459</v>
      </c>
      <c r="AJ28">
        <f t="shared" si="8"/>
        <v>800.89828332687921</v>
      </c>
      <c r="AK28">
        <f t="shared" si="30"/>
        <v>457.11961991410004</v>
      </c>
      <c r="AL28">
        <f t="shared" si="9"/>
        <v>-12562.142516145481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-1322.9326727362736</v>
      </c>
      <c r="AR28">
        <f t="shared" si="14"/>
        <v>-1325.1969179116581</v>
      </c>
      <c r="AS28">
        <f t="shared" si="15"/>
        <v>76.797077922242849</v>
      </c>
      <c r="AT28">
        <f t="shared" si="16"/>
        <v>43.832596224958088</v>
      </c>
      <c r="AU28">
        <f t="shared" si="17"/>
        <v>-1204.5672437644573</v>
      </c>
      <c r="AW28">
        <v>25</v>
      </c>
      <c r="AX28">
        <f>IF(Z28&gt;0, (R28*SUMPRODUCT(K28:$K$98, X28:$X$98)-K28*$AZ$3)/Z28, 0)</f>
        <v>12131.700094166508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500000</v>
      </c>
      <c r="S29">
        <f t="shared" si="1"/>
        <v>11308.689508534333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5729.3820011602638</v>
      </c>
      <c r="AC29">
        <f t="shared" si="2"/>
        <v>4964.1249355261625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-14288.597692141246</v>
      </c>
      <c r="AI29">
        <f t="shared" si="7"/>
        <v>-14310.545968870303</v>
      </c>
      <c r="AJ29">
        <f t="shared" si="8"/>
        <v>765.25706563410131</v>
      </c>
      <c r="AK29">
        <f t="shared" si="30"/>
        <v>401.05674008121849</v>
      </c>
      <c r="AL29">
        <f t="shared" si="9"/>
        <v>-13144.232163154984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-1223.3167400983184</v>
      </c>
      <c r="AR29">
        <f t="shared" si="14"/>
        <v>-1225.1958394275503</v>
      </c>
      <c r="AS29">
        <f t="shared" si="15"/>
        <v>65.517400590234189</v>
      </c>
      <c r="AT29">
        <f t="shared" si="16"/>
        <v>34.336429259286682</v>
      </c>
      <c r="AU29">
        <f t="shared" si="17"/>
        <v>-1125.3420095780295</v>
      </c>
      <c r="AW29">
        <v>26</v>
      </c>
      <c r="AX29">
        <f>IF(Z29&gt;0, (R29*SUMPRODUCT(K29:$K$98, X29:$X$98)-K29*$AZ$3)/Z29, 0)</f>
        <v>11308.689508534333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500000</v>
      </c>
      <c r="S30">
        <f t="shared" si="1"/>
        <v>10464.221381230773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4964.1249355261625</v>
      </c>
      <c r="AC30">
        <f t="shared" si="2"/>
        <v>4238.7328446262181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-14753.384479676917</v>
      </c>
      <c r="AI30">
        <f t="shared" si="7"/>
        <v>-14773.637935190716</v>
      </c>
      <c r="AJ30">
        <f t="shared" si="8"/>
        <v>725.39209089994438</v>
      </c>
      <c r="AK30">
        <f t="shared" si="30"/>
        <v>347.48874548683142</v>
      </c>
      <c r="AL30">
        <f t="shared" si="9"/>
        <v>-13700.757098803941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-1127.7762593314651</v>
      </c>
      <c r="AR30">
        <f t="shared" si="14"/>
        <v>-1129.3244712911924</v>
      </c>
      <c r="AS30">
        <f t="shared" si="15"/>
        <v>55.450325987958287</v>
      </c>
      <c r="AT30">
        <f t="shared" si="16"/>
        <v>26.56268858747347</v>
      </c>
      <c r="AU30">
        <f t="shared" si="17"/>
        <v>-1047.3114567157606</v>
      </c>
      <c r="AW30">
        <v>27</v>
      </c>
      <c r="AX30">
        <f>IF(Z30&gt;0, (R30*SUMPRODUCT(K30:$K$98, X30:$X$98)-K30*$AZ$3)/Z30, 0)</f>
        <v>10464.221381230773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500000</v>
      </c>
      <c r="S31">
        <f t="shared" si="1"/>
        <v>9592.5759326830084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4238.7328446262181</v>
      </c>
      <c r="AC31">
        <f t="shared" si="2"/>
        <v>3555.5321649361535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-15181.921593930192</v>
      </c>
      <c r="AI31">
        <f t="shared" si="7"/>
        <v>-15200.454322729462</v>
      </c>
      <c r="AJ31">
        <f t="shared" si="8"/>
        <v>683.20067969006459</v>
      </c>
      <c r="AK31">
        <f t="shared" si="30"/>
        <v>296.71129912383532</v>
      </c>
      <c r="AL31">
        <f t="shared" si="9"/>
        <v>-14220.542343915562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-1036.191461225862</v>
      </c>
      <c r="AR31">
        <f t="shared" si="14"/>
        <v>-1037.4563508655699</v>
      </c>
      <c r="AS31">
        <f t="shared" si="15"/>
        <v>46.629585472341184</v>
      </c>
      <c r="AT31">
        <f t="shared" si="16"/>
        <v>20.251040864568203</v>
      </c>
      <c r="AU31">
        <f t="shared" si="17"/>
        <v>-970.57572452866043</v>
      </c>
      <c r="AW31">
        <v>28</v>
      </c>
      <c r="AX31">
        <f>IF(Z31&gt;0, (R31*SUMPRODUCT(K31:$K$98, X31:$X$98)-K31*$AZ$3)/Z31, 0)</f>
        <v>9592.5759326830084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500000</v>
      </c>
      <c r="S32">
        <f t="shared" si="1"/>
        <v>8683.1296575799206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3555.5321649361535</v>
      </c>
      <c r="AC32">
        <f t="shared" si="2"/>
        <v>2916.2831855329723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-15545.900450370962</v>
      </c>
      <c r="AI32">
        <f t="shared" si="7"/>
        <v>-15562.693261837201</v>
      </c>
      <c r="AJ32">
        <f t="shared" si="8"/>
        <v>639.24897940318124</v>
      </c>
      <c r="AK32">
        <f t="shared" si="30"/>
        <v>248.88725154553077</v>
      </c>
      <c r="AL32">
        <f t="shared" si="9"/>
        <v>-14674.557030888489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-947.35145092038897</v>
      </c>
      <c r="AR32">
        <f t="shared" si="14"/>
        <v>-948.37478786753854</v>
      </c>
      <c r="AS32">
        <f t="shared" si="15"/>
        <v>38.955186293022393</v>
      </c>
      <c r="AT32">
        <f t="shared" si="16"/>
        <v>15.166937394200284</v>
      </c>
      <c r="AU32">
        <f t="shared" si="17"/>
        <v>-894.25266418031583</v>
      </c>
      <c r="AW32">
        <v>29</v>
      </c>
      <c r="AX32">
        <f>IF(Z32&gt;0, (R32*SUMPRODUCT(K32:$K$98, X32:$X$98)-K32*$AZ$3)/Z32, 0)</f>
        <v>8683.1296575799206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500000</v>
      </c>
      <c r="S33">
        <f t="shared" si="1"/>
        <v>7725.0542670312025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2916.2831855329723</v>
      </c>
      <c r="AC33">
        <f t="shared" si="2"/>
        <v>2323.3446648114054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-15871.594437530188</v>
      </c>
      <c r="AI33">
        <f t="shared" si="7"/>
        <v>-15886.632161438012</v>
      </c>
      <c r="AJ33">
        <f t="shared" si="8"/>
        <v>592.93852072156687</v>
      </c>
      <c r="AK33">
        <f t="shared" si="30"/>
        <v>204.13982298730809</v>
      </c>
      <c r="AL33">
        <f t="shared" si="9"/>
        <v>-15089.553817729136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-863.57045812813601</v>
      </c>
      <c r="AR33">
        <f t="shared" si="14"/>
        <v>-864.38865784810719</v>
      </c>
      <c r="AS33">
        <f t="shared" si="15"/>
        <v>32.261673015696275</v>
      </c>
      <c r="AT33">
        <f t="shared" si="16"/>
        <v>11.107209244364926</v>
      </c>
      <c r="AU33">
        <f t="shared" si="17"/>
        <v>-821.01977558804595</v>
      </c>
      <c r="AW33">
        <v>30</v>
      </c>
      <c r="AX33">
        <f>IF(Z33&gt;0, (R33*SUMPRODUCT(K33:$K$98, X33:$X$98)-K33*$AZ$3)/Z33, 0)</f>
        <v>7725.0542670312025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500000</v>
      </c>
      <c r="S34">
        <f t="shared" si="1"/>
        <v>6686.70207523114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2323.3446648114054</v>
      </c>
      <c r="AC34">
        <f t="shared" si="2"/>
        <v>1776.2143229322164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-16056.548650110833</v>
      </c>
      <c r="AI34">
        <f t="shared" si="7"/>
        <v>-16069.830341914569</v>
      </c>
      <c r="AJ34">
        <f t="shared" si="8"/>
        <v>547.13034187918902</v>
      </c>
      <c r="AK34">
        <f t="shared" si="30"/>
        <v>162.63412653679839</v>
      </c>
      <c r="AL34">
        <f t="shared" si="9"/>
        <v>-15360.065873498581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-780.03016243830257</v>
      </c>
      <c r="AR34">
        <f t="shared" si="14"/>
        <v>-780.67538953167616</v>
      </c>
      <c r="AS34">
        <f t="shared" si="15"/>
        <v>26.579695222858611</v>
      </c>
      <c r="AT34">
        <f t="shared" si="16"/>
        <v>7.9007965475590938</v>
      </c>
      <c r="AU34">
        <f t="shared" si="17"/>
        <v>-746.1948977612584</v>
      </c>
      <c r="AW34">
        <v>31</v>
      </c>
      <c r="AX34">
        <f>IF(Z34&gt;0, (R34*SUMPRODUCT(K34:$K$98, X34:$X$98)-K34*$AZ$3)/Z34, 0)</f>
        <v>6686.70207523114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5538.5965583874831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1776.2143229322164</v>
      </c>
      <c r="AC35">
        <f t="shared" ref="AC35:AC66" si="33">S35*Z35</f>
        <v>1278.7199785733319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-16051.564987991724</v>
      </c>
      <c r="AI35">
        <f t="shared" ref="AI35:AI66" si="38">SUM(AE35:AH35)</f>
        <v>-16063.108706378622</v>
      </c>
      <c r="AJ35">
        <f t="shared" ref="AJ35:AJ66" si="39">AB35-AC35</f>
        <v>497.49434435888452</v>
      </c>
      <c r="AK35">
        <f t="shared" si="30"/>
        <v>124.33500260525516</v>
      </c>
      <c r="AL35">
        <f t="shared" ref="AL35:AL66" si="40">SUM(AI35:AK35)</f>
        <v>-15441.27935941448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-696.23933499321822</v>
      </c>
      <c r="AR35">
        <f t="shared" ref="AR35:AR66" si="45">AI35*$K35</f>
        <v>-696.74004572261163</v>
      </c>
      <c r="AS35">
        <f t="shared" ref="AS35:AS66" si="46">AJ35*$K35</f>
        <v>21.578900981832131</v>
      </c>
      <c r="AT35">
        <f t="shared" ref="AT35:AT66" si="47">AK35*$K35</f>
        <v>5.3930516803205268</v>
      </c>
      <c r="AU35">
        <f t="shared" ref="AU35:AU66" si="48">AL35*$K35</f>
        <v>-669.7680930604588</v>
      </c>
      <c r="AW35">
        <v>32</v>
      </c>
      <c r="AX35">
        <f>IF(Z35&gt;0, (R35*SUMPRODUCT(K35:$K$98, X35:$X$98)-K35*$AZ$3)/Z35, 0)</f>
        <v>5538.5965583874831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500000</v>
      </c>
      <c r="S36">
        <f t="shared" si="32"/>
        <v>4239.2539487561771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1278.7199785733319</v>
      </c>
      <c r="AC36">
        <f t="shared" si="33"/>
        <v>834.74476686530897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-15828.605587875609</v>
      </c>
      <c r="AI36">
        <f t="shared" si="38"/>
        <v>-15838.451008519851</v>
      </c>
      <c r="AJ36">
        <f t="shared" si="39"/>
        <v>443.97521170802293</v>
      </c>
      <c r="AK36">
        <f t="shared" si="30"/>
        <v>89.510398500133235</v>
      </c>
      <c r="AL36">
        <f t="shared" si="40"/>
        <v>-15304.965398311695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-613.00752987419833</v>
      </c>
      <c r="AR36">
        <f t="shared" si="45"/>
        <v>-613.38882164094264</v>
      </c>
      <c r="AS36">
        <f t="shared" si="46"/>
        <v>17.194196061273935</v>
      </c>
      <c r="AT36">
        <f t="shared" si="47"/>
        <v>3.4665434032073899</v>
      </c>
      <c r="AU36">
        <f t="shared" si="48"/>
        <v>-592.72808217646127</v>
      </c>
      <c r="AW36">
        <v>33</v>
      </c>
      <c r="AX36">
        <f>IF(Z36&gt;0, (R36*SUMPRODUCT(K36:$K$98, X36:$X$98)-K36*$AZ$3)/Z36, 0)</f>
        <v>4239.2539487561771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500000</v>
      </c>
      <c r="S37">
        <f t="shared" si="32"/>
        <v>2719.4963519072121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834.74476686530897</v>
      </c>
      <c r="AC37">
        <f t="shared" si="33"/>
        <v>446.97306135289097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-15290.281964141404</v>
      </c>
      <c r="AI37">
        <f t="shared" si="38"/>
        <v>-15298.49990238279</v>
      </c>
      <c r="AJ37">
        <f t="shared" si="39"/>
        <v>387.77170551241801</v>
      </c>
      <c r="AK37">
        <f t="shared" si="30"/>
        <v>58.432133680571631</v>
      </c>
      <c r="AL37">
        <f t="shared" si="40"/>
        <v>-14852.2960631898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-528.71377200837196</v>
      </c>
      <c r="AR37">
        <f t="shared" si="45"/>
        <v>-528.99793531784678</v>
      </c>
      <c r="AS37">
        <f t="shared" si="46"/>
        <v>13.408532398578473</v>
      </c>
      <c r="AT37">
        <f t="shared" si="47"/>
        <v>2.0204907847484055</v>
      </c>
      <c r="AU37">
        <f t="shared" si="48"/>
        <v>-513.56891213451991</v>
      </c>
      <c r="AW37">
        <v>34</v>
      </c>
      <c r="AX37">
        <f>IF(Z37&gt;0, (R37*SUMPRODUCT(K37:$K$98, X37:$X$98)-K37*$AZ$3)/Z37, 0)</f>
        <v>2719.4963519072121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500000</v>
      </c>
      <c r="S38">
        <f t="shared" si="32"/>
        <v>891.67757333707243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446.97306135289097</v>
      </c>
      <c r="AC38">
        <f t="shared" si="33"/>
        <v>119.36270395325209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-14426.049924593995</v>
      </c>
      <c r="AI38">
        <f t="shared" si="38"/>
        <v>-14432.743078460508</v>
      </c>
      <c r="AJ38">
        <f t="shared" si="39"/>
        <v>327.61035739963887</v>
      </c>
      <c r="AK38">
        <f t="shared" si="30"/>
        <v>31.288114294702371</v>
      </c>
      <c r="AL38">
        <f t="shared" si="40"/>
        <v>-14073.844606766166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-445.38392382054235</v>
      </c>
      <c r="AR38">
        <f t="shared" si="45"/>
        <v>-445.59056549635687</v>
      </c>
      <c r="AS38">
        <f t="shared" si="46"/>
        <v>10.11450724388145</v>
      </c>
      <c r="AT38">
        <f t="shared" si="47"/>
        <v>0.96597635432849327</v>
      </c>
      <c r="AU38">
        <f t="shared" si="48"/>
        <v>-434.51008189814689</v>
      </c>
      <c r="AW38">
        <v>35</v>
      </c>
      <c r="AX38">
        <f>IF(Z38&gt;0, (R38*SUMPRODUCT(K38:$K$98, X38:$X$98)-K38*$AZ$3)/Z38, 0)</f>
        <v>891.67757333707243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500000</v>
      </c>
      <c r="S39">
        <f t="shared" si="32"/>
        <v>-1380.8480150923829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119.36270395325209</v>
      </c>
      <c r="AC39">
        <f t="shared" si="33"/>
        <v>-146.46459968092176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-13227.929105573559</v>
      </c>
      <c r="AI39">
        <f t="shared" si="38"/>
        <v>-13233.232534990848</v>
      </c>
      <c r="AJ39">
        <f t="shared" si="39"/>
        <v>265.82730363417386</v>
      </c>
      <c r="AK39">
        <f t="shared" si="30"/>
        <v>8.3553892767276476</v>
      </c>
      <c r="AL39">
        <f t="shared" si="40"/>
        <v>-12959.049842079947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-364.63717421012439</v>
      </c>
      <c r="AR39">
        <f t="shared" si="45"/>
        <v>-364.78336697400368</v>
      </c>
      <c r="AS39">
        <f t="shared" si="46"/>
        <v>7.3277166857675722</v>
      </c>
      <c r="AT39">
        <f t="shared" si="47"/>
        <v>0.23032218505070687</v>
      </c>
      <c r="AU39">
        <f t="shared" si="48"/>
        <v>-357.2253281031854</v>
      </c>
      <c r="AW39">
        <v>36</v>
      </c>
      <c r="AX39">
        <f>IF(Z39&gt;0, (R39*SUMPRODUCT(K39:$K$98, X39:$X$98)-K39*$AZ$3)/Z39, 0)</f>
        <v>-1380.8480150923829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500000</v>
      </c>
      <c r="S40">
        <f t="shared" si="32"/>
        <v>-4305.6994144445944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-146.46459968092176</v>
      </c>
      <c r="AC40">
        <f t="shared" si="33"/>
        <v>-350.78336301035984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-11769.179798491641</v>
      </c>
      <c r="AI40">
        <f t="shared" si="38"/>
        <v>-11773.253275634908</v>
      </c>
      <c r="AJ40">
        <f t="shared" si="39"/>
        <v>204.31876332943807</v>
      </c>
      <c r="AK40">
        <f t="shared" ref="AK40:AK71" si="61">G40*SUM(AB40:AB40, AE40:AF40)</f>
        <v>-10.252521977664525</v>
      </c>
      <c r="AL40">
        <f t="shared" si="40"/>
        <v>-11579.187034283135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-289.66582414929042</v>
      </c>
      <c r="AR40">
        <f t="shared" si="45"/>
        <v>-289.76608152780449</v>
      </c>
      <c r="AS40">
        <f t="shared" si="46"/>
        <v>5.0287415081015787</v>
      </c>
      <c r="AT40">
        <f t="shared" si="47"/>
        <v>-0.25233748477948503</v>
      </c>
      <c r="AU40">
        <f t="shared" si="48"/>
        <v>-284.98967750448242</v>
      </c>
      <c r="AW40">
        <v>37</v>
      </c>
      <c r="AX40">
        <f>IF(Z40&gt;0, (R40*SUMPRODUCT(K40:$K$98, X40:$X$98)-K40*$AZ$3)/Z40, 0)</f>
        <v>-4305.6994144445944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500000</v>
      </c>
      <c r="S41">
        <f t="shared" si="32"/>
        <v>-8240.3949620784388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-350.78336301035984</v>
      </c>
      <c r="AC41">
        <f t="shared" si="33"/>
        <v>-497.30774887332285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-10152.42900256237</v>
      </c>
      <c r="AI41">
        <f t="shared" si="38"/>
        <v>-10155.446502033948</v>
      </c>
      <c r="AJ41">
        <f t="shared" si="39"/>
        <v>146.52438586296302</v>
      </c>
      <c r="AK41">
        <f t="shared" si="61"/>
        <v>-24.55483541072519</v>
      </c>
      <c r="AL41">
        <f t="shared" si="40"/>
        <v>-10033.47695158171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-223.10176152702601</v>
      </c>
      <c r="AR41">
        <f t="shared" si="45"/>
        <v>-223.16807171223846</v>
      </c>
      <c r="AS41">
        <f t="shared" si="46"/>
        <v>3.2199041810035935</v>
      </c>
      <c r="AT41">
        <f t="shared" si="47"/>
        <v>-0.53959766995231739</v>
      </c>
      <c r="AU41">
        <f t="shared" si="48"/>
        <v>-220.48776520118716</v>
      </c>
      <c r="AW41">
        <v>38</v>
      </c>
      <c r="AX41">
        <f>IF(Z41&gt;0, (R41*SUMPRODUCT(K41:$K$98, X41:$X$98)-K41*$AZ$3)/Z41, 0)</f>
        <v>-8240.3949620784388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500000</v>
      </c>
      <c r="S42">
        <f t="shared" si="32"/>
        <v>-13828.89435914517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-497.30774887332285</v>
      </c>
      <c r="AC42">
        <f t="shared" si="33"/>
        <v>-592.60465478755714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-8446.9239291818521</v>
      </c>
      <c r="AI42">
        <f t="shared" si="38"/>
        <v>-8449.0665612657958</v>
      </c>
      <c r="AJ42">
        <f t="shared" si="39"/>
        <v>95.296905914234287</v>
      </c>
      <c r="AK42">
        <f t="shared" si="61"/>
        <v>-34.8115424211326</v>
      </c>
      <c r="AL42">
        <f t="shared" si="40"/>
        <v>-8388.5811977726935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-165.73475805023259</v>
      </c>
      <c r="AR42">
        <f t="shared" si="45"/>
        <v>-165.77679804171353</v>
      </c>
      <c r="AS42">
        <f t="shared" si="46"/>
        <v>1.8697942324385495</v>
      </c>
      <c r="AT42">
        <f t="shared" si="47"/>
        <v>-0.68302764519872228</v>
      </c>
      <c r="AU42">
        <f t="shared" si="48"/>
        <v>-164.59003145447369</v>
      </c>
      <c r="AW42">
        <v>39</v>
      </c>
      <c r="AX42">
        <f>IF(Z42&gt;0, (R42*SUMPRODUCT(K42:$K$98, X42:$X$98)-K42*$AZ$3)/Z42, 0)</f>
        <v>-13828.89435914517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500000</v>
      </c>
      <c r="S43">
        <f t="shared" si="32"/>
        <v>-22257.183675451703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-592.60465478755714</v>
      </c>
      <c r="AC43">
        <f t="shared" si="33"/>
        <v>-644.22793461208278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-6739.6979649260384</v>
      </c>
      <c r="AI43">
        <f t="shared" si="38"/>
        <v>-6741.1452008926508</v>
      </c>
      <c r="AJ43">
        <f t="shared" si="39"/>
        <v>51.623279824525639</v>
      </c>
      <c r="AK43">
        <f t="shared" si="61"/>
        <v>-41.482325835129004</v>
      </c>
      <c r="AL43">
        <f t="shared" si="40"/>
        <v>-6731.0042469032542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-118.06941929747511</v>
      </c>
      <c r="AR43">
        <f t="shared" si="45"/>
        <v>-118.09477270515799</v>
      </c>
      <c r="AS43">
        <f t="shared" si="46"/>
        <v>0.90436258461913033</v>
      </c>
      <c r="AT43">
        <f t="shared" si="47"/>
        <v>-0.7267082513119828</v>
      </c>
      <c r="AU43">
        <f t="shared" si="48"/>
        <v>-117.91711837185085</v>
      </c>
      <c r="AW43">
        <v>40</v>
      </c>
      <c r="AX43">
        <f>IF(Z43&gt;0, (R43*SUMPRODUCT(K43:$K$98, X43:$X$98)-K43*$AZ$3)/Z43, 0)</f>
        <v>-22257.183675451703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500000</v>
      </c>
      <c r="S44">
        <f t="shared" si="32"/>
        <v>-35759.561892210775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-644.22793461208278</v>
      </c>
      <c r="AC44">
        <f t="shared" si="33"/>
        <v>-660.41210549374807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-5093.5729189596086</v>
      </c>
      <c r="AI44">
        <f t="shared" si="38"/>
        <v>-5094.4963252746584</v>
      </c>
      <c r="AJ44">
        <f t="shared" si="39"/>
        <v>16.184170881665295</v>
      </c>
      <c r="AK44">
        <f t="shared" si="61"/>
        <v>-45.095955422845798</v>
      </c>
      <c r="AL44">
        <f t="shared" si="40"/>
        <v>-5123.4081098158385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-79.671225600885592</v>
      </c>
      <c r="AR44">
        <f t="shared" si="45"/>
        <v>-79.685669079759492</v>
      </c>
      <c r="AS44">
        <f t="shared" si="46"/>
        <v>0.25314504179903036</v>
      </c>
      <c r="AT44">
        <f t="shared" si="47"/>
        <v>-0.70536931449582307</v>
      </c>
      <c r="AU44">
        <f t="shared" si="48"/>
        <v>-80.137893352456274</v>
      </c>
      <c r="AW44">
        <v>41</v>
      </c>
      <c r="AX44">
        <f>IF(Z44&gt;0, (R44*SUMPRODUCT(K44:$K$98, X44:$X$98)-K44*$AZ$3)/Z44, 0)</f>
        <v>-35759.561892210775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500000</v>
      </c>
      <c r="S45">
        <f t="shared" si="32"/>
        <v>-58680.454913175119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-660.41210549374807</v>
      </c>
      <c r="AC45">
        <f t="shared" si="33"/>
        <v>-649.11435929480331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-3610.7977821700124</v>
      </c>
      <c r="AI45">
        <f t="shared" si="38"/>
        <v>-3611.3508746436951</v>
      </c>
      <c r="AJ45">
        <f t="shared" si="39"/>
        <v>-11.297746198944765</v>
      </c>
      <c r="AK45">
        <f t="shared" si="61"/>
        <v>-46.228847384562371</v>
      </c>
      <c r="AL45">
        <f t="shared" si="40"/>
        <v>-3668.8774682272024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-50.427114101765639</v>
      </c>
      <c r="AR45">
        <f t="shared" si="45"/>
        <v>-50.434838394002924</v>
      </c>
      <c r="AS45">
        <f t="shared" si="46"/>
        <v>-0.15778029428294141</v>
      </c>
      <c r="AT45">
        <f t="shared" si="47"/>
        <v>-0.64561559591228146</v>
      </c>
      <c r="AU45">
        <f t="shared" si="48"/>
        <v>-51.23823428419815</v>
      </c>
      <c r="AW45">
        <v>42</v>
      </c>
      <c r="AX45">
        <f>IF(Z45&gt;0, (R45*SUMPRODUCT(K45:$K$98, X45:$X$98)-K45*$AZ$3)/Z45, 0)</f>
        <v>-58680.454913175119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500000</v>
      </c>
      <c r="S46">
        <f t="shared" si="32"/>
        <v>-94424.832530727494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-649.11435929480331</v>
      </c>
      <c r="AC46">
        <f t="shared" si="33"/>
        <v>-618.31917714672056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-2201.4811300149104</v>
      </c>
      <c r="AI46">
        <f t="shared" si="38"/>
        <v>-2201.8085434508544</v>
      </c>
      <c r="AJ46">
        <f t="shared" si="39"/>
        <v>-30.795182148082745</v>
      </c>
      <c r="AK46">
        <f t="shared" si="61"/>
        <v>-45.438005150636236</v>
      </c>
      <c r="AL46">
        <f t="shared" si="40"/>
        <v>-2278.0417307495736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-27.450982450355124</v>
      </c>
      <c r="AR46">
        <f t="shared" si="45"/>
        <v>-27.455065074712685</v>
      </c>
      <c r="AS46">
        <f t="shared" si="46"/>
        <v>-0.38399511727669605</v>
      </c>
      <c r="AT46">
        <f t="shared" si="47"/>
        <v>-0.56658122795756738</v>
      </c>
      <c r="AU46">
        <f t="shared" si="48"/>
        <v>-28.405641419946949</v>
      </c>
      <c r="AW46">
        <v>43</v>
      </c>
      <c r="AX46">
        <f>IF(Z46&gt;0, (R46*SUMPRODUCT(K46:$K$98, X46:$X$98)-K46*$AZ$3)/Z46, 0)</f>
        <v>-94424.832530727494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500000</v>
      </c>
      <c r="S47">
        <f t="shared" si="32"/>
        <v>-149796.92654124941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-618.31917714672056</v>
      </c>
      <c r="AC47">
        <f t="shared" si="33"/>
        <v>-573.2502522311396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-1327.9684033824992</v>
      </c>
      <c r="AI47">
        <f t="shared" si="38"/>
        <v>-1328.1597458437457</v>
      </c>
      <c r="AJ47">
        <f t="shared" si="39"/>
        <v>-45.068924915580965</v>
      </c>
      <c r="AK47">
        <f t="shared" si="61"/>
        <v>-43.282342400270444</v>
      </c>
      <c r="AL47">
        <f t="shared" si="40"/>
        <v>-1416.511013159597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-14.784704341799275</v>
      </c>
      <c r="AR47">
        <f t="shared" si="45"/>
        <v>-14.786834619681155</v>
      </c>
      <c r="AS47">
        <f t="shared" si="46"/>
        <v>-0.50176700603899083</v>
      </c>
      <c r="AT47">
        <f t="shared" si="47"/>
        <v>-0.48187640156089162</v>
      </c>
      <c r="AU47">
        <f t="shared" si="48"/>
        <v>-15.770478027281037</v>
      </c>
      <c r="AW47">
        <v>44</v>
      </c>
      <c r="AX47">
        <f>IF(Z47&gt;0, (R47*SUMPRODUCT(K47:$K$98, X47:$X$98)-K47*$AZ$3)/Z47, 0)</f>
        <v>-149796.92654124941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500000</v>
      </c>
      <c r="S48">
        <f t="shared" si="32"/>
        <v>-237366.42230012335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-573.2502522311396</v>
      </c>
      <c r="AC48">
        <f t="shared" si="33"/>
        <v>-523.28503928192458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-792.01769817731929</v>
      </c>
      <c r="AI48">
        <f t="shared" si="38"/>
        <v>-792.1279254441356</v>
      </c>
      <c r="AJ48">
        <f t="shared" si="39"/>
        <v>-49.965212949215015</v>
      </c>
      <c r="AK48">
        <f t="shared" si="61"/>
        <v>-40.127517656179776</v>
      </c>
      <c r="AL48">
        <f t="shared" si="40"/>
        <v>-882.22065604953036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-7.8730274535993621</v>
      </c>
      <c r="AR48">
        <f t="shared" si="45"/>
        <v>-7.8741231643388785</v>
      </c>
      <c r="AS48">
        <f t="shared" si="46"/>
        <v>-0.49667765528395763</v>
      </c>
      <c r="AT48">
        <f t="shared" si="47"/>
        <v>-0.39888634923050204</v>
      </c>
      <c r="AU48">
        <f t="shared" si="48"/>
        <v>-8.7696871688533378</v>
      </c>
      <c r="AW48">
        <v>45</v>
      </c>
      <c r="AX48">
        <f>IF(Z48&gt;0, (R48*SUMPRODUCT(K48:$K$98, X48:$X$98)-K48*$AZ$3)/Z48, 0)</f>
        <v>-237366.42230012335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500000</v>
      </c>
      <c r="S49">
        <f t="shared" si="32"/>
        <v>-378778.43853906111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-523.28503928192458</v>
      </c>
      <c r="AC49">
        <f t="shared" si="33"/>
        <v>-473.34564058283252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-466.41812369254473</v>
      </c>
      <c r="AI49">
        <f t="shared" si="38"/>
        <v>-466.48060687432354</v>
      </c>
      <c r="AJ49">
        <f t="shared" si="39"/>
        <v>-49.939398699092067</v>
      </c>
      <c r="AK49">
        <f t="shared" si="61"/>
        <v>-36.629952749734727</v>
      </c>
      <c r="AL49">
        <f t="shared" si="40"/>
        <v>-553.04995832315035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-4.1396562010663347</v>
      </c>
      <c r="AR49">
        <f t="shared" si="45"/>
        <v>-4.1402107654749072</v>
      </c>
      <c r="AS49">
        <f t="shared" si="46"/>
        <v>-0.44323307993600797</v>
      </c>
      <c r="AT49">
        <f t="shared" si="47"/>
        <v>-0.32510617264341518</v>
      </c>
      <c r="AU49">
        <f t="shared" si="48"/>
        <v>-4.9085500180543304</v>
      </c>
      <c r="AW49">
        <v>46</v>
      </c>
      <c r="AX49">
        <f>IF(Z49&gt;0, (R49*SUMPRODUCT(K49:$K$98, X49:$X$98)-K49*$AZ$3)/Z49, 0)</f>
        <v>-378778.43853906111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500000</v>
      </c>
      <c r="S50">
        <f t="shared" si="32"/>
        <v>-611049.33452923363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-473.34564058283252</v>
      </c>
      <c r="AC50">
        <f t="shared" si="33"/>
        <v>-425.8670591475672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-270.11158819303984</v>
      </c>
      <c r="AI50">
        <f t="shared" si="38"/>
        <v>-270.14643538418159</v>
      </c>
      <c r="AJ50">
        <f t="shared" si="39"/>
        <v>-47.478581435265312</v>
      </c>
      <c r="AK50">
        <f t="shared" si="61"/>
        <v>-33.13419484079828</v>
      </c>
      <c r="AL50">
        <f t="shared" si="40"/>
        <v>-350.75921166024517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-2.1404941767984198</v>
      </c>
      <c r="AR50">
        <f t="shared" si="45"/>
        <v>-2.1407703227061745</v>
      </c>
      <c r="AS50">
        <f t="shared" si="46"/>
        <v>-0.3762431214621012</v>
      </c>
      <c r="AT50">
        <f t="shared" si="47"/>
        <v>-0.26257130093562014</v>
      </c>
      <c r="AU50">
        <f t="shared" si="48"/>
        <v>-2.7795847451038957</v>
      </c>
      <c r="AW50">
        <v>47</v>
      </c>
      <c r="AX50">
        <f>IF(Z50&gt;0, (R50*SUMPRODUCT(K50:$K$98, X50:$X$98)-K50*$AZ$3)/Z50, 0)</f>
        <v>-611049.33452923363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500000</v>
      </c>
      <c r="S51">
        <f t="shared" si="32"/>
        <v>-1000313.547088915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-425.8670591475672</v>
      </c>
      <c r="AC51">
        <f t="shared" si="33"/>
        <v>-381.91984114906961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-154.08712788824528</v>
      </c>
      <c r="AI51">
        <f t="shared" si="38"/>
        <v>-154.10621789468678</v>
      </c>
      <c r="AJ51">
        <f t="shared" si="39"/>
        <v>-43.947217998497592</v>
      </c>
      <c r="AK51">
        <f t="shared" si="61"/>
        <v>-29.810694140329709</v>
      </c>
      <c r="AL51">
        <f t="shared" si="40"/>
        <v>-227.86413003351407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-1.0902326191331506</v>
      </c>
      <c r="AR51">
        <f t="shared" si="45"/>
        <v>-1.0903676891289849</v>
      </c>
      <c r="AS51">
        <f t="shared" si="46"/>
        <v>-0.31094544520855233</v>
      </c>
      <c r="AT51">
        <f t="shared" si="47"/>
        <v>-0.2109234664582795</v>
      </c>
      <c r="AU51">
        <f t="shared" si="48"/>
        <v>-1.6122366007958167</v>
      </c>
      <c r="AW51">
        <v>48</v>
      </c>
      <c r="AX51">
        <f>IF(Z51&gt;0, (R51*SUMPRODUCT(K51:$K$98, X51:$X$98)-K51*$AZ$3)/Z51, 0)</f>
        <v>-1000313.547088915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500000</v>
      </c>
      <c r="S52">
        <f t="shared" si="32"/>
        <v>-1665957.1531332913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-381.91984114906961</v>
      </c>
      <c r="AC52">
        <f t="shared" si="33"/>
        <v>-341.86033075454554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-86.389286134680717</v>
      </c>
      <c r="AI52">
        <f t="shared" si="38"/>
        <v>-86.399546312444343</v>
      </c>
      <c r="AJ52">
        <f t="shared" si="39"/>
        <v>-40.059510394524068</v>
      </c>
      <c r="AK52">
        <f t="shared" si="61"/>
        <v>-26.734388880434874</v>
      </c>
      <c r="AL52">
        <f t="shared" si="40"/>
        <v>-153.19344558740329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-0.54575116838607485</v>
      </c>
      <c r="AR52">
        <f t="shared" si="45"/>
        <v>-0.54581598549769694</v>
      </c>
      <c r="AS52">
        <f t="shared" si="46"/>
        <v>-0.25306986063876014</v>
      </c>
      <c r="AT52">
        <f t="shared" si="47"/>
        <v>-0.16889043329792927</v>
      </c>
      <c r="AU52">
        <f t="shared" si="48"/>
        <v>-0.96777627943438638</v>
      </c>
      <c r="AW52">
        <v>49</v>
      </c>
      <c r="AX52">
        <f>IF(Z52&gt;0, (R52*SUMPRODUCT(K52:$K$98, X52:$X$98)-K52*$AZ$3)/Z52, 0)</f>
        <v>-1665957.1531332913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500000</v>
      </c>
      <c r="S53">
        <f t="shared" si="32"/>
        <v>-2827787.3770595547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-341.86033075454554</v>
      </c>
      <c r="AC53">
        <f t="shared" si="33"/>
        <v>-305.66523994645195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-47.529044320688591</v>
      </c>
      <c r="AI53">
        <f t="shared" si="38"/>
        <v>-47.53444899224251</v>
      </c>
      <c r="AJ53">
        <f t="shared" si="39"/>
        <v>-36.195090808093596</v>
      </c>
      <c r="AK53">
        <f t="shared" si="61"/>
        <v>-23.93022315281819</v>
      </c>
      <c r="AL53">
        <f t="shared" si="40"/>
        <v>-107.6597629531543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-0.26808705758880669</v>
      </c>
      <c r="AR53">
        <f t="shared" si="45"/>
        <v>-0.26811754257992804</v>
      </c>
      <c r="AS53">
        <f t="shared" si="46"/>
        <v>-0.20415801606340594</v>
      </c>
      <c r="AT53">
        <f t="shared" si="47"/>
        <v>-0.13497816344037147</v>
      </c>
      <c r="AU53">
        <f t="shared" si="48"/>
        <v>-0.60725372208370554</v>
      </c>
      <c r="AW53">
        <v>50</v>
      </c>
      <c r="AX53">
        <f>IF(Z53&gt;0, (R53*SUMPRODUCT(K53:$K$98, X53:$X$98)-K53*$AZ$3)/Z53, 0)</f>
        <v>-2827787.3770595547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500000</v>
      </c>
      <c r="S54">
        <f t="shared" si="32"/>
        <v>-4903718.034233056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-305.66523994645195</v>
      </c>
      <c r="AC54">
        <f t="shared" si="33"/>
        <v>-273.12900381075542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-25.657073339055202</v>
      </c>
      <c r="AI54">
        <f t="shared" si="38"/>
        <v>-25.659858256559676</v>
      </c>
      <c r="AJ54">
        <f t="shared" si="39"/>
        <v>-32.536236135696527</v>
      </c>
      <c r="AK54">
        <f t="shared" si="61"/>
        <v>-21.396566796251637</v>
      </c>
      <c r="AL54">
        <f t="shared" si="40"/>
        <v>-79.592661188507833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-0.12921289565668323</v>
      </c>
      <c r="AR54">
        <f t="shared" si="45"/>
        <v>-0.12922692092176949</v>
      </c>
      <c r="AS54">
        <f t="shared" si="46"/>
        <v>-0.1638573982818016</v>
      </c>
      <c r="AT54">
        <f t="shared" si="47"/>
        <v>-0.10775634135351166</v>
      </c>
      <c r="AU54">
        <f t="shared" si="48"/>
        <v>-0.40084066055708273</v>
      </c>
      <c r="AW54">
        <v>51</v>
      </c>
      <c r="AX54">
        <f>IF(Z54&gt;0, (R54*SUMPRODUCT(K54:$K$98, X54:$X$98)-K54*$AZ$3)/Z54, 0)</f>
        <v>-4903718.034233056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500000</v>
      </c>
      <c r="S55">
        <f t="shared" si="32"/>
        <v>-8699956.0086091496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-273.12900381075542</v>
      </c>
      <c r="AC55">
        <f t="shared" si="33"/>
        <v>-243.96864242669295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-13.54942604969472</v>
      </c>
      <c r="AI55">
        <f t="shared" si="38"/>
        <v>-13.550828175419179</v>
      </c>
      <c r="AJ55">
        <f t="shared" si="39"/>
        <v>-29.160361384062469</v>
      </c>
      <c r="AK55">
        <f t="shared" si="61"/>
        <v>-19.11903026675288</v>
      </c>
      <c r="AL55">
        <f t="shared" si="40"/>
        <v>-61.830219826234526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-6.0925853217908207E-2</v>
      </c>
      <c r="AR55">
        <f t="shared" si="45"/>
        <v>-6.0932157965118021E-2</v>
      </c>
      <c r="AS55">
        <f t="shared" si="46"/>
        <v>-0.13112141362671059</v>
      </c>
      <c r="AT55">
        <f t="shared" si="47"/>
        <v>-8.5969931673022804E-2</v>
      </c>
      <c r="AU55">
        <f t="shared" si="48"/>
        <v>-0.27802350326485142</v>
      </c>
      <c r="AW55">
        <v>52</v>
      </c>
      <c r="AX55">
        <f>IF(Z55&gt;0, (R55*SUMPRODUCT(K55:$K$98, X55:$X$98)-K55*$AZ$3)/Z55, 0)</f>
        <v>-8699956.0086091496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500000</v>
      </c>
      <c r="S56">
        <f t="shared" si="32"/>
        <v>-15825119.120362027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-243.96864242669295</v>
      </c>
      <c r="AC56">
        <f t="shared" si="33"/>
        <v>-217.87816267301886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-6.9971103075489864</v>
      </c>
      <c r="AI56">
        <f t="shared" si="38"/>
        <v>-6.9977987009854461</v>
      </c>
      <c r="AJ56">
        <f t="shared" si="39"/>
        <v>-26.090479753674089</v>
      </c>
      <c r="AK56">
        <f t="shared" si="61"/>
        <v>-17.077804969868509</v>
      </c>
      <c r="AL56">
        <f t="shared" si="40"/>
        <v>-50.166083424528047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-2.8091919723052923E-2</v>
      </c>
      <c r="AR56">
        <f t="shared" si="45"/>
        <v>-2.809468347727501E-2</v>
      </c>
      <c r="AS56">
        <f t="shared" si="46"/>
        <v>-0.10474776451436112</v>
      </c>
      <c r="AT56">
        <f t="shared" si="47"/>
        <v>-6.8563779213529533E-2</v>
      </c>
      <c r="AU56">
        <f t="shared" si="48"/>
        <v>-0.20140622720516566</v>
      </c>
      <c r="AW56">
        <v>53</v>
      </c>
      <c r="AX56">
        <f>IF(Z56&gt;0, (R56*SUMPRODUCT(K56:$K$98, X56:$X$98)-K56*$AZ$3)/Z56, 0)</f>
        <v>-15825119.120362027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500000</v>
      </c>
      <c r="S57">
        <f t="shared" si="32"/>
        <v>-29580305.82236426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-217.87816267301886</v>
      </c>
      <c r="AC57">
        <f t="shared" si="33"/>
        <v>-194.556785300874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-3.5264747735946211</v>
      </c>
      <c r="AI57">
        <f t="shared" si="38"/>
        <v>-3.5268036356193568</v>
      </c>
      <c r="AJ57">
        <f t="shared" si="39"/>
        <v>-23.321377372144866</v>
      </c>
      <c r="AK57">
        <f t="shared" si="61"/>
        <v>-15.251471387111321</v>
      </c>
      <c r="AL57">
        <f t="shared" si="40"/>
        <v>-42.099652394875541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-1.2641117175889277E-2</v>
      </c>
      <c r="AR57">
        <f t="shared" si="45"/>
        <v>-1.2642296025492997E-2</v>
      </c>
      <c r="AS57">
        <f t="shared" si="46"/>
        <v>-8.3598574494809383E-2</v>
      </c>
      <c r="AT57">
        <f t="shared" si="47"/>
        <v>-5.4670924729932353E-2</v>
      </c>
      <c r="AU57">
        <f t="shared" si="48"/>
        <v>-0.15091179525023474</v>
      </c>
      <c r="AW57">
        <v>54</v>
      </c>
      <c r="AX57">
        <f>IF(Z57&gt;0, (R57*SUMPRODUCT(K57:$K$98, X57:$X$98)-K57*$AZ$3)/Z57, 0)</f>
        <v>-29580305.82236426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500000</v>
      </c>
      <c r="S58">
        <f t="shared" si="32"/>
        <v>-56894245.519629329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-194.556785300874</v>
      </c>
      <c r="AC58">
        <f t="shared" si="33"/>
        <v>-173.72168597888214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-1.7290270432152715</v>
      </c>
      <c r="AI58">
        <f t="shared" si="38"/>
        <v>-1.7291797139154383</v>
      </c>
      <c r="AJ58">
        <f t="shared" si="39"/>
        <v>-20.835099321991862</v>
      </c>
      <c r="AK58">
        <f t="shared" si="61"/>
        <v>-13.618974971061181</v>
      </c>
      <c r="AL58">
        <f t="shared" si="40"/>
        <v>-36.183254006968482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-5.5338634534915082E-3</v>
      </c>
      <c r="AR58">
        <f t="shared" si="45"/>
        <v>-5.5343520859923055E-3</v>
      </c>
      <c r="AS58">
        <f t="shared" si="46"/>
        <v>-6.6684089841318517E-2</v>
      </c>
      <c r="AT58">
        <f t="shared" si="47"/>
        <v>-4.3588414745799726E-2</v>
      </c>
      <c r="AU58">
        <f t="shared" si="48"/>
        <v>-0.11580685667311055</v>
      </c>
      <c r="AW58">
        <v>55</v>
      </c>
      <c r="AX58">
        <f>IF(Z58&gt;0, (R58*SUMPRODUCT(K58:$K$98, X58:$X$98)-K58*$AZ$3)/Z58, 0)</f>
        <v>-56894245.519629329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500000</v>
      </c>
      <c r="S59">
        <f t="shared" si="32"/>
        <v>-112851750.76473074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-173.72168597888214</v>
      </c>
      <c r="AC59">
        <f t="shared" si="33"/>
        <v>-155.11316587879298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-0.82419686795198599</v>
      </c>
      <c r="AI59">
        <f t="shared" si="38"/>
        <v>-0.82426559225835594</v>
      </c>
      <c r="AJ59">
        <f t="shared" si="39"/>
        <v>-18.608520100089152</v>
      </c>
      <c r="AK59">
        <f t="shared" si="61"/>
        <v>-12.160518018521751</v>
      </c>
      <c r="AL59">
        <f t="shared" si="40"/>
        <v>-31.593303710869257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-2.3552639783842736E-3</v>
      </c>
      <c r="AR59">
        <f t="shared" si="45"/>
        <v>-2.3554603682148182E-3</v>
      </c>
      <c r="AS59">
        <f t="shared" si="46"/>
        <v>-5.3176587763171308E-2</v>
      </c>
      <c r="AT59">
        <f t="shared" si="47"/>
        <v>-3.4750471836524487E-2</v>
      </c>
      <c r="AU59">
        <f t="shared" si="48"/>
        <v>-9.0282519967910618E-2</v>
      </c>
      <c r="AW59">
        <v>56</v>
      </c>
      <c r="AX59">
        <f>IF(Z59&gt;0, (R59*SUMPRODUCT(K59:$K$98, X59:$X$98)-K59*$AZ$3)/Z59, 0)</f>
        <v>-112851750.76473074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500000</v>
      </c>
      <c r="S60">
        <f t="shared" si="32"/>
        <v>-231126384.92238221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-155.11316587879298</v>
      </c>
      <c r="AC60">
        <f t="shared" si="33"/>
        <v>-138.49583010389401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-0.38076003224243299</v>
      </c>
      <c r="AI60">
        <f t="shared" si="38"/>
        <v>-0.38078999330251501</v>
      </c>
      <c r="AJ60">
        <f t="shared" si="39"/>
        <v>-16.617335774898976</v>
      </c>
      <c r="AK60">
        <f t="shared" si="61"/>
        <v>-10.857921611515509</v>
      </c>
      <c r="AL60">
        <f t="shared" si="40"/>
        <v>-27.856047379716998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-9.7149811533828135E-4</v>
      </c>
      <c r="AR60">
        <f t="shared" si="45"/>
        <v>-9.7157456010910396E-4</v>
      </c>
      <c r="AS60">
        <f t="shared" si="46"/>
        <v>-4.239864749506829E-2</v>
      </c>
      <c r="AT60">
        <f t="shared" si="47"/>
        <v>-2.7703670261698655E-2</v>
      </c>
      <c r="AU60">
        <f t="shared" si="48"/>
        <v>-7.1073892316876039E-2</v>
      </c>
      <c r="AW60">
        <v>57</v>
      </c>
      <c r="AX60">
        <f>IF(Z60&gt;0, (R60*SUMPRODUCT(K60:$K$98, X60:$X$98)-K60*$AZ$3)/Z60, 0)</f>
        <v>-231126384.92238221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500000</v>
      </c>
      <c r="S61">
        <f t="shared" si="32"/>
        <v>-489008517.36880493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-138.49583010389401</v>
      </c>
      <c r="AC61">
        <f t="shared" si="33"/>
        <v>-123.65779174586885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-0.17017723722450728</v>
      </c>
      <c r="AI61">
        <f t="shared" si="38"/>
        <v>-0.17018988095026602</v>
      </c>
      <c r="AJ61">
        <f t="shared" si="39"/>
        <v>-14.838038358025159</v>
      </c>
      <c r="AK61">
        <f t="shared" si="61"/>
        <v>-9.6947081072725823</v>
      </c>
      <c r="AL61">
        <f t="shared" si="40"/>
        <v>-24.702936346248009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-3.8768058628360592E-4</v>
      </c>
      <c r="AR61">
        <f t="shared" si="45"/>
        <v>-3.8770938994204401E-4</v>
      </c>
      <c r="AS61">
        <f t="shared" si="46"/>
        <v>-3.3802519677463762E-2</v>
      </c>
      <c r="AT61">
        <f t="shared" si="47"/>
        <v>-2.2085504408074892E-2</v>
      </c>
      <c r="AU61">
        <f t="shared" si="48"/>
        <v>-5.6275733475480705E-2</v>
      </c>
      <c r="AW61">
        <v>58</v>
      </c>
      <c r="AX61">
        <f>IF(Z61&gt;0, (R61*SUMPRODUCT(K61:$K$98, X61:$X$98)-K61*$AZ$3)/Z61, 0)</f>
        <v>-489008517.36880493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500000</v>
      </c>
      <c r="S62">
        <f t="shared" si="32"/>
        <v>-1070880888.1977088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-123.65779174586885</v>
      </c>
      <c r="AC62">
        <f t="shared" si="33"/>
        <v>-110.40906348347255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-7.3622304223058863E-2</v>
      </c>
      <c r="AI62">
        <f t="shared" si="38"/>
        <v>-7.3627459281137703E-2</v>
      </c>
      <c r="AJ62">
        <f t="shared" si="39"/>
        <v>-13.248728262396298</v>
      </c>
      <c r="AK62">
        <f t="shared" si="61"/>
        <v>-8.6560454222108199</v>
      </c>
      <c r="AL62">
        <f t="shared" si="40"/>
        <v>-21.978401143888256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-1.4974901278056601E-4</v>
      </c>
      <c r="AR62">
        <f t="shared" si="45"/>
        <v>-1.4975949825594308E-4</v>
      </c>
      <c r="AS62">
        <f t="shared" si="46"/>
        <v>-2.6948137508448645E-2</v>
      </c>
      <c r="AT62">
        <f t="shared" si="47"/>
        <v>-1.7606542884511092E-2</v>
      </c>
      <c r="AU62">
        <f t="shared" si="48"/>
        <v>-4.4704439891215683E-2</v>
      </c>
      <c r="AW62">
        <v>59</v>
      </c>
      <c r="AX62">
        <f>IF(Z62&gt;0, (R62*SUMPRODUCT(K62:$K$98, X62:$X$98)-K62*$AZ$3)/Z62, 0)</f>
        <v>-1070880888.1977088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500000</v>
      </c>
      <c r="S63">
        <f t="shared" si="32"/>
        <v>-2431837366.7170291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-110.40906348347255</v>
      </c>
      <c r="AC63">
        <f t="shared" si="33"/>
        <v>-98.579645426250863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-3.0766522737737428E-2</v>
      </c>
      <c r="AI63">
        <f t="shared" si="38"/>
        <v>-3.07685495929617E-2</v>
      </c>
      <c r="AJ63">
        <f t="shared" si="39"/>
        <v>-11.829418057221687</v>
      </c>
      <c r="AK63">
        <f t="shared" si="61"/>
        <v>-7.7286344438430792</v>
      </c>
      <c r="AL63">
        <f t="shared" si="40"/>
        <v>-19.588821050657728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-5.5874667807240036E-5</v>
      </c>
      <c r="AR63">
        <f t="shared" si="45"/>
        <v>-5.5878348751730087E-5</v>
      </c>
      <c r="AS63">
        <f t="shared" si="46"/>
        <v>-2.1483246902306127E-2</v>
      </c>
      <c r="AT63">
        <f t="shared" si="47"/>
        <v>-1.4035868981178291E-2</v>
      </c>
      <c r="AU63">
        <f t="shared" si="48"/>
        <v>-3.5574994232236146E-2</v>
      </c>
      <c r="AW63">
        <v>60</v>
      </c>
      <c r="AX63">
        <f>IF(Z63&gt;0, (R63*SUMPRODUCT(K63:$K$98, X63:$X$98)-K63*$AZ$3)/Z63, 0)</f>
        <v>-2431837366.7170291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500000</v>
      </c>
      <c r="S64">
        <f t="shared" si="32"/>
        <v>-5736808057.7104721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-98.579645426250863</v>
      </c>
      <c r="AC64">
        <f t="shared" si="33"/>
        <v>-88.017587188209347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-1.2394563592954889E-2</v>
      </c>
      <c r="AI64">
        <f t="shared" si="38"/>
        <v>-1.2395330723267624E-2</v>
      </c>
      <c r="AJ64">
        <f t="shared" si="39"/>
        <v>-10.562058238041516</v>
      </c>
      <c r="AK64">
        <f t="shared" si="61"/>
        <v>-6.9005751798375607</v>
      </c>
      <c r="AL64">
        <f t="shared" si="40"/>
        <v>-17.475028748602345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-2.0097857234407585E-5</v>
      </c>
      <c r="AR64">
        <f t="shared" si="45"/>
        <v>-2.0099101140688749E-5</v>
      </c>
      <c r="AS64">
        <f t="shared" si="46"/>
        <v>-1.7126439101923248E-2</v>
      </c>
      <c r="AT64">
        <f t="shared" si="47"/>
        <v>-1.1189322944657912E-2</v>
      </c>
      <c r="AU64">
        <f t="shared" si="48"/>
        <v>-2.8335861147721849E-2</v>
      </c>
      <c r="AW64">
        <v>61</v>
      </c>
      <c r="AX64">
        <f>IF(Z64&gt;0, (R64*SUMPRODUCT(K64:$K$98, X64:$X$98)-K64*$AZ$3)/Z64, 0)</f>
        <v>-5736808057.7104721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500000</v>
      </c>
      <c r="S65">
        <f t="shared" si="32"/>
        <v>-14082494476.274965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-88.017587188209347</v>
      </c>
      <c r="AC65">
        <f t="shared" si="33"/>
        <v>-78.587148256861809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-4.804347629113759E-3</v>
      </c>
      <c r="AI65">
        <f t="shared" si="38"/>
        <v>-4.8046266533604554E-3</v>
      </c>
      <c r="AJ65">
        <f t="shared" si="39"/>
        <v>-9.4304389313475383</v>
      </c>
      <c r="AK65">
        <f t="shared" si="61"/>
        <v>-6.1612311031746545</v>
      </c>
      <c r="AL65">
        <f t="shared" si="40"/>
        <v>-15.596474661175552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-6.9556051177374546E-6</v>
      </c>
      <c r="AR65">
        <f t="shared" si="45"/>
        <v>-6.9560090815277788E-6</v>
      </c>
      <c r="AS65">
        <f t="shared" si="46"/>
        <v>-1.365313552580945E-2</v>
      </c>
      <c r="AT65">
        <f t="shared" si="47"/>
        <v>-8.9200644710029312E-3</v>
      </c>
      <c r="AU65">
        <f t="shared" si="48"/>
        <v>-2.2580156005893907E-2</v>
      </c>
      <c r="AW65">
        <v>62</v>
      </c>
      <c r="AX65">
        <f>IF(Z65&gt;0, (R65*SUMPRODUCT(K65:$K$98, X65:$X$98)-K65*$AZ$3)/Z65, 0)</f>
        <v>-14082494476.274965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500000</v>
      </c>
      <c r="S66">
        <f t="shared" si="32"/>
        <v>-36039236428.256836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-78.587148256861809</v>
      </c>
      <c r="AC66">
        <f t="shared" si="33"/>
        <v>-70.16710250781982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-1.7888579507995479E-3</v>
      </c>
      <c r="AI66">
        <f t="shared" si="38"/>
        <v>-1.788955299008697E-3</v>
      </c>
      <c r="AJ66">
        <f t="shared" si="39"/>
        <v>-8.4200457490419893</v>
      </c>
      <c r="AK66">
        <f t="shared" si="61"/>
        <v>-5.5011003779803271</v>
      </c>
      <c r="AL66">
        <f t="shared" si="40"/>
        <v>-13.922935082321326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-2.3123753283391579E-6</v>
      </c>
      <c r="AR66">
        <f t="shared" si="45"/>
        <v>-2.3125011659424141E-6</v>
      </c>
      <c r="AS66">
        <f t="shared" si="46"/>
        <v>-1.0884210255414219E-2</v>
      </c>
      <c r="AT66">
        <f t="shared" si="47"/>
        <v>-7.1110223073180979E-3</v>
      </c>
      <c r="AU66">
        <f t="shared" si="48"/>
        <v>-1.7997545063898258E-2</v>
      </c>
      <c r="AW66">
        <v>63</v>
      </c>
      <c r="AX66">
        <f>IF(Z66&gt;0, (R66*SUMPRODUCT(K66:$K$98, X66:$X$98)-K66*$AZ$3)/Z66, 0)</f>
        <v>-36039236428.256836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-96356624903.949417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-70.16710250781982</v>
      </c>
      <c r="AC67">
        <f t="shared" ref="AC67:AC79" si="64">S67*Z67</f>
        <v>-62.649200619617375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-6.3865700987989524E-4</v>
      </c>
      <c r="AI67">
        <f t="shared" ref="AI67:AI79" si="69">SUM(AE67:AH67)</f>
        <v>-6.3868951890596487E-4</v>
      </c>
      <c r="AJ67">
        <f t="shared" ref="AJ67:AJ79" si="70">AB67-AC67</f>
        <v>-7.5179018882024451</v>
      </c>
      <c r="AK67">
        <f t="shared" si="61"/>
        <v>-4.9116971755473875</v>
      </c>
      <c r="AL67">
        <f t="shared" ref="AL67:AL79" si="71">SUM(AI67:AK67)</f>
        <v>-12.430237753268738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-7.3710970986557298E-7</v>
      </c>
      <c r="AR67">
        <f t="shared" ref="AR67:AR79" si="76">AI67*$K67</f>
        <v>-7.3714723034746458E-7</v>
      </c>
      <c r="AS67">
        <f t="shared" ref="AS67:AS79" si="77">AJ67*$K67</f>
        <v>-8.6768302764779429E-3</v>
      </c>
      <c r="AT67">
        <f t="shared" ref="AT67:AT79" si="78">AK67*$K67</f>
        <v>-5.6688639191420547E-3</v>
      </c>
      <c r="AU67">
        <f t="shared" ref="AU67:AU79" si="79">AL67*$K67</f>
        <v>-1.4346431342850343E-2</v>
      </c>
      <c r="AW67">
        <v>64</v>
      </c>
      <c r="AX67">
        <f>IF(Z67&gt;0, (R67*SUMPRODUCT(K67:$K$98, X67:$X$98)-K67*$AZ$3)/Z67, 0)</f>
        <v>-96356624903.949417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500000</v>
      </c>
      <c r="S68">
        <f t="shared" si="63"/>
        <v>-269709474702.76596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-62.649200619617375</v>
      </c>
      <c r="AC68">
        <f t="shared" si="64"/>
        <v>-55.936786891925493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-2.1814113437334195E-4</v>
      </c>
      <c r="AI68">
        <f t="shared" si="69"/>
        <v>-2.1815150419571351E-4</v>
      </c>
      <c r="AJ68">
        <f t="shared" si="70"/>
        <v>-6.7124137276918816</v>
      </c>
      <c r="AK68">
        <f t="shared" si="61"/>
        <v>-4.3854440433732167</v>
      </c>
      <c r="AL68">
        <f t="shared" si="71"/>
        <v>-11.098075922569294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-2.2479362634099904E-7</v>
      </c>
      <c r="AR68">
        <f t="shared" si="76"/>
        <v>-2.2480431240432273E-7</v>
      </c>
      <c r="AS68">
        <f t="shared" si="77"/>
        <v>-6.9171173409528133E-3</v>
      </c>
      <c r="AT68">
        <f t="shared" si="78"/>
        <v>-4.5191837498112482E-3</v>
      </c>
      <c r="AU68">
        <f t="shared" si="79"/>
        <v>-1.1436525895076466E-2</v>
      </c>
      <c r="AW68">
        <v>65</v>
      </c>
      <c r="AX68">
        <f>IF(Z68&gt;0, (R68*SUMPRODUCT(K68:$K$98, X68:$X$98)-K68*$AZ$3)/Z68, 0)</f>
        <v>-269709474702.76596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500000</v>
      </c>
      <c r="S69">
        <f t="shared" si="63"/>
        <v>-791920254253.58887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-55.936786891925493</v>
      </c>
      <c r="AC69">
        <f t="shared" si="64"/>
        <v>-49.943559916003423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-7.1128041230288878E-5</v>
      </c>
      <c r="AI69">
        <f t="shared" si="69"/>
        <v>-7.1131194550313705E-5</v>
      </c>
      <c r="AJ69">
        <f t="shared" si="70"/>
        <v>-5.9932269759220702</v>
      </c>
      <c r="AK69">
        <f t="shared" si="61"/>
        <v>-3.9155750824347848</v>
      </c>
      <c r="AL69">
        <f t="shared" si="71"/>
        <v>-9.9088731895514055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-6.5443912069575153E-8</v>
      </c>
      <c r="AR69">
        <f t="shared" si="76"/>
        <v>-6.5446813395056114E-8</v>
      </c>
      <c r="AS69">
        <f t="shared" si="77"/>
        <v>-5.5142839932196567E-3</v>
      </c>
      <c r="AT69">
        <f t="shared" si="78"/>
        <v>-3.6026656570933495E-3</v>
      </c>
      <c r="AU69">
        <f t="shared" si="79"/>
        <v>-9.1170150971264016E-3</v>
      </c>
      <c r="AW69">
        <v>66</v>
      </c>
      <c r="AX69">
        <f>IF(Z69&gt;0, (R69*SUMPRODUCT(K69:$K$98, X69:$X$98)-K69*$AZ$3)/Z69, 0)</f>
        <v>-791920254253.58887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500000</v>
      </c>
      <c r="S70">
        <f t="shared" si="63"/>
        <v>-2465456996154.0498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-49.943559916003423</v>
      </c>
      <c r="AC70">
        <f t="shared" si="64"/>
        <v>-44.592464266522612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-2.2174420248861035E-5</v>
      </c>
      <c r="AI70">
        <f t="shared" si="69"/>
        <v>-2.2175324593660724E-5</v>
      </c>
      <c r="AJ70">
        <f t="shared" si="70"/>
        <v>-5.3510956494808113</v>
      </c>
      <c r="AK70">
        <f t="shared" si="61"/>
        <v>-3.4960491941202401</v>
      </c>
      <c r="AL70">
        <f t="shared" si="71"/>
        <v>-8.8471670189256457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-1.8216404226040009E-8</v>
      </c>
      <c r="AR70">
        <f t="shared" si="76"/>
        <v>-1.8217147150105035E-8</v>
      </c>
      <c r="AS70">
        <f t="shared" si="77"/>
        <v>-4.3959535495929547E-3</v>
      </c>
      <c r="AT70">
        <f t="shared" si="78"/>
        <v>-2.8720230156856906E-3</v>
      </c>
      <c r="AU70">
        <f t="shared" si="79"/>
        <v>-7.2679947824257959E-3</v>
      </c>
      <c r="AW70">
        <v>67</v>
      </c>
      <c r="AX70">
        <f>IF(Z70&gt;0, (R70*SUMPRODUCT(K70:$K$98, X70:$X$98)-K70*$AZ$3)/Z70, 0)</f>
        <v>-2465456996154.0498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500000</v>
      </c>
      <c r="S71">
        <f t="shared" si="63"/>
        <v>-8165354433641.6943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-44.592464266522612</v>
      </c>
      <c r="AC71">
        <f t="shared" si="64"/>
        <v>-39.814700253556225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-6.5149870615298232E-6</v>
      </c>
      <c r="AI71">
        <f t="shared" si="69"/>
        <v>-6.5152308641753613E-6</v>
      </c>
      <c r="AJ71">
        <f t="shared" si="70"/>
        <v>-4.7777640129663865</v>
      </c>
      <c r="AK71">
        <f t="shared" si="61"/>
        <v>-3.1214724986565829</v>
      </c>
      <c r="AL71">
        <f t="shared" si="71"/>
        <v>-7.8992430268538332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-4.7786576229792017E-9</v>
      </c>
      <c r="AR71">
        <f t="shared" si="76"/>
        <v>-4.7788364490243803E-9</v>
      </c>
      <c r="AS71">
        <f t="shared" si="77"/>
        <v>-3.5044272852318408E-3</v>
      </c>
      <c r="AT71">
        <f t="shared" si="78"/>
        <v>-2.2895591671555208E-3</v>
      </c>
      <c r="AU71">
        <f t="shared" si="79"/>
        <v>-5.7939912312238101E-3</v>
      </c>
      <c r="AW71">
        <v>68</v>
      </c>
      <c r="AX71">
        <f>IF(Z71&gt;0, (R71*SUMPRODUCT(K71:$K$98, X71:$X$98)-K71*$AZ$3)/Z71, 0)</f>
        <v>-8165354433641.6943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500000</v>
      </c>
      <c r="S72">
        <f t="shared" si="63"/>
        <v>-28872711586561.945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-39.814700253556225</v>
      </c>
      <c r="AC72">
        <f t="shared" si="64"/>
        <v>-35.54883951620738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-1.7980330813752045E-6</v>
      </c>
      <c r="AI72">
        <f t="shared" si="69"/>
        <v>-1.7980946426861497E-6</v>
      </c>
      <c r="AJ72">
        <f t="shared" si="70"/>
        <v>-4.2658607373488451</v>
      </c>
      <c r="AK72">
        <f t="shared" ref="AK72:AK79" si="92">G72*SUM(AB72:AB72, AE72:AF72)</f>
        <v>-2.7870290177489361</v>
      </c>
      <c r="AL72">
        <f t="shared" si="71"/>
        <v>-7.0528915531924241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-1.177530089131249E-9</v>
      </c>
      <c r="AR72">
        <f t="shared" si="76"/>
        <v>-1.1775704055729846E-9</v>
      </c>
      <c r="AS72">
        <f t="shared" si="77"/>
        <v>-2.7937079836317367E-3</v>
      </c>
      <c r="AT72">
        <f t="shared" si="78"/>
        <v>-1.8252225510618678E-3</v>
      </c>
      <c r="AU72">
        <f t="shared" si="79"/>
        <v>-4.6189317122640097E-3</v>
      </c>
      <c r="AW72">
        <v>69</v>
      </c>
      <c r="AX72">
        <f>IF(Z72&gt;0, (R72*SUMPRODUCT(K72:$K$98, X72:$X$98)-K72*$AZ$3)/Z72, 0)</f>
        <v>-28872711586561.945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500000</v>
      </c>
      <c r="S73">
        <f t="shared" si="63"/>
        <v>-109440004393951.83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-35.54883951620738</v>
      </c>
      <c r="AC73">
        <f t="shared" si="64"/>
        <v>-31.740035283342504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-4.6444585806746931E-7</v>
      </c>
      <c r="AI73">
        <f t="shared" si="69"/>
        <v>-4.644603591794983E-7</v>
      </c>
      <c r="AJ73">
        <f t="shared" si="70"/>
        <v>-3.8088042328648761</v>
      </c>
      <c r="AK73">
        <f t="shared" si="92"/>
        <v>-2.488418766134517</v>
      </c>
      <c r="AL73">
        <f t="shared" si="71"/>
        <v>-6.2972234634597521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-2.7157601225861746E-10</v>
      </c>
      <c r="AR73">
        <f t="shared" si="76"/>
        <v>-2.7158449151214019E-10</v>
      </c>
      <c r="AS73">
        <f t="shared" si="77"/>
        <v>-2.2271269020229323E-3</v>
      </c>
      <c r="AT73">
        <f t="shared" si="78"/>
        <v>-1.4550562430425413E-3</v>
      </c>
      <c r="AU73">
        <f t="shared" si="79"/>
        <v>-3.6821834166499653E-3</v>
      </c>
      <c r="AW73">
        <v>70</v>
      </c>
      <c r="AX73">
        <f>IF(Z73&gt;0, (R73*SUMPRODUCT(K73:$K$98, X73:$X$98)-K73*$AZ$3)/Z73, 0)</f>
        <v>-109440004393951.83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500000</v>
      </c>
      <c r="S74">
        <f t="shared" si="63"/>
        <v>-446665564130578.13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-31.740035283342504</v>
      </c>
      <c r="AC74">
        <f t="shared" si="64"/>
        <v>-28.339317217504792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-1.1183781449409911E-7</v>
      </c>
      <c r="AI74">
        <f t="shared" si="69"/>
        <v>-1.1184098681355837E-7</v>
      </c>
      <c r="AJ74">
        <f t="shared" si="70"/>
        <v>-3.4007180658377116</v>
      </c>
      <c r="AK74">
        <f t="shared" si="92"/>
        <v>-2.2218024698339756</v>
      </c>
      <c r="AL74">
        <f t="shared" si="71"/>
        <v>-5.6225206475126743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-5.8388452051541162E-11</v>
      </c>
      <c r="AR74">
        <f t="shared" si="76"/>
        <v>-5.8390108260789137E-11</v>
      </c>
      <c r="AS74">
        <f t="shared" si="77"/>
        <v>-1.7754519312289652E-3</v>
      </c>
      <c r="AT74">
        <f t="shared" si="78"/>
        <v>-1.1599619284829786E-3</v>
      </c>
      <c r="AU74">
        <f t="shared" si="79"/>
        <v>-2.9354139181020523E-3</v>
      </c>
      <c r="AW74">
        <v>71</v>
      </c>
      <c r="AX74">
        <f>IF(Z74&gt;0, (R74*SUMPRODUCT(K74:$K$98, X74:$X$98)-K74*$AZ$3)/Z74, 0)</f>
        <v>-446665564130578.13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500000</v>
      </c>
      <c r="S75">
        <f t="shared" si="63"/>
        <v>-1973738425478835.5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-28.339317217504792</v>
      </c>
      <c r="AC75">
        <f t="shared" si="64"/>
        <v>-25.302961801394172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-2.4996055063545234E-8</v>
      </c>
      <c r="AI75">
        <f t="shared" si="69"/>
        <v>-2.4996696054303551E-8</v>
      </c>
      <c r="AJ75">
        <f t="shared" si="70"/>
        <v>-3.0363554161106201</v>
      </c>
      <c r="AK75">
        <f t="shared" si="92"/>
        <v>-1.9837522052253356</v>
      </c>
      <c r="AL75">
        <f t="shared" si="71"/>
        <v>-5.0201076463326517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-1.1651765623070597E-11</v>
      </c>
      <c r="AR75">
        <f t="shared" si="76"/>
        <v>-1.1652064417182848E-11</v>
      </c>
      <c r="AS75">
        <f t="shared" si="77"/>
        <v>-1.4153794095476797E-3</v>
      </c>
      <c r="AT75">
        <f t="shared" si="78"/>
        <v>-9.2471454758656321E-4</v>
      </c>
      <c r="AU75">
        <f t="shared" si="79"/>
        <v>-2.3400939687863074E-3</v>
      </c>
      <c r="AW75">
        <v>72</v>
      </c>
      <c r="AX75">
        <f>IF(Z75&gt;0, (R75*SUMPRODUCT(K75:$K$98, X75:$X$98)-K75*$AZ$3)/Z75, 0)</f>
        <v>-1973738425478835.5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500000</v>
      </c>
      <c r="S76">
        <f t="shared" si="63"/>
        <v>-9507695457786846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-25.302961801394172</v>
      </c>
      <c r="AC76">
        <f t="shared" si="64"/>
        <v>-22.591930179826349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-5.1577219578752132E-9</v>
      </c>
      <c r="AI76">
        <f t="shared" si="69"/>
        <v>-5.1578407665301609E-9</v>
      </c>
      <c r="AJ76">
        <f t="shared" si="70"/>
        <v>-2.7110316215678232</v>
      </c>
      <c r="AK76">
        <f t="shared" si="92"/>
        <v>-1.7712073260975922</v>
      </c>
      <c r="AL76">
        <f t="shared" si="71"/>
        <v>-4.4822389528232565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-2.1466447137268495E-12</v>
      </c>
      <c r="AR76">
        <f t="shared" si="76"/>
        <v>-2.1466941619082698E-12</v>
      </c>
      <c r="AS76">
        <f t="shared" si="77"/>
        <v>-1.1283317997200378E-3</v>
      </c>
      <c r="AT76">
        <f t="shared" si="78"/>
        <v>-7.3717677581984433E-4</v>
      </c>
      <c r="AU76">
        <f t="shared" si="79"/>
        <v>-1.8655085776865764E-3</v>
      </c>
      <c r="AW76">
        <v>73</v>
      </c>
      <c r="AX76">
        <f>IF(Z76&gt;0, (R76*SUMPRODUCT(K76:$K$98, X76:$X$98)-K76*$AZ$3)/Z76, 0)</f>
        <v>-9507695457786846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500000</v>
      </c>
      <c r="S77">
        <f t="shared" si="63"/>
        <v>-5.0336540953457248E+16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-22.591930179826349</v>
      </c>
      <c r="AC77">
        <f t="shared" si="64"/>
        <v>-20.171366231989683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-9.7584064250357955E-10</v>
      </c>
      <c r="AI77">
        <f t="shared" si="69"/>
        <v>-9.7586067900772728E-10</v>
      </c>
      <c r="AJ77">
        <f t="shared" si="70"/>
        <v>-2.4205639478366656</v>
      </c>
      <c r="AK77">
        <f t="shared" si="92"/>
        <v>-1.5814351125878445</v>
      </c>
      <c r="AL77">
        <f t="shared" si="71"/>
        <v>-4.0019990614003706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-3.6262949407615246E-13</v>
      </c>
      <c r="AR77">
        <f t="shared" si="76"/>
        <v>-3.626369397871074E-13</v>
      </c>
      <c r="AS77">
        <f t="shared" si="77"/>
        <v>-8.9949920258600483E-4</v>
      </c>
      <c r="AT77">
        <f t="shared" si="78"/>
        <v>-5.8767281235664432E-4</v>
      </c>
      <c r="AU77">
        <f t="shared" si="79"/>
        <v>-1.487172015305286E-3</v>
      </c>
      <c r="AW77">
        <v>74</v>
      </c>
      <c r="AX77">
        <f>IF(Z77&gt;0, (R77*SUMPRODUCT(K77:$K$98, X77:$X$98)-K77*$AZ$3)/Z77, 0)</f>
        <v>-5.0336540953457248E+16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500000</v>
      </c>
      <c r="S78">
        <f t="shared" si="63"/>
        <v>-2.9579911528687187E+17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-20.171366231989683</v>
      </c>
      <c r="AC78">
        <f t="shared" si="64"/>
        <v>-18.010148421419675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-1.679181823267846E-10</v>
      </c>
      <c r="AI78">
        <f t="shared" si="69"/>
        <v>-1.6792122664765825E-10</v>
      </c>
      <c r="AJ78">
        <f t="shared" si="70"/>
        <v>-2.1612178105700082</v>
      </c>
      <c r="AK78">
        <f t="shared" si="92"/>
        <v>-1.411995636239278</v>
      </c>
      <c r="AL78">
        <f t="shared" si="71"/>
        <v>-3.5732134469772072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-5.5713946639534054E-14</v>
      </c>
      <c r="AR78">
        <f t="shared" si="76"/>
        <v>-5.5714956721517775E-14</v>
      </c>
      <c r="AS78">
        <f t="shared" si="77"/>
        <v>-7.1707525716410443E-4</v>
      </c>
      <c r="AT78">
        <f t="shared" si="78"/>
        <v>-4.6848916801394991E-4</v>
      </c>
      <c r="AU78">
        <f t="shared" si="79"/>
        <v>-1.1855644252337693E-3</v>
      </c>
      <c r="AW78">
        <v>75</v>
      </c>
      <c r="AX78">
        <f>IF(Z78&gt;0, (R78*SUMPRODUCT(K78:$K$98, X78:$X$98)-K78*$AZ$3)/Z78, 0)</f>
        <v>-2.9579911528687187E+17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-18.010148421419675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-18.010148421419675</v>
      </c>
      <c r="AK79">
        <f t="shared" si="92"/>
        <v>-1.2607103894993774</v>
      </c>
      <c r="AL79">
        <f t="shared" si="71"/>
        <v>-19.270858810949495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-9.0185891403624065E-15</v>
      </c>
      <c r="AR79">
        <f t="shared" si="76"/>
        <v>-9.0185891403624065E-15</v>
      </c>
      <c r="AS79">
        <f t="shared" si="77"/>
        <v>-5.3353813777099815E-3</v>
      </c>
      <c r="AT79">
        <f t="shared" si="78"/>
        <v>-3.7347669643969874E-4</v>
      </c>
      <c r="AU79">
        <f t="shared" si="79"/>
        <v>-5.7088580741586981E-3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100906.83242667375</v>
      </c>
      <c r="AO81" s="6">
        <f t="shared" si="93"/>
        <v>-10090.683242667375</v>
      </c>
      <c r="AP81" s="6">
        <f t="shared" si="93"/>
        <v>-2955.4419926279111</v>
      </c>
      <c r="AQ81" s="6">
        <f t="shared" si="93"/>
        <v>-54281.406519753662</v>
      </c>
      <c r="AR81" s="6">
        <f t="shared" si="93"/>
        <v>33579.300671624747</v>
      </c>
      <c r="AS81" s="6">
        <f t="shared" si="93"/>
        <v>-8779.6350967128474</v>
      </c>
      <c r="AT81" s="6">
        <f t="shared" si="93"/>
        <v>4083.1968817186412</v>
      </c>
      <c r="AU81" s="6">
        <f t="shared" si="93"/>
        <v>28882.862456630552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206051.03635770807</v>
      </c>
      <c r="K3">
        <v>1</v>
      </c>
      <c r="L3" s="2">
        <v>0</v>
      </c>
      <c r="O3">
        <f>$C$3</f>
        <v>206051.03635770807</v>
      </c>
      <c r="P3" s="2">
        <f>O3*C5</f>
        <v>20605.103635770807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206051.03635770807</v>
      </c>
      <c r="AF3">
        <f t="shared" ref="AF3:AF34" si="4">-$Z3*P3</f>
        <v>-20605.103635770807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182926.02451793724</v>
      </c>
      <c r="AJ3">
        <f t="shared" ref="AJ3:AJ34" si="8">AB3-AC3</f>
        <v>0</v>
      </c>
      <c r="AL3">
        <f t="shared" ref="AL3:AL34" si="9">SUM(AI3:AK3)</f>
        <v>182926.02451793724</v>
      </c>
      <c r="AN3">
        <f t="shared" ref="AN3:AN34" si="10">AE3*$K3</f>
        <v>206051.03635770807</v>
      </c>
      <c r="AO3">
        <f t="shared" ref="AO3:AO34" si="11">AF3*$K3</f>
        <v>-20605.103635770807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182926.02451793724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182926.02451793724</v>
      </c>
      <c r="AW3">
        <v>0</v>
      </c>
      <c r="AX3">
        <f>IF(Z3&gt;0, (R3*SUMPRODUCT(K3:$K$98, X3:$X$98)-K3*$AZ$3)/Z3, 0)</f>
        <v>0</v>
      </c>
      <c r="AZ3">
        <f>C6*ABS(SUMPRODUCT(X4:X69, K4:K69))/1</f>
        <v>125895.85237763463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6334.5638598520372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6200.233079636324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-6200.233079636324</v>
      </c>
      <c r="AK4">
        <f>G4*SUM(AB4, AE4:AF4)</f>
        <v>0</v>
      </c>
      <c r="AL4">
        <f t="shared" si="9"/>
        <v>-11803.234579636324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-5327.0598022437725</v>
      </c>
      <c r="AR4">
        <f t="shared" si="14"/>
        <v>-5327.0598022437725</v>
      </c>
      <c r="AS4">
        <f t="shared" si="15"/>
        <v>-5894.8783795743711</v>
      </c>
      <c r="AT4">
        <f t="shared" si="16"/>
        <v>0</v>
      </c>
      <c r="AU4">
        <f t="shared" si="17"/>
        <v>-11221.938181818143</v>
      </c>
      <c r="AW4">
        <v>1</v>
      </c>
      <c r="AX4">
        <f>IF(Z4&gt;0, (R4*SUMPRODUCT(K4:$K$98, X4:$X$98)-K4*$AZ$3)/Z4, 0)</f>
        <v>6334.5638598520372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500000</v>
      </c>
      <c r="S5">
        <f t="shared" si="1"/>
        <v>7336.6585516755722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6200.233079636324</v>
      </c>
      <c r="AC5">
        <f t="shared" si="2"/>
        <v>7016.3598858942423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-6331.6759520664373</v>
      </c>
      <c r="AI5">
        <f t="shared" si="7"/>
        <v>-6379.4930873227304</v>
      </c>
      <c r="AJ5">
        <f t="shared" si="8"/>
        <v>-816.12680625791836</v>
      </c>
      <c r="AK5">
        <f>G5*SUM(AB5, AE5:AF5)</f>
        <v>25.420955626508931</v>
      </c>
      <c r="AL5">
        <f t="shared" si="9"/>
        <v>-7170.1989379541401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-5710.8887527295074</v>
      </c>
      <c r="AR5">
        <f t="shared" si="14"/>
        <v>-5754.0176718324801</v>
      </c>
      <c r="AS5">
        <f t="shared" si="15"/>
        <v>-736.10990738372755</v>
      </c>
      <c r="AT5">
        <f t="shared" si="16"/>
        <v>22.92856593895733</v>
      </c>
      <c r="AU5">
        <f t="shared" si="17"/>
        <v>-6467.1990132772507</v>
      </c>
      <c r="AW5">
        <v>2</v>
      </c>
      <c r="AX5">
        <f>IF(Z5&gt;0, (R5*SUMPRODUCT(K5:$K$98, X5:$X$98)-K5*$AZ$3)/Z5, 0)</f>
        <v>7336.6585516755722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500000</v>
      </c>
      <c r="S6">
        <f t="shared" si="1"/>
        <v>7976.0325118017799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7016.3598858942423</v>
      </c>
      <c r="AC6">
        <f t="shared" si="2"/>
        <v>7439.0856507791759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-7049.6611239812255</v>
      </c>
      <c r="AI6">
        <f t="shared" si="7"/>
        <v>-7096.2951217725576</v>
      </c>
      <c r="AJ6">
        <f t="shared" si="8"/>
        <v>-422.7257648849336</v>
      </c>
      <c r="AK6">
        <f>G6*SUM(AB6, AE6:AF6)</f>
        <v>49.816155189849127</v>
      </c>
      <c r="AL6">
        <f t="shared" si="9"/>
        <v>-7469.204731467642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-6015.0215606694073</v>
      </c>
      <c r="AR6">
        <f t="shared" si="14"/>
        <v>-6054.8113459146671</v>
      </c>
      <c r="AS6">
        <f t="shared" si="15"/>
        <v>-360.68465495223342</v>
      </c>
      <c r="AT6">
        <f t="shared" si="16"/>
        <v>42.504915096879728</v>
      </c>
      <c r="AU6">
        <f t="shared" si="17"/>
        <v>-6372.9910857700206</v>
      </c>
      <c r="AW6">
        <v>3</v>
      </c>
      <c r="AX6">
        <f>IF(Z6&gt;0, (R6*SUMPRODUCT(K6:$K$98, X6:$X$98)-K6*$AZ$3)/Z6, 0)</f>
        <v>7976.0325118017799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500000</v>
      </c>
      <c r="S7">
        <f t="shared" si="1"/>
        <v>8665.2922561822015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7439.0856507791759</v>
      </c>
      <c r="AC7">
        <f t="shared" si="2"/>
        <v>7866.3658379628478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-7775.7975603646273</v>
      </c>
      <c r="AI7">
        <f t="shared" si="7"/>
        <v>-7821.1876384220095</v>
      </c>
      <c r="AJ7">
        <f t="shared" si="8"/>
        <v>-427.28018718367184</v>
      </c>
      <c r="AK7">
        <f>G7*SUM(AB7, AE7:AF7)</f>
        <v>102.65938198075263</v>
      </c>
      <c r="AL7">
        <f t="shared" si="9"/>
        <v>-8145.8084436249292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-6236.6863978083629</v>
      </c>
      <c r="AR7">
        <f t="shared" si="14"/>
        <v>-6273.0921401413289</v>
      </c>
      <c r="AS7">
        <f t="shared" si="15"/>
        <v>-342.70600678246791</v>
      </c>
      <c r="AT7">
        <f t="shared" si="16"/>
        <v>82.339382711083559</v>
      </c>
      <c r="AU7">
        <f t="shared" si="17"/>
        <v>-6533.4587642127135</v>
      </c>
      <c r="AW7">
        <v>4</v>
      </c>
      <c r="AX7">
        <f>IF(Z7&gt;0, (R7*SUMPRODUCT(K7:$K$98, X7:$X$98)-K7*$AZ$3)/Z7, 0)</f>
        <v>8665.2922561822015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500000</v>
      </c>
      <c r="S8">
        <f t="shared" si="1"/>
        <v>9500.9167688821799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7866.3658379628478</v>
      </c>
      <c r="AC8">
        <f t="shared" si="2"/>
        <v>8376.5239492627879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-8534.6319232187925</v>
      </c>
      <c r="AI8">
        <f t="shared" si="7"/>
        <v>-8578.7146373032792</v>
      </c>
      <c r="AJ8">
        <f t="shared" si="8"/>
        <v>-510.15811129994017</v>
      </c>
      <c r="AK8">
        <f t="shared" ref="AK8:AK39" si="30">G8*SUM(AB8:AB8, AE8:AF8)</f>
        <v>169.91350209999752</v>
      </c>
      <c r="AL8">
        <f t="shared" si="9"/>
        <v>-8918.9592465032201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-6387.9432948053509</v>
      </c>
      <c r="AR8">
        <f t="shared" si="14"/>
        <v>-6420.9380250276026</v>
      </c>
      <c r="AS8">
        <f t="shared" si="15"/>
        <v>-381.839675768929</v>
      </c>
      <c r="AT8">
        <f t="shared" si="16"/>
        <v>127.17570320563067</v>
      </c>
      <c r="AU8">
        <f t="shared" si="17"/>
        <v>-6675.6019975908994</v>
      </c>
      <c r="AW8">
        <v>5</v>
      </c>
      <c r="AX8">
        <f>IF(Z8&gt;0, (R8*SUMPRODUCT(K8:$K$98, X8:$X$98)-K8*$AZ$3)/Z8, 0)</f>
        <v>9500.9167688821799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500000</v>
      </c>
      <c r="S9">
        <f t="shared" si="1"/>
        <v>9768.0114693035503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8376.5239492627879</v>
      </c>
      <c r="AC9">
        <f t="shared" si="2"/>
        <v>8342.0314419691422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-9411.2093725271334</v>
      </c>
      <c r="AI9">
        <f t="shared" si="7"/>
        <v>-9453.9101385335234</v>
      </c>
      <c r="AJ9">
        <f t="shared" si="8"/>
        <v>34.492507293645758</v>
      </c>
      <c r="AK9">
        <f t="shared" si="30"/>
        <v>186.79648406856018</v>
      </c>
      <c r="AL9">
        <f t="shared" si="9"/>
        <v>-9232.6211471713177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-6569.0926291663827</v>
      </c>
      <c r="AR9">
        <f t="shared" si="14"/>
        <v>-6598.8980745803565</v>
      </c>
      <c r="AS9">
        <f t="shared" si="15"/>
        <v>24.076021099434186</v>
      </c>
      <c r="AT9">
        <f t="shared" si="16"/>
        <v>130.38530523303757</v>
      </c>
      <c r="AU9">
        <f t="shared" si="17"/>
        <v>-6444.4367482478847</v>
      </c>
      <c r="AW9">
        <v>6</v>
      </c>
      <c r="AX9">
        <f>IF(Z9&gt;0, (R9*SUMPRODUCT(K9:$K$98, X9:$X$98)-K9*$AZ$3)/Z9, 0)</f>
        <v>9768.0114693035503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500000</v>
      </c>
      <c r="S10">
        <f t="shared" si="1"/>
        <v>7635.6792656296493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8342.0314419691422</v>
      </c>
      <c r="AC10">
        <f t="shared" si="2"/>
        <v>6298.8600944287609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-10275.255273166145</v>
      </c>
      <c r="AI10">
        <f t="shared" si="7"/>
        <v>-10316.501505985154</v>
      </c>
      <c r="AJ10">
        <f t="shared" si="8"/>
        <v>2043.1713475403812</v>
      </c>
      <c r="AK10">
        <f t="shared" si="30"/>
        <v>35.870735200467308</v>
      </c>
      <c r="AL10">
        <f t="shared" si="9"/>
        <v>-8237.4594232443051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-6802.8103534450383</v>
      </c>
      <c r="AR10">
        <f t="shared" si="14"/>
        <v>-6830.1177333789001</v>
      </c>
      <c r="AS10">
        <f t="shared" si="15"/>
        <v>1352.6970208913478</v>
      </c>
      <c r="AT10">
        <f t="shared" si="16"/>
        <v>23.748491139163029</v>
      </c>
      <c r="AU10">
        <f t="shared" si="17"/>
        <v>-5453.672221348389</v>
      </c>
      <c r="AW10">
        <v>7</v>
      </c>
      <c r="AX10">
        <f>IF(Z10&gt;0, (R10*SUMPRODUCT(K10:$K$98, X10:$X$98)-K10*$AZ$3)/Z10, 0)</f>
        <v>7635.6792656296493</v>
      </c>
    </row>
    <row r="11" spans="1:52" x14ac:dyDescent="0.25">
      <c r="A11" t="s">
        <v>33</v>
      </c>
      <c r="C11" s="25">
        <f>AU71</f>
        <v>54528.430724011523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500000</v>
      </c>
      <c r="S11">
        <f t="shared" si="1"/>
        <v>4512.8579614917062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6298.8600944287609</v>
      </c>
      <c r="AC11">
        <f t="shared" si="2"/>
        <v>3585.8894823705928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-11040.746642598482</v>
      </c>
      <c r="AI11">
        <f t="shared" si="7"/>
        <v>-11080.476338425042</v>
      </c>
      <c r="AJ11">
        <f t="shared" si="8"/>
        <v>2712.9706120581682</v>
      </c>
      <c r="AK11">
        <f t="shared" si="30"/>
        <v>10.078176151086017</v>
      </c>
      <c r="AL11">
        <f t="shared" si="9"/>
        <v>-8357.4275502157871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-6950.9411331797228</v>
      </c>
      <c r="AR11">
        <f t="shared" si="14"/>
        <v>-6975.9538235229693</v>
      </c>
      <c r="AS11">
        <f t="shared" si="15"/>
        <v>1708.0093974536362</v>
      </c>
      <c r="AT11">
        <f t="shared" si="16"/>
        <v>6.3449340360488069</v>
      </c>
      <c r="AU11">
        <f t="shared" si="17"/>
        <v>-5261.5994920332842</v>
      </c>
      <c r="AW11">
        <v>8</v>
      </c>
      <c r="AX11">
        <f>IF(Z11&gt;0, (R11*SUMPRODUCT(K11:$K$98, X11:$X$98)-K11*$AZ$3)/Z11, 0)</f>
        <v>4512.8579614917062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500000</v>
      </c>
      <c r="S12">
        <f t="shared" si="1"/>
        <v>2476.199663287885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3585.8894823705928</v>
      </c>
      <c r="AC12">
        <f t="shared" si="2"/>
        <v>1889.3766100798528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-11816.665567648863</v>
      </c>
      <c r="AI12">
        <f t="shared" si="7"/>
        <v>-11854.81629996039</v>
      </c>
      <c r="AJ12">
        <f t="shared" si="8"/>
        <v>1696.51287229074</v>
      </c>
      <c r="AK12">
        <f t="shared" si="30"/>
        <v>75.303679129782452</v>
      </c>
      <c r="AL12">
        <f t="shared" si="9"/>
        <v>-10082.999748539869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-6946.2536832456581</v>
      </c>
      <c r="AR12">
        <f t="shared" si="14"/>
        <v>-6968.6800321441997</v>
      </c>
      <c r="AS12">
        <f t="shared" si="15"/>
        <v>997.27022994422816</v>
      </c>
      <c r="AT12">
        <f t="shared" si="16"/>
        <v>44.266164217193499</v>
      </c>
      <c r="AU12">
        <f t="shared" si="17"/>
        <v>-5927.1436379827783</v>
      </c>
      <c r="AW12">
        <v>9</v>
      </c>
      <c r="AX12">
        <f>IF(Z12&gt;0, (R12*SUMPRODUCT(K12:$K$98, X12:$X$98)-K12*$AZ$3)/Z12, 0)</f>
        <v>2476.199663287885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500000</v>
      </c>
      <c r="S13">
        <f t="shared" si="1"/>
        <v>3933.2258892446594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1889.3766100798528</v>
      </c>
      <c r="AC13">
        <f t="shared" si="2"/>
        <v>2872.3406243528152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-12554.230198154126</v>
      </c>
      <c r="AI13">
        <f t="shared" si="7"/>
        <v>-12590.744000122724</v>
      </c>
      <c r="AJ13">
        <f t="shared" si="8"/>
        <v>-982.96401427296246</v>
      </c>
      <c r="AK13">
        <f t="shared" si="30"/>
        <v>132.25636270558971</v>
      </c>
      <c r="AL13">
        <f t="shared" si="9"/>
        <v>-13441.451651690097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-6589.1252164614998</v>
      </c>
      <c r="AR13">
        <f t="shared" si="14"/>
        <v>-6608.2895944841002</v>
      </c>
      <c r="AS13">
        <f t="shared" si="15"/>
        <v>-515.91159880695079</v>
      </c>
      <c r="AT13">
        <f t="shared" si="16"/>
        <v>69.41514698918067</v>
      </c>
      <c r="AU13">
        <f t="shared" si="17"/>
        <v>-7054.7860463018706</v>
      </c>
      <c r="AW13">
        <v>10</v>
      </c>
      <c r="AX13">
        <f>IF(Z13&gt;0, (R13*SUMPRODUCT(K13:$K$98, X13:$X$98)-K13*$AZ$3)/Z13, 0)</f>
        <v>3933.2258892446594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500000</v>
      </c>
      <c r="S14">
        <f t="shared" si="1"/>
        <v>4829.1502375160317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2872.3406243528152</v>
      </c>
      <c r="AC14">
        <f t="shared" si="2"/>
        <v>3362.8740663900967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-13301.77248445503</v>
      </c>
      <c r="AI14">
        <f t="shared" si="7"/>
        <v>-13336.590971155496</v>
      </c>
      <c r="AJ14">
        <f t="shared" si="8"/>
        <v>-490.53344203728147</v>
      </c>
      <c r="AK14">
        <f t="shared" si="30"/>
        <v>201.06384370469709</v>
      </c>
      <c r="AL14">
        <f t="shared" si="9"/>
        <v>-13626.060569488081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-6233.4598376651511</v>
      </c>
      <c r="AR14">
        <f t="shared" si="14"/>
        <v>-6249.7764329692181</v>
      </c>
      <c r="AS14">
        <f t="shared" si="15"/>
        <v>-229.87316265891721</v>
      </c>
      <c r="AT14">
        <f t="shared" si="16"/>
        <v>94.222284737202884</v>
      </c>
      <c r="AU14">
        <f t="shared" si="17"/>
        <v>-6385.4273108909329</v>
      </c>
      <c r="AW14">
        <v>11</v>
      </c>
      <c r="AX14">
        <f>IF(Z14&gt;0, (R14*SUMPRODUCT(K14:$K$98, X14:$X$98)-K14*$AZ$3)/Z14, 0)</f>
        <v>4829.1502375160317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500000</v>
      </c>
      <c r="S15">
        <f t="shared" si="1"/>
        <v>5218.536611870335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3362.8740663900967</v>
      </c>
      <c r="AC15">
        <f t="shared" si="2"/>
        <v>3450.5380309559914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-14099.030321267202</v>
      </c>
      <c r="AI15">
        <f t="shared" si="7"/>
        <v>-14132.090720068538</v>
      </c>
      <c r="AJ15">
        <f t="shared" si="8"/>
        <v>-87.66396456589473</v>
      </c>
      <c r="AK15">
        <f t="shared" si="30"/>
        <v>235.40118464730679</v>
      </c>
      <c r="AL15">
        <f t="shared" si="9"/>
        <v>-13984.353499987124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-5899.1694635559843</v>
      </c>
      <c r="AR15">
        <f t="shared" si="14"/>
        <v>-5913.0022513873309</v>
      </c>
      <c r="AS15">
        <f t="shared" si="15"/>
        <v>-36.679443269322633</v>
      </c>
      <c r="AT15">
        <f t="shared" si="16"/>
        <v>98.494112610113447</v>
      </c>
      <c r="AU15">
        <f t="shared" si="17"/>
        <v>-5851.1875820465393</v>
      </c>
      <c r="AW15">
        <v>12</v>
      </c>
      <c r="AX15">
        <f>IF(Z15&gt;0, (R15*SUMPRODUCT(K15:$K$98, X15:$X$98)-K15*$AZ$3)/Z15, 0)</f>
        <v>5218.536611870335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500000</v>
      </c>
      <c r="S16">
        <f t="shared" si="1"/>
        <v>5112.7817305708904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3450.5380309559914</v>
      </c>
      <c r="AC16">
        <f t="shared" si="2"/>
        <v>3195.229105106293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-14823.32340974529</v>
      </c>
      <c r="AI16">
        <f t="shared" si="7"/>
        <v>-14854.570872217637</v>
      </c>
      <c r="AJ16">
        <f t="shared" si="8"/>
        <v>255.30892584969843</v>
      </c>
      <c r="AK16">
        <f t="shared" si="30"/>
        <v>241.53766216691943</v>
      </c>
      <c r="AL16">
        <f t="shared" si="9"/>
        <v>-14357.724284201018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-5537.6969964938507</v>
      </c>
      <c r="AR16">
        <f t="shared" si="14"/>
        <v>-5549.3704231808388</v>
      </c>
      <c r="AS16">
        <f t="shared" si="15"/>
        <v>95.378305712904918</v>
      </c>
      <c r="AT16">
        <f t="shared" si="16"/>
        <v>90.233637177648248</v>
      </c>
      <c r="AU16">
        <f t="shared" si="17"/>
        <v>-5363.7584802902857</v>
      </c>
      <c r="AW16">
        <v>13</v>
      </c>
      <c r="AX16">
        <f>IF(Z16&gt;0, (R16*SUMPRODUCT(K16:$K$98, X16:$X$98)-K16*$AZ$3)/Z16, 0)</f>
        <v>5112.7817305708904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500000</v>
      </c>
      <c r="S17">
        <f t="shared" si="1"/>
        <v>4587.8120726457519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3195.229105106293</v>
      </c>
      <c r="AC17">
        <f t="shared" si="2"/>
        <v>2696.6933029930588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-15452.345154005112</v>
      </c>
      <c r="AI17">
        <f t="shared" si="7"/>
        <v>-15481.734907337335</v>
      </c>
      <c r="AJ17">
        <f t="shared" si="8"/>
        <v>498.53580211323424</v>
      </c>
      <c r="AK17">
        <f t="shared" si="30"/>
        <v>223.66603735744053</v>
      </c>
      <c r="AL17">
        <f t="shared" si="9"/>
        <v>-14759.53306786666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-5154.1847614295011</v>
      </c>
      <c r="AR17">
        <f t="shared" si="14"/>
        <v>-5163.9878183284636</v>
      </c>
      <c r="AS17">
        <f t="shared" si="15"/>
        <v>166.28839238767986</v>
      </c>
      <c r="AT17">
        <f t="shared" si="16"/>
        <v>74.604603372986517</v>
      </c>
      <c r="AU17">
        <f t="shared" si="17"/>
        <v>-4923.0948225677976</v>
      </c>
      <c r="AW17">
        <v>14</v>
      </c>
      <c r="AX17">
        <f>IF(Z17&gt;0, (R17*SUMPRODUCT(K17:$K$98, X17:$X$98)-K17*$AZ$3)/Z17, 0)</f>
        <v>4587.8120726457519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500000</v>
      </c>
      <c r="S18">
        <f t="shared" si="1"/>
        <v>3713.6795440381911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2696.6933029930588</v>
      </c>
      <c r="AC18">
        <f t="shared" si="2"/>
        <v>2041.7596079748182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-16061.439947065486</v>
      </c>
      <c r="AI18">
        <f t="shared" si="7"/>
        <v>-16088.92965886968</v>
      </c>
      <c r="AJ18">
        <f t="shared" si="8"/>
        <v>654.93369501824054</v>
      </c>
      <c r="AK18">
        <f t="shared" si="30"/>
        <v>188.76853120951412</v>
      </c>
      <c r="AL18">
        <f t="shared" si="9"/>
        <v>-15245.227432641925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-4783.3486598359013</v>
      </c>
      <c r="AR18">
        <f t="shared" si="14"/>
        <v>-4791.5355270502496</v>
      </c>
      <c r="AS18">
        <f t="shared" si="15"/>
        <v>195.04952374579909</v>
      </c>
      <c r="AT18">
        <f t="shared" si="16"/>
        <v>56.21822848736511</v>
      </c>
      <c r="AU18">
        <f t="shared" si="17"/>
        <v>-4540.2677748170854</v>
      </c>
      <c r="AW18">
        <v>15</v>
      </c>
      <c r="AX18">
        <f>IF(Z18&gt;0, (R18*SUMPRODUCT(K18:$K$98, X18:$X$98)-K18*$AZ$3)/Z18, 0)</f>
        <v>3713.6795440381911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500000</v>
      </c>
      <c r="S19">
        <f t="shared" si="1"/>
        <v>2496.1450288235706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2041.7596079748182</v>
      </c>
      <c r="AC19">
        <f t="shared" si="2"/>
        <v>1275.5994002918305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-16634.267346873094</v>
      </c>
      <c r="AI19">
        <f t="shared" si="7"/>
        <v>-16659.818734824559</v>
      </c>
      <c r="AJ19">
        <f t="shared" si="8"/>
        <v>766.16020768298768</v>
      </c>
      <c r="AK19">
        <f t="shared" si="30"/>
        <v>142.9231725582373</v>
      </c>
      <c r="AL19">
        <f t="shared" si="9"/>
        <v>-15750.735354583334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-4423.1657512858319</v>
      </c>
      <c r="AR19">
        <f t="shared" si="14"/>
        <v>-4429.9600405519586</v>
      </c>
      <c r="AS19">
        <f t="shared" si="15"/>
        <v>203.72725290233282</v>
      </c>
      <c r="AT19">
        <f t="shared" si="16"/>
        <v>38.004251629606401</v>
      </c>
      <c r="AU19">
        <f t="shared" si="17"/>
        <v>-4188.2285360200194</v>
      </c>
      <c r="AW19">
        <v>16</v>
      </c>
      <c r="AX19">
        <f>IF(Z19&gt;0, (R19*SUMPRODUCT(K19:$K$98, X19:$X$98)-K19*$AZ$3)/Z19, 0)</f>
        <v>2496.1450288235706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500000</v>
      </c>
      <c r="S20">
        <f t="shared" si="1"/>
        <v>931.38253121820765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1275.5994002918305</v>
      </c>
      <c r="AC20">
        <f t="shared" si="2"/>
        <v>439.20905271394076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-17175.355272346358</v>
      </c>
      <c r="AI20">
        <f t="shared" si="7"/>
        <v>-17198.933610891072</v>
      </c>
      <c r="AJ20">
        <f t="shared" si="8"/>
        <v>836.39034757788977</v>
      </c>
      <c r="AK20">
        <f t="shared" si="30"/>
        <v>89.29195802042814</v>
      </c>
      <c r="AL20">
        <f t="shared" si="9"/>
        <v>-16273.251305292753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-4077.7185187437826</v>
      </c>
      <c r="AR20">
        <f t="shared" si="14"/>
        <v>-4083.3164132967877</v>
      </c>
      <c r="AS20">
        <f t="shared" si="15"/>
        <v>198.57315060656597</v>
      </c>
      <c r="AT20">
        <f t="shared" si="16"/>
        <v>21.199414220038481</v>
      </c>
      <c r="AU20">
        <f t="shared" si="17"/>
        <v>-3863.5438484701826</v>
      </c>
      <c r="AW20">
        <v>17</v>
      </c>
      <c r="AX20">
        <f>IF(Z20&gt;0, (R20*SUMPRODUCT(K20:$K$98, X20:$X$98)-K20*$AZ$3)/Z20, 0)</f>
        <v>931.38253121820765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500000</v>
      </c>
      <c r="S21">
        <f t="shared" si="1"/>
        <v>-1010.4954383049812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439.20905271394076</v>
      </c>
      <c r="AC21">
        <f t="shared" si="2"/>
        <v>-436.0314270048766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-17674.24264255114</v>
      </c>
      <c r="AI21">
        <f t="shared" si="7"/>
        <v>-17695.817773446153</v>
      </c>
      <c r="AJ21">
        <f t="shared" si="8"/>
        <v>875.24047971881737</v>
      </c>
      <c r="AK21">
        <f t="shared" si="30"/>
        <v>30.744633689975856</v>
      </c>
      <c r="AL21">
        <f t="shared" si="9"/>
        <v>-16789.832660037358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-3746.5739107769418</v>
      </c>
      <c r="AR21">
        <f t="shared" si="14"/>
        <v>-3751.1473923211097</v>
      </c>
      <c r="AS21">
        <f t="shared" si="15"/>
        <v>185.53288043447932</v>
      </c>
      <c r="AT21">
        <f t="shared" si="16"/>
        <v>6.5172264978382692</v>
      </c>
      <c r="AU21">
        <f t="shared" si="17"/>
        <v>-3559.097285388792</v>
      </c>
      <c r="AW21">
        <v>18</v>
      </c>
      <c r="AX21">
        <f>IF(Z21&gt;0, (R21*SUMPRODUCT(K21:$K$98, X21:$X$98)-K21*$AZ$3)/Z21, 0)</f>
        <v>-1010.4954383049812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500000</v>
      </c>
      <c r="S22">
        <f t="shared" si="1"/>
        <v>-3384.3432833896841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-436.0314270048766</v>
      </c>
      <c r="AC22">
        <f t="shared" si="2"/>
        <v>-1323.2499457952472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-18097.973629810647</v>
      </c>
      <c r="AI22">
        <f t="shared" si="7"/>
        <v>-18117.523212033728</v>
      </c>
      <c r="AJ22">
        <f t="shared" si="8"/>
        <v>887.21851879037058</v>
      </c>
      <c r="AK22">
        <f t="shared" si="30"/>
        <v>-30.522199890341366</v>
      </c>
      <c r="AL22">
        <f t="shared" si="9"/>
        <v>-17260.826893133697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-3425.3536756189833</v>
      </c>
      <c r="AR22">
        <f t="shared" si="14"/>
        <v>-3429.0537712592127</v>
      </c>
      <c r="AS22">
        <f t="shared" si="15"/>
        <v>167.92140803045376</v>
      </c>
      <c r="AT22">
        <f t="shared" si="16"/>
        <v>-5.776852796942217</v>
      </c>
      <c r="AU22">
        <f t="shared" si="17"/>
        <v>-3266.909216025701</v>
      </c>
      <c r="AW22">
        <v>19</v>
      </c>
      <c r="AX22">
        <f>IF(Z22&gt;0, (R22*SUMPRODUCT(K22:$K$98, X22:$X$98)-K22*$AZ$3)/Z22, 0)</f>
        <v>-3384.3432833896841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500000</v>
      </c>
      <c r="S23">
        <f t="shared" si="1"/>
        <v>-6270.8813103150496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-1323.2499457952472</v>
      </c>
      <c r="AC23">
        <f t="shared" si="2"/>
        <v>-2195.6077357119284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-18477.134760413086</v>
      </c>
      <c r="AI23">
        <f t="shared" si="7"/>
        <v>-18494.641133337896</v>
      </c>
      <c r="AJ23">
        <f t="shared" si="8"/>
        <v>872.35778991668121</v>
      </c>
      <c r="AK23">
        <f t="shared" si="30"/>
        <v>-92.627496205667313</v>
      </c>
      <c r="AL23">
        <f t="shared" si="9"/>
        <v>-17714.910839626882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-3122.4254103704966</v>
      </c>
      <c r="AR23">
        <f t="shared" si="14"/>
        <v>-3125.3837880828764</v>
      </c>
      <c r="AS23">
        <f t="shared" si="15"/>
        <v>147.41853460994059</v>
      </c>
      <c r="AT23">
        <f t="shared" si="16"/>
        <v>-15.652992284887484</v>
      </c>
      <c r="AU23">
        <f t="shared" si="17"/>
        <v>-2993.6182457578234</v>
      </c>
      <c r="AW23">
        <v>20</v>
      </c>
      <c r="AX23">
        <f>IF(Z23&gt;0, (R23*SUMPRODUCT(K23:$K$98, X23:$X$98)-K23*$AZ$3)/Z23, 0)</f>
        <v>-6270.8813103150496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500000</v>
      </c>
      <c r="S24">
        <f t="shared" si="1"/>
        <v>-9825.8955912286092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-2195.6077357119284</v>
      </c>
      <c r="AC24">
        <f t="shared" si="2"/>
        <v>-3038.5725338482334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-18692.451748495758</v>
      </c>
      <c r="AI24">
        <f t="shared" si="7"/>
        <v>-18707.913812516472</v>
      </c>
      <c r="AJ24">
        <f t="shared" si="8"/>
        <v>842.96479813630503</v>
      </c>
      <c r="AK24">
        <f t="shared" si="30"/>
        <v>-153.69254149983502</v>
      </c>
      <c r="AL24">
        <f t="shared" si="9"/>
        <v>-18018.641555880004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-2820.3674374551051</v>
      </c>
      <c r="AR24">
        <f t="shared" si="14"/>
        <v>-2822.7003952964101</v>
      </c>
      <c r="AS24">
        <f t="shared" si="15"/>
        <v>127.18879789409506</v>
      </c>
      <c r="AT24">
        <f t="shared" si="16"/>
        <v>-23.18954438177083</v>
      </c>
      <c r="AU24">
        <f t="shared" si="17"/>
        <v>-2718.7011417840863</v>
      </c>
      <c r="AW24">
        <v>21</v>
      </c>
      <c r="AX24">
        <f>IF(Z24&gt;0, (R24*SUMPRODUCT(K24:$K$98, X24:$X$98)-K24*$AZ$3)/Z24, 0)</f>
        <v>-9825.8955912286092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500000</v>
      </c>
      <c r="S25">
        <f t="shared" si="1"/>
        <v>-14226.394587791581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-3038.5725338482334</v>
      </c>
      <c r="AC25">
        <f t="shared" si="2"/>
        <v>-3823.7072818085198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-18686.649949757913</v>
      </c>
      <c r="AI25">
        <f t="shared" si="7"/>
        <v>-18700.088728143444</v>
      </c>
      <c r="AJ25">
        <f t="shared" si="8"/>
        <v>785.1347479602864</v>
      </c>
      <c r="AK25">
        <f t="shared" si="30"/>
        <v>-212.70007736937637</v>
      </c>
      <c r="AL25">
        <f t="shared" si="9"/>
        <v>-18127.654057552532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-2517.403612896298</v>
      </c>
      <c r="AR25">
        <f t="shared" si="14"/>
        <v>-2519.2140406268763</v>
      </c>
      <c r="AS25">
        <f t="shared" si="15"/>
        <v>105.77075379695091</v>
      </c>
      <c r="AT25">
        <f t="shared" si="16"/>
        <v>-28.654250209247753</v>
      </c>
      <c r="AU25">
        <f t="shared" si="17"/>
        <v>-2442.0975370391725</v>
      </c>
      <c r="AW25">
        <v>22</v>
      </c>
      <c r="AX25">
        <f>IF(Z25&gt;0, (R25*SUMPRODUCT(K25:$K$98, X25:$X$98)-K25*$AZ$3)/Z25, 0)</f>
        <v>-14226.394587791581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500000</v>
      </c>
      <c r="S26">
        <f t="shared" si="1"/>
        <v>-19735.057020583881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-3823.7072818085198</v>
      </c>
      <c r="AC26">
        <f t="shared" si="2"/>
        <v>-4523.9388505130155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-18427.088700366046</v>
      </c>
      <c r="AI26">
        <f t="shared" si="7"/>
        <v>-18438.550382097685</v>
      </c>
      <c r="AJ26">
        <f t="shared" si="8"/>
        <v>700.23156870449566</v>
      </c>
      <c r="AK26">
        <f t="shared" si="30"/>
        <v>-267.65950972659641</v>
      </c>
      <c r="AL26">
        <f t="shared" si="9"/>
        <v>-18005.978323119787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-2216.4610542335618</v>
      </c>
      <c r="AR26">
        <f t="shared" si="14"/>
        <v>-2217.8396969257028</v>
      </c>
      <c r="AS26">
        <f t="shared" si="15"/>
        <v>84.225784453273761</v>
      </c>
      <c r="AT26">
        <f t="shared" si="16"/>
        <v>-32.194824084852065</v>
      </c>
      <c r="AU26">
        <f t="shared" si="17"/>
        <v>-2165.8087365572815</v>
      </c>
      <c r="AW26">
        <v>23</v>
      </c>
      <c r="AX26">
        <f>IF(Z26&gt;0, (R26*SUMPRODUCT(K26:$K$98, X26:$X$98)-K26*$AZ$3)/Z26, 0)</f>
        <v>-19735.057020583881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500000</v>
      </c>
      <c r="S27">
        <f t="shared" si="1"/>
        <v>-26747.732317443853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-4523.9388505130155</v>
      </c>
      <c r="AC27">
        <f t="shared" si="2"/>
        <v>-5117.9248652896094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-17800.391856542294</v>
      </c>
      <c r="AI27">
        <f t="shared" si="7"/>
        <v>-17809.958882270959</v>
      </c>
      <c r="AJ27">
        <f t="shared" si="8"/>
        <v>593.98601477659395</v>
      </c>
      <c r="AK27">
        <f t="shared" si="30"/>
        <v>-316.67571953591113</v>
      </c>
      <c r="AL27">
        <f t="shared" si="9"/>
        <v>-17532.648587030275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-1911.6787761709411</v>
      </c>
      <c r="AR27">
        <f t="shared" si="14"/>
        <v>-1912.7062299586985</v>
      </c>
      <c r="AS27">
        <f t="shared" si="15"/>
        <v>63.791318019408209</v>
      </c>
      <c r="AT27">
        <f t="shared" si="16"/>
        <v>-34.009490175518955</v>
      </c>
      <c r="AU27">
        <f t="shared" si="17"/>
        <v>-1882.924402114809</v>
      </c>
      <c r="AW27">
        <v>24</v>
      </c>
      <c r="AX27">
        <f>IF(Z27&gt;0, (R27*SUMPRODUCT(K27:$K$98, X27:$X$98)-K27*$AZ$3)/Z27, 0)</f>
        <v>-26747.732317443853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500000</v>
      </c>
      <c r="S28">
        <f t="shared" si="1"/>
        <v>-35812.483743117235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-5117.9248652896094</v>
      </c>
      <c r="AC28">
        <f t="shared" si="2"/>
        <v>-5580.9652133739728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-16794.284252052057</v>
      </c>
      <c r="AI28">
        <f t="shared" si="7"/>
        <v>-16802.076179098232</v>
      </c>
      <c r="AJ28">
        <f t="shared" si="8"/>
        <v>463.04034808436336</v>
      </c>
      <c r="AK28">
        <f t="shared" si="30"/>
        <v>-358.2547405702727</v>
      </c>
      <c r="AL28">
        <f t="shared" si="9"/>
        <v>-16697.290571584141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-1610.3817216283601</v>
      </c>
      <c r="AR28">
        <f t="shared" si="14"/>
        <v>-1611.1288792150187</v>
      </c>
      <c r="AS28">
        <f t="shared" si="15"/>
        <v>44.400327024379152</v>
      </c>
      <c r="AT28">
        <f t="shared" si="16"/>
        <v>-34.352573604354937</v>
      </c>
      <c r="AU28">
        <f t="shared" si="17"/>
        <v>-1601.0811257949945</v>
      </c>
      <c r="AW28">
        <v>25</v>
      </c>
      <c r="AX28">
        <f>IF(Z28&gt;0, (R28*SUMPRODUCT(K28:$K$98, X28:$X$98)-K28*$AZ$3)/Z28, 0)</f>
        <v>-35812.483743117235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500000</v>
      </c>
      <c r="S29">
        <f t="shared" si="1"/>
        <v>-47763.704478254098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-5580.9652133739728</v>
      </c>
      <c r="AC29">
        <f t="shared" si="2"/>
        <v>-5897.9197670678896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-15399.475436880364</v>
      </c>
      <c r="AI29">
        <f t="shared" si="7"/>
        <v>-15405.64949711239</v>
      </c>
      <c r="AJ29">
        <f t="shared" si="8"/>
        <v>316.95455369391675</v>
      </c>
      <c r="AK29">
        <f t="shared" si="30"/>
        <v>-390.66756493617811</v>
      </c>
      <c r="AL29">
        <f t="shared" si="9"/>
        <v>-15479.362508354652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-1318.4244176060599</v>
      </c>
      <c r="AR29">
        <f t="shared" si="14"/>
        <v>-1318.9530091025067</v>
      </c>
      <c r="AS29">
        <f t="shared" si="15"/>
        <v>27.136029702719888</v>
      </c>
      <c r="AT29">
        <f t="shared" si="16"/>
        <v>-33.446961157197741</v>
      </c>
      <c r="AU29">
        <f t="shared" si="17"/>
        <v>-1325.2639405569846</v>
      </c>
      <c r="AW29">
        <v>26</v>
      </c>
      <c r="AX29">
        <f>IF(Z29&gt;0, (R29*SUMPRODUCT(K29:$K$98, X29:$X$98)-K29*$AZ$3)/Z29, 0)</f>
        <v>-47763.704478254098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500000</v>
      </c>
      <c r="S30">
        <f t="shared" si="1"/>
        <v>-63910.270215654076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-5897.9197670678896</v>
      </c>
      <c r="AC30">
        <f t="shared" si="2"/>
        <v>-6061.4984990181965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-13701.252385963868</v>
      </c>
      <c r="AI30">
        <f t="shared" si="7"/>
        <v>-13705.994580354976</v>
      </c>
      <c r="AJ30">
        <f t="shared" si="8"/>
        <v>163.57873195030697</v>
      </c>
      <c r="AK30">
        <f t="shared" si="30"/>
        <v>-412.8543836947523</v>
      </c>
      <c r="AL30">
        <f t="shared" si="9"/>
        <v>-13955.270232099421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-1047.3493173911388</v>
      </c>
      <c r="AR30">
        <f t="shared" si="14"/>
        <v>-1047.7118195857231</v>
      </c>
      <c r="AS30">
        <f t="shared" si="15"/>
        <v>12.504263728721149</v>
      </c>
      <c r="AT30">
        <f t="shared" si="16"/>
        <v>-31.559360032489405</v>
      </c>
      <c r="AU30">
        <f t="shared" si="17"/>
        <v>-1066.7669158894914</v>
      </c>
      <c r="AW30">
        <v>27</v>
      </c>
      <c r="AX30">
        <f>IF(Z30&gt;0, (R30*SUMPRODUCT(K30:$K$98, X30:$X$98)-K30*$AZ$3)/Z30, 0)</f>
        <v>-63910.270215654076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500000</v>
      </c>
      <c r="S31">
        <f t="shared" si="1"/>
        <v>-86506.857465860798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-6061.4984990181965</v>
      </c>
      <c r="AC31">
        <f t="shared" si="2"/>
        <v>-6077.7355970738427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-11819.089730663631</v>
      </c>
      <c r="AI31">
        <f t="shared" si="7"/>
        <v>-11822.602594137761</v>
      </c>
      <c r="AJ31">
        <f t="shared" si="8"/>
        <v>16.237098055646129</v>
      </c>
      <c r="AK31">
        <f t="shared" si="30"/>
        <v>-424.30489493127379</v>
      </c>
      <c r="AL31">
        <f t="shared" si="9"/>
        <v>-12230.670391013389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-806.67257979202554</v>
      </c>
      <c r="AR31">
        <f t="shared" si="14"/>
        <v>-806.91233858104476</v>
      </c>
      <c r="AS31">
        <f t="shared" si="15"/>
        <v>1.1082090140074352</v>
      </c>
      <c r="AT31">
        <f t="shared" si="16"/>
        <v>-28.959516512053465</v>
      </c>
      <c r="AU31">
        <f t="shared" si="17"/>
        <v>-834.76364607909079</v>
      </c>
      <c r="AW31">
        <v>28</v>
      </c>
      <c r="AX31">
        <f>IF(Z31&gt;0, (R31*SUMPRODUCT(K31:$K$98, X31:$X$98)-K31*$AZ$3)/Z31, 0)</f>
        <v>-86506.857465860798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500000</v>
      </c>
      <c r="S32">
        <f t="shared" si="1"/>
        <v>-119544.44026442039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-6077.7355970738427</v>
      </c>
      <c r="AC32">
        <f t="shared" si="2"/>
        <v>-5963.7722667448925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-9833.6025636714912</v>
      </c>
      <c r="AI32">
        <f t="shared" si="7"/>
        <v>-9836.0969382545136</v>
      </c>
      <c r="AJ32">
        <f t="shared" si="8"/>
        <v>-113.96333032895018</v>
      </c>
      <c r="AK32">
        <f t="shared" si="30"/>
        <v>-425.44149179516904</v>
      </c>
      <c r="AL32">
        <f t="shared" si="9"/>
        <v>-10375.501760378633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-599.24979490308931</v>
      </c>
      <c r="AR32">
        <f t="shared" si="14"/>
        <v>-599.40179956746431</v>
      </c>
      <c r="AS32">
        <f t="shared" si="15"/>
        <v>-6.9448100921213767</v>
      </c>
      <c r="AT32">
        <f t="shared" si="16"/>
        <v>-25.925974234851772</v>
      </c>
      <c r="AU32">
        <f t="shared" si="17"/>
        <v>-632.2725838944375</v>
      </c>
      <c r="AW32">
        <v>29</v>
      </c>
      <c r="AX32">
        <f>IF(Z32&gt;0, (R32*SUMPRODUCT(K32:$K$98, X32:$X$98)-K32*$AZ$3)/Z32, 0)</f>
        <v>-119544.44026442039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500000</v>
      </c>
      <c r="S33">
        <f t="shared" si="1"/>
        <v>-170375.08306181311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-5963.7722667448925</v>
      </c>
      <c r="AC33">
        <f t="shared" si="2"/>
        <v>-5741.0257133256819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-7846.1119979196383</v>
      </c>
      <c r="AI33">
        <f t="shared" si="7"/>
        <v>-7847.7968175570386</v>
      </c>
      <c r="AJ33">
        <f t="shared" si="8"/>
        <v>-222.74655341921061</v>
      </c>
      <c r="AK33">
        <f t="shared" si="30"/>
        <v>-417.46405867214253</v>
      </c>
      <c r="AL33">
        <f t="shared" si="9"/>
        <v>-8488.0074296483908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-426.90547312286935</v>
      </c>
      <c r="AR33">
        <f t="shared" si="14"/>
        <v>-426.99714384138849</v>
      </c>
      <c r="AS33">
        <f t="shared" si="15"/>
        <v>-12.119597935783958</v>
      </c>
      <c r="AT33">
        <f t="shared" si="16"/>
        <v>-22.714140650360065</v>
      </c>
      <c r="AU33">
        <f t="shared" si="17"/>
        <v>-461.83088242753246</v>
      </c>
      <c r="AW33">
        <v>30</v>
      </c>
      <c r="AX33">
        <f>IF(Z33&gt;0, (R33*SUMPRODUCT(K33:$K$98, X33:$X$98)-K33*$AZ$3)/Z33, 0)</f>
        <v>-170375.08306181311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500000</v>
      </c>
      <c r="S34">
        <f t="shared" si="1"/>
        <v>-252745.36439916465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-5741.0257133256819</v>
      </c>
      <c r="AC34">
        <f t="shared" si="2"/>
        <v>-5434.0058754464981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-5929.7529057989623</v>
      </c>
      <c r="AI34">
        <f t="shared" si="7"/>
        <v>-5930.8279019494084</v>
      </c>
      <c r="AJ34">
        <f t="shared" si="8"/>
        <v>-307.0198378791838</v>
      </c>
      <c r="AK34">
        <f t="shared" si="30"/>
        <v>-401.87179993279779</v>
      </c>
      <c r="AL34">
        <f t="shared" si="9"/>
        <v>-6639.7195397613905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-288.06851479240112</v>
      </c>
      <c r="AR34">
        <f t="shared" si="14"/>
        <v>-288.12073830818434</v>
      </c>
      <c r="AS34">
        <f t="shared" si="15"/>
        <v>-14.915081642469158</v>
      </c>
      <c r="AT34">
        <f t="shared" si="16"/>
        <v>-19.523007852549274</v>
      </c>
      <c r="AU34">
        <f t="shared" si="17"/>
        <v>-322.5588278032028</v>
      </c>
      <c r="AW34">
        <v>31</v>
      </c>
      <c r="AX34">
        <f>IF(Z34&gt;0, (R34*SUMPRODUCT(K34:$K$98, X34:$X$98)-K34*$AZ$3)/Z34, 0)</f>
        <v>-252745.36439916465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-393450.92586949945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-5434.0058754464981</v>
      </c>
      <c r="AC35">
        <f t="shared" ref="AC35:AC69" si="33">S35*Z35</f>
        <v>-5066.7839339870652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-4203.5598550827126</v>
      </c>
      <c r="AI35">
        <f t="shared" ref="AI35:AI66" si="38">SUM(AE35:AH35)</f>
        <v>-4204.2037452861468</v>
      </c>
      <c r="AJ35">
        <f t="shared" ref="AJ35:AJ69" si="39">AB35-AC35</f>
        <v>-367.22194145943286</v>
      </c>
      <c r="AK35">
        <f t="shared" si="30"/>
        <v>-380.38041128125491</v>
      </c>
      <c r="AL35">
        <f t="shared" ref="AL35:AL66" si="40">SUM(AI35:AK35)</f>
        <v>-4951.8060980268347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-182.33011673917446</v>
      </c>
      <c r="AR35">
        <f t="shared" ref="AR35:AR69" si="45">AI35*$K35</f>
        <v>-182.35804558520181</v>
      </c>
      <c r="AS35">
        <f t="shared" ref="AS35:AS69" si="46">AJ35*$K35</f>
        <v>-15.92831356368713</v>
      </c>
      <c r="AT35">
        <f t="shared" ref="AT35:AT69" si="47">AK35*$K35</f>
        <v>-16.499064408550385</v>
      </c>
      <c r="AU35">
        <f t="shared" ref="AU35:AU69" si="48">AL35*$K35</f>
        <v>-214.78542355743932</v>
      </c>
      <c r="AW35">
        <v>32</v>
      </c>
      <c r="AX35">
        <f>IF(Z35&gt;0, (R35*SUMPRODUCT(K35:$K$98, X35:$X$98)-K35*$AZ$3)/Z35, 0)</f>
        <v>-393450.92586949945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500000</v>
      </c>
      <c r="S36">
        <f t="shared" si="32"/>
        <v>-611816.35089777433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-5066.7839339870652</v>
      </c>
      <c r="AC36">
        <f t="shared" si="33"/>
        <v>-4664.0332862156738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-2562.8845086670322</v>
      </c>
      <c r="AI36">
        <f t="shared" si="38"/>
        <v>-2563.2656715175649</v>
      </c>
      <c r="AJ36">
        <f t="shared" si="39"/>
        <v>-402.75064777139141</v>
      </c>
      <c r="AK36">
        <f t="shared" si="30"/>
        <v>-354.6748753790946</v>
      </c>
      <c r="AL36">
        <f t="shared" si="40"/>
        <v>-3320.6911946680511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-99.254952894538718</v>
      </c>
      <c r="AR36">
        <f t="shared" si="45"/>
        <v>-99.269714504219849</v>
      </c>
      <c r="AS36">
        <f t="shared" si="46"/>
        <v>-15.597658200207229</v>
      </c>
      <c r="AT36">
        <f t="shared" si="47"/>
        <v>-13.735787909903825</v>
      </c>
      <c r="AU36">
        <f t="shared" si="48"/>
        <v>-128.6031606143309</v>
      </c>
      <c r="AW36">
        <v>33</v>
      </c>
      <c r="AX36">
        <f>IF(Z36&gt;0, (R36*SUMPRODUCT(K36:$K$98, X36:$X$98)-K36*$AZ$3)/Z36, 0)</f>
        <v>-611816.35089777433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500000</v>
      </c>
      <c r="S37">
        <f t="shared" si="32"/>
        <v>-951923.54472537292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-4664.0332862156738</v>
      </c>
      <c r="AC37">
        <f t="shared" si="33"/>
        <v>-4240.8946993686368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-1545.9726647783029</v>
      </c>
      <c r="AI37">
        <f t="shared" si="38"/>
        <v>-1546.1954187338526</v>
      </c>
      <c r="AJ37">
        <f t="shared" si="39"/>
        <v>-423.138586847037</v>
      </c>
      <c r="AK37">
        <f t="shared" si="30"/>
        <v>-326.48233003509722</v>
      </c>
      <c r="AL37">
        <f t="shared" si="40"/>
        <v>-2295.8163356159866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-53.45729012281619</v>
      </c>
      <c r="AR37">
        <f t="shared" si="45"/>
        <v>-53.464992602361349</v>
      </c>
      <c r="AS37">
        <f t="shared" si="46"/>
        <v>-14.63146322996873</v>
      </c>
      <c r="AT37">
        <f t="shared" si="47"/>
        <v>-11.289242710615463</v>
      </c>
      <c r="AU37">
        <f t="shared" si="48"/>
        <v>-79.385698542945534</v>
      </c>
      <c r="AW37">
        <v>34</v>
      </c>
      <c r="AX37">
        <f>IF(Z37&gt;0, (R37*SUMPRODUCT(K37:$K$98, X37:$X$98)-K37*$AZ$3)/Z37, 0)</f>
        <v>-951923.54472537292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500000</v>
      </c>
      <c r="S38">
        <f t="shared" si="32"/>
        <v>-1491525.8747014049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-4240.8946993686368</v>
      </c>
      <c r="AC38">
        <f t="shared" si="33"/>
        <v>-3827.92918615076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-922.03828666704271</v>
      </c>
      <c r="AI38">
        <f t="shared" si="38"/>
        <v>-922.1666092543702</v>
      </c>
      <c r="AJ38">
        <f t="shared" si="39"/>
        <v>-412.96551321787683</v>
      </c>
      <c r="AK38">
        <f t="shared" si="30"/>
        <v>-296.86262895580461</v>
      </c>
      <c r="AL38">
        <f t="shared" si="40"/>
        <v>-1631.9947514280516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-28.466630309411961</v>
      </c>
      <c r="AR38">
        <f t="shared" si="45"/>
        <v>-28.470592088121826</v>
      </c>
      <c r="AS38">
        <f t="shared" si="46"/>
        <v>-12.74972717001175</v>
      </c>
      <c r="AT38">
        <f t="shared" si="47"/>
        <v>-9.1652145397479021</v>
      </c>
      <c r="AU38">
        <f t="shared" si="48"/>
        <v>-50.385533797881479</v>
      </c>
      <c r="AW38">
        <v>35</v>
      </c>
      <c r="AX38">
        <f>IF(Z38&gt;0, (R38*SUMPRODUCT(K38:$K$98, X38:$X$98)-K38*$AZ$3)/Z38, 0)</f>
        <v>-1491525.8747014049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500000</v>
      </c>
      <c r="S39">
        <f t="shared" si="32"/>
        <v>-2364528.4062108579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-3827.92918615076</v>
      </c>
      <c r="AC39">
        <f t="shared" si="33"/>
        <v>-3439.9468849059822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-542.98706787692095</v>
      </c>
      <c r="AI39">
        <f t="shared" si="38"/>
        <v>-543.05980853158746</v>
      </c>
      <c r="AJ39">
        <f t="shared" si="39"/>
        <v>-387.98230124477777</v>
      </c>
      <c r="AK39">
        <f t="shared" si="30"/>
        <v>-267.95504303055321</v>
      </c>
      <c r="AL39">
        <f t="shared" si="40"/>
        <v>-1198.9971528069184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-14.967820622795553</v>
      </c>
      <c r="AR39">
        <f t="shared" si="45"/>
        <v>-14.969825770128603</v>
      </c>
      <c r="AS39">
        <f t="shared" si="46"/>
        <v>-10.695005154648715</v>
      </c>
      <c r="AT39">
        <f t="shared" si="47"/>
        <v>-7.3863693195063194</v>
      </c>
      <c r="AU39">
        <f t="shared" si="48"/>
        <v>-33.051200244283635</v>
      </c>
      <c r="AW39">
        <v>36</v>
      </c>
      <c r="AX39">
        <f>IF(Z39&gt;0, (R39*SUMPRODUCT(K39:$K$98, X39:$X$98)-K39*$AZ$3)/Z39, 0)</f>
        <v>-2364528.4062108579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500000</v>
      </c>
      <c r="S40">
        <f t="shared" si="32"/>
        <v>-3799913.3981447914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-3439.9468849059822</v>
      </c>
      <c r="AC40">
        <f t="shared" si="33"/>
        <v>-3083.0853023553932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-314.45411707285541</v>
      </c>
      <c r="AI40">
        <f t="shared" si="38"/>
        <v>-314.49468490926796</v>
      </c>
      <c r="AJ40">
        <f t="shared" si="39"/>
        <v>-356.86158255058899</v>
      </c>
      <c r="AK40">
        <f t="shared" ref="AK40:AK69" si="61">G40*SUM(AB40:AB40, AE40:AF40)</f>
        <v>-240.79628194341876</v>
      </c>
      <c r="AL40">
        <f t="shared" si="40"/>
        <v>-912.15254940327577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-7.7394187648250501</v>
      </c>
      <c r="AR40">
        <f t="shared" si="45"/>
        <v>-7.7404172299661722</v>
      </c>
      <c r="AS40">
        <f t="shared" si="46"/>
        <v>-8.783161289623985</v>
      </c>
      <c r="AT40">
        <f t="shared" si="47"/>
        <v>-5.9265347845365257</v>
      </c>
      <c r="AU40">
        <f t="shared" si="48"/>
        <v>-22.450113304126685</v>
      </c>
      <c r="AW40">
        <v>37</v>
      </c>
      <c r="AX40">
        <f>IF(Z40&gt;0, (R40*SUMPRODUCT(K40:$K$98, X40:$X$98)-K40*$AZ$3)/Z40, 0)</f>
        <v>-3799913.3981447914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500000</v>
      </c>
      <c r="S41">
        <f t="shared" si="32"/>
        <v>-6206910.1548882658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-3083.0853023553932</v>
      </c>
      <c r="AC41">
        <f t="shared" si="33"/>
        <v>-2758.8341825725543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-179.38264728487817</v>
      </c>
      <c r="AI41">
        <f t="shared" si="38"/>
        <v>-179.40487117819811</v>
      </c>
      <c r="AJ41">
        <f t="shared" si="39"/>
        <v>-324.25111978283894</v>
      </c>
      <c r="AK41">
        <f t="shared" si="61"/>
        <v>-215.81597116487754</v>
      </c>
      <c r="AL41">
        <f t="shared" si="40"/>
        <v>-719.47196212591462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-3.9419713830588443</v>
      </c>
      <c r="AR41">
        <f t="shared" si="45"/>
        <v>-3.9424597577863518</v>
      </c>
      <c r="AS41">
        <f t="shared" si="46"/>
        <v>-7.12548651976822</v>
      </c>
      <c r="AT41">
        <f t="shared" si="47"/>
        <v>-4.7426013341632558</v>
      </c>
      <c r="AU41">
        <f t="shared" si="48"/>
        <v>-15.810547611717828</v>
      </c>
      <c r="AW41">
        <v>38</v>
      </c>
      <c r="AX41">
        <f>IF(Z41&gt;0, (R41*SUMPRODUCT(K41:$K$98, X41:$X$98)-K41*$AZ$3)/Z41, 0)</f>
        <v>-6206910.1548882658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500000</v>
      </c>
      <c r="S42">
        <f t="shared" si="32"/>
        <v>-10324209.759018313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-2758.8341825725543</v>
      </c>
      <c r="AC42">
        <f t="shared" si="33"/>
        <v>-2466.3560302523415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-100.57127455272683</v>
      </c>
      <c r="AI42">
        <f t="shared" si="38"/>
        <v>-100.58321907965829</v>
      </c>
      <c r="AJ42">
        <f t="shared" si="39"/>
        <v>-292.47815232021276</v>
      </c>
      <c r="AK42">
        <f t="shared" si="61"/>
        <v>-193.11839278007881</v>
      </c>
      <c r="AL42">
        <f t="shared" si="40"/>
        <v>-586.17976417994987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-1.9732811606383354</v>
      </c>
      <c r="AR42">
        <f t="shared" si="45"/>
        <v>-1.9735155208974791</v>
      </c>
      <c r="AS42">
        <f t="shared" si="46"/>
        <v>-5.7386329291193912</v>
      </c>
      <c r="AT42">
        <f t="shared" si="47"/>
        <v>-3.7891225694459645</v>
      </c>
      <c r="AU42">
        <f t="shared" si="48"/>
        <v>-11.501271019462836</v>
      </c>
      <c r="AW42">
        <v>39</v>
      </c>
      <c r="AX42">
        <f>IF(Z42&gt;0, (R42*SUMPRODUCT(K42:$K$98, X42:$X$98)-K42*$AZ$3)/Z42, 0)</f>
        <v>-10324209.759018313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500000</v>
      </c>
      <c r="S43">
        <f t="shared" si="32"/>
        <v>-17511884.736647069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-2466.3560302523415</v>
      </c>
      <c r="AC43">
        <f t="shared" si="33"/>
        <v>-2203.6684866779156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-55.331590055653379</v>
      </c>
      <c r="AI43">
        <f t="shared" si="38"/>
        <v>-55.337881978309959</v>
      </c>
      <c r="AJ43">
        <f t="shared" si="39"/>
        <v>-262.68754357442594</v>
      </c>
      <c r="AK43">
        <f t="shared" si="61"/>
        <v>-172.64492211766392</v>
      </c>
      <c r="AL43">
        <f t="shared" si="40"/>
        <v>-490.67034767039979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-0.96932662868203701</v>
      </c>
      <c r="AR43">
        <f t="shared" si="45"/>
        <v>-0.9694368537482333</v>
      </c>
      <c r="AS43">
        <f t="shared" si="46"/>
        <v>-4.6018925310776924</v>
      </c>
      <c r="AT43">
        <f t="shared" si="47"/>
        <v>-3.0244805932210777</v>
      </c>
      <c r="AU43">
        <f t="shared" si="48"/>
        <v>-8.5958099780470025</v>
      </c>
      <c r="AW43">
        <v>40</v>
      </c>
      <c r="AX43">
        <f>IF(Z43&gt;0, (R43*SUMPRODUCT(K43:$K$98, X43:$X$98)-K43*$AZ$3)/Z43, 0)</f>
        <v>-17511884.736647069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500000</v>
      </c>
      <c r="S44">
        <f t="shared" si="32"/>
        <v>-30355842.153998811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-2203.6684866779156</v>
      </c>
      <c r="AC44">
        <f t="shared" si="33"/>
        <v>-1968.3335055074333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-29.869034488591392</v>
      </c>
      <c r="AI44">
        <f t="shared" si="38"/>
        <v>-29.872276588572547</v>
      </c>
      <c r="AJ44">
        <f t="shared" si="39"/>
        <v>-235.33498117048225</v>
      </c>
      <c r="AK44">
        <f t="shared" si="61"/>
        <v>-154.25679406745411</v>
      </c>
      <c r="AL44">
        <f t="shared" si="40"/>
        <v>-419.46405182650892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-0.46719711744251718</v>
      </c>
      <c r="AR44">
        <f t="shared" si="45"/>
        <v>-0.46724782881607141</v>
      </c>
      <c r="AS44">
        <f t="shared" si="46"/>
        <v>-3.6809969494739918</v>
      </c>
      <c r="AT44">
        <f t="shared" si="47"/>
        <v>-2.412810817897892</v>
      </c>
      <c r="AU44">
        <f t="shared" si="48"/>
        <v>-6.5610555961879555</v>
      </c>
      <c r="AW44">
        <v>41</v>
      </c>
      <c r="AX44">
        <f>IF(Z44&gt;0, (R44*SUMPRODUCT(K44:$K$98, X44:$X$98)-K44*$AZ$3)/Z44, 0)</f>
        <v>-30355842.153998811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500000</v>
      </c>
      <c r="S45">
        <f t="shared" si="32"/>
        <v>-53844589.912237063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-1968.3335055074333</v>
      </c>
      <c r="AC45">
        <f t="shared" si="33"/>
        <v>-1757.8147135184793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-15.773750522157304</v>
      </c>
      <c r="AI45">
        <f t="shared" si="38"/>
        <v>-15.77538282608643</v>
      </c>
      <c r="AJ45">
        <f t="shared" si="39"/>
        <v>-210.51879198895404</v>
      </c>
      <c r="AK45">
        <f t="shared" si="61"/>
        <v>-137.78334538552033</v>
      </c>
      <c r="AL45">
        <f t="shared" si="40"/>
        <v>-364.0775202005608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-0.22029057437705038</v>
      </c>
      <c r="AR45">
        <f t="shared" si="45"/>
        <v>-0.22031337055159367</v>
      </c>
      <c r="AS45">
        <f t="shared" si="46"/>
        <v>-2.9400303712973228</v>
      </c>
      <c r="AT45">
        <f t="shared" si="47"/>
        <v>-1.9242330637809932</v>
      </c>
      <c r="AU45">
        <f t="shared" si="48"/>
        <v>-5.0845768056299097</v>
      </c>
      <c r="AW45">
        <v>42</v>
      </c>
      <c r="AX45">
        <f>IF(Z45&gt;0, (R45*SUMPRODUCT(K45:$K$98, X45:$X$98)-K45*$AZ$3)/Z45, 0)</f>
        <v>-53844589.912237063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500000</v>
      </c>
      <c r="S46">
        <f t="shared" si="32"/>
        <v>-97931707.671279848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-1757.8147135184793</v>
      </c>
      <c r="AC46">
        <f t="shared" si="33"/>
        <v>-1569.6546566764307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-8.14578211375823</v>
      </c>
      <c r="AI46">
        <f t="shared" si="38"/>
        <v>-8.1465835164366887</v>
      </c>
      <c r="AJ46">
        <f t="shared" si="39"/>
        <v>-188.16005684204856</v>
      </c>
      <c r="AK46">
        <f t="shared" si="61"/>
        <v>-123.04702994629356</v>
      </c>
      <c r="AL46">
        <f t="shared" si="40"/>
        <v>-319.3536703047788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-0.10157239996314633</v>
      </c>
      <c r="AR46">
        <f t="shared" si="45"/>
        <v>-0.10158239291314808</v>
      </c>
      <c r="AS46">
        <f t="shared" si="46"/>
        <v>-2.3462287946996456</v>
      </c>
      <c r="AT46">
        <f t="shared" si="47"/>
        <v>-1.5343133373126612</v>
      </c>
      <c r="AU46">
        <f t="shared" si="48"/>
        <v>-3.9821245249254549</v>
      </c>
      <c r="AW46">
        <v>43</v>
      </c>
      <c r="AX46">
        <f>IF(Z46&gt;0, (R46*SUMPRODUCT(K46:$K$98, X46:$X$98)-K46*$AZ$3)/Z46, 0)</f>
        <v>-97931707.671279848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500000</v>
      </c>
      <c r="S47">
        <f t="shared" si="32"/>
        <v>-183043261.58707896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-1569.6546566764307</v>
      </c>
      <c r="AC47">
        <f t="shared" si="33"/>
        <v>-1401.559490311728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-4.1053940659439236</v>
      </c>
      <c r="AI47">
        <f t="shared" si="38"/>
        <v>-4.1057769151890033</v>
      </c>
      <c r="AJ47">
        <f t="shared" si="39"/>
        <v>-168.09516636470266</v>
      </c>
      <c r="AK47">
        <f t="shared" si="61"/>
        <v>-109.87582596735015</v>
      </c>
      <c r="AL47">
        <f t="shared" si="40"/>
        <v>-282.07676924724183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-4.5706687988174469E-2</v>
      </c>
      <c r="AR47">
        <f t="shared" si="45"/>
        <v>-4.5710950373395058E-2</v>
      </c>
      <c r="AS47">
        <f t="shared" si="46"/>
        <v>-1.8714581835362085</v>
      </c>
      <c r="AT47">
        <f t="shared" si="47"/>
        <v>-1.2232833229318623</v>
      </c>
      <c r="AU47">
        <f t="shared" si="48"/>
        <v>-3.1404524568414658</v>
      </c>
      <c r="AW47">
        <v>44</v>
      </c>
      <c r="AX47">
        <f>IF(Z47&gt;0, (R47*SUMPRODUCT(K47:$K$98, X47:$X$98)-K47*$AZ$3)/Z47, 0)</f>
        <v>-183043261.58707896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500000</v>
      </c>
      <c r="S48">
        <f t="shared" si="32"/>
        <v>-352051857.1406216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-1401.559490311728</v>
      </c>
      <c r="AC48">
        <f t="shared" si="33"/>
        <v>-1251.4295373884077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-2.0128705913971525</v>
      </c>
      <c r="AI48">
        <f t="shared" si="38"/>
        <v>-2.0130483250906419</v>
      </c>
      <c r="AJ48">
        <f t="shared" si="39"/>
        <v>-150.12995292332039</v>
      </c>
      <c r="AK48">
        <f t="shared" si="61"/>
        <v>-98.10916432182097</v>
      </c>
      <c r="AL48">
        <f t="shared" si="40"/>
        <v>-250.25216557023199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-2.0008877911544605E-2</v>
      </c>
      <c r="AR48">
        <f t="shared" si="45"/>
        <v>-2.0010644667832367E-2</v>
      </c>
      <c r="AS48">
        <f t="shared" si="46"/>
        <v>-1.4923621576802903</v>
      </c>
      <c r="AT48">
        <f t="shared" si="47"/>
        <v>-0.97525111614672111</v>
      </c>
      <c r="AU48">
        <f t="shared" si="48"/>
        <v>-2.4876239184948439</v>
      </c>
      <c r="AW48">
        <v>45</v>
      </c>
      <c r="AX48">
        <f>IF(Z48&gt;0, (R48*SUMPRODUCT(K48:$K$98, X48:$X$98)-K48*$AZ$3)/Z48, 0)</f>
        <v>-352051857.1406216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500000</v>
      </c>
      <c r="S49">
        <f t="shared" si="32"/>
        <v>-698297195.82667828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-1251.4295373884077</v>
      </c>
      <c r="AC49">
        <f t="shared" si="33"/>
        <v>-1117.3641358990794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-0.95950010934307983</v>
      </c>
      <c r="AI49">
        <f t="shared" si="38"/>
        <v>-0.95958011568870005</v>
      </c>
      <c r="AJ49">
        <f t="shared" si="39"/>
        <v>-134.06540148932822</v>
      </c>
      <c r="AK49">
        <f t="shared" si="61"/>
        <v>-87.600067617188543</v>
      </c>
      <c r="AL49">
        <f t="shared" si="40"/>
        <v>-222.62504922220546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-8.5159653448290649E-3</v>
      </c>
      <c r="AR49">
        <f t="shared" si="45"/>
        <v>-8.5166754346560833E-3</v>
      </c>
      <c r="AS49">
        <f t="shared" si="46"/>
        <v>-1.18988658980495</v>
      </c>
      <c r="AT49">
        <f t="shared" si="47"/>
        <v>-0.77748729027598285</v>
      </c>
      <c r="AU49">
        <f t="shared" si="48"/>
        <v>-1.975890555515589</v>
      </c>
      <c r="AW49">
        <v>46</v>
      </c>
      <c r="AX49">
        <f>IF(Z49&gt;0, (R49*SUMPRODUCT(K49:$K$98, X49:$X$98)-K49*$AZ$3)/Z49, 0)</f>
        <v>-698297195.82667828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500000</v>
      </c>
      <c r="S50">
        <f t="shared" si="32"/>
        <v>-1430139842.9290144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-1117.3641358990794</v>
      </c>
      <c r="AC50">
        <f t="shared" si="33"/>
        <v>-997.65353546510312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-0.44326702366378323</v>
      </c>
      <c r="AI50">
        <f t="shared" si="38"/>
        <v>-0.44330190324358087</v>
      </c>
      <c r="AJ50">
        <f t="shared" si="39"/>
        <v>-119.71060043397631</v>
      </c>
      <c r="AK50">
        <f t="shared" si="61"/>
        <v>-78.215489512935562</v>
      </c>
      <c r="AL50">
        <f t="shared" si="40"/>
        <v>-198.36939185015547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-3.5126611533638154E-3</v>
      </c>
      <c r="AR50">
        <f t="shared" si="45"/>
        <v>-3.5129375559348622E-3</v>
      </c>
      <c r="AS50">
        <f t="shared" si="46"/>
        <v>-0.94864439117229771</v>
      </c>
      <c r="AT50">
        <f t="shared" si="47"/>
        <v>-0.61981716874074666</v>
      </c>
      <c r="AU50">
        <f t="shared" si="48"/>
        <v>-1.5719744974689793</v>
      </c>
      <c r="AW50">
        <v>47</v>
      </c>
      <c r="AX50">
        <f>IF(Z50&gt;0, (R50*SUMPRODUCT(K50:$K$98, X50:$X$98)-K50*$AZ$3)/Z50, 0)</f>
        <v>-1430139842.9290144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500000</v>
      </c>
      <c r="S51">
        <f t="shared" si="32"/>
        <v>-3025826364.9947782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-997.65353546510312</v>
      </c>
      <c r="AC51">
        <f t="shared" si="33"/>
        <v>-890.76497991257656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-0.19811416916732355</v>
      </c>
      <c r="AI51">
        <f t="shared" si="38"/>
        <v>-0.19812888853440649</v>
      </c>
      <c r="AJ51">
        <f t="shared" si="39"/>
        <v>-106.88855555252655</v>
      </c>
      <c r="AK51">
        <f t="shared" si="61"/>
        <v>-69.835747482557224</v>
      </c>
      <c r="AL51">
        <f t="shared" si="40"/>
        <v>-176.92243192361821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-1.4017428483405221E-3</v>
      </c>
      <c r="AR51">
        <f t="shared" si="45"/>
        <v>-1.4018469941854525E-3</v>
      </c>
      <c r="AS51">
        <f t="shared" si="46"/>
        <v>-0.75628244534422395</v>
      </c>
      <c r="AT51">
        <f t="shared" si="47"/>
        <v>-0.49411791192739801</v>
      </c>
      <c r="AU51">
        <f t="shared" si="48"/>
        <v>-1.2518022042658075</v>
      </c>
      <c r="AW51">
        <v>48</v>
      </c>
      <c r="AX51">
        <f>IF(Z51&gt;0, (R51*SUMPRODUCT(K51:$K$98, X51:$X$98)-K51*$AZ$3)/Z51, 0)</f>
        <v>-3025826364.9947782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500000</v>
      </c>
      <c r="S52">
        <f t="shared" si="32"/>
        <v>-6626254595.2540331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-890.76497991257656</v>
      </c>
      <c r="AC52">
        <f t="shared" si="33"/>
        <v>-795.32703503606797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-8.5708417125688052E-2</v>
      </c>
      <c r="AI52">
        <f t="shared" si="38"/>
        <v>-8.5714418457387601E-2</v>
      </c>
      <c r="AJ52">
        <f t="shared" si="39"/>
        <v>-95.437944876508595</v>
      </c>
      <c r="AK52">
        <f t="shared" si="61"/>
        <v>-62.353548593880369</v>
      </c>
      <c r="AL52">
        <f t="shared" si="40"/>
        <v>-157.87720788884636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-5.4144988203678936E-4</v>
      </c>
      <c r="AR52">
        <f t="shared" si="45"/>
        <v>-5.4148779453651525E-4</v>
      </c>
      <c r="AS52">
        <f t="shared" si="46"/>
        <v>-0.60291469295763589</v>
      </c>
      <c r="AT52">
        <f t="shared" si="47"/>
        <v>-0.39390905424401995</v>
      </c>
      <c r="AU52">
        <f t="shared" si="48"/>
        <v>-0.99736523499619234</v>
      </c>
      <c r="AW52">
        <v>49</v>
      </c>
      <c r="AX52">
        <f>IF(Z52&gt;0, (R52*SUMPRODUCT(K52:$K$98, X52:$X$98)-K52*$AZ$3)/Z52, 0)</f>
        <v>-6626254595.2540331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500000</v>
      </c>
      <c r="S53">
        <f t="shared" si="32"/>
        <v>-15047390957.389286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-795.32703503606797</v>
      </c>
      <c r="AC53">
        <f t="shared" si="33"/>
        <v>-710.11387414723868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-3.5817270216422538E-2</v>
      </c>
      <c r="AI53">
        <f t="shared" si="38"/>
        <v>-3.581962980778345E-2</v>
      </c>
      <c r="AJ53">
        <f t="shared" si="39"/>
        <v>-85.213160888829293</v>
      </c>
      <c r="AK53">
        <f t="shared" si="61"/>
        <v>-55.672892452524763</v>
      </c>
      <c r="AL53">
        <f t="shared" si="40"/>
        <v>-140.92187297116186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-2.0202692312507251E-4</v>
      </c>
      <c r="AR53">
        <f t="shared" si="45"/>
        <v>-2.0204023237448203E-4</v>
      </c>
      <c r="AS53">
        <f t="shared" si="46"/>
        <v>-0.48064390725786132</v>
      </c>
      <c r="AT53">
        <f t="shared" si="47"/>
        <v>-0.31402234440802268</v>
      </c>
      <c r="AU53">
        <f t="shared" si="48"/>
        <v>-0.79486829189825858</v>
      </c>
      <c r="AW53">
        <v>50</v>
      </c>
      <c r="AX53">
        <f>IF(Z53&gt;0, (R53*SUMPRODUCT(K53:$K$98, X53:$X$98)-K53*$AZ$3)/Z53, 0)</f>
        <v>-15047390957.389286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500000</v>
      </c>
      <c r="S54">
        <f t="shared" si="32"/>
        <v>-35497427622.51342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-710.11387414723868</v>
      </c>
      <c r="AC54">
        <f t="shared" si="33"/>
        <v>-634.03041337174079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-1.4429301523859678E-2</v>
      </c>
      <c r="AI54">
        <f t="shared" si="38"/>
        <v>-1.4430194589154597E-2</v>
      </c>
      <c r="AJ54">
        <f t="shared" si="39"/>
        <v>-76.083460775497883</v>
      </c>
      <c r="AK54">
        <f t="shared" si="61"/>
        <v>-49.707971190306715</v>
      </c>
      <c r="AL54">
        <f t="shared" si="40"/>
        <v>-125.80586216039376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-7.2668141356685136E-5</v>
      </c>
      <c r="AR54">
        <f t="shared" si="45"/>
        <v>-7.2672638968366795E-5</v>
      </c>
      <c r="AS54">
        <f t="shared" si="46"/>
        <v>-0.38316779737379725</v>
      </c>
      <c r="AT54">
        <f t="shared" si="47"/>
        <v>-0.25033684901783249</v>
      </c>
      <c r="AU54">
        <f t="shared" si="48"/>
        <v>-0.63357731903059811</v>
      </c>
      <c r="AW54">
        <v>51</v>
      </c>
      <c r="AX54">
        <f>IF(Z54&gt;0, (R54*SUMPRODUCT(K54:$K$98, X54:$X$98)-K54*$AZ$3)/Z54, 0)</f>
        <v>-35497427622.51342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500000</v>
      </c>
      <c r="S55">
        <f t="shared" si="32"/>
        <v>-87137702715.426468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-634.03041337174079</v>
      </c>
      <c r="AC55">
        <f t="shared" si="33"/>
        <v>-566.09864425200635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-5.5930473103003335E-3</v>
      </c>
      <c r="AI55">
        <f t="shared" si="38"/>
        <v>-5.5933721402112741E-3</v>
      </c>
      <c r="AJ55">
        <f t="shared" si="39"/>
        <v>-67.93176911973444</v>
      </c>
      <c r="AK55">
        <f t="shared" si="61"/>
        <v>-44.382128936021857</v>
      </c>
      <c r="AL55">
        <f t="shared" si="40"/>
        <v>-112.31949142789651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-2.5149491810086823E-5</v>
      </c>
      <c r="AR55">
        <f t="shared" si="45"/>
        <v>-2.515095242837443E-5</v>
      </c>
      <c r="AS55">
        <f t="shared" si="46"/>
        <v>-0.30545950647961362</v>
      </c>
      <c r="AT55">
        <f t="shared" si="47"/>
        <v>-0.19956705643005948</v>
      </c>
      <c r="AU55">
        <f t="shared" si="48"/>
        <v>-0.50505171386210146</v>
      </c>
      <c r="AW55">
        <v>52</v>
      </c>
      <c r="AX55">
        <f>IF(Z55&gt;0, (R55*SUMPRODUCT(K55:$K$98, X55:$X$98)-K55*$AZ$3)/Z55, 0)</f>
        <v>-87137702715.426468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500000</v>
      </c>
      <c r="S56">
        <f t="shared" si="32"/>
        <v>-222998570662.83759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-566.09864425200635</v>
      </c>
      <c r="AC56">
        <f t="shared" si="33"/>
        <v>-505.44523923375186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-2.0825235646144105E-3</v>
      </c>
      <c r="AI56">
        <f t="shared" si="38"/>
        <v>-2.08263689386978E-3</v>
      </c>
      <c r="AJ56">
        <f t="shared" si="39"/>
        <v>-60.653405018254489</v>
      </c>
      <c r="AK56">
        <f t="shared" si="61"/>
        <v>-39.626905097640446</v>
      </c>
      <c r="AL56">
        <f t="shared" si="40"/>
        <v>-100.28239275278881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-8.3608921722154046E-6</v>
      </c>
      <c r="AR56">
        <f t="shared" si="45"/>
        <v>-8.3613471652345466E-6</v>
      </c>
      <c r="AS56">
        <f t="shared" si="46"/>
        <v>-0.24351060792401144</v>
      </c>
      <c r="AT56">
        <f t="shared" si="47"/>
        <v>-0.15909365265757727</v>
      </c>
      <c r="AU56">
        <f t="shared" si="48"/>
        <v>-0.40261262192875397</v>
      </c>
      <c r="AW56">
        <v>53</v>
      </c>
      <c r="AX56">
        <f>IF(Z56&gt;0, (R56*SUMPRODUCT(K56:$K$98, X56:$X$98)-K56*$AZ$3)/Z56, 0)</f>
        <v>-222998570662.83759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500000</v>
      </c>
      <c r="S57">
        <f t="shared" si="32"/>
        <v>-596222101897.65198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-505.44523923375186</v>
      </c>
      <c r="AC57">
        <f t="shared" si="33"/>
        <v>-451.29039923058485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-7.4350133401402578E-4</v>
      </c>
      <c r="AI57">
        <f t="shared" si="38"/>
        <v>-7.4353917984344025E-4</v>
      </c>
      <c r="AJ57">
        <f t="shared" si="39"/>
        <v>-54.15484000316701</v>
      </c>
      <c r="AK57">
        <f t="shared" si="61"/>
        <v>-35.381166746362631</v>
      </c>
      <c r="AL57">
        <f t="shared" si="40"/>
        <v>-89.536750288709484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-2.6651792759376475E-6</v>
      </c>
      <c r="AR57">
        <f t="shared" si="45"/>
        <v>-2.6653149393394758E-6</v>
      </c>
      <c r="AS57">
        <f t="shared" si="46"/>
        <v>-0.19412521627760393</v>
      </c>
      <c r="AT57">
        <f t="shared" si="47"/>
        <v>-0.12682849116330039</v>
      </c>
      <c r="AU57">
        <f t="shared" si="48"/>
        <v>-0.32095637275584366</v>
      </c>
      <c r="AW57">
        <v>54</v>
      </c>
      <c r="AX57">
        <f>IF(Z57&gt;0, (R57*SUMPRODUCT(K57:$K$98, X57:$X$98)-K57*$AZ$3)/Z57, 0)</f>
        <v>-596222101897.65198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500000</v>
      </c>
      <c r="S58">
        <f t="shared" si="32"/>
        <v>-1668870709982.3394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-451.29039923058485</v>
      </c>
      <c r="AC58">
        <f t="shared" si="33"/>
        <v>-402.9378587135684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-2.5395199911829589E-4</v>
      </c>
      <c r="AI58">
        <f t="shared" si="38"/>
        <v>-2.5396407128950433E-4</v>
      </c>
      <c r="AJ58">
        <f t="shared" si="39"/>
        <v>-48.35254051701645</v>
      </c>
      <c r="AK58">
        <f t="shared" si="61"/>
        <v>-31.590327946140942</v>
      </c>
      <c r="AL58">
        <f t="shared" si="40"/>
        <v>-79.943122427228687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-8.1278988224990702E-7</v>
      </c>
      <c r="AR58">
        <f t="shared" si="45"/>
        <v>-8.1282852001865493E-7</v>
      </c>
      <c r="AS58">
        <f t="shared" si="46"/>
        <v>-0.15475544925717527</v>
      </c>
      <c r="AT58">
        <f t="shared" si="47"/>
        <v>-0.10110689823559653</v>
      </c>
      <c r="AU58">
        <f t="shared" si="48"/>
        <v>-0.25586316032129186</v>
      </c>
      <c r="AW58">
        <v>55</v>
      </c>
      <c r="AX58">
        <f>IF(Z58&gt;0, (R58*SUMPRODUCT(K58:$K$98, X58:$X$98)-K58*$AZ$3)/Z58, 0)</f>
        <v>-1668870709982.3394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500000</v>
      </c>
      <c r="S59">
        <f t="shared" si="32"/>
        <v>-4900133804731.2949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-402.9378587135684</v>
      </c>
      <c r="AC59">
        <f t="shared" si="33"/>
        <v>-359.76594597082641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-8.2804686588298248E-5</v>
      </c>
      <c r="AI59">
        <f t="shared" si="38"/>
        <v>-8.2808357569135783E-5</v>
      </c>
      <c r="AJ59">
        <f t="shared" si="39"/>
        <v>-43.171912742741995</v>
      </c>
      <c r="AK59">
        <f t="shared" si="61"/>
        <v>-28.20565010994979</v>
      </c>
      <c r="AL59">
        <f t="shared" si="40"/>
        <v>-71.377645661049357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-2.3662659146889602E-7</v>
      </c>
      <c r="AR59">
        <f t="shared" si="45"/>
        <v>-2.366370818374817E-7</v>
      </c>
      <c r="AS59">
        <f t="shared" si="46"/>
        <v>-0.123370101142938</v>
      </c>
      <c r="AT59">
        <f t="shared" si="47"/>
        <v>-8.0601800703209159E-2</v>
      </c>
      <c r="AU59">
        <f t="shared" si="48"/>
        <v>-0.20397213848322901</v>
      </c>
      <c r="AW59">
        <v>56</v>
      </c>
      <c r="AX59">
        <f>IF(Z59&gt;0, (R59*SUMPRODUCT(K59:$K$98, X59:$X$98)-K59*$AZ$3)/Z59, 0)</f>
        <v>-4900133804731.2949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500000</v>
      </c>
      <c r="S60">
        <f t="shared" si="32"/>
        <v>-15255411259587.584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-359.76594597082641</v>
      </c>
      <c r="AC60">
        <f t="shared" si="33"/>
        <v>-321.21959481858522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-2.5814656037543958E-5</v>
      </c>
      <c r="AI60">
        <f t="shared" si="38"/>
        <v>-2.5815708842969367E-5</v>
      </c>
      <c r="AJ60">
        <f t="shared" si="39"/>
        <v>-38.546351152241186</v>
      </c>
      <c r="AK60">
        <f t="shared" si="61"/>
        <v>-25.183616217957852</v>
      </c>
      <c r="AL60">
        <f t="shared" si="40"/>
        <v>-63.729993185907887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-6.586534185555486E-8</v>
      </c>
      <c r="AR60">
        <f t="shared" si="45"/>
        <v>-6.5868028057887026E-8</v>
      </c>
      <c r="AS60">
        <f t="shared" si="46"/>
        <v>-9.8349890551870323E-2</v>
      </c>
      <c r="AT60">
        <f t="shared" si="47"/>
        <v>-6.425526216357455E-2</v>
      </c>
      <c r="AU60">
        <f t="shared" si="48"/>
        <v>-0.16260521858347293</v>
      </c>
      <c r="AW60">
        <v>57</v>
      </c>
      <c r="AX60">
        <f>IF(Z60&gt;0, (R60*SUMPRODUCT(K60:$K$98, X60:$X$98)-K60*$AZ$3)/Z60, 0)</f>
        <v>-15255411259587.584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500000</v>
      </c>
      <c r="S61">
        <f t="shared" si="32"/>
        <v>-50524442379454.594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-321.21959481858522</v>
      </c>
      <c r="AC61">
        <f t="shared" si="33"/>
        <v>-286.8032097158187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-7.5845117119163522E-6</v>
      </c>
      <c r="AI61">
        <f t="shared" si="38"/>
        <v>-7.5847955381163149E-6</v>
      </c>
      <c r="AJ61">
        <f t="shared" si="39"/>
        <v>-34.416385102766526</v>
      </c>
      <c r="AK61">
        <f t="shared" si="61"/>
        <v>-22.485371637300968</v>
      </c>
      <c r="AL61">
        <f t="shared" si="40"/>
        <v>-56.901764324863038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-1.7278268204998004E-8</v>
      </c>
      <c r="AR61">
        <f t="shared" si="45"/>
        <v>-1.7278914789167535E-8</v>
      </c>
      <c r="AS61">
        <f t="shared" si="46"/>
        <v>-7.8403930937018529E-2</v>
      </c>
      <c r="AT61">
        <f t="shared" si="47"/>
        <v>-5.1223901629413947E-2</v>
      </c>
      <c r="AU61">
        <f t="shared" si="48"/>
        <v>-0.12962784984534728</v>
      </c>
      <c r="AW61">
        <v>58</v>
      </c>
      <c r="AX61">
        <f>IF(Z61&gt;0, (R61*SUMPRODUCT(K61:$K$98, X61:$X$98)-K61*$AZ$3)/Z61, 0)</f>
        <v>-50524442379454.594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500000</v>
      </c>
      <c r="S62">
        <f t="shared" si="32"/>
        <v>-178654541534626.88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-286.8032097158187</v>
      </c>
      <c r="AC62">
        <f t="shared" si="33"/>
        <v>-256.07429440396135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-2.0932049189520659E-6</v>
      </c>
      <c r="AI62">
        <f t="shared" si="38"/>
        <v>-2.0932765863981338E-6</v>
      </c>
      <c r="AJ62">
        <f t="shared" si="39"/>
        <v>-30.728915311857349</v>
      </c>
      <c r="AK62">
        <f t="shared" si="61"/>
        <v>-20.076224680107309</v>
      </c>
      <c r="AL62">
        <f t="shared" si="40"/>
        <v>-50.805142085241243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-4.2576142307472201E-9</v>
      </c>
      <c r="AR62">
        <f t="shared" si="45"/>
        <v>-4.2577600035454289E-9</v>
      </c>
      <c r="AS62">
        <f t="shared" si="46"/>
        <v>-6.2503133803397115E-2</v>
      </c>
      <c r="AT62">
        <f t="shared" si="47"/>
        <v>-4.0835380771270219E-2</v>
      </c>
      <c r="AU62">
        <f t="shared" si="48"/>
        <v>-0.10333851883242734</v>
      </c>
      <c r="AW62">
        <v>59</v>
      </c>
      <c r="AX62">
        <f>IF(Z62&gt;0, (R62*SUMPRODUCT(K62:$K$98, X62:$X$98)-K62*$AZ$3)/Z62, 0)</f>
        <v>-178654541534626.88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500000</v>
      </c>
      <c r="S63">
        <f t="shared" si="32"/>
        <v>-677177609439970.75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-256.07429440396135</v>
      </c>
      <c r="AC63">
        <f t="shared" si="33"/>
        <v>-228.63776286434785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-5.4069102774804288E-7</v>
      </c>
      <c r="AI63">
        <f t="shared" si="38"/>
        <v>-5.4070790941687517E-7</v>
      </c>
      <c r="AJ63">
        <f t="shared" si="39"/>
        <v>-27.436531539613497</v>
      </c>
      <c r="AK63">
        <f t="shared" si="61"/>
        <v>-17.925200608277297</v>
      </c>
      <c r="AL63">
        <f t="shared" si="40"/>
        <v>-45.361732688598707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-9.8194169745159875E-10</v>
      </c>
      <c r="AR63">
        <f t="shared" si="45"/>
        <v>-9.8197235602312721E-10</v>
      </c>
      <c r="AS63">
        <f t="shared" si="46"/>
        <v>-4.9827115616105061E-2</v>
      </c>
      <c r="AT63">
        <f t="shared" si="47"/>
        <v>-3.2553715540207522E-2</v>
      </c>
      <c r="AU63">
        <f t="shared" si="48"/>
        <v>-8.2380832138284954E-2</v>
      </c>
      <c r="AW63">
        <v>60</v>
      </c>
      <c r="AX63">
        <f>IF(Z63&gt;0, (R63*SUMPRODUCT(K63:$K$98, X63:$X$98)-K63*$AZ$3)/Z63, 0)</f>
        <v>-677177609439970.75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500000</v>
      </c>
      <c r="S64">
        <f t="shared" si="32"/>
        <v>-2763814937790418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-228.63776286434785</v>
      </c>
      <c r="AC64">
        <f t="shared" si="33"/>
        <v>-204.14085970115917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-1.3019752853759989E-7</v>
      </c>
      <c r="AI64">
        <f t="shared" si="38"/>
        <v>-1.302012216368901E-7</v>
      </c>
      <c r="AJ64">
        <f t="shared" si="39"/>
        <v>-24.496903163188676</v>
      </c>
      <c r="AK64">
        <f t="shared" si="61"/>
        <v>-16.004643400504349</v>
      </c>
      <c r="AL64">
        <f t="shared" si="40"/>
        <v>-40.501546693894248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-2.1111605271110361E-10</v>
      </c>
      <c r="AR64">
        <f t="shared" si="45"/>
        <v>-2.1112204109316569E-10</v>
      </c>
      <c r="AS64">
        <f t="shared" si="46"/>
        <v>-3.9721871509757603E-2</v>
      </c>
      <c r="AT64">
        <f t="shared" si="47"/>
        <v>-2.5951622720607286E-2</v>
      </c>
      <c r="AU64">
        <f t="shared" si="48"/>
        <v>-6.5673494441486929E-2</v>
      </c>
      <c r="AW64">
        <v>61</v>
      </c>
      <c r="AX64">
        <f>IF(Z64&gt;0, (R64*SUMPRODUCT(K64:$K$98, X64:$X$98)-K64*$AZ$3)/Z64, 0)</f>
        <v>-2763814937790418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500000</v>
      </c>
      <c r="S65">
        <f t="shared" si="32"/>
        <v>-1.2212823601573148E+16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-204.14085970115917</v>
      </c>
      <c r="AC65">
        <f t="shared" si="33"/>
        <v>-182.26862473336078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-2.9099500979921811E-8</v>
      </c>
      <c r="AI65">
        <f t="shared" si="38"/>
        <v>-2.9100247198121137E-8</v>
      </c>
      <c r="AJ65">
        <f t="shared" si="39"/>
        <v>-21.872234967798391</v>
      </c>
      <c r="AK65">
        <f t="shared" si="61"/>
        <v>-14.289860179081144</v>
      </c>
      <c r="AL65">
        <f t="shared" si="40"/>
        <v>-36.162095175979779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-4.2129473877577652E-11</v>
      </c>
      <c r="AR65">
        <f t="shared" si="45"/>
        <v>-4.2130554232191192E-11</v>
      </c>
      <c r="AS65">
        <f t="shared" si="46"/>
        <v>-3.1666032773410763E-2</v>
      </c>
      <c r="AT65">
        <f t="shared" si="47"/>
        <v>-2.0688474745468081E-2</v>
      </c>
      <c r="AU65">
        <f t="shared" si="48"/>
        <v>-5.23545075610094E-2</v>
      </c>
      <c r="AW65">
        <v>62</v>
      </c>
      <c r="AX65">
        <f>IF(Z65&gt;0, (R65*SUMPRODUCT(K65:$K$98, X65:$X$98)-K65*$AZ$3)/Z65, 0)</f>
        <v>-1.2212823601573148E+16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500000</v>
      </c>
      <c r="S66">
        <f t="shared" si="32"/>
        <v>-5.8830393118192968E+16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-182.26862473336078</v>
      </c>
      <c r="AC66">
        <f t="shared" si="33"/>
        <v>-162.73984351196592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-6.0044328909422286E-9</v>
      </c>
      <c r="AI66">
        <f t="shared" si="38"/>
        <v>-6.004571203670468E-9</v>
      </c>
      <c r="AJ66">
        <f t="shared" si="39"/>
        <v>-19.528781221394865</v>
      </c>
      <c r="AK66">
        <f t="shared" si="61"/>
        <v>-12.758803731335256</v>
      </c>
      <c r="AL66">
        <f t="shared" si="40"/>
        <v>-32.287584958734698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-7.7616573588065828E-12</v>
      </c>
      <c r="AR66">
        <f t="shared" si="45"/>
        <v>-7.7618361493808902E-12</v>
      </c>
      <c r="AS66">
        <f t="shared" si="46"/>
        <v>-2.5243967453482136E-2</v>
      </c>
      <c r="AT66">
        <f t="shared" si="47"/>
        <v>-1.6492725402972613E-2</v>
      </c>
      <c r="AU66">
        <f t="shared" si="48"/>
        <v>-4.1736692864216593E-2</v>
      </c>
      <c r="AW66">
        <v>63</v>
      </c>
      <c r="AX66">
        <f>IF(Z66&gt;0, (R66*SUMPRODUCT(K66:$K$98, X66:$X$98)-K66*$AZ$3)/Z66, 0)</f>
        <v>-5.8830393118192968E+16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500000</v>
      </c>
      <c r="S67">
        <f t="shared" si="32"/>
        <v>-3.1146543404231974E+17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-162.73984351196592</v>
      </c>
      <c r="AC67">
        <f t="shared" si="33"/>
        <v>-145.30343170711916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-1.1360382932663027E-9</v>
      </c>
      <c r="AI67">
        <f t="shared" ref="AI67:AI69" si="62">SUM(AE67:AH67)</f>
        <v>-1.1360616190379336E-9</v>
      </c>
      <c r="AJ67">
        <f t="shared" si="39"/>
        <v>-17.436411804846756</v>
      </c>
      <c r="AK67">
        <f t="shared" si="61"/>
        <v>-11.391789045837616</v>
      </c>
      <c r="AL67">
        <f t="shared" ref="AL67:AL69" si="63">SUM(AI67:AK67)</f>
        <v>-28.828200851820434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-1.3111652166836503E-12</v>
      </c>
      <c r="AR67">
        <f t="shared" si="45"/>
        <v>-1.3111921382589142E-12</v>
      </c>
      <c r="AS67">
        <f t="shared" si="46"/>
        <v>-2.0124336299047703E-2</v>
      </c>
      <c r="AT67">
        <f t="shared" si="47"/>
        <v>-1.3147899715382914E-2</v>
      </c>
      <c r="AU67">
        <f t="shared" si="48"/>
        <v>-3.3272236015741807E-2</v>
      </c>
      <c r="AW67">
        <v>64</v>
      </c>
      <c r="AX67">
        <f>IF(Z67&gt;0, (R67*SUMPRODUCT(K67:$K$98, X67:$X$98)-K67*$AZ$3)/Z67, 0)</f>
        <v>-3.1146543404231974E+17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500000</v>
      </c>
      <c r="S68">
        <f t="shared" si="32"/>
        <v>-1.830304547889897E+18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-145.30343170711916</v>
      </c>
      <c r="AC68">
        <f t="shared" si="33"/>
        <v>-129.7352068813575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-1.9548425936584259E-10</v>
      </c>
      <c r="AI68">
        <f t="shared" si="62"/>
        <v>-1.9548780345382049E-10</v>
      </c>
      <c r="AJ68">
        <f t="shared" si="39"/>
        <v>-15.568224825761661</v>
      </c>
      <c r="AK68">
        <f t="shared" si="61"/>
        <v>-10.171240219498342</v>
      </c>
      <c r="AL68">
        <f t="shared" si="63"/>
        <v>-25.739465045455489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-2.014458010483433E-13</v>
      </c>
      <c r="AR68">
        <f t="shared" si="45"/>
        <v>-2.014494532178019E-13</v>
      </c>
      <c r="AS68">
        <f t="shared" si="46"/>
        <v>-1.6042997687384389E-2</v>
      </c>
      <c r="AT68">
        <f t="shared" si="47"/>
        <v>-1.0481425155758546E-2</v>
      </c>
      <c r="AU68">
        <f t="shared" si="48"/>
        <v>-2.6524422843344383E-2</v>
      </c>
      <c r="AW68">
        <v>65</v>
      </c>
      <c r="AX68">
        <f>IF(Z68&gt;0, (R68*SUMPRODUCT(K68:$K$98, X68:$X$98)-K68*$AZ$3)/Z68, 0)</f>
        <v>-1.830304547889897E+18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-129.7352068813575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-129.7352068813575</v>
      </c>
      <c r="AK69">
        <f t="shared" si="61"/>
        <v>-9.0814644816950256</v>
      </c>
      <c r="AL69">
        <f t="shared" si="63"/>
        <v>-138.81667136308798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-3.2608655880375992E-14</v>
      </c>
      <c r="AR69">
        <f t="shared" si="45"/>
        <v>-3.2608655880375992E-14</v>
      </c>
      <c r="AS69">
        <f t="shared" si="46"/>
        <v>-0.11936754231685762</v>
      </c>
      <c r="AT69">
        <f t="shared" si="47"/>
        <v>-8.3557279621800339E-3</v>
      </c>
      <c r="AU69">
        <f t="shared" si="48"/>
        <v>-0.12772327027907027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206051.03635770807</v>
      </c>
      <c r="AO71" s="6">
        <f t="shared" si="70"/>
        <v>-20605.103635770807</v>
      </c>
      <c r="AP71" s="6">
        <f t="shared" si="70"/>
        <v>-2888.1621691490491</v>
      </c>
      <c r="AQ71" s="6">
        <f t="shared" si="70"/>
        <v>-125895.85237763454</v>
      </c>
      <c r="AR71" s="6">
        <f t="shared" si="70"/>
        <v>56661.918175153667</v>
      </c>
      <c r="AS71" s="6">
        <f t="shared" si="70"/>
        <v>-2738.7011459836758</v>
      </c>
      <c r="AT71" s="6">
        <f t="shared" si="70"/>
        <v>605.21369484152706</v>
      </c>
      <c r="AU71" s="6">
        <f t="shared" si="70"/>
        <v>54528.430724011523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37377.67127373621</v>
      </c>
      <c r="K3">
        <v>1</v>
      </c>
      <c r="L3" s="2">
        <v>0</v>
      </c>
      <c r="O3">
        <f>$C$3</f>
        <v>37377.67127373621</v>
      </c>
      <c r="P3">
        <f>O3*C5</f>
        <v>3737.7671273736214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37377.67127373621</v>
      </c>
      <c r="AF3">
        <f t="shared" ref="AF3:AF34" si="4">-$Z3*P3</f>
        <v>-3737.7671273736214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31119.995942362591</v>
      </c>
      <c r="AJ3">
        <f t="shared" ref="AJ3:AJ34" si="8">AB3-AC3</f>
        <v>0</v>
      </c>
      <c r="AL3">
        <f t="shared" ref="AL3:AL34" si="9">SUM(AI3:AK3)</f>
        <v>31119.995942362591</v>
      </c>
      <c r="AN3">
        <f t="shared" ref="AN3:AN34" si="10">AE3*$K3</f>
        <v>37377.67127373621</v>
      </c>
      <c r="AO3">
        <f t="shared" ref="AO3:AO34" si="11">AF3*$K3</f>
        <v>-3737.7671273736214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31119.995942362591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31119.995942362591</v>
      </c>
      <c r="AW3">
        <v>0</v>
      </c>
      <c r="AX3">
        <f>IF(Z3&gt;0, (R3*SUMPRODUCT(K3:$K$98, X3:$X$98)-K3*$AZ$3)/Z3, 0)</f>
        <v>0</v>
      </c>
      <c r="AZ3">
        <f>C6*SUMPRODUCT(X4:X98, K4:K98)/1</f>
        <v>22836.921441738654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1137.3778500845433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1124.6934119433972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-1124.6934119433972</v>
      </c>
      <c r="AK4">
        <f>G4*SUM(AB4, AE4:AF4)</f>
        <v>0</v>
      </c>
      <c r="AL4">
        <f t="shared" si="9"/>
        <v>-2277.0454119433971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-1095.5999239399123</v>
      </c>
      <c r="AR4">
        <f t="shared" si="14"/>
        <v>-1095.5999239399123</v>
      </c>
      <c r="AS4">
        <f t="shared" si="15"/>
        <v>-1069.3034911041996</v>
      </c>
      <c r="AT4">
        <f t="shared" si="16"/>
        <v>0</v>
      </c>
      <c r="AU4">
        <f t="shared" si="17"/>
        <v>-2164.9034150441121</v>
      </c>
      <c r="AW4">
        <v>1</v>
      </c>
      <c r="AX4">
        <f>IF(Z4&gt;0, (R4*SUMPRODUCT(K4:$K$98, X4:$X$98)-K4*$AZ$3)/Z4, 0)</f>
        <v>1137.3778500845433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1000000</v>
      </c>
      <c r="S5">
        <f t="shared" si="1"/>
        <v>1169.385148762583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1124.6934119433972</v>
      </c>
      <c r="AC5">
        <f t="shared" si="2"/>
        <v>1143.4389356952852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-1147.0820597853119</v>
      </c>
      <c r="AI5">
        <f t="shared" si="7"/>
        <v>-1195.9726642583225</v>
      </c>
      <c r="AJ5">
        <f t="shared" si="8"/>
        <v>-18.745523751887958</v>
      </c>
      <c r="AK5">
        <f>G5*SUM(AB5, AE5:AF5)</f>
        <v>4.6112429889679287</v>
      </c>
      <c r="AL5">
        <f t="shared" si="9"/>
        <v>-1210.1069450212426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-1034.6167560182489</v>
      </c>
      <c r="AR5">
        <f t="shared" si="14"/>
        <v>-1078.7138963824741</v>
      </c>
      <c r="AS5">
        <f t="shared" si="15"/>
        <v>-16.907624706179451</v>
      </c>
      <c r="AT5">
        <f t="shared" si="16"/>
        <v>4.1591351043802467</v>
      </c>
      <c r="AU5">
        <f t="shared" si="17"/>
        <v>-1091.4623859842734</v>
      </c>
      <c r="AW5">
        <v>2</v>
      </c>
      <c r="AX5">
        <f>IF(Z5&gt;0, (R5*SUMPRODUCT(K5:$K$98, X5:$X$98)-K5*$AZ$3)/Z5, 0)</f>
        <v>1169.385148762583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1000000</v>
      </c>
      <c r="S6">
        <f t="shared" si="1"/>
        <v>1263.2571997552257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1143.4389356952852</v>
      </c>
      <c r="AC6">
        <f t="shared" si="2"/>
        <v>1221.4312946501632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-1143.540482690737</v>
      </c>
      <c r="AI6">
        <f t="shared" si="7"/>
        <v>-1191.885004094883</v>
      </c>
      <c r="AJ6">
        <f t="shared" si="8"/>
        <v>-77.992358954878</v>
      </c>
      <c r="AK6">
        <f>G6*SUM(AB6, AE6:AF6)</f>
        <v>8.1184164434365247</v>
      </c>
      <c r="AL6">
        <f t="shared" si="9"/>
        <v>-1261.7589466063246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-975.70940473782161</v>
      </c>
      <c r="AR6">
        <f t="shared" si="14"/>
        <v>-1016.9586695566616</v>
      </c>
      <c r="AS6">
        <f t="shared" si="15"/>
        <v>-66.545854109952572</v>
      </c>
      <c r="AT6">
        <f t="shared" si="16"/>
        <v>6.9269216047346838</v>
      </c>
      <c r="AU6">
        <f t="shared" si="17"/>
        <v>-1076.5776020618796</v>
      </c>
      <c r="AW6">
        <v>3</v>
      </c>
      <c r="AX6">
        <f>IF(Z6&gt;0, (R6*SUMPRODUCT(K6:$K$98, X6:$X$98)-K6*$AZ$3)/Z6, 0)</f>
        <v>1263.2571997552257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1000000</v>
      </c>
      <c r="S7">
        <f t="shared" si="1"/>
        <v>1479.2943177991845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1221.4312946501632</v>
      </c>
      <c r="AC7">
        <f t="shared" si="2"/>
        <v>1414.3254311822384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-1140.3612066757069</v>
      </c>
      <c r="AI7">
        <f t="shared" si="7"/>
        <v>-1188.1652648054776</v>
      </c>
      <c r="AJ7">
        <f t="shared" si="8"/>
        <v>-192.89413653207521</v>
      </c>
      <c r="AK7">
        <f>G7*SUM(AB7, AE7:AF7)</f>
        <v>16.855751866172252</v>
      </c>
      <c r="AL7">
        <f t="shared" si="9"/>
        <v>-1364.2036494713805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-914.64253937305546</v>
      </c>
      <c r="AR7">
        <f t="shared" si="14"/>
        <v>-952.9844479404386</v>
      </c>
      <c r="AS7">
        <f t="shared" si="15"/>
        <v>-154.71342048032562</v>
      </c>
      <c r="AT7">
        <f t="shared" si="16"/>
        <v>13.51938982110793</v>
      </c>
      <c r="AU7">
        <f t="shared" si="17"/>
        <v>-1094.1784785996563</v>
      </c>
      <c r="AW7">
        <v>4</v>
      </c>
      <c r="AX7">
        <f>IF(Z7&gt;0, (R7*SUMPRODUCT(K7:$K$98, X7:$X$98)-K7*$AZ$3)/Z7, 0)</f>
        <v>1479.2943177991845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1000000</v>
      </c>
      <c r="S8">
        <f t="shared" si="1"/>
        <v>1823.1059042390964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1414.3254311822384</v>
      </c>
      <c r="AC8">
        <f t="shared" si="2"/>
        <v>1723.5290719991863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-1139.6860329790779</v>
      </c>
      <c r="AI8">
        <f t="shared" si="7"/>
        <v>-1186.9550662259021</v>
      </c>
      <c r="AJ8">
        <f t="shared" si="8"/>
        <v>-309.20364081694788</v>
      </c>
      <c r="AK8">
        <f>G8*SUM(AB8, AE8:AF8)</f>
        <v>30.549429313536351</v>
      </c>
      <c r="AL8">
        <f t="shared" si="9"/>
        <v>-1465.6092777293136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-853.02445589314902</v>
      </c>
      <c r="AR8">
        <f t="shared" si="14"/>
        <v>-888.40406062566365</v>
      </c>
      <c r="AS8">
        <f t="shared" si="15"/>
        <v>-231.43063952324462</v>
      </c>
      <c r="AT8">
        <f t="shared" si="16"/>
        <v>22.865429218174825</v>
      </c>
      <c r="AU8">
        <f t="shared" si="17"/>
        <v>-1096.9692709307335</v>
      </c>
      <c r="AW8">
        <v>5</v>
      </c>
      <c r="AX8">
        <f>IF(Z8&gt;0, (R8*SUMPRODUCT(K8:$K$98, X8:$X$98)-K8*$AZ$3)/Z8, 0)</f>
        <v>1823.1059042390964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1000000</v>
      </c>
      <c r="S9">
        <f t="shared" si="1"/>
        <v>2164.133248601825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1723.5290719991863</v>
      </c>
      <c r="AC9">
        <f t="shared" si="2"/>
        <v>2022.9910068660665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-1145.6898109845556</v>
      </c>
      <c r="AI9">
        <f t="shared" si="7"/>
        <v>-1192.4288694083623</v>
      </c>
      <c r="AJ9">
        <f t="shared" si="8"/>
        <v>-299.46193486688026</v>
      </c>
      <c r="AK9">
        <f t="shared" ref="AK9:AK40" si="30">G9*SUM(AB9:AB9, AE9:AF9)</f>
        <v>38.434698305581854</v>
      </c>
      <c r="AL9">
        <f t="shared" si="9"/>
        <v>-1453.4561059696607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-799.69982546767233</v>
      </c>
      <c r="AR9">
        <f t="shared" si="14"/>
        <v>-832.324028376417</v>
      </c>
      <c r="AS9">
        <f t="shared" si="15"/>
        <v>-209.02660977796185</v>
      </c>
      <c r="AT9">
        <f t="shared" si="16"/>
        <v>26.827699113831766</v>
      </c>
      <c r="AU9">
        <f t="shared" si="17"/>
        <v>-1014.5229390405472</v>
      </c>
      <c r="AW9">
        <v>6</v>
      </c>
      <c r="AX9">
        <f>IF(Z9&gt;0, (R9*SUMPRODUCT(K9:$K$98, X9:$X$98)-K9*$AZ$3)/Z9, 0)</f>
        <v>2164.133248601825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1000000</v>
      </c>
      <c r="S10">
        <f t="shared" si="1"/>
        <v>2211.7489784076756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2022.9910068660665</v>
      </c>
      <c r="AC10">
        <f t="shared" si="2"/>
        <v>2044.2722288911755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-1154.7660251971286</v>
      </c>
      <c r="AI10">
        <f t="shared" si="7"/>
        <v>-1200.9799547354373</v>
      </c>
      <c r="AJ10">
        <f t="shared" si="8"/>
        <v>-21.281222025108946</v>
      </c>
      <c r="AK10">
        <f t="shared" si="30"/>
        <v>8.6988613295240853</v>
      </c>
      <c r="AL10">
        <f t="shared" si="9"/>
        <v>-1213.5623154310222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-764.52156790037725</v>
      </c>
      <c r="AR10">
        <f t="shared" si="14"/>
        <v>-795.11784896383688</v>
      </c>
      <c r="AS10">
        <f t="shared" si="15"/>
        <v>-14.089393759826724</v>
      </c>
      <c r="AT10">
        <f t="shared" si="16"/>
        <v>5.7591468379582968</v>
      </c>
      <c r="AU10">
        <f t="shared" si="17"/>
        <v>-803.44809588570524</v>
      </c>
      <c r="AW10">
        <v>7</v>
      </c>
      <c r="AX10">
        <f>IF(Z10&gt;0, (R10*SUMPRODUCT(K10:$K$98, X10:$X$98)-K10*$AZ$3)/Z10, 0)</f>
        <v>2211.7489784076756</v>
      </c>
    </row>
    <row r="11" spans="1:52" x14ac:dyDescent="0.25">
      <c r="A11" t="s">
        <v>33</v>
      </c>
      <c r="C11" s="25">
        <f>AU100</f>
        <v>6180.3675074691082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1000000</v>
      </c>
      <c r="S11">
        <f t="shared" si="1"/>
        <v>2212.1554005887797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2044.2722288911755</v>
      </c>
      <c r="AC11">
        <f t="shared" si="2"/>
        <v>2021.6285475091972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-1163.0511762331651</v>
      </c>
      <c r="AI11">
        <f t="shared" si="7"/>
        <v>-1208.7448139172791</v>
      </c>
      <c r="AJ11">
        <f t="shared" si="8"/>
        <v>22.64368138197824</v>
      </c>
      <c r="AK11">
        <f t="shared" si="30"/>
        <v>3.2708355662258808</v>
      </c>
      <c r="AL11">
        <f t="shared" si="9"/>
        <v>-1182.8302969690749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-732.22405355091951</v>
      </c>
      <c r="AR11">
        <f t="shared" si="14"/>
        <v>-760.99147263810983</v>
      </c>
      <c r="AS11">
        <f t="shared" si="15"/>
        <v>14.255819956716707</v>
      </c>
      <c r="AT11">
        <f t="shared" si="16"/>
        <v>2.0592253597620642</v>
      </c>
      <c r="AU11">
        <f t="shared" si="17"/>
        <v>-744.67642732163097</v>
      </c>
      <c r="AW11">
        <v>8</v>
      </c>
      <c r="AX11">
        <f>IF(Z11&gt;0, (R11*SUMPRODUCT(K11:$K$98, X11:$X$98)-K11*$AZ$3)/Z11, 0)</f>
        <v>2212.1554005887797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1000000</v>
      </c>
      <c r="S12">
        <f t="shared" si="1"/>
        <v>2481.8939162351398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2021.6285475091972</v>
      </c>
      <c r="AC12">
        <f t="shared" si="2"/>
        <v>2242.5333155118169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-1176.7464235334814</v>
      </c>
      <c r="AI12">
        <f t="shared" si="7"/>
        <v>-1221.9242875195778</v>
      </c>
      <c r="AJ12">
        <f t="shared" si="8"/>
        <v>-220.90476800261968</v>
      </c>
      <c r="AK12">
        <f t="shared" si="30"/>
        <v>42.454199497693146</v>
      </c>
      <c r="AL12">
        <f t="shared" si="9"/>
        <v>-1400.3748560245042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-691.7331401079806</v>
      </c>
      <c r="AR12">
        <f t="shared" si="14"/>
        <v>-718.29028538031082</v>
      </c>
      <c r="AS12">
        <f t="shared" si="15"/>
        <v>-129.8556305583956</v>
      </c>
      <c r="AT12">
        <f t="shared" si="16"/>
        <v>24.956079017540663</v>
      </c>
      <c r="AU12">
        <f t="shared" si="17"/>
        <v>-823.18983692116569</v>
      </c>
      <c r="AW12">
        <v>9</v>
      </c>
      <c r="AX12">
        <f>IF(Z12&gt;0, (R12*SUMPRODUCT(K12:$K$98, X12:$X$98)-K12*$AZ$3)/Z12, 0)</f>
        <v>2481.8939162351398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1000000</v>
      </c>
      <c r="S13">
        <f t="shared" si="1"/>
        <v>3346.0425565985602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2242.5333155118169</v>
      </c>
      <c r="AC13">
        <f t="shared" si="2"/>
        <v>2989.1233467622988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-1190.7656108834544</v>
      </c>
      <c r="AI13">
        <f t="shared" si="7"/>
        <v>-1235.4321579491454</v>
      </c>
      <c r="AJ13">
        <f t="shared" si="8"/>
        <v>-746.59003125048184</v>
      </c>
      <c r="AK13">
        <f t="shared" si="30"/>
        <v>156.97733208582719</v>
      </c>
      <c r="AL13">
        <f t="shared" si="9"/>
        <v>-1825.0448571138002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-624.97688744953712</v>
      </c>
      <c r="AR13">
        <f t="shared" si="14"/>
        <v>-648.42025808695644</v>
      </c>
      <c r="AS13">
        <f t="shared" si="15"/>
        <v>-391.85000781606146</v>
      </c>
      <c r="AT13">
        <f t="shared" si="16"/>
        <v>82.390021604961206</v>
      </c>
      <c r="AU13">
        <f t="shared" si="17"/>
        <v>-957.88024429805671</v>
      </c>
      <c r="AW13">
        <v>10</v>
      </c>
      <c r="AX13">
        <f>IF(Z13&gt;0, (R13*SUMPRODUCT(K13:$K$98, X13:$X$98)-K13*$AZ$3)/Z13, 0)</f>
        <v>3346.0425565985602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1000000</v>
      </c>
      <c r="S14">
        <f t="shared" si="1"/>
        <v>4130.9001556062176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2989.1233467622988</v>
      </c>
      <c r="AC14">
        <f t="shared" si="2"/>
        <v>3648.3635765971067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-1209.1162824207272</v>
      </c>
      <c r="AI14">
        <f t="shared" si="7"/>
        <v>-1253.2757082016403</v>
      </c>
      <c r="AJ14">
        <f t="shared" si="8"/>
        <v>-659.24022983480791</v>
      </c>
      <c r="AK14">
        <f t="shared" si="30"/>
        <v>209.23863427336093</v>
      </c>
      <c r="AL14">
        <f t="shared" si="9"/>
        <v>-1703.2773037630873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-566.61454662110657</v>
      </c>
      <c r="AR14">
        <f t="shared" si="14"/>
        <v>-587.30848101078004</v>
      </c>
      <c r="AS14">
        <f t="shared" si="15"/>
        <v>-308.93232468460593</v>
      </c>
      <c r="AT14">
        <f t="shared" si="16"/>
        <v>98.053144778647777</v>
      </c>
      <c r="AU14">
        <f t="shared" si="17"/>
        <v>-798.1876609167382</v>
      </c>
      <c r="AW14">
        <v>11</v>
      </c>
      <c r="AX14">
        <f>IF(Z14&gt;0, (R14*SUMPRODUCT(K14:$K$98, X14:$X$98)-K14*$AZ$3)/Z14, 0)</f>
        <v>4130.9001556062176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1000000</v>
      </c>
      <c r="S15">
        <f t="shared" si="1"/>
        <v>4842.8417396744335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3648.3635765971067</v>
      </c>
      <c r="AC15">
        <f t="shared" si="2"/>
        <v>4228.3714561227371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-1238.8034882434408</v>
      </c>
      <c r="AI15">
        <f t="shared" si="7"/>
        <v>-1282.4593795921326</v>
      </c>
      <c r="AJ15">
        <f t="shared" si="8"/>
        <v>-580.00787952563041</v>
      </c>
      <c r="AK15">
        <f t="shared" si="30"/>
        <v>255.3854503617975</v>
      </c>
      <c r="AL15">
        <f t="shared" si="9"/>
        <v>-1607.0818087559655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-518.32725674537846</v>
      </c>
      <c r="AR15">
        <f t="shared" si="14"/>
        <v>-536.59330024484177</v>
      </c>
      <c r="AS15">
        <f t="shared" si="15"/>
        <v>-242.68085772950738</v>
      </c>
      <c r="AT15">
        <f t="shared" si="16"/>
        <v>106.85572098800908</v>
      </c>
      <c r="AU15">
        <f t="shared" si="17"/>
        <v>-672.41843698634011</v>
      </c>
      <c r="AW15">
        <v>12</v>
      </c>
      <c r="AX15">
        <f>IF(Z15&gt;0, (R15*SUMPRODUCT(K15:$K$98, X15:$X$98)-K15*$AZ$3)/Z15, 0)</f>
        <v>4842.8417396744335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1000000</v>
      </c>
      <c r="S16">
        <f t="shared" si="1"/>
        <v>5484.5838209407148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4228.3714561227371</v>
      </c>
      <c r="AC16">
        <f t="shared" si="2"/>
        <v>4733.8142227226599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-1273.8989912648485</v>
      </c>
      <c r="AI16">
        <f t="shared" si="7"/>
        <v>-1317.0546287504901</v>
      </c>
      <c r="AJ16">
        <f t="shared" si="8"/>
        <v>-505.44276659992283</v>
      </c>
      <c r="AK16">
        <f t="shared" si="30"/>
        <v>295.98600192859163</v>
      </c>
      <c r="AL16">
        <f t="shared" si="9"/>
        <v>-1526.5113934218214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-475.9031711556724</v>
      </c>
      <c r="AR16">
        <f t="shared" si="14"/>
        <v>-492.02525373324744</v>
      </c>
      <c r="AS16">
        <f t="shared" si="15"/>
        <v>-188.82330319122616</v>
      </c>
      <c r="AT16">
        <f t="shared" si="16"/>
        <v>110.57444734738804</v>
      </c>
      <c r="AU16">
        <f t="shared" si="17"/>
        <v>-570.2741095770856</v>
      </c>
      <c r="AW16">
        <v>13</v>
      </c>
      <c r="AX16">
        <f>IF(Z16&gt;0, (R16*SUMPRODUCT(K16:$K$98, X16:$X$98)-K16*$AZ$3)/Z16, 0)</f>
        <v>5484.5838209407148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1000000</v>
      </c>
      <c r="S17">
        <f t="shared" si="1"/>
        <v>6062.0700372519832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4733.8142227226599</v>
      </c>
      <c r="AC17">
        <f t="shared" si="2"/>
        <v>5171.9914295538647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-1309.1254000141907</v>
      </c>
      <c r="AI17">
        <f t="shared" si="7"/>
        <v>-1351.7840248549753</v>
      </c>
      <c r="AJ17">
        <f t="shared" si="8"/>
        <v>-438.17720683120478</v>
      </c>
      <c r="AK17">
        <f t="shared" si="30"/>
        <v>331.36699559058621</v>
      </c>
      <c r="AL17">
        <f t="shared" si="9"/>
        <v>-1458.5942360955939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-436.66343977597188</v>
      </c>
      <c r="AR17">
        <f t="shared" si="14"/>
        <v>-450.89237602523252</v>
      </c>
      <c r="AS17">
        <f t="shared" si="15"/>
        <v>-146.15556795725399</v>
      </c>
      <c r="AT17">
        <f t="shared" si="16"/>
        <v>110.52864158104808</v>
      </c>
      <c r="AU17">
        <f t="shared" si="17"/>
        <v>-486.51930240143844</v>
      </c>
      <c r="AW17">
        <v>14</v>
      </c>
      <c r="AX17">
        <f>IF(Z17&gt;0, (R17*SUMPRODUCT(K17:$K$98, X17:$X$98)-K17*$AZ$3)/Z17, 0)</f>
        <v>6062.0700372519832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1000000</v>
      </c>
      <c r="S18">
        <f t="shared" si="1"/>
        <v>6583.0731063499079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5171.9914295538647</v>
      </c>
      <c r="AC18">
        <f t="shared" si="2"/>
        <v>5551.4711844090289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-1345.9922324963327</v>
      </c>
      <c r="AI18">
        <f t="shared" si="7"/>
        <v>-1388.1569714770847</v>
      </c>
      <c r="AJ18">
        <f t="shared" si="8"/>
        <v>-379.47975485516417</v>
      </c>
      <c r="AK18">
        <f t="shared" si="30"/>
        <v>362.03940006877059</v>
      </c>
      <c r="AL18">
        <f t="shared" si="9"/>
        <v>-1405.5973262634782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-400.85759201416977</v>
      </c>
      <c r="AR18">
        <f t="shared" si="14"/>
        <v>-413.41491242632623</v>
      </c>
      <c r="AS18">
        <f t="shared" si="15"/>
        <v>-113.01502124365568</v>
      </c>
      <c r="AT18">
        <f t="shared" si="16"/>
        <v>107.82101012326417</v>
      </c>
      <c r="AU18">
        <f t="shared" si="17"/>
        <v>-418.60892354671773</v>
      </c>
      <c r="AW18">
        <v>15</v>
      </c>
      <c r="AX18">
        <f>IF(Z18&gt;0, (R18*SUMPRODUCT(K18:$K$98, X18:$X$98)-K18*$AZ$3)/Z18, 0)</f>
        <v>6583.0731063499079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1000000</v>
      </c>
      <c r="S19">
        <f t="shared" si="1"/>
        <v>7054.0040868460164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5551.4711844090289</v>
      </c>
      <c r="AC19">
        <f t="shared" si="2"/>
        <v>5879.3128733155181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-1390.1183166242745</v>
      </c>
      <c r="AI19">
        <f t="shared" si="7"/>
        <v>-1431.7919022993876</v>
      </c>
      <c r="AJ19">
        <f t="shared" si="8"/>
        <v>-327.84168890648925</v>
      </c>
      <c r="AK19">
        <f t="shared" si="30"/>
        <v>388.60298290863204</v>
      </c>
      <c r="AL19">
        <f t="shared" si="9"/>
        <v>-1371.0306082972447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-369.64199264739131</v>
      </c>
      <c r="AR19">
        <f t="shared" si="14"/>
        <v>-380.72328484064718</v>
      </c>
      <c r="AS19">
        <f t="shared" si="15"/>
        <v>-87.175353141566333</v>
      </c>
      <c r="AT19">
        <f t="shared" si="16"/>
        <v>103.33219786635718</v>
      </c>
      <c r="AU19">
        <f t="shared" si="17"/>
        <v>-364.56644011585632</v>
      </c>
      <c r="AW19">
        <v>16</v>
      </c>
      <c r="AX19">
        <f>IF(Z19&gt;0, (R19*SUMPRODUCT(K19:$K$98, X19:$X$98)-K19*$AZ$3)/Z19, 0)</f>
        <v>7054.0040868460164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1000000</v>
      </c>
      <c r="S20">
        <f t="shared" si="1"/>
        <v>7478.7622497858911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5879.3128733155181</v>
      </c>
      <c r="AC20">
        <f t="shared" si="2"/>
        <v>6160.2952386330026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-1431.8118884366897</v>
      </c>
      <c r="AI20">
        <f t="shared" si="7"/>
        <v>-1472.9971476606299</v>
      </c>
      <c r="AJ20">
        <f t="shared" si="8"/>
        <v>-280.98236531748444</v>
      </c>
      <c r="AK20">
        <f t="shared" si="30"/>
        <v>411.5519011320863</v>
      </c>
      <c r="AL20">
        <f t="shared" si="9"/>
        <v>-1342.427611846028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-339.93624936750342</v>
      </c>
      <c r="AR20">
        <f t="shared" si="14"/>
        <v>-349.71432333300237</v>
      </c>
      <c r="AS20">
        <f t="shared" si="15"/>
        <v>-66.709944354997418</v>
      </c>
      <c r="AT20">
        <f t="shared" si="16"/>
        <v>97.709350523452514</v>
      </c>
      <c r="AU20">
        <f t="shared" si="17"/>
        <v>-318.71491716454722</v>
      </c>
      <c r="AW20">
        <v>17</v>
      </c>
      <c r="AX20">
        <f>IF(Z20&gt;0, (R20*SUMPRODUCT(K20:$K$98, X20:$X$98)-K20*$AZ$3)/Z20, 0)</f>
        <v>7478.7622497858911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1000000</v>
      </c>
      <c r="S21">
        <f t="shared" si="1"/>
        <v>7864.0983120847732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6160.2952386330026</v>
      </c>
      <c r="AC21">
        <f t="shared" si="2"/>
        <v>6401.27359459128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-1481.1578330483287</v>
      </c>
      <c r="AI21">
        <f t="shared" si="7"/>
        <v>-1521.8571817883771</v>
      </c>
      <c r="AJ21">
        <f t="shared" si="8"/>
        <v>-240.97835595827746</v>
      </c>
      <c r="AK21">
        <f t="shared" si="30"/>
        <v>431.22066670431025</v>
      </c>
      <c r="AL21">
        <f t="shared" si="9"/>
        <v>-1331.6148710423445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-313.97482807448796</v>
      </c>
      <c r="AR21">
        <f t="shared" si="14"/>
        <v>-322.60224828473059</v>
      </c>
      <c r="AS21">
        <f t="shared" si="15"/>
        <v>-51.082427674812273</v>
      </c>
      <c r="AT21">
        <f t="shared" si="16"/>
        <v>91.409863060984236</v>
      </c>
      <c r="AU21">
        <f t="shared" si="17"/>
        <v>-282.27481289855865</v>
      </c>
      <c r="AW21">
        <v>18</v>
      </c>
      <c r="AX21">
        <f>IF(Z21&gt;0, (R21*SUMPRODUCT(K21:$K$98, X21:$X$98)-K21*$AZ$3)/Z21, 0)</f>
        <v>7864.0983120847732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1000000</v>
      </c>
      <c r="S22">
        <f t="shared" si="1"/>
        <v>8213.1831764492254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6401.27359459128</v>
      </c>
      <c r="AC22">
        <f t="shared" si="2"/>
        <v>6605.9725212719513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-1533.7980985783877</v>
      </c>
      <c r="AI22">
        <f t="shared" si="7"/>
        <v>-1574.0137639261065</v>
      </c>
      <c r="AJ22">
        <f t="shared" si="8"/>
        <v>-204.69892668067132</v>
      </c>
      <c r="AK22">
        <f t="shared" si="30"/>
        <v>448.08915162138965</v>
      </c>
      <c r="AL22">
        <f t="shared" si="9"/>
        <v>-1330.6235389853882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-290.29774615037149</v>
      </c>
      <c r="AR22">
        <f t="shared" si="14"/>
        <v>-297.90925448461769</v>
      </c>
      <c r="AS22">
        <f t="shared" si="15"/>
        <v>-38.742802660843218</v>
      </c>
      <c r="AT22">
        <f t="shared" si="16"/>
        <v>84.808600891268824</v>
      </c>
      <c r="AU22">
        <f t="shared" si="17"/>
        <v>-251.84345625419206</v>
      </c>
      <c r="AW22">
        <v>19</v>
      </c>
      <c r="AX22">
        <f>IF(Z22&gt;0, (R22*SUMPRODUCT(K22:$K$98, X22:$X$98)-K22*$AZ$3)/Z22, 0)</f>
        <v>8213.1831764492254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1000000</v>
      </c>
      <c r="S23">
        <f t="shared" si="1"/>
        <v>8530.2091931930772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6605.9725212719513</v>
      </c>
      <c r="AC23">
        <f t="shared" si="2"/>
        <v>6778.776341867263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-1591.3813322943502</v>
      </c>
      <c r="AI23">
        <f t="shared" si="7"/>
        <v>-1631.1152719219772</v>
      </c>
      <c r="AJ23">
        <f t="shared" si="8"/>
        <v>-172.80382059531166</v>
      </c>
      <c r="AK23">
        <f t="shared" si="30"/>
        <v>462.41807648903665</v>
      </c>
      <c r="AL23">
        <f t="shared" si="9"/>
        <v>-1341.5010160282523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-268.92532711246213</v>
      </c>
      <c r="AR23">
        <f t="shared" si="14"/>
        <v>-275.63991053441345</v>
      </c>
      <c r="AS23">
        <f t="shared" si="15"/>
        <v>-29.201878290779039</v>
      </c>
      <c r="AT23">
        <f t="shared" si="16"/>
        <v>78.143390247792723</v>
      </c>
      <c r="AU23">
        <f t="shared" si="17"/>
        <v>-226.69839857739976</v>
      </c>
      <c r="AW23">
        <v>20</v>
      </c>
      <c r="AX23">
        <f>IF(Z23&gt;0, (R23*SUMPRODUCT(K23:$K$98, X23:$X$98)-K23*$AZ$3)/Z23, 0)</f>
        <v>8530.2091931930772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1000000</v>
      </c>
      <c r="S24">
        <f t="shared" si="1"/>
        <v>8818.6303415224556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6778.776341867263</v>
      </c>
      <c r="AC24">
        <f t="shared" si="2"/>
        <v>6923.3345564920119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-1651.5229230100906</v>
      </c>
      <c r="AI24">
        <f t="shared" si="7"/>
        <v>-1690.776947095291</v>
      </c>
      <c r="AJ24">
        <f t="shared" si="8"/>
        <v>-144.55821462474887</v>
      </c>
      <c r="AK24">
        <f t="shared" si="30"/>
        <v>474.51434393070843</v>
      </c>
      <c r="AL24">
        <f t="shared" si="9"/>
        <v>-1360.8208177893314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-249.1862243080644</v>
      </c>
      <c r="AR24">
        <f t="shared" si="14"/>
        <v>-255.10897712875237</v>
      </c>
      <c r="AS24">
        <f t="shared" si="15"/>
        <v>-21.811332554441265</v>
      </c>
      <c r="AT24">
        <f t="shared" si="16"/>
        <v>71.596001542988617</v>
      </c>
      <c r="AU24">
        <f t="shared" si="17"/>
        <v>-205.32430814020503</v>
      </c>
      <c r="AW24">
        <v>21</v>
      </c>
      <c r="AX24">
        <f>IF(Z24&gt;0, (R24*SUMPRODUCT(K24:$K$98, X24:$X$98)-K24*$AZ$3)/Z24, 0)</f>
        <v>8818.6303415224556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1000000</v>
      </c>
      <c r="S25">
        <f t="shared" si="1"/>
        <v>9087.1399999955156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6923.3345564920119</v>
      </c>
      <c r="AC25">
        <f t="shared" si="2"/>
        <v>7043.3300658778908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-2142.0182967641003</v>
      </c>
      <c r="AI25">
        <f t="shared" si="7"/>
        <v>-2180.7726796936104</v>
      </c>
      <c r="AJ25">
        <f t="shared" si="8"/>
        <v>-119.9955093858789</v>
      </c>
      <c r="AK25">
        <f t="shared" si="30"/>
        <v>484.63341895444086</v>
      </c>
      <c r="AL25">
        <f t="shared" si="9"/>
        <v>-1816.1347701250484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-288.56561308003626</v>
      </c>
      <c r="AR25">
        <f t="shared" si="14"/>
        <v>-293.78647523909751</v>
      </c>
      <c r="AS25">
        <f t="shared" si="15"/>
        <v>-16.165397739644426</v>
      </c>
      <c r="AT25">
        <f t="shared" si="16"/>
        <v>65.288209662320995</v>
      </c>
      <c r="AU25">
        <f t="shared" si="17"/>
        <v>-244.66366331642095</v>
      </c>
      <c r="AW25">
        <v>22</v>
      </c>
      <c r="AX25">
        <f>IF(Z25&gt;0, (R25*SUMPRODUCT(K25:$K$98, X25:$X$98)-K25*$AZ$3)/Z25, 0)</f>
        <v>9087.1399999955156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1000000</v>
      </c>
      <c r="S26">
        <f t="shared" si="1"/>
        <v>9264.9371226064359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7043.3300658778908</v>
      </c>
      <c r="AC26">
        <f t="shared" si="2"/>
        <v>7084.3910007388713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-2691.4415137566671</v>
      </c>
      <c r="AI26">
        <f t="shared" si="7"/>
        <v>-2729.6737807811942</v>
      </c>
      <c r="AJ26">
        <f t="shared" si="8"/>
        <v>-41.060934860980524</v>
      </c>
      <c r="AK26">
        <f t="shared" si="30"/>
        <v>493.03310461145242</v>
      </c>
      <c r="AL26">
        <f t="shared" si="9"/>
        <v>-2277.7016110307222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-323.73400877321296</v>
      </c>
      <c r="AR26">
        <f t="shared" si="14"/>
        <v>-328.33269130265882</v>
      </c>
      <c r="AS26">
        <f t="shared" si="15"/>
        <v>-4.938922498808866</v>
      </c>
      <c r="AT26">
        <f t="shared" si="16"/>
        <v>59.303381700085801</v>
      </c>
      <c r="AU26">
        <f t="shared" si="17"/>
        <v>-273.96823210138189</v>
      </c>
      <c r="AW26">
        <v>23</v>
      </c>
      <c r="AX26">
        <f>IF(Z26&gt;0, (R26*SUMPRODUCT(K26:$K$98, X26:$X$98)-K26*$AZ$3)/Z26, 0)</f>
        <v>9264.9371226064359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1000000</v>
      </c>
      <c r="S27">
        <f t="shared" si="1"/>
        <v>9359.9219620772765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7084.3910007388713</v>
      </c>
      <c r="AC27">
        <f t="shared" si="2"/>
        <v>7054.9664097701361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-3256.8753088209041</v>
      </c>
      <c r="AI27">
        <f t="shared" si="7"/>
        <v>-3294.5624094097448</v>
      </c>
      <c r="AJ27">
        <f t="shared" si="8"/>
        <v>29.424590968735174</v>
      </c>
      <c r="AK27">
        <f t="shared" si="30"/>
        <v>495.90737005172105</v>
      </c>
      <c r="AL27">
        <f t="shared" si="9"/>
        <v>-2769.2304483892885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-349.77316537106361</v>
      </c>
      <c r="AR27">
        <f t="shared" si="14"/>
        <v>-353.82058359150165</v>
      </c>
      <c r="AS27">
        <f t="shared" si="15"/>
        <v>3.1600633573562664</v>
      </c>
      <c r="AT27">
        <f t="shared" si="16"/>
        <v>53.258130602680737</v>
      </c>
      <c r="AU27">
        <f t="shared" si="17"/>
        <v>-297.40238963146464</v>
      </c>
      <c r="AW27">
        <v>24</v>
      </c>
      <c r="AX27">
        <f>IF(Z27&gt;0, (R27*SUMPRODUCT(K27:$K$98, X27:$X$98)-K27*$AZ$3)/Z27, 0)</f>
        <v>9359.9219620772765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1000000</v>
      </c>
      <c r="S28">
        <f t="shared" si="1"/>
        <v>9386.4568835111731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7054.9664097701361</v>
      </c>
      <c r="AC28">
        <f t="shared" si="2"/>
        <v>6967.969510295934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-3861.7037333290605</v>
      </c>
      <c r="AI28">
        <f t="shared" si="7"/>
        <v>-3898.8208777253462</v>
      </c>
      <c r="AJ28">
        <f t="shared" si="8"/>
        <v>86.99689947420211</v>
      </c>
      <c r="AK28">
        <f t="shared" si="30"/>
        <v>493.8476486839096</v>
      </c>
      <c r="AL28">
        <f t="shared" si="9"/>
        <v>-3317.9763295672346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-370.29366736705401</v>
      </c>
      <c r="AR28">
        <f t="shared" si="14"/>
        <v>-373.85278128925142</v>
      </c>
      <c r="AS28">
        <f t="shared" si="15"/>
        <v>8.3420177156092059</v>
      </c>
      <c r="AT28">
        <f t="shared" si="16"/>
        <v>47.354398363987315</v>
      </c>
      <c r="AU28">
        <f t="shared" si="17"/>
        <v>-318.15636520965489</v>
      </c>
      <c r="AW28">
        <v>25</v>
      </c>
      <c r="AX28">
        <f>IF(Z28&gt;0, (R28*SUMPRODUCT(K28:$K$98, X28:$X$98)-K28*$AZ$3)/Z28, 0)</f>
        <v>9386.4568835111731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1000000</v>
      </c>
      <c r="S29">
        <f t="shared" si="1"/>
        <v>9353.8294777117517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6967.969510295934</v>
      </c>
      <c r="AC29">
        <f t="shared" si="2"/>
        <v>6832.2975089082138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-4491.6139389402551</v>
      </c>
      <c r="AI29">
        <f t="shared" si="7"/>
        <v>-4528.1353311956309</v>
      </c>
      <c r="AJ29">
        <f t="shared" si="8"/>
        <v>135.67200138772023</v>
      </c>
      <c r="AK29">
        <f t="shared" si="30"/>
        <v>487.75786572071542</v>
      </c>
      <c r="AL29">
        <f t="shared" si="9"/>
        <v>-3904.7054640871952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-384.549039727435</v>
      </c>
      <c r="AR29">
        <f t="shared" si="14"/>
        <v>-387.67581476024816</v>
      </c>
      <c r="AS29">
        <f t="shared" si="15"/>
        <v>11.615543668888106</v>
      </c>
      <c r="AT29">
        <f t="shared" si="16"/>
        <v>41.759336717763091</v>
      </c>
      <c r="AU29">
        <f t="shared" si="17"/>
        <v>-334.30093437359693</v>
      </c>
      <c r="AW29">
        <v>26</v>
      </c>
      <c r="AX29">
        <f>IF(Z29&gt;0, (R29*SUMPRODUCT(K29:$K$98, X29:$X$98)-K29*$AZ$3)/Z29, 0)</f>
        <v>9353.8294777117517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1000000</v>
      </c>
      <c r="S30">
        <f t="shared" si="1"/>
        <v>9272.8888454357093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6832.2975089082138</v>
      </c>
      <c r="AC30">
        <f t="shared" si="2"/>
        <v>6657.232099519475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-5199.2810875230516</v>
      </c>
      <c r="AI30">
        <f t="shared" si="7"/>
        <v>-5235.1773018014974</v>
      </c>
      <c r="AJ30">
        <f t="shared" si="8"/>
        <v>175.06540938873877</v>
      </c>
      <c r="AK30">
        <f t="shared" si="30"/>
        <v>478.26082562357499</v>
      </c>
      <c r="AL30">
        <f t="shared" si="9"/>
        <v>-4581.8510667891833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-397.4427551980931</v>
      </c>
      <c r="AR30">
        <f t="shared" si="14"/>
        <v>-400.18672884826623</v>
      </c>
      <c r="AS30">
        <f t="shared" si="15"/>
        <v>13.382326801740543</v>
      </c>
      <c r="AT30">
        <f t="shared" si="16"/>
        <v>36.559150590125824</v>
      </c>
      <c r="AU30">
        <f t="shared" si="17"/>
        <v>-350.24525145639979</v>
      </c>
      <c r="AW30">
        <v>27</v>
      </c>
      <c r="AX30">
        <f>IF(Z30&gt;0, (R30*SUMPRODUCT(K30:$K$98, X30:$X$98)-K30*$AZ$3)/Z30, 0)</f>
        <v>9272.8888454357093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1000000</v>
      </c>
      <c r="S31">
        <f t="shared" si="1"/>
        <v>9147.519867015053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6657.232099519475</v>
      </c>
      <c r="AC31">
        <f t="shared" si="2"/>
        <v>6446.8282999809317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-5982.6159895186693</v>
      </c>
      <c r="AI31">
        <f t="shared" si="7"/>
        <v>-6017.8541108548552</v>
      </c>
      <c r="AJ31">
        <f t="shared" si="8"/>
        <v>210.40379953854335</v>
      </c>
      <c r="AK31">
        <f t="shared" si="30"/>
        <v>466.00624696636328</v>
      </c>
      <c r="AL31">
        <f t="shared" si="9"/>
        <v>-5341.4440643499483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-408.3235159514328</v>
      </c>
      <c r="AR31">
        <f t="shared" si="14"/>
        <v>-410.72857648427043</v>
      </c>
      <c r="AS31">
        <f t="shared" si="15"/>
        <v>14.360410119525419</v>
      </c>
      <c r="AT31">
        <f t="shared" si="16"/>
        <v>31.805703316074986</v>
      </c>
      <c r="AU31">
        <f t="shared" si="17"/>
        <v>-364.56246304867</v>
      </c>
      <c r="AW31">
        <v>28</v>
      </c>
      <c r="AX31">
        <f>IF(Z31&gt;0, (R31*SUMPRODUCT(K31:$K$98, X31:$X$98)-K31*$AZ$3)/Z31, 0)</f>
        <v>9147.519867015053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1000000</v>
      </c>
      <c r="S32">
        <f t="shared" si="1"/>
        <v>8981.8513729648839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6446.8282999809317</v>
      </c>
      <c r="AC32">
        <f t="shared" si="2"/>
        <v>6205.5038515826718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-6821.177756668988</v>
      </c>
      <c r="AI32">
        <f t="shared" si="7"/>
        <v>-6855.7224379039781</v>
      </c>
      <c r="AJ32">
        <f t="shared" si="8"/>
        <v>241.32444839825985</v>
      </c>
      <c r="AK32">
        <f t="shared" si="30"/>
        <v>451.27798099866527</v>
      </c>
      <c r="AL32">
        <f t="shared" si="9"/>
        <v>-6163.1200085070532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-415.67567381483195</v>
      </c>
      <c r="AR32">
        <f t="shared" si="14"/>
        <v>-417.78079175213156</v>
      </c>
      <c r="AS32">
        <f t="shared" si="15"/>
        <v>14.706067819133539</v>
      </c>
      <c r="AT32">
        <f t="shared" si="16"/>
        <v>27.500423756882327</v>
      </c>
      <c r="AU32">
        <f t="shared" si="17"/>
        <v>-375.57430017611574</v>
      </c>
      <c r="AW32">
        <v>29</v>
      </c>
      <c r="AX32">
        <f>IF(Z32&gt;0, (R32*SUMPRODUCT(K32:$K$98, X32:$X$98)-K32*$AZ$3)/Z32, 0)</f>
        <v>8981.8513729648839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1000000</v>
      </c>
      <c r="S33">
        <f t="shared" si="1"/>
        <v>8782.2551870773186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6205.5038515826718</v>
      </c>
      <c r="AC33">
        <f t="shared" si="2"/>
        <v>5938.9344880831695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-7742.1560310669429</v>
      </c>
      <c r="AI33">
        <f t="shared" si="7"/>
        <v>-7775.9681576880303</v>
      </c>
      <c r="AJ33">
        <f t="shared" si="8"/>
        <v>266.56936349950229</v>
      </c>
      <c r="AK33">
        <f t="shared" si="30"/>
        <v>434.38526961078708</v>
      </c>
      <c r="AL33">
        <f t="shared" si="9"/>
        <v>-7075.013524577741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-421.24924858452954</v>
      </c>
      <c r="AR33">
        <f t="shared" si="14"/>
        <v>-423.08896001310626</v>
      </c>
      <c r="AS33">
        <f t="shared" si="15"/>
        <v>14.503988762203587</v>
      </c>
      <c r="AT33">
        <f t="shared" si="16"/>
        <v>23.634820544234799</v>
      </c>
      <c r="AU33">
        <f t="shared" si="17"/>
        <v>-384.9501507066679</v>
      </c>
      <c r="AW33">
        <v>30</v>
      </c>
      <c r="AX33">
        <f>IF(Z33&gt;0, (R33*SUMPRODUCT(K33:$K$98, X33:$X$98)-K33*$AZ$3)/Z33, 0)</f>
        <v>8782.2551870773186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1000000</v>
      </c>
      <c r="S34">
        <f t="shared" si="1"/>
        <v>8552.3688257810445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5938.9344880831695</v>
      </c>
      <c r="AC34">
        <f t="shared" si="2"/>
        <v>5650.8158737087542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-8749.0290978955982</v>
      </c>
      <c r="AI34">
        <f t="shared" si="7"/>
        <v>-8782.0656517955795</v>
      </c>
      <c r="AJ34">
        <f t="shared" si="8"/>
        <v>288.1186143744153</v>
      </c>
      <c r="AK34">
        <f t="shared" si="30"/>
        <v>415.72541416582192</v>
      </c>
      <c r="AL34">
        <f t="shared" si="9"/>
        <v>-8078.221623255341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-425.02948405178165</v>
      </c>
      <c r="AR34">
        <f t="shared" si="14"/>
        <v>-426.63440607248168</v>
      </c>
      <c r="AS34">
        <f t="shared" si="15"/>
        <v>13.996856638952885</v>
      </c>
      <c r="AT34">
        <f t="shared" si="16"/>
        <v>20.196019045429061</v>
      </c>
      <c r="AU34">
        <f t="shared" si="17"/>
        <v>-392.44153038809969</v>
      </c>
      <c r="AW34">
        <v>31</v>
      </c>
      <c r="AX34">
        <f>IF(Z34&gt;0, (R34*SUMPRODUCT(K34:$K$98, X34:$X$98)-K34*$AZ$3)/Z34, 0)</f>
        <v>8552.3688257810445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8294.2226155884382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5650.8158737087542</v>
      </c>
      <c r="AC35">
        <f t="shared" ref="AC35:AC66" si="33">S35*Z35</f>
        <v>5344.6530273445751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-9741.1318537054503</v>
      </c>
      <c r="AI35">
        <f t="shared" ref="AI35:AI66" si="38">SUM(AE35:AH35)</f>
        <v>-9773.3509854737476</v>
      </c>
      <c r="AJ35">
        <f t="shared" ref="AJ35:AJ66" si="39">AB35-AC35</f>
        <v>306.16284636417913</v>
      </c>
      <c r="AK35">
        <f t="shared" si="30"/>
        <v>395.55711115961282</v>
      </c>
      <c r="AL35">
        <f t="shared" ref="AL35:AL66" si="40">SUM(AI35:AK35)</f>
        <v>-9071.6310279499558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-422.52323489821168</v>
      </c>
      <c r="AR35">
        <f t="shared" ref="AR35:AR66" si="45">AI35*$K35</f>
        <v>-423.92074516547842</v>
      </c>
      <c r="AS35">
        <f t="shared" ref="AS35:AS66" si="46">AJ35*$K35</f>
        <v>13.279865029465675</v>
      </c>
      <c r="AT35">
        <f t="shared" ref="AT35:AT66" si="47">AK35*$K35</f>
        <v>17.157356322055673</v>
      </c>
      <c r="AU35">
        <f t="shared" ref="AU35:AU66" si="48">AL35*$K35</f>
        <v>-393.48352381395711</v>
      </c>
      <c r="AW35">
        <v>32</v>
      </c>
      <c r="AX35">
        <f>IF(Z35&gt;0, (R35*SUMPRODUCT(K35:$K$98, X35:$X$98)-K35*$AZ$3)/Z35, 0)</f>
        <v>8294.2226155884382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1000000</v>
      </c>
      <c r="S36">
        <f t="shared" si="32"/>
        <v>8017.0700372249648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5344.6530273445751</v>
      </c>
      <c r="AC36">
        <f t="shared" si="33"/>
        <v>5028.2607189531527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-10744.497922824512</v>
      </c>
      <c r="AI36">
        <f t="shared" si="38"/>
        <v>-10775.857638378984</v>
      </c>
      <c r="AJ36">
        <f t="shared" si="39"/>
        <v>316.39230839142238</v>
      </c>
      <c r="AK36">
        <f t="shared" si="30"/>
        <v>374.1257119141203</v>
      </c>
      <c r="AL36">
        <f t="shared" si="40"/>
        <v>-10085.33961807344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-416.11107781055603</v>
      </c>
      <c r="AR36">
        <f t="shared" si="45"/>
        <v>-417.3255715107673</v>
      </c>
      <c r="AS36">
        <f t="shared" si="46"/>
        <v>12.253187203475704</v>
      </c>
      <c r="AT36">
        <f t="shared" si="47"/>
        <v>14.489076580350961</v>
      </c>
      <c r="AU36">
        <f t="shared" si="48"/>
        <v>-390.58330772694057</v>
      </c>
      <c r="AW36">
        <v>33</v>
      </c>
      <c r="AX36">
        <f>IF(Z36&gt;0, (R36*SUMPRODUCT(K36:$K$98, X36:$X$98)-K36*$AZ$3)/Z36, 0)</f>
        <v>8017.0700372249648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1000000</v>
      </c>
      <c r="S37">
        <f t="shared" si="32"/>
        <v>7727.2743632490337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5028.2607189531527</v>
      </c>
      <c r="AC37">
        <f t="shared" si="33"/>
        <v>4706.9093969522273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-11793.045569822682</v>
      </c>
      <c r="AI37">
        <f t="shared" si="38"/>
        <v>-11823.502035943118</v>
      </c>
      <c r="AJ37">
        <f t="shared" si="39"/>
        <v>321.35132200092539</v>
      </c>
      <c r="AK37">
        <f t="shared" si="30"/>
        <v>351.97825032672074</v>
      </c>
      <c r="AL37">
        <f t="shared" si="40"/>
        <v>-11150.17246361547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-407.78486762442725</v>
      </c>
      <c r="AR37">
        <f t="shared" si="45"/>
        <v>-408.83800406248281</v>
      </c>
      <c r="AS37">
        <f t="shared" si="46"/>
        <v>11.111820566385921</v>
      </c>
      <c r="AT37">
        <f t="shared" si="47"/>
        <v>12.170851317953268</v>
      </c>
      <c r="AU37">
        <f t="shared" si="48"/>
        <v>-385.55533217814354</v>
      </c>
      <c r="AW37">
        <v>34</v>
      </c>
      <c r="AX37">
        <f>IF(Z37&gt;0, (R37*SUMPRODUCT(K37:$K$98, X37:$X$98)-K37*$AZ$3)/Z37, 0)</f>
        <v>7727.2743632490337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1000000</v>
      </c>
      <c r="S38">
        <f t="shared" si="32"/>
        <v>7429.628437216169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4706.9093969522273</v>
      </c>
      <c r="AC38">
        <f t="shared" si="33"/>
        <v>4383.7314541578289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-13004.289112388185</v>
      </c>
      <c r="AI38">
        <f t="shared" si="38"/>
        <v>-13033.790799391798</v>
      </c>
      <c r="AJ38">
        <f t="shared" si="39"/>
        <v>323.1779427943984</v>
      </c>
      <c r="AK38">
        <f t="shared" si="30"/>
        <v>329.48365778665595</v>
      </c>
      <c r="AL38">
        <f t="shared" si="40"/>
        <v>-12381.129198810744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-401.4890660746978</v>
      </c>
      <c r="AR38">
        <f t="shared" si="45"/>
        <v>-402.39988900860391</v>
      </c>
      <c r="AS38">
        <f t="shared" si="46"/>
        <v>9.9776627009053502</v>
      </c>
      <c r="AT38">
        <f t="shared" si="47"/>
        <v>10.172342748487726</v>
      </c>
      <c r="AU38">
        <f t="shared" si="48"/>
        <v>-382.24988355921084</v>
      </c>
      <c r="AW38">
        <v>35</v>
      </c>
      <c r="AX38">
        <f>IF(Z38&gt;0, (R38*SUMPRODUCT(K38:$K$98, X38:$X$98)-K38*$AZ$3)/Z38, 0)</f>
        <v>7429.628437216169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1000000</v>
      </c>
      <c r="S39">
        <f t="shared" si="32"/>
        <v>7119.7293749880719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4383.7314541578289</v>
      </c>
      <c r="AC39">
        <f t="shared" si="33"/>
        <v>4057.7842852528011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-14198.216720787188</v>
      </c>
      <c r="AI39">
        <f t="shared" si="38"/>
        <v>-14226.713480084725</v>
      </c>
      <c r="AJ39">
        <f t="shared" si="39"/>
        <v>325.94716890502787</v>
      </c>
      <c r="AK39">
        <f t="shared" si="30"/>
        <v>306.86120179104807</v>
      </c>
      <c r="AL39">
        <f t="shared" si="40"/>
        <v>-13593.90510938865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-391.38383510910853</v>
      </c>
      <c r="AR39">
        <f t="shared" si="45"/>
        <v>-392.16936833214504</v>
      </c>
      <c r="AS39">
        <f t="shared" si="46"/>
        <v>8.9849630779500682</v>
      </c>
      <c r="AT39">
        <f t="shared" si="47"/>
        <v>8.4588449637717407</v>
      </c>
      <c r="AU39">
        <f t="shared" si="48"/>
        <v>-374.72556029042323</v>
      </c>
      <c r="AW39">
        <v>36</v>
      </c>
      <c r="AX39">
        <f>IF(Z39&gt;0, (R39*SUMPRODUCT(K39:$K$98, X39:$X$98)-K39*$AZ$3)/Z39, 0)</f>
        <v>7119.7293749880719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1000000</v>
      </c>
      <c r="S40">
        <f t="shared" si="32"/>
        <v>6801.4307423508753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4057.7842852528011</v>
      </c>
      <c r="AC40">
        <f t="shared" si="33"/>
        <v>3733.84857261661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-15255.962934594245</v>
      </c>
      <c r="AI40">
        <f t="shared" si="38"/>
        <v>-15283.411928152076</v>
      </c>
      <c r="AJ40">
        <f t="shared" si="39"/>
        <v>323.93571263619106</v>
      </c>
      <c r="AK40">
        <f t="shared" si="30"/>
        <v>284.0448999676961</v>
      </c>
      <c r="AL40">
        <f t="shared" si="40"/>
        <v>-14675.43131554819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-375.48335162715694</v>
      </c>
      <c r="AR40">
        <f t="shared" si="45"/>
        <v>-376.15893271922391</v>
      </c>
      <c r="AS40">
        <f t="shared" si="46"/>
        <v>7.9727820271872982</v>
      </c>
      <c r="AT40">
        <f t="shared" si="47"/>
        <v>6.9909799538528885</v>
      </c>
      <c r="AU40">
        <f t="shared" si="48"/>
        <v>-361.19517073818378</v>
      </c>
      <c r="AW40">
        <v>37</v>
      </c>
      <c r="AX40">
        <f>IF(Z40&gt;0, (R40*SUMPRODUCT(K40:$K$98, X40:$X$98)-K40*$AZ$3)/Z40, 0)</f>
        <v>6801.4307423508753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1000000</v>
      </c>
      <c r="S41">
        <f t="shared" si="32"/>
        <v>6484.8889963803367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3733.84857261661</v>
      </c>
      <c r="AC41">
        <f t="shared" si="33"/>
        <v>3418.5867589117024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-16328.117811796723</v>
      </c>
      <c r="AI41">
        <f t="shared" si="38"/>
        <v>-16354.475909528386</v>
      </c>
      <c r="AJ41">
        <f t="shared" si="39"/>
        <v>315.26181370490758</v>
      </c>
      <c r="AK41">
        <f t="shared" ref="AK41:AK72" si="61">G41*SUM(AB41:AB41, AE41:AF41)</f>
        <v>261.3694000831627</v>
      </c>
      <c r="AL41">
        <f t="shared" si="40"/>
        <v>-15777.844695740316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-358.81382133411074</v>
      </c>
      <c r="AR41">
        <f t="shared" si="45"/>
        <v>-359.39304607263898</v>
      </c>
      <c r="AS41">
        <f t="shared" si="46"/>
        <v>6.9279446290161726</v>
      </c>
      <c r="AT41">
        <f t="shared" si="47"/>
        <v>5.7436475106694438</v>
      </c>
      <c r="AU41">
        <f t="shared" si="48"/>
        <v>-346.72145393295335</v>
      </c>
      <c r="AW41">
        <v>38</v>
      </c>
      <c r="AX41">
        <f>IF(Z41&gt;0, (R41*SUMPRODUCT(K41:$K$98, X41:$X$98)-K41*$AZ$3)/Z41, 0)</f>
        <v>6484.8889963803367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1000000</v>
      </c>
      <c r="S42">
        <f t="shared" si="32"/>
        <v>6171.0137656999113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3418.5867589117024</v>
      </c>
      <c r="AC42">
        <f t="shared" si="33"/>
        <v>3113.5421678653124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-17347.275213837038</v>
      </c>
      <c r="AI42">
        <f t="shared" si="38"/>
        <v>-17372.502366830693</v>
      </c>
      <c r="AJ42">
        <f t="shared" si="39"/>
        <v>305.04459104639</v>
      </c>
      <c r="AK42">
        <f t="shared" si="61"/>
        <v>239.30107312381918</v>
      </c>
      <c r="AL42">
        <f t="shared" si="40"/>
        <v>-16828.156702660483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-340.3660888271487</v>
      </c>
      <c r="AR42">
        <f t="shared" si="45"/>
        <v>-340.86106381837067</v>
      </c>
      <c r="AS42">
        <f t="shared" si="46"/>
        <v>5.9851955475704592</v>
      </c>
      <c r="AT42">
        <f t="shared" si="47"/>
        <v>4.6952601666413498</v>
      </c>
      <c r="AU42">
        <f t="shared" si="48"/>
        <v>-330.18060810415886</v>
      </c>
      <c r="AW42">
        <v>39</v>
      </c>
      <c r="AX42">
        <f>IF(Z42&gt;0, (R42*SUMPRODUCT(K42:$K$98, X42:$X$98)-K42*$AZ$3)/Z42, 0)</f>
        <v>6171.0137656999113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1000000</v>
      </c>
      <c r="S43">
        <f t="shared" si="32"/>
        <v>5863.8167393581789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3113.5421678653124</v>
      </c>
      <c r="AC43">
        <f t="shared" si="33"/>
        <v>2821.1843203664876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-18380.219613434663</v>
      </c>
      <c r="AI43">
        <f t="shared" si="38"/>
        <v>-18404.275483917711</v>
      </c>
      <c r="AJ43">
        <f t="shared" si="39"/>
        <v>292.35784749882487</v>
      </c>
      <c r="AK43">
        <f t="shared" si="61"/>
        <v>217.94795175057189</v>
      </c>
      <c r="AL43">
        <f t="shared" si="40"/>
        <v>-17893.969684668315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-321.99393320173931</v>
      </c>
      <c r="AR43">
        <f t="shared" si="45"/>
        <v>-322.41535604196292</v>
      </c>
      <c r="AS43">
        <f t="shared" si="46"/>
        <v>5.1216718406200634</v>
      </c>
      <c r="AT43">
        <f t="shared" si="47"/>
        <v>3.8181218556351939</v>
      </c>
      <c r="AU43">
        <f t="shared" si="48"/>
        <v>-313.47556234570771</v>
      </c>
      <c r="AW43">
        <v>40</v>
      </c>
      <c r="AX43">
        <f>IF(Z43&gt;0, (R43*SUMPRODUCT(K43:$K$98, X43:$X$98)-K43*$AZ$3)/Z43, 0)</f>
        <v>5863.8167393581789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1000000</v>
      </c>
      <c r="S44">
        <f t="shared" si="32"/>
        <v>5564.6218243698258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2821.1843203664876</v>
      </c>
      <c r="AC44">
        <f t="shared" si="33"/>
        <v>2542.0548883507504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-19481.860326825648</v>
      </c>
      <c r="AI44">
        <f t="shared" si="38"/>
        <v>-19504.701545587523</v>
      </c>
      <c r="AJ44">
        <f t="shared" si="39"/>
        <v>279.12943201573717</v>
      </c>
      <c r="AK44">
        <f t="shared" si="61"/>
        <v>197.48290242565415</v>
      </c>
      <c r="AL44">
        <f t="shared" si="40"/>
        <v>-19028.089211146133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-304.72591909816089</v>
      </c>
      <c r="AR44">
        <f t="shared" si="45"/>
        <v>-305.08319049133223</v>
      </c>
      <c r="AS44">
        <f t="shared" si="46"/>
        <v>4.3660087533438539</v>
      </c>
      <c r="AT44">
        <f t="shared" si="47"/>
        <v>3.0889328810640975</v>
      </c>
      <c r="AU44">
        <f t="shared" si="48"/>
        <v>-297.6282488569243</v>
      </c>
      <c r="AW44">
        <v>41</v>
      </c>
      <c r="AX44">
        <f>IF(Z44&gt;0, (R44*SUMPRODUCT(K44:$K$98, X44:$X$98)-K44*$AZ$3)/Z44, 0)</f>
        <v>5564.6218243698258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1000000</v>
      </c>
      <c r="S45">
        <f t="shared" si="32"/>
        <v>5270.3584106354765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2542.0548883507504</v>
      </c>
      <c r="AC45">
        <f t="shared" si="33"/>
        <v>2275.6008453115205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-20482.679281312943</v>
      </c>
      <c r="AI45">
        <f t="shared" si="38"/>
        <v>-20504.267953923136</v>
      </c>
      <c r="AJ45">
        <f t="shared" si="39"/>
        <v>266.45404303922987</v>
      </c>
      <c r="AK45">
        <f t="shared" si="61"/>
        <v>177.94384218455255</v>
      </c>
      <c r="AL45">
        <f t="shared" si="40"/>
        <v>-20059.870068699354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-286.05379407536321</v>
      </c>
      <c r="AR45">
        <f t="shared" si="45"/>
        <v>-286.35529377783769</v>
      </c>
      <c r="AS45">
        <f t="shared" si="46"/>
        <v>3.7212021391962202</v>
      </c>
      <c r="AT45">
        <f t="shared" si="47"/>
        <v>2.4851002395803818</v>
      </c>
      <c r="AU45">
        <f t="shared" si="48"/>
        <v>-280.14899139906112</v>
      </c>
      <c r="AW45">
        <v>42</v>
      </c>
      <c r="AX45">
        <f>IF(Z45&gt;0, (R45*SUMPRODUCT(K45:$K$98, X45:$X$98)-K45*$AZ$3)/Z45, 0)</f>
        <v>5270.3584106354765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1000000</v>
      </c>
      <c r="S46">
        <f t="shared" si="32"/>
        <v>4983.2531715964215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2275.6008453115205</v>
      </c>
      <c r="AC46">
        <f t="shared" si="33"/>
        <v>2023.718369145917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-21351.853507126274</v>
      </c>
      <c r="AI46">
        <f t="shared" si="38"/>
        <v>-21372.158700335007</v>
      </c>
      <c r="AJ46">
        <f t="shared" si="39"/>
        <v>251.88247616560352</v>
      </c>
      <c r="AK46">
        <f t="shared" si="61"/>
        <v>159.29205917180644</v>
      </c>
      <c r="AL46">
        <f t="shared" si="40"/>
        <v>-20960.984164997597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-266.24318869483432</v>
      </c>
      <c r="AR46">
        <f t="shared" si="45"/>
        <v>-266.49638073669399</v>
      </c>
      <c r="AS46">
        <f t="shared" si="46"/>
        <v>3.1408043151054148</v>
      </c>
      <c r="AT46">
        <f t="shared" si="47"/>
        <v>1.986264365925577</v>
      </c>
      <c r="AU46">
        <f t="shared" si="48"/>
        <v>-261.36931205566299</v>
      </c>
      <c r="AW46">
        <v>43</v>
      </c>
      <c r="AX46">
        <f>IF(Z46&gt;0, (R46*SUMPRODUCT(K46:$K$98, X46:$X$98)-K46*$AZ$3)/Z46, 0)</f>
        <v>4983.2531715964215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1000000</v>
      </c>
      <c r="S47">
        <f t="shared" si="32"/>
        <v>4707.090765320032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2023.718369145917</v>
      </c>
      <c r="AC47">
        <f t="shared" si="33"/>
        <v>1787.9852857276537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-22193.492925852799</v>
      </c>
      <c r="AI47">
        <f t="shared" si="38"/>
        <v>-22212.485392483151</v>
      </c>
      <c r="AJ47">
        <f t="shared" si="39"/>
        <v>235.73308341826328</v>
      </c>
      <c r="AK47">
        <f t="shared" si="61"/>
        <v>141.66028584021421</v>
      </c>
      <c r="AL47">
        <f t="shared" si="40"/>
        <v>-21835.092023224672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-247.08737827253609</v>
      </c>
      <c r="AR47">
        <f t="shared" si="45"/>
        <v>-247.29882758348054</v>
      </c>
      <c r="AS47">
        <f t="shared" si="46"/>
        <v>2.6244931227598354</v>
      </c>
      <c r="AT47">
        <f t="shared" si="47"/>
        <v>1.5771500570251766</v>
      </c>
      <c r="AU47">
        <f t="shared" si="48"/>
        <v>-243.09718440369551</v>
      </c>
      <c r="AW47">
        <v>44</v>
      </c>
      <c r="AX47">
        <f>IF(Z47&gt;0, (R47*SUMPRODUCT(K47:$K$98, X47:$X$98)-K47*$AZ$3)/Z47, 0)</f>
        <v>4707.090765320032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1000000</v>
      </c>
      <c r="S48">
        <f t="shared" si="32"/>
        <v>4441.4921543923419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1787.9852857276537</v>
      </c>
      <c r="AC48">
        <f t="shared" si="33"/>
        <v>1568.1390728806273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-22985.018523013692</v>
      </c>
      <c r="AI48">
        <f t="shared" si="38"/>
        <v>-23002.671814051591</v>
      </c>
      <c r="AJ48">
        <f t="shared" si="39"/>
        <v>219.84621284702644</v>
      </c>
      <c r="AK48">
        <f t="shared" si="61"/>
        <v>125.15897000093577</v>
      </c>
      <c r="AL48">
        <f t="shared" si="40"/>
        <v>-22657.666631203629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-228.48186633913124</v>
      </c>
      <c r="AR48">
        <f t="shared" si="45"/>
        <v>-228.65734833316699</v>
      </c>
      <c r="AS48">
        <f t="shared" si="46"/>
        <v>2.1853744850623009</v>
      </c>
      <c r="AT48">
        <f t="shared" si="47"/>
        <v>1.2441388735999892</v>
      </c>
      <c r="AU48">
        <f t="shared" si="48"/>
        <v>-225.2278349745047</v>
      </c>
      <c r="AW48">
        <v>45</v>
      </c>
      <c r="AX48">
        <f>IF(Z48&gt;0, (R48*SUMPRODUCT(K48:$K$98, X48:$X$98)-K48*$AZ$3)/Z48, 0)</f>
        <v>4441.4921543923419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1000000</v>
      </c>
      <c r="S49">
        <f t="shared" si="32"/>
        <v>4186.5233621355001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1568.1390728806273</v>
      </c>
      <c r="AC49">
        <f t="shared" si="33"/>
        <v>1363.9796756714161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-23732.686919236727</v>
      </c>
      <c r="AI49">
        <f t="shared" si="38"/>
        <v>-23748.977043018283</v>
      </c>
      <c r="AJ49">
        <f t="shared" si="39"/>
        <v>204.15939720921119</v>
      </c>
      <c r="AK49">
        <f t="shared" si="61"/>
        <v>109.76973510164392</v>
      </c>
      <c r="AL49">
        <f t="shared" si="40"/>
        <v>-23435.047910707428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-210.63753654209592</v>
      </c>
      <c r="AR49">
        <f t="shared" si="45"/>
        <v>-210.78211821356825</v>
      </c>
      <c r="AS49">
        <f t="shared" si="46"/>
        <v>1.8120001597969317</v>
      </c>
      <c r="AT49">
        <f t="shared" si="47"/>
        <v>0.9742523746835966</v>
      </c>
      <c r="AU49">
        <f t="shared" si="48"/>
        <v>-207.99586567908773</v>
      </c>
      <c r="AW49">
        <v>46</v>
      </c>
      <c r="AX49">
        <f>IF(Z49&gt;0, (R49*SUMPRODUCT(K49:$K$98, X49:$X$98)-K49*$AZ$3)/Z49, 0)</f>
        <v>4186.5233621355001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1000000</v>
      </c>
      <c r="S50">
        <f t="shared" si="32"/>
        <v>3941.5307232286341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1363.9796756714161</v>
      </c>
      <c r="AC50">
        <f t="shared" si="33"/>
        <v>1175.0586294238913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-24422.043126272205</v>
      </c>
      <c r="AI50">
        <f t="shared" si="38"/>
        <v>-24436.949246659635</v>
      </c>
      <c r="AJ50">
        <f t="shared" si="39"/>
        <v>188.92104624752483</v>
      </c>
      <c r="AK50">
        <f t="shared" si="61"/>
        <v>95.478577296999134</v>
      </c>
      <c r="AL50">
        <f t="shared" si="40"/>
        <v>-24152.549623115112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-193.53201929250861</v>
      </c>
      <c r="AR50">
        <f t="shared" si="45"/>
        <v>-193.6501425618633</v>
      </c>
      <c r="AS50">
        <f t="shared" si="46"/>
        <v>1.4971012612701815</v>
      </c>
      <c r="AT50">
        <f t="shared" si="47"/>
        <v>0.75661818169447437</v>
      </c>
      <c r="AU50">
        <f t="shared" si="48"/>
        <v>-191.39642311889867</v>
      </c>
      <c r="AW50">
        <v>47</v>
      </c>
      <c r="AX50">
        <f>IF(Z50&gt;0, (R50*SUMPRODUCT(K50:$K$98, X50:$X$98)-K50*$AZ$3)/Z50, 0)</f>
        <v>3941.5307232286341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1000000</v>
      </c>
      <c r="S51">
        <f t="shared" si="32"/>
        <v>3705.2636395113477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1175.0586294238913</v>
      </c>
      <c r="AC51">
        <f t="shared" si="33"/>
        <v>1000.9163336086783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-25007.549201642905</v>
      </c>
      <c r="AI51">
        <f t="shared" si="38"/>
        <v>-25021.055883366378</v>
      </c>
      <c r="AJ51">
        <f t="shared" si="39"/>
        <v>174.14229581521295</v>
      </c>
      <c r="AK51">
        <f t="shared" si="61"/>
        <v>82.2541040596724</v>
      </c>
      <c r="AL51">
        <f t="shared" si="40"/>
        <v>-24764.65948349149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-176.93915278881738</v>
      </c>
      <c r="AR51">
        <f t="shared" si="45"/>
        <v>-177.03471836391111</v>
      </c>
      <c r="AS51">
        <f t="shared" si="46"/>
        <v>1.2321315470697594</v>
      </c>
      <c r="AT51">
        <f t="shared" si="47"/>
        <v>0.58198311911210854</v>
      </c>
      <c r="AU51">
        <f t="shared" si="48"/>
        <v>-175.22060369772922</v>
      </c>
      <c r="AW51">
        <v>48</v>
      </c>
      <c r="AX51">
        <f>IF(Z51&gt;0, (R51*SUMPRODUCT(K51:$K$98, X51:$X$98)-K51*$AZ$3)/Z51, 0)</f>
        <v>3705.2636395113477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1000000</v>
      </c>
      <c r="S52">
        <f t="shared" si="32"/>
        <v>3477.8278260746861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1000.9163336086783</v>
      </c>
      <c r="AC52">
        <f t="shared" si="33"/>
        <v>841.28943392458928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-25531.469217377296</v>
      </c>
      <c r="AI52">
        <f t="shared" si="38"/>
        <v>-25543.564258822666</v>
      </c>
      <c r="AJ52">
        <f t="shared" si="39"/>
        <v>159.62689968408904</v>
      </c>
      <c r="AK52">
        <f t="shared" si="61"/>
        <v>70.064143352607488</v>
      </c>
      <c r="AL52">
        <f t="shared" si="40"/>
        <v>-25313.87321578597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-161.29117138754859</v>
      </c>
      <c r="AR52">
        <f t="shared" si="45"/>
        <v>-161.36757997124957</v>
      </c>
      <c r="AS52">
        <f t="shared" si="46"/>
        <v>1.0084186466435643</v>
      </c>
      <c r="AT52">
        <f t="shared" si="47"/>
        <v>0.4426195632296655</v>
      </c>
      <c r="AU52">
        <f t="shared" si="48"/>
        <v>-159.91654176137635</v>
      </c>
      <c r="AW52">
        <v>49</v>
      </c>
      <c r="AX52">
        <f>IF(Z52&gt;0, (R52*SUMPRODUCT(K52:$K$98, X52:$X$98)-K52*$AZ$3)/Z52, 0)</f>
        <v>3477.8278260746861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1000000</v>
      </c>
      <c r="S53">
        <f t="shared" si="32"/>
        <v>3255.0733552430443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841.28943392458928</v>
      </c>
      <c r="AC53">
        <f t="shared" si="33"/>
        <v>695.45563138054831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-25828.99148608906</v>
      </c>
      <c r="AI53">
        <f t="shared" si="38"/>
        <v>-25839.67412754567</v>
      </c>
      <c r="AJ53">
        <f t="shared" si="39"/>
        <v>145.83380254404096</v>
      </c>
      <c r="AK53">
        <f t="shared" si="61"/>
        <v>58.890260374721258</v>
      </c>
      <c r="AL53">
        <f t="shared" si="40"/>
        <v>-25634.950064626904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-145.68814557413418</v>
      </c>
      <c r="AR53">
        <f t="shared" si="45"/>
        <v>-145.74840089709113</v>
      </c>
      <c r="AS53">
        <f t="shared" si="46"/>
        <v>0.82257397723440173</v>
      </c>
      <c r="AT53">
        <f t="shared" si="47"/>
        <v>0.33216987318269287</v>
      </c>
      <c r="AU53">
        <f t="shared" si="48"/>
        <v>-144.59365704667402</v>
      </c>
      <c r="AW53">
        <v>50</v>
      </c>
      <c r="AX53">
        <f>IF(Z53&gt;0, (R53*SUMPRODUCT(K53:$K$98, X53:$X$98)-K53*$AZ$3)/Z53, 0)</f>
        <v>3255.0733552430443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1000000</v>
      </c>
      <c r="S54">
        <f t="shared" si="32"/>
        <v>3034.9105683034932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695.45563138054831</v>
      </c>
      <c r="AC54">
        <f t="shared" si="33"/>
        <v>563.56870798811724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-25820.974634569531</v>
      </c>
      <c r="AI54">
        <f t="shared" si="38"/>
        <v>-25830.259400879848</v>
      </c>
      <c r="AJ54">
        <f t="shared" si="39"/>
        <v>131.88692339243107</v>
      </c>
      <c r="AK54">
        <f t="shared" si="61"/>
        <v>48.681894196638389</v>
      </c>
      <c r="AL54">
        <f t="shared" si="40"/>
        <v>-25649.69058329078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-130.0383273306478</v>
      </c>
      <c r="AR54">
        <f t="shared" si="45"/>
        <v>-130.08508681582359</v>
      </c>
      <c r="AS54">
        <f t="shared" si="46"/>
        <v>0.66420246165982655</v>
      </c>
      <c r="AT54">
        <f t="shared" si="47"/>
        <v>0.2451693703359685</v>
      </c>
      <c r="AU54">
        <f t="shared" si="48"/>
        <v>-129.17571498382779</v>
      </c>
      <c r="AW54">
        <v>51</v>
      </c>
      <c r="AX54">
        <f>IF(Z54&gt;0, (R54*SUMPRODUCT(K54:$K$98, X54:$X$98)-K54*$AZ$3)/Z54, 0)</f>
        <v>3034.9105683034932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1000000</v>
      </c>
      <c r="S55">
        <f t="shared" si="32"/>
        <v>2815.1534370494696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563.56870798811724</v>
      </c>
      <c r="AC55">
        <f t="shared" si="33"/>
        <v>445.85290046256119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-25462.316209721615</v>
      </c>
      <c r="AI55">
        <f t="shared" si="38"/>
        <v>-25470.235012558343</v>
      </c>
      <c r="AJ55">
        <f t="shared" si="39"/>
        <v>117.71580752555604</v>
      </c>
      <c r="AK55">
        <f t="shared" si="61"/>
        <v>39.449809559168209</v>
      </c>
      <c r="AL55">
        <f t="shared" si="40"/>
        <v>-25313.069395473616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-114.49291905736601</v>
      </c>
      <c r="AR55">
        <f t="shared" si="45"/>
        <v>-114.5285264563453</v>
      </c>
      <c r="AS55">
        <f t="shared" si="46"/>
        <v>0.52931659130248931</v>
      </c>
      <c r="AT55">
        <f t="shared" si="47"/>
        <v>0.17738856966051839</v>
      </c>
      <c r="AU55">
        <f t="shared" si="48"/>
        <v>-113.82182129538228</v>
      </c>
      <c r="AW55">
        <v>52</v>
      </c>
      <c r="AX55">
        <f>IF(Z55&gt;0, (R55*SUMPRODUCT(K55:$K$98, X55:$X$98)-K55*$AZ$3)/Z55, 0)</f>
        <v>2815.1534370494696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1000000</v>
      </c>
      <c r="S56">
        <f t="shared" si="32"/>
        <v>2589.8089375350178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445.85290046256119</v>
      </c>
      <c r="AC56">
        <f t="shared" si="33"/>
        <v>342.36223123117054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-24596.354501686972</v>
      </c>
      <c r="AI56">
        <f t="shared" si="38"/>
        <v>-24602.964298770246</v>
      </c>
      <c r="AJ56">
        <f t="shared" si="39"/>
        <v>103.49066923139065</v>
      </c>
      <c r="AK56">
        <f t="shared" si="61"/>
        <v>31.209703032379288</v>
      </c>
      <c r="AL56">
        <f t="shared" si="40"/>
        <v>-24468.263926506479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-98.7491672663336</v>
      </c>
      <c r="AR56">
        <f t="shared" si="45"/>
        <v>-98.775704205282338</v>
      </c>
      <c r="AS56">
        <f t="shared" si="46"/>
        <v>0.41549317423175353</v>
      </c>
      <c r="AT56">
        <f t="shared" si="47"/>
        <v>0.12530036452620014</v>
      </c>
      <c r="AU56">
        <f t="shared" si="48"/>
        <v>-98.234910666524399</v>
      </c>
      <c r="AW56">
        <v>53</v>
      </c>
      <c r="AX56">
        <f>IF(Z56&gt;0, (R56*SUMPRODUCT(K56:$K$98, X56:$X$98)-K56*$AZ$3)/Z56, 0)</f>
        <v>2589.8089375350178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1000000</v>
      </c>
      <c r="S57">
        <f t="shared" si="32"/>
        <v>2353.8734258829973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342.36223123117054</v>
      </c>
      <c r="AC57">
        <f t="shared" si="33"/>
        <v>253.4365013094575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-23206.127842278362</v>
      </c>
      <c r="AI57">
        <f t="shared" si="38"/>
        <v>-23211.511234998688</v>
      </c>
      <c r="AJ57">
        <f t="shared" si="39"/>
        <v>88.925729921713042</v>
      </c>
      <c r="AK57">
        <f t="shared" si="61"/>
        <v>23.965356186181939</v>
      </c>
      <c r="AL57">
        <f t="shared" si="40"/>
        <v>-23098.620148890794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-83.185447248751245</v>
      </c>
      <c r="AR57">
        <f t="shared" si="45"/>
        <v>-83.20474473492385</v>
      </c>
      <c r="AS57">
        <f t="shared" si="46"/>
        <v>0.31876608910093363</v>
      </c>
      <c r="AT57">
        <f t="shared" si="47"/>
        <v>8.5907002080336942E-2</v>
      </c>
      <c r="AU57">
        <f t="shared" si="48"/>
        <v>-82.800071643742584</v>
      </c>
      <c r="AW57">
        <v>54</v>
      </c>
      <c r="AX57">
        <f>IF(Z57&gt;0, (R57*SUMPRODUCT(K57:$K$98, X57:$X$98)-K57*$AZ$3)/Z57, 0)</f>
        <v>2353.8734258829973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1000000</v>
      </c>
      <c r="S58">
        <f t="shared" si="32"/>
        <v>2098.4291662973624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253.4365013094575</v>
      </c>
      <c r="AC58">
        <f t="shared" si="33"/>
        <v>179.02198026126015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-21278.798806123927</v>
      </c>
      <c r="AI58">
        <f t="shared" si="38"/>
        <v>-21283.064424976747</v>
      </c>
      <c r="AJ58">
        <f t="shared" si="39"/>
        <v>74.414521048197344</v>
      </c>
      <c r="AK58">
        <f t="shared" si="61"/>
        <v>17.740555091662028</v>
      </c>
      <c r="AL58">
        <f t="shared" si="40"/>
        <v>-21190.909348836885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-68.104178884579227</v>
      </c>
      <c r="AR58">
        <f t="shared" si="45"/>
        <v>-68.117831275019711</v>
      </c>
      <c r="AS58">
        <f t="shared" si="46"/>
        <v>0.23816851220089505</v>
      </c>
      <c r="AT58">
        <f t="shared" si="47"/>
        <v>5.6779799860063915E-2</v>
      </c>
      <c r="AU58">
        <f t="shared" si="48"/>
        <v>-67.822882962958744</v>
      </c>
      <c r="AW58">
        <v>55</v>
      </c>
      <c r="AX58">
        <f>IF(Z58&gt;0, (R58*SUMPRODUCT(K58:$K$98, X58:$X$98)-K58*$AZ$3)/Z58, 0)</f>
        <v>2098.4291662973624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1000000</v>
      </c>
      <c r="S59">
        <f t="shared" si="32"/>
        <v>1812.2135553057155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179.02198026126015</v>
      </c>
      <c r="AC59">
        <f t="shared" si="33"/>
        <v>118.74898548431838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-18932.215847730993</v>
      </c>
      <c r="AI59">
        <f t="shared" si="38"/>
        <v>-18935.492199602897</v>
      </c>
      <c r="AJ59">
        <f t="shared" si="39"/>
        <v>60.272994776941772</v>
      </c>
      <c r="AK59">
        <f t="shared" si="61"/>
        <v>12.531538618288211</v>
      </c>
      <c r="AL59">
        <f t="shared" si="40"/>
        <v>-18862.687666207668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-54.101596051872313</v>
      </c>
      <c r="AR59">
        <f t="shared" si="45"/>
        <v>-54.110958710048365</v>
      </c>
      <c r="AS59">
        <f t="shared" si="46"/>
        <v>0.17223896254328439</v>
      </c>
      <c r="AT59">
        <f t="shared" si="47"/>
        <v>3.5810717862501111E-2</v>
      </c>
      <c r="AU59">
        <f t="shared" si="48"/>
        <v>-53.902909029642586</v>
      </c>
      <c r="AW59">
        <v>56</v>
      </c>
      <c r="AX59">
        <f>IF(Z59&gt;0, (R59*SUMPRODUCT(K59:$K$98, X59:$X$98)-K59*$AZ$3)/Z59, 0)</f>
        <v>1812.2135553057155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1000000</v>
      </c>
      <c r="S60">
        <f t="shared" si="32"/>
        <v>1475.8771315416425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118.74898548431838</v>
      </c>
      <c r="AC60">
        <f t="shared" si="33"/>
        <v>71.639518099979597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-16331.467489340994</v>
      </c>
      <c r="AI60">
        <f t="shared" si="38"/>
        <v>-16333.894504319713</v>
      </c>
      <c r="AJ60">
        <f t="shared" si="39"/>
        <v>47.109467384338785</v>
      </c>
      <c r="AK60">
        <f t="shared" si="61"/>
        <v>8.3124289839022882</v>
      </c>
      <c r="AL60">
        <f t="shared" si="40"/>
        <v>-16278.472607951473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-41.669262903363723</v>
      </c>
      <c r="AR60">
        <f t="shared" si="45"/>
        <v>-41.675455361284889</v>
      </c>
      <c r="AS60">
        <f t="shared" si="46"/>
        <v>0.12019843182841022</v>
      </c>
      <c r="AT60">
        <f t="shared" si="47"/>
        <v>2.1208920075420721E-2</v>
      </c>
      <c r="AU60">
        <f t="shared" si="48"/>
        <v>-41.53404800938106</v>
      </c>
      <c r="AW60">
        <v>57</v>
      </c>
      <c r="AX60">
        <f>IF(Z60&gt;0, (R60*SUMPRODUCT(K60:$K$98, X60:$X$98)-K60*$AZ$3)/Z60, 0)</f>
        <v>1475.8771315416425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1000000</v>
      </c>
      <c r="S61">
        <f t="shared" si="32"/>
        <v>1050.6652687209908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71.639518099979597</v>
      </c>
      <c r="AC61">
        <f t="shared" si="33"/>
        <v>36.21322722119946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-13587.946638144682</v>
      </c>
      <c r="AI61">
        <f t="shared" si="38"/>
        <v>-13589.669985641705</v>
      </c>
      <c r="AJ61">
        <f t="shared" si="39"/>
        <v>35.426290878780136</v>
      </c>
      <c r="AK61">
        <f t="shared" si="61"/>
        <v>5.0147662669985724</v>
      </c>
      <c r="AL61">
        <f t="shared" si="40"/>
        <v>-13549.228928495926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-30.954687036767023</v>
      </c>
      <c r="AR61">
        <f t="shared" si="45"/>
        <v>-30.95861299289907</v>
      </c>
      <c r="AS61">
        <f t="shared" si="46"/>
        <v>8.0704596229989753E-2</v>
      </c>
      <c r="AT61">
        <f t="shared" si="47"/>
        <v>1.1424133792350001E-2</v>
      </c>
      <c r="AU61">
        <f t="shared" si="48"/>
        <v>-30.866484262876728</v>
      </c>
      <c r="AW61">
        <v>58</v>
      </c>
      <c r="AX61">
        <f>IF(Z61&gt;0, (R61*SUMPRODUCT(K61:$K$98, X61:$X$98)-K61*$AZ$3)/Z61, 0)</f>
        <v>1050.6652687209908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1000000</v>
      </c>
      <c r="S62">
        <f t="shared" si="32"/>
        <v>465.30637879174884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36.21322722119946</v>
      </c>
      <c r="AC62">
        <f t="shared" si="33"/>
        <v>10.832622349239095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-10841.657516086736</v>
      </c>
      <c r="AI62">
        <f t="shared" si="38"/>
        <v>-10842.821547232985</v>
      </c>
      <c r="AJ62">
        <f t="shared" si="39"/>
        <v>25.380604871960365</v>
      </c>
      <c r="AK62">
        <f t="shared" si="61"/>
        <v>2.5349259054839623</v>
      </c>
      <c r="AL62">
        <f t="shared" si="40"/>
        <v>-10814.906016455541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-22.052114872961223</v>
      </c>
      <c r="AR62">
        <f t="shared" si="45"/>
        <v>-22.054482532012866</v>
      </c>
      <c r="AS62">
        <f t="shared" si="46"/>
        <v>5.1624579853333151E-2</v>
      </c>
      <c r="AT62">
        <f t="shared" si="47"/>
        <v>5.1560821930809984E-3</v>
      </c>
      <c r="AU62">
        <f t="shared" si="48"/>
        <v>-21.997701869966455</v>
      </c>
      <c r="AW62">
        <v>59</v>
      </c>
      <c r="AX62">
        <f>IF(Z62&gt;0, (R62*SUMPRODUCT(K62:$K$98, X62:$X$98)-K62*$AZ$3)/Z62, 0)</f>
        <v>465.30637879174884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1000000</v>
      </c>
      <c r="S63">
        <f t="shared" si="32"/>
        <v>-420.26163431247539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10.832622349239095</v>
      </c>
      <c r="AC63">
        <f t="shared" si="33"/>
        <v>-6.242633448001861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-8193.6569573233555</v>
      </c>
      <c r="AI63">
        <f t="shared" si="38"/>
        <v>-8194.3996653102768</v>
      </c>
      <c r="AJ63">
        <f t="shared" si="39"/>
        <v>17.075255797240956</v>
      </c>
      <c r="AK63">
        <f t="shared" si="61"/>
        <v>0.75828356444673672</v>
      </c>
      <c r="AL63">
        <f t="shared" si="40"/>
        <v>-8176.5661259485887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-14.880390108414039</v>
      </c>
      <c r="AR63">
        <f t="shared" si="45"/>
        <v>-14.881738930391769</v>
      </c>
      <c r="AS63">
        <f t="shared" si="46"/>
        <v>3.1010142209676655E-2</v>
      </c>
      <c r="AT63">
        <f t="shared" si="47"/>
        <v>1.3771085744175688E-3</v>
      </c>
      <c r="AU63">
        <f t="shared" si="48"/>
        <v>-14.849351679607674</v>
      </c>
      <c r="AW63">
        <v>60</v>
      </c>
      <c r="AX63">
        <f>IF(Z63&gt;0, (R63*SUMPRODUCT(K63:$K$98, X63:$X$98)-K63*$AZ$3)/Z63, 0)</f>
        <v>-420.26163431247539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1000000</v>
      </c>
      <c r="S64">
        <f t="shared" si="32"/>
        <v>-1874.6811365801555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-6.242633448001861</v>
      </c>
      <c r="AC64">
        <f t="shared" si="33"/>
        <v>-16.679399381665675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-5808.4254098414085</v>
      </c>
      <c r="AI64">
        <f t="shared" si="38"/>
        <v>-5808.8702694779677</v>
      </c>
      <c r="AJ64">
        <f t="shared" si="39"/>
        <v>10.436765933663814</v>
      </c>
      <c r="AK64">
        <f t="shared" si="61"/>
        <v>-0.43698434136013031</v>
      </c>
      <c r="AL64">
        <f t="shared" si="40"/>
        <v>-5798.8704878856643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-9.4183957158484901</v>
      </c>
      <c r="AR64">
        <f t="shared" si="45"/>
        <v>-9.4191170583465826</v>
      </c>
      <c r="AS64">
        <f t="shared" si="46"/>
        <v>1.6923276898827666E-2</v>
      </c>
      <c r="AT64">
        <f t="shared" si="47"/>
        <v>-7.0857266094624758E-4</v>
      </c>
      <c r="AU64">
        <f t="shared" si="48"/>
        <v>-9.4029023541087025</v>
      </c>
      <c r="AW64">
        <v>61</v>
      </c>
      <c r="AX64">
        <f>IF(Z64&gt;0, (R64*SUMPRODUCT(K64:$K$98, X64:$X$98)-K64*$AZ$3)/Z64, 0)</f>
        <v>-1874.6811365801555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1000000</v>
      </c>
      <c r="S65">
        <f t="shared" si="32"/>
        <v>-4201.7966886242184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-16.679399381665675</v>
      </c>
      <c r="AC65">
        <f t="shared" si="33"/>
        <v>-22.130273512915728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-3541.3611357599152</v>
      </c>
      <c r="AI65">
        <f t="shared" si="38"/>
        <v>-3541.6244787433207</v>
      </c>
      <c r="AJ65">
        <f t="shared" si="39"/>
        <v>5.4508741312500533</v>
      </c>
      <c r="AK65">
        <f t="shared" si="61"/>
        <v>-1.1675579567165975</v>
      </c>
      <c r="AL65">
        <f t="shared" si="40"/>
        <v>-3537.3411625687872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-5.127087284521088</v>
      </c>
      <c r="AR65">
        <f t="shared" si="45"/>
        <v>-5.1274685454007125</v>
      </c>
      <c r="AS65">
        <f t="shared" si="46"/>
        <v>7.8916287767584921E-3</v>
      </c>
      <c r="AT65">
        <f t="shared" si="47"/>
        <v>-1.6903589677358789E-3</v>
      </c>
      <c r="AU65">
        <f t="shared" si="48"/>
        <v>-5.1212672755916895</v>
      </c>
      <c r="AW65">
        <v>62</v>
      </c>
      <c r="AX65">
        <f>IF(Z65&gt;0, (R65*SUMPRODUCT(K65:$K$98, X65:$X$98)-K65*$AZ$3)/Z65, 0)</f>
        <v>-4201.7966886242184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1000000</v>
      </c>
      <c r="S66">
        <f t="shared" si="32"/>
        <v>-7704.6915406319476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-22.130273512915728</v>
      </c>
      <c r="AC66">
        <f t="shared" si="33"/>
        <v>-23.714930811188232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-2136.2053161110121</v>
      </c>
      <c r="AI66">
        <f t="shared" si="38"/>
        <v>-2136.3592153987779</v>
      </c>
      <c r="AJ66">
        <f t="shared" si="39"/>
        <v>1.5846572982725036</v>
      </c>
      <c r="AK66">
        <f t="shared" si="61"/>
        <v>-1.5491191459041012</v>
      </c>
      <c r="AL66">
        <f t="shared" si="40"/>
        <v>-2136.3236772464097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-2.7613754725657254</v>
      </c>
      <c r="AR66">
        <f t="shared" si="45"/>
        <v>-2.7615744111767646</v>
      </c>
      <c r="AS66">
        <f t="shared" si="46"/>
        <v>2.0484144304247962E-3</v>
      </c>
      <c r="AT66">
        <f t="shared" si="47"/>
        <v>-2.0024758768830116E-3</v>
      </c>
      <c r="AU66">
        <f t="shared" si="48"/>
        <v>-2.761528472623223</v>
      </c>
      <c r="AW66">
        <v>63</v>
      </c>
      <c r="AX66">
        <f>IF(Z66&gt;0, (R66*SUMPRODUCT(K66:$K$98, X66:$X$98)-K66*$AZ$3)/Z66, 0)</f>
        <v>-7704.6915406319476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-13148.062001700499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-23.714930811188232</v>
      </c>
      <c r="AC67">
        <f t="shared" ref="AC67:AC98" si="64">S67*Z67</f>
        <v>-23.313422367460571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-1274.0607479747914</v>
      </c>
      <c r="AI67">
        <f t="shared" ref="AI67:AI98" si="69">SUM(AE67:AH67)</f>
        <v>-1274.149405232281</v>
      </c>
      <c r="AJ67">
        <f t="shared" ref="AJ67:AJ98" si="70">AB67-AC67</f>
        <v>-0.40150844372766059</v>
      </c>
      <c r="AK67">
        <f t="shared" si="61"/>
        <v>-1.6600451567831764</v>
      </c>
      <c r="AL67">
        <f t="shared" ref="AL67:AL98" si="71">SUM(AI67:AK67)</f>
        <v>-1276.2109588327917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-1.4704646371413399</v>
      </c>
      <c r="AR67">
        <f t="shared" ref="AR67:AR98" si="76">AI67*$K67</f>
        <v>-1.4705669614317409</v>
      </c>
      <c r="AS67">
        <f t="shared" ref="AS67:AS98" si="77">AJ67*$K67</f>
        <v>-4.6340331020610037E-4</v>
      </c>
      <c r="AT67">
        <f t="shared" ref="AT67:AT98" si="78">AK67*$K67</f>
        <v>-1.9159507919756672E-3</v>
      </c>
      <c r="AU67">
        <f t="shared" ref="AU67:AU98" si="79">AL67*$K67</f>
        <v>-1.4729463155339226</v>
      </c>
      <c r="AW67">
        <v>64</v>
      </c>
      <c r="AX67">
        <f>IF(Z67&gt;0, (R67*SUMPRODUCT(K67:$K$98, X67:$X$98)-K67*$AZ$3)/Z67, 0)</f>
        <v>-13148.062001700499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1000000</v>
      </c>
      <c r="S68">
        <f t="shared" si="63"/>
        <v>-21847.997915613778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-23.313422367460571</v>
      </c>
      <c r="AC68">
        <f t="shared" si="64"/>
        <v>-21.959883507911389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-750.2926069812155</v>
      </c>
      <c r="AI68">
        <f t="shared" si="69"/>
        <v>-750.34286303578108</v>
      </c>
      <c r="AJ68">
        <f t="shared" si="70"/>
        <v>-1.3535388595491824</v>
      </c>
      <c r="AK68">
        <f t="shared" si="61"/>
        <v>-1.6319395657222402</v>
      </c>
      <c r="AL68">
        <f t="shared" si="71"/>
        <v>-753.32834146105256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-0.77317373646499532</v>
      </c>
      <c r="AR68">
        <f t="shared" si="76"/>
        <v>-0.7732255251420086</v>
      </c>
      <c r="AS68">
        <f t="shared" si="77"/>
        <v>-1.3948167524918858E-3</v>
      </c>
      <c r="AT68">
        <f t="shared" si="78"/>
        <v>-1.6817076430903927E-3</v>
      </c>
      <c r="AU68">
        <f t="shared" si="79"/>
        <v>-0.77630204953759097</v>
      </c>
      <c r="AW68">
        <v>65</v>
      </c>
      <c r="AX68">
        <f>IF(Z68&gt;0, (R68*SUMPRODUCT(K68:$K$98, X68:$X$98)-K68*$AZ$3)/Z68, 0)</f>
        <v>-21847.997915613778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1000000</v>
      </c>
      <c r="S69">
        <f t="shared" si="63"/>
        <v>-36056.055750563813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-21.959883507911389</v>
      </c>
      <c r="AC69">
        <f t="shared" si="64"/>
        <v>-20.21162555090271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-434.50868949248706</v>
      </c>
      <c r="AI69">
        <f t="shared" si="69"/>
        <v>-434.53671755203237</v>
      </c>
      <c r="AJ69">
        <f t="shared" si="70"/>
        <v>-1.7482579570086791</v>
      </c>
      <c r="AK69">
        <f t="shared" si="61"/>
        <v>-1.5371918455537974</v>
      </c>
      <c r="AL69">
        <f t="shared" si="71"/>
        <v>-437.82216735459485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-0.39978534452462339</v>
      </c>
      <c r="AR69">
        <f t="shared" si="76"/>
        <v>-0.39981113274868574</v>
      </c>
      <c r="AS69">
        <f t="shared" si="77"/>
        <v>-1.6085475999961883E-3</v>
      </c>
      <c r="AT69">
        <f t="shared" si="78"/>
        <v>-1.4143486342999647E-3</v>
      </c>
      <c r="AU69">
        <f t="shared" si="79"/>
        <v>-0.40283402898298193</v>
      </c>
      <c r="AW69">
        <v>66</v>
      </c>
      <c r="AX69">
        <f>IF(Z69&gt;0, (R69*SUMPRODUCT(K69:$K$98, X69:$X$98)-K69*$AZ$3)/Z69, 0)</f>
        <v>-36056.055750563813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1000000</v>
      </c>
      <c r="S70">
        <f t="shared" si="63"/>
        <v>-59788.063736736774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-20.21162555090271</v>
      </c>
      <c r="AC70">
        <f t="shared" si="64"/>
        <v>-18.360132597682977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-247.86865478179411</v>
      </c>
      <c r="AI70">
        <f t="shared" si="69"/>
        <v>-247.88400912800486</v>
      </c>
      <c r="AJ70">
        <f t="shared" si="70"/>
        <v>-1.8514929532197328</v>
      </c>
      <c r="AK70">
        <f t="shared" si="61"/>
        <v>-1.4148137885631897</v>
      </c>
      <c r="AL70">
        <f t="shared" si="71"/>
        <v>-251.15031586978776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-0.20362541882924082</v>
      </c>
      <c r="AR70">
        <f t="shared" si="76"/>
        <v>-0.20363803250635445</v>
      </c>
      <c r="AS70">
        <f t="shared" si="77"/>
        <v>-1.5210113129901386E-3</v>
      </c>
      <c r="AT70">
        <f t="shared" si="78"/>
        <v>-1.1622770556252067E-3</v>
      </c>
      <c r="AU70">
        <f t="shared" si="79"/>
        <v>-0.20632132087496979</v>
      </c>
      <c r="AW70">
        <v>67</v>
      </c>
      <c r="AX70">
        <f>IF(Z70&gt;0, (R70*SUMPRODUCT(K70:$K$98, X70:$X$98)-K70*$AZ$3)/Z70, 0)</f>
        <v>-59788.063736736774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1000000</v>
      </c>
      <c r="S71">
        <f t="shared" si="63"/>
        <v>-100296.235692544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-18.360132597682977</v>
      </c>
      <c r="AC71">
        <f t="shared" si="64"/>
        <v>-16.553688107811901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-138.96810483282644</v>
      </c>
      <c r="AI71">
        <f t="shared" si="69"/>
        <v>-138.97635723033343</v>
      </c>
      <c r="AJ71">
        <f t="shared" si="70"/>
        <v>-1.8064444898710761</v>
      </c>
      <c r="AK71">
        <f t="shared" si="61"/>
        <v>-1.2852092818378085</v>
      </c>
      <c r="AL71">
        <f t="shared" si="71"/>
        <v>-142.06801100204231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-0.10193128355260649</v>
      </c>
      <c r="AR71">
        <f t="shared" si="76"/>
        <v>-0.10193733657802038</v>
      </c>
      <c r="AS71">
        <f t="shared" si="77"/>
        <v>-1.3250033577172097E-3</v>
      </c>
      <c r="AT71">
        <f t="shared" si="78"/>
        <v>-9.4268416403205091E-4</v>
      </c>
      <c r="AU71">
        <f t="shared" si="79"/>
        <v>-0.10420502409976964</v>
      </c>
      <c r="AW71">
        <v>68</v>
      </c>
      <c r="AX71">
        <f>IF(Z71&gt;0, (R71*SUMPRODUCT(K71:$K$98, X71:$X$98)-K71*$AZ$3)/Z71, 0)</f>
        <v>-100296.235692544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1000000</v>
      </c>
      <c r="S72">
        <f t="shared" si="63"/>
        <v>-170931.05298856544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-16.553688107811901</v>
      </c>
      <c r="AC72">
        <f t="shared" si="64"/>
        <v>-14.860914115739224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-76.456485627908663</v>
      </c>
      <c r="AI72">
        <f t="shared" si="69"/>
        <v>-76.460832677159203</v>
      </c>
      <c r="AJ72">
        <f t="shared" si="70"/>
        <v>-1.6927739920726772</v>
      </c>
      <c r="AK72">
        <f t="shared" si="61"/>
        <v>-1.1587581675468333</v>
      </c>
      <c r="AL72">
        <f t="shared" si="71"/>
        <v>-79.312364836778713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-5.0071276924023606E-2</v>
      </c>
      <c r="AR72">
        <f t="shared" si="76"/>
        <v>-5.0074123802284341E-2</v>
      </c>
      <c r="AS72">
        <f t="shared" si="77"/>
        <v>-1.1085960155081537E-3</v>
      </c>
      <c r="AT72">
        <f t="shared" si="78"/>
        <v>-7.5886957945700551E-4</v>
      </c>
      <c r="AU72">
        <f t="shared" si="79"/>
        <v>-5.19415893972495E-2</v>
      </c>
      <c r="AW72">
        <v>69</v>
      </c>
      <c r="AX72">
        <f>IF(Z72&gt;0, (R72*SUMPRODUCT(K72:$K$98, X72:$X$98)-K72*$AZ$3)/Z72, 0)</f>
        <v>-170931.05298856544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1000000</v>
      </c>
      <c r="S73">
        <f t="shared" si="63"/>
        <v>-297073.42798533809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-14.860914115739224</v>
      </c>
      <c r="AC73">
        <f t="shared" si="64"/>
        <v>-13.308569967997814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-41.272651008213103</v>
      </c>
      <c r="AI73">
        <f t="shared" si="69"/>
        <v>-41.274890954420719</v>
      </c>
      <c r="AJ73">
        <f t="shared" si="70"/>
        <v>-1.5523441477414099</v>
      </c>
      <c r="AK73">
        <f t="shared" ref="AK73:AK98" si="92">G73*SUM(AB73:AB73, AE73:AF73)</f>
        <v>-1.0402639881017457</v>
      </c>
      <c r="AL73">
        <f t="shared" si="71"/>
        <v>-43.867499090263877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-2.4133409269254062E-2</v>
      </c>
      <c r="AR73">
        <f t="shared" si="76"/>
        <v>-2.4134719035824637E-2</v>
      </c>
      <c r="AS73">
        <f t="shared" si="77"/>
        <v>-9.0770415103017671E-4</v>
      </c>
      <c r="AT73">
        <f t="shared" si="78"/>
        <v>-6.0827487354592376E-4</v>
      </c>
      <c r="AU73">
        <f t="shared" si="79"/>
        <v>-2.565069806040074E-2</v>
      </c>
      <c r="AW73">
        <v>70</v>
      </c>
      <c r="AX73">
        <f>IF(Z73&gt;0, (R73*SUMPRODUCT(K73:$K$98, X73:$X$98)-K73*$AZ$3)/Z73, 0)</f>
        <v>-297073.42798533809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1000000</v>
      </c>
      <c r="S74">
        <f t="shared" si="63"/>
        <v>-527687.53870732745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-13.308569967997814</v>
      </c>
      <c r="AC74">
        <f t="shared" si="64"/>
        <v>-11.901975319530079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-21.795967346727572</v>
      </c>
      <c r="AI74">
        <f t="shared" si="69"/>
        <v>-21.797095095105778</v>
      </c>
      <c r="AJ74">
        <f t="shared" si="70"/>
        <v>-1.4065946484677347</v>
      </c>
      <c r="AK74">
        <f t="shared" si="92"/>
        <v>-0.93159989775984708</v>
      </c>
      <c r="AL74">
        <f t="shared" si="71"/>
        <v>-24.135289641333358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-1.1379270956770238E-2</v>
      </c>
      <c r="AR74">
        <f t="shared" si="76"/>
        <v>-1.1379859733316034E-2</v>
      </c>
      <c r="AS74">
        <f t="shared" si="77"/>
        <v>-7.3435702011457032E-4</v>
      </c>
      <c r="AT74">
        <f t="shared" si="78"/>
        <v>-4.8637105622661737E-4</v>
      </c>
      <c r="AU74">
        <f t="shared" si="79"/>
        <v>-1.260058780965722E-2</v>
      </c>
      <c r="AW74">
        <v>71</v>
      </c>
      <c r="AX74">
        <f>IF(Z74&gt;0, (R74*SUMPRODUCT(K74:$K$98, X74:$X$98)-K74*$AZ$3)/Z74, 0)</f>
        <v>-527687.53870732745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1000000</v>
      </c>
      <c r="S75">
        <f t="shared" si="63"/>
        <v>-960468.31752737204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-11.901975319530079</v>
      </c>
      <c r="AC75">
        <f t="shared" si="64"/>
        <v>-10.635918824650249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-11.255737861178613</v>
      </c>
      <c r="AI75">
        <f t="shared" si="69"/>
        <v>-11.256291545179977</v>
      </c>
      <c r="AJ75">
        <f t="shared" si="70"/>
        <v>-1.2660564948798303</v>
      </c>
      <c r="AK75">
        <f t="shared" si="92"/>
        <v>-0.83313827236710558</v>
      </c>
      <c r="AL75">
        <f t="shared" si="71"/>
        <v>-13.355486312426912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-5.2467967101115041E-3</v>
      </c>
      <c r="AR75">
        <f t="shared" si="76"/>
        <v>-5.2470548066870133E-3</v>
      </c>
      <c r="AS75">
        <f t="shared" si="77"/>
        <v>-5.9016486827236927E-4</v>
      </c>
      <c r="AT75">
        <f t="shared" si="78"/>
        <v>-3.8836255787374764E-4</v>
      </c>
      <c r="AU75">
        <f t="shared" si="79"/>
        <v>-6.2255822328331299E-3</v>
      </c>
      <c r="AW75">
        <v>72</v>
      </c>
      <c r="AX75">
        <f>IF(Z75&gt;0, (R75*SUMPRODUCT(K75:$K$98, X75:$X$98)-K75*$AZ$3)/Z75, 0)</f>
        <v>-960468.31752737204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1000000</v>
      </c>
      <c r="S76">
        <f t="shared" si="63"/>
        <v>-1795899.2329954067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-10.635918824650249</v>
      </c>
      <c r="AC76">
        <f t="shared" si="64"/>
        <v>-9.500597973291967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-5.6727811740821785</v>
      </c>
      <c r="AI76">
        <f t="shared" si="69"/>
        <v>-5.6730456821848252</v>
      </c>
      <c r="AJ76">
        <f t="shared" si="70"/>
        <v>-1.1353208513582818</v>
      </c>
      <c r="AK76">
        <f t="shared" si="92"/>
        <v>-0.74451431772551746</v>
      </c>
      <c r="AL76">
        <f t="shared" si="71"/>
        <v>-7.5528808512686245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-2.3610124428827001E-3</v>
      </c>
      <c r="AR76">
        <f t="shared" si="76"/>
        <v>-2.3611225311978364E-3</v>
      </c>
      <c r="AS76">
        <f t="shared" si="77"/>
        <v>-4.725207221050217E-4</v>
      </c>
      <c r="AT76">
        <f t="shared" si="78"/>
        <v>-3.0986697954882303E-4</v>
      </c>
      <c r="AU76">
        <f t="shared" si="79"/>
        <v>-3.143510232851681E-3</v>
      </c>
      <c r="AW76">
        <v>73</v>
      </c>
      <c r="AX76">
        <f>IF(Z76&gt;0, (R76*SUMPRODUCT(K76:$K$98, X76:$X$98)-K76*$AZ$3)/Z76, 0)</f>
        <v>-1795899.2329954067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1000000</v>
      </c>
      <c r="S77">
        <f t="shared" si="63"/>
        <v>-3454778.2002118505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-9.500597973291967</v>
      </c>
      <c r="AC77">
        <f t="shared" si="64"/>
        <v>-8.4845950142452136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-2.7813589178840581</v>
      </c>
      <c r="AI77">
        <f t="shared" si="69"/>
        <v>-2.7814817129597844</v>
      </c>
      <c r="AJ77">
        <f t="shared" si="70"/>
        <v>-1.0160029590467534</v>
      </c>
      <c r="AK77">
        <f t="shared" si="92"/>
        <v>-0.6650418581304377</v>
      </c>
      <c r="AL77">
        <f t="shared" si="71"/>
        <v>-4.4625265301369756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-1.0335732427057538E-3</v>
      </c>
      <c r="AR77">
        <f t="shared" si="76"/>
        <v>-1.033618874250748E-3</v>
      </c>
      <c r="AS77">
        <f t="shared" si="77"/>
        <v>-3.7755410358166814E-4</v>
      </c>
      <c r="AT77">
        <f t="shared" si="78"/>
        <v>-2.4713440089417098E-4</v>
      </c>
      <c r="AU77">
        <f t="shared" si="79"/>
        <v>-1.6583073787265871E-3</v>
      </c>
      <c r="AW77">
        <v>74</v>
      </c>
      <c r="AX77">
        <f>IF(Z77&gt;0, (R77*SUMPRODUCT(K77:$K$98, X77:$X$98)-K77*$AZ$3)/Z77, 0)</f>
        <v>-3454778.2002118505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1000000</v>
      </c>
      <c r="S78">
        <f t="shared" si="63"/>
        <v>-6853238.5615857495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-8.4845950142452136</v>
      </c>
      <c r="AC78">
        <f t="shared" si="64"/>
        <v>-7.5763750415150302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-1.3258250168878092</v>
      </c>
      <c r="AI78">
        <f t="shared" si="69"/>
        <v>-1.3258802927619338</v>
      </c>
      <c r="AJ78">
        <f t="shared" si="70"/>
        <v>-0.9082199727301834</v>
      </c>
      <c r="AK78">
        <f t="shared" si="92"/>
        <v>-0.59392165099716498</v>
      </c>
      <c r="AL78">
        <f t="shared" si="71"/>
        <v>-2.8280219164892819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-4.3989842684513284E-4</v>
      </c>
      <c r="AR78">
        <f t="shared" si="76"/>
        <v>-4.3991676695016944E-4</v>
      </c>
      <c r="AS78">
        <f t="shared" si="77"/>
        <v>-3.0134032179537966E-4</v>
      </c>
      <c r="AT78">
        <f t="shared" si="78"/>
        <v>-1.9705858361022694E-4</v>
      </c>
      <c r="AU78">
        <f t="shared" si="79"/>
        <v>-9.3831567235577598E-4</v>
      </c>
      <c r="AW78">
        <v>75</v>
      </c>
      <c r="AX78">
        <f>IF(Z78&gt;0, (R78*SUMPRODUCT(K78:$K$98, X78:$X$98)-K78*$AZ$3)/Z78, 0)</f>
        <v>-6853238.5615857495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1000000</v>
      </c>
      <c r="S79">
        <f t="shared" si="63"/>
        <v>-14036349.803003015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-7.5763750415150302</v>
      </c>
      <c r="AC79">
        <f t="shared" si="64"/>
        <v>-6.7649814167517945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-0.61250072137793532</v>
      </c>
      <c r="AI79">
        <f t="shared" si="69"/>
        <v>-0.61252481945724968</v>
      </c>
      <c r="AJ79">
        <f t="shared" si="70"/>
        <v>-0.81139362476323562</v>
      </c>
      <c r="AK79">
        <f t="shared" si="92"/>
        <v>-0.5303462529060522</v>
      </c>
      <c r="AL79">
        <f t="shared" si="71"/>
        <v>-1.9542646971265376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-1.8144908449433905E-4</v>
      </c>
      <c r="AR79">
        <f t="shared" si="76"/>
        <v>-1.8145622338295919E-4</v>
      </c>
      <c r="AS79">
        <f t="shared" si="77"/>
        <v>-2.4036972568231176E-4</v>
      </c>
      <c r="AT79">
        <f t="shared" si="78"/>
        <v>-1.571113938254914E-4</v>
      </c>
      <c r="AU79">
        <f t="shared" si="79"/>
        <v>-5.789373428907624E-4</v>
      </c>
      <c r="AW79">
        <v>76</v>
      </c>
      <c r="AX79">
        <f>IF(Z79&gt;0, (R79*SUMPRODUCT(K79:$K$98, X79:$X$98)-K79*$AZ$3)/Z79, 0)</f>
        <v>-14036349.803003015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1000000</v>
      </c>
      <c r="S80">
        <f t="shared" si="63"/>
        <v>-29698124.201806881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-6.7649814167517945</v>
      </c>
      <c r="AC80">
        <f t="shared" si="64"/>
        <v>-6.0403115058451462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-0.27375163288080701</v>
      </c>
      <c r="AI80">
        <f t="shared" si="69"/>
        <v>-0.27376180239768422</v>
      </c>
      <c r="AJ80">
        <f t="shared" si="70"/>
        <v>-0.72466991090664834</v>
      </c>
      <c r="AK80">
        <f t="shared" si="92"/>
        <v>-0.47354869917262565</v>
      </c>
      <c r="AL80">
        <f t="shared" si="71"/>
        <v>-1.4719804124769582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-7.2408053445265441E-5</v>
      </c>
      <c r="AR80">
        <f t="shared" si="76"/>
        <v>-7.2410743310212758E-5</v>
      </c>
      <c r="AS80">
        <f t="shared" si="77"/>
        <v>-1.916771676826889E-4</v>
      </c>
      <c r="AT80">
        <f t="shared" si="78"/>
        <v>-1.252549223461871E-4</v>
      </c>
      <c r="AU80">
        <f t="shared" si="79"/>
        <v>-3.8934283333908875E-4</v>
      </c>
      <c r="AW80">
        <v>77</v>
      </c>
      <c r="AX80">
        <f>IF(Z80&gt;0, (R80*SUMPRODUCT(K80:$K$98, X80:$X$98)-K80*$AZ$3)/Z80, 0)</f>
        <v>-29698124.201806881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1000000</v>
      </c>
      <c r="S81">
        <f t="shared" si="63"/>
        <v>-65036524.837798044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-6.0403115058451462</v>
      </c>
      <c r="AC81">
        <f t="shared" si="64"/>
        <v>-5.3931951996207852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-0.11843079795049979</v>
      </c>
      <c r="AI81">
        <f t="shared" si="69"/>
        <v>-0.11843494423231073</v>
      </c>
      <c r="AJ81">
        <f t="shared" si="70"/>
        <v>-0.647116306224361</v>
      </c>
      <c r="AK81">
        <f t="shared" si="92"/>
        <v>-0.42282180540916026</v>
      </c>
      <c r="AL81">
        <f t="shared" si="71"/>
        <v>-1.1883730558658319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-2.7968990205918611E-5</v>
      </c>
      <c r="AR81">
        <f t="shared" si="76"/>
        <v>-2.7969969404888539E-5</v>
      </c>
      <c r="AS81">
        <f t="shared" si="77"/>
        <v>-1.5282502477475708E-4</v>
      </c>
      <c r="AT81">
        <f t="shared" si="78"/>
        <v>-9.9854929114641841E-5</v>
      </c>
      <c r="AU81">
        <f t="shared" si="79"/>
        <v>-2.8064992329428744E-4</v>
      </c>
      <c r="AW81">
        <v>78</v>
      </c>
      <c r="AX81">
        <f>IF(Z81&gt;0, (R81*SUMPRODUCT(K81:$K$98, X81:$X$98)-K81*$AZ$3)/Z81, 0)</f>
        <v>-65036524.837798044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1000000</v>
      </c>
      <c r="S82">
        <f t="shared" si="63"/>
        <v>-147690389.15000483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-5.3931951996207852</v>
      </c>
      <c r="AC82">
        <f t="shared" si="64"/>
        <v>-4.8153761022915225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-4.9491847293353444E-2</v>
      </c>
      <c r="AI82">
        <f t="shared" si="69"/>
        <v>-4.9493477519981594E-2</v>
      </c>
      <c r="AJ82">
        <f t="shared" si="70"/>
        <v>-0.57781909732926273</v>
      </c>
      <c r="AK82">
        <f t="shared" si="92"/>
        <v>-0.37752366397345499</v>
      </c>
      <c r="AL82">
        <f t="shared" si="71"/>
        <v>-1.0048362388226992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-1.0435848675340735E-5</v>
      </c>
      <c r="AR82">
        <f t="shared" si="76"/>
        <v>-1.04361924248536E-5</v>
      </c>
      <c r="AS82">
        <f t="shared" si="77"/>
        <v>-1.2183890865314246E-4</v>
      </c>
      <c r="AT82">
        <f t="shared" si="78"/>
        <v>-7.9604622661079332E-5</v>
      </c>
      <c r="AU82">
        <f t="shared" si="79"/>
        <v>-2.1187972373907537E-4</v>
      </c>
      <c r="AW82">
        <v>79</v>
      </c>
      <c r="AX82">
        <f>IF(Z82&gt;0, (R82*SUMPRODUCT(K82:$K$98, X82:$X$98)-K82*$AZ$3)/Z82, 0)</f>
        <v>-147690389.15000483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1000000</v>
      </c>
      <c r="S83">
        <f t="shared" si="63"/>
        <v>-348408447.66414434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-4.8153761022915225</v>
      </c>
      <c r="AC83">
        <f t="shared" si="64"/>
        <v>-4.2994516574978139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-1.9938224863411819E-2</v>
      </c>
      <c r="AI83">
        <f t="shared" si="69"/>
        <v>-1.9938841876530521E-2</v>
      </c>
      <c r="AJ83">
        <f t="shared" si="70"/>
        <v>-0.51592444479370858</v>
      </c>
      <c r="AK83">
        <f t="shared" si="92"/>
        <v>-0.33707632716040659</v>
      </c>
      <c r="AL83">
        <f t="shared" si="71"/>
        <v>-0.87293961383064567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-3.7537260627740586E-6</v>
      </c>
      <c r="AR83">
        <f t="shared" si="76"/>
        <v>-3.7538422264867568E-6</v>
      </c>
      <c r="AS83">
        <f t="shared" si="77"/>
        <v>-9.7131968774124021E-5</v>
      </c>
      <c r="AT83">
        <f t="shared" si="78"/>
        <v>-6.3460624156570848E-5</v>
      </c>
      <c r="AU83">
        <f t="shared" si="79"/>
        <v>-1.6434643515718161E-4</v>
      </c>
      <c r="AW83">
        <v>80</v>
      </c>
      <c r="AX83">
        <f>IF(Z83&gt;0, (R83*SUMPRODUCT(K83:$K$98, X83:$X$98)-K83*$AZ$3)/Z83, 0)</f>
        <v>-348408447.66414434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1000000</v>
      </c>
      <c r="S84">
        <f t="shared" si="63"/>
        <v>-855260095.64769089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-4.2994516574978139</v>
      </c>
      <c r="AC84">
        <f t="shared" si="64"/>
        <v>-3.8387992677931773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-7.7284014586618465E-3</v>
      </c>
      <c r="AI84">
        <f t="shared" si="69"/>
        <v>-7.7286258815764267E-3</v>
      </c>
      <c r="AJ84">
        <f t="shared" si="70"/>
        <v>-0.46065238970463662</v>
      </c>
      <c r="AK84">
        <f t="shared" si="92"/>
        <v>-0.300961616024847</v>
      </c>
      <c r="AL84">
        <f t="shared" si="71"/>
        <v>-0.76934263161106009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-1.2991154185390615E-6</v>
      </c>
      <c r="AR84">
        <f t="shared" si="76"/>
        <v>-1.2991531431927514E-6</v>
      </c>
      <c r="AS84">
        <f t="shared" si="77"/>
        <v>-7.7433946108148519E-5</v>
      </c>
      <c r="AT84">
        <f t="shared" si="78"/>
        <v>-5.0590523519984079E-5</v>
      </c>
      <c r="AU84">
        <f t="shared" si="79"/>
        <v>-1.2932362277132535E-4</v>
      </c>
      <c r="AW84">
        <v>81</v>
      </c>
      <c r="AX84">
        <f>IF(Z84&gt;0, (R84*SUMPRODUCT(K84:$K$98, X84:$X$98)-K84*$AZ$3)/Z84, 0)</f>
        <v>-855260095.64769089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1000000</v>
      </c>
      <c r="S85">
        <f t="shared" si="63"/>
        <v>-2188740645.5204477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-3.8387992677931773</v>
      </c>
      <c r="AC85">
        <f t="shared" si="64"/>
        <v>-3.4275004388454704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-2.87760450815844E-3</v>
      </c>
      <c r="AI85">
        <f t="shared" si="69"/>
        <v>-2.8776828066184668E-3</v>
      </c>
      <c r="AJ85">
        <f t="shared" si="70"/>
        <v>-0.41129882894770686</v>
      </c>
      <c r="AK85">
        <f t="shared" si="92"/>
        <v>-0.26871594874552246</v>
      </c>
      <c r="AL85">
        <f t="shared" si="71"/>
        <v>-0.68289246049984786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-4.3188800854064166E-7</v>
      </c>
      <c r="AR85">
        <f t="shared" si="76"/>
        <v>-4.3189976003945842E-7</v>
      </c>
      <c r="AS85">
        <f t="shared" si="77"/>
        <v>-6.1730175792295712E-5</v>
      </c>
      <c r="AT85">
        <f t="shared" si="78"/>
        <v>-4.0330488653940792E-5</v>
      </c>
      <c r="AU85">
        <f t="shared" si="79"/>
        <v>-1.0249256420627597E-4</v>
      </c>
      <c r="AW85">
        <v>82</v>
      </c>
      <c r="AX85">
        <f>IF(Z85&gt;0, (R85*SUMPRODUCT(K85:$K$98, X85:$X$98)-K85*$AZ$3)/Z85, 0)</f>
        <v>-2188740645.5204477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1000000</v>
      </c>
      <c r="S86">
        <f t="shared" si="63"/>
        <v>-5851946401.9601917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-3.4275004388454704</v>
      </c>
      <c r="AC86">
        <f t="shared" si="64"/>
        <v>-3.0602686135342614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-1.027360663252189E-3</v>
      </c>
      <c r="AI86">
        <f t="shared" si="69"/>
        <v>-1.0273868106944529E-3</v>
      </c>
      <c r="AJ86">
        <f t="shared" si="70"/>
        <v>-0.36723182531120901</v>
      </c>
      <c r="AK86">
        <f t="shared" si="92"/>
        <v>-0.23992503071918295</v>
      </c>
      <c r="AL86">
        <f t="shared" si="71"/>
        <v>-0.60818424284108641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-1.3767178743360121E-7</v>
      </c>
      <c r="AR86">
        <f t="shared" si="76"/>
        <v>-1.3767529132979079E-7</v>
      </c>
      <c r="AS86">
        <f t="shared" si="77"/>
        <v>-4.9211015762521619E-5</v>
      </c>
      <c r="AT86">
        <f t="shared" si="78"/>
        <v>-3.2151228882571503E-5</v>
      </c>
      <c r="AU86">
        <f t="shared" si="79"/>
        <v>-8.149991993642291E-5</v>
      </c>
      <c r="AW86">
        <v>83</v>
      </c>
      <c r="AX86">
        <f>IF(Z86&gt;0, (R86*SUMPRODUCT(K86:$K$98, X86:$X$98)-K86*$AZ$3)/Z86, 0)</f>
        <v>-5851946401.9601917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1000000</v>
      </c>
      <c r="S87">
        <f t="shared" si="63"/>
        <v>-16380040722.490646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-3.0602686135342614</v>
      </c>
      <c r="AC87">
        <f t="shared" si="64"/>
        <v>-2.7323828072781748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-3.5090763434120486E-4</v>
      </c>
      <c r="AI87">
        <f t="shared" si="69"/>
        <v>-3.5091597492732906E-4</v>
      </c>
      <c r="AJ87">
        <f t="shared" si="70"/>
        <v>-0.32788580625608654</v>
      </c>
      <c r="AK87">
        <f t="shared" si="92"/>
        <v>-0.21421880294739831</v>
      </c>
      <c r="AL87">
        <f t="shared" si="71"/>
        <v>-0.54245552517841222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-4.1985256642040933E-8</v>
      </c>
      <c r="AR87">
        <f t="shared" si="76"/>
        <v>-4.1986254573162113E-8</v>
      </c>
      <c r="AS87">
        <f t="shared" si="77"/>
        <v>-3.9230750139675164E-5</v>
      </c>
      <c r="AT87">
        <f t="shared" si="78"/>
        <v>-2.5630765874281238E-5</v>
      </c>
      <c r="AU87">
        <f t="shared" si="79"/>
        <v>-6.4903502268529568E-5</v>
      </c>
      <c r="AW87">
        <v>84</v>
      </c>
      <c r="AX87">
        <f>IF(Z87&gt;0, (R87*SUMPRODUCT(K87:$K$98, X87:$X$98)-K87*$AZ$3)/Z87, 0)</f>
        <v>-16380040722.490646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1000000</v>
      </c>
      <c r="S88">
        <f t="shared" si="63"/>
        <v>-48095033250.340233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-2.7323828072781748</v>
      </c>
      <c r="AC88">
        <f t="shared" si="64"/>
        <v>-2.4396275421849736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-1.1441846011824232E-4</v>
      </c>
      <c r="AI88">
        <f t="shared" si="69"/>
        <v>-1.1442099637549938E-4</v>
      </c>
      <c r="AJ88">
        <f t="shared" si="70"/>
        <v>-0.29275526509320127</v>
      </c>
      <c r="AK88">
        <f t="shared" si="92"/>
        <v>-0.19126679650947226</v>
      </c>
      <c r="AL88">
        <f t="shared" si="71"/>
        <v>-0.48413648259904901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-1.222311988388942E-8</v>
      </c>
      <c r="AR88">
        <f t="shared" si="76"/>
        <v>-1.2223390827725557E-8</v>
      </c>
      <c r="AS88">
        <f t="shared" si="77"/>
        <v>-3.1274522469329288E-5</v>
      </c>
      <c r="AT88">
        <f t="shared" si="78"/>
        <v>-2.0432690504021407E-5</v>
      </c>
      <c r="AU88">
        <f t="shared" si="79"/>
        <v>-5.1719436364178424E-5</v>
      </c>
      <c r="AW88">
        <v>85</v>
      </c>
      <c r="AX88">
        <f>IF(Z88&gt;0, (R88*SUMPRODUCT(K88:$K$98, X88:$X$98)-K88*$AZ$3)/Z88, 0)</f>
        <v>-48095033250.340233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1000000</v>
      </c>
      <c r="S89">
        <f t="shared" si="63"/>
        <v>-149732546919.22314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-2.4396275421849736</v>
      </c>
      <c r="AC89">
        <f t="shared" si="64"/>
        <v>-2.1782388873737553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-3.5670362560315174E-5</v>
      </c>
      <c r="AI89">
        <f t="shared" si="69"/>
        <v>-3.5671089936871635E-5</v>
      </c>
      <c r="AJ89">
        <f t="shared" si="70"/>
        <v>-0.26138865481121831</v>
      </c>
      <c r="AK89">
        <f t="shared" si="92"/>
        <v>-0.17077392795294816</v>
      </c>
      <c r="AL89">
        <f t="shared" si="71"/>
        <v>-0.43219825385410332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-3.402322472280687E-9</v>
      </c>
      <c r="AR89">
        <f t="shared" si="76"/>
        <v>-3.4023918511550866E-9</v>
      </c>
      <c r="AS89">
        <f t="shared" si="77"/>
        <v>-2.4931860245593464E-5</v>
      </c>
      <c r="AT89">
        <f t="shared" si="78"/>
        <v>-1.6288816009971746E-5</v>
      </c>
      <c r="AU89">
        <f t="shared" si="79"/>
        <v>-4.1224078647416362E-5</v>
      </c>
      <c r="AW89">
        <v>86</v>
      </c>
      <c r="AX89">
        <f>IF(Z89&gt;0, (R89*SUMPRODUCT(K89:$K$98, X89:$X$98)-K89*$AZ$3)/Z89, 0)</f>
        <v>-149732546919.22314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1000000</v>
      </c>
      <c r="S90">
        <f t="shared" si="63"/>
        <v>-495899672598.73108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-2.1782388873737553</v>
      </c>
      <c r="AC90">
        <f t="shared" si="64"/>
        <v>-1.9448561523525618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-1.0480181576448108E-5</v>
      </c>
      <c r="AI90">
        <f t="shared" si="69"/>
        <v>-1.0480377670160185E-5</v>
      </c>
      <c r="AJ90">
        <f t="shared" si="70"/>
        <v>-0.23338273502119344</v>
      </c>
      <c r="AK90">
        <f t="shared" si="92"/>
        <v>-0.15247672211616289</v>
      </c>
      <c r="AL90">
        <f t="shared" si="71"/>
        <v>-0.38586993751502652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-8.9252159845883775E-10</v>
      </c>
      <c r="AR90">
        <f t="shared" si="76"/>
        <v>-8.9253829834825037E-10</v>
      </c>
      <c r="AS90">
        <f t="shared" si="77"/>
        <v>-1.9875526983417657E-5</v>
      </c>
      <c r="AT90">
        <f t="shared" si="78"/>
        <v>-1.2985344457839466E-5</v>
      </c>
      <c r="AU90">
        <f t="shared" si="79"/>
        <v>-3.286176397955547E-5</v>
      </c>
      <c r="AW90">
        <v>87</v>
      </c>
      <c r="AX90">
        <f>IF(Z90&gt;0, (R90*SUMPRODUCT(K90:$K$98, X90:$X$98)-K90*$AZ$3)/Z90, 0)</f>
        <v>-495899672598.73108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1000000</v>
      </c>
      <c r="S91">
        <f t="shared" si="63"/>
        <v>-1753502354838.3508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-1.9448561523525618</v>
      </c>
      <c r="AC91">
        <f t="shared" si="64"/>
        <v>-1.7364787082240867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-2.8923638673885306E-6</v>
      </c>
      <c r="AI91">
        <f t="shared" si="69"/>
        <v>-2.8924133819701172E-6</v>
      </c>
      <c r="AJ91">
        <f t="shared" si="70"/>
        <v>-0.20837744412847514</v>
      </c>
      <c r="AK91">
        <f t="shared" si="92"/>
        <v>-0.13613993066467933</v>
      </c>
      <c r="AL91">
        <f t="shared" si="71"/>
        <v>-0.34452026720653645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-2.1993018129840058E-10</v>
      </c>
      <c r="AR91">
        <f t="shared" si="76"/>
        <v>-2.1993394629872715E-10</v>
      </c>
      <c r="AS91">
        <f t="shared" si="77"/>
        <v>-1.5844648587402904E-5</v>
      </c>
      <c r="AT91">
        <f t="shared" si="78"/>
        <v>-1.0351837115178775E-5</v>
      </c>
      <c r="AU91">
        <f t="shared" si="79"/>
        <v>-2.6196705636527977E-5</v>
      </c>
      <c r="AW91">
        <v>88</v>
      </c>
      <c r="AX91">
        <f>IF(Z91&gt;0, (R91*SUMPRODUCT(K91:$K$98, X91:$X$98)-K91*$AZ$3)/Z91, 0)</f>
        <v>-1753502354838.3508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1000000</v>
      </c>
      <c r="S92">
        <f t="shared" si="63"/>
        <v>-6646528673287.1074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-1.7364787082240867</v>
      </c>
      <c r="AC92">
        <f t="shared" si="64"/>
        <v>-1.5504274182466988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-7.4711996800702214E-7</v>
      </c>
      <c r="AI92">
        <f t="shared" si="69"/>
        <v>-7.4713163144439264E-7</v>
      </c>
      <c r="AJ92">
        <f t="shared" si="70"/>
        <v>-0.18605128997738785</v>
      </c>
      <c r="AK92">
        <f t="shared" si="92"/>
        <v>-0.12155350957568607</v>
      </c>
      <c r="AL92">
        <f t="shared" si="71"/>
        <v>-0.30760554668470536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-5.0722917540391676E-11</v>
      </c>
      <c r="AR92">
        <f t="shared" si="76"/>
        <v>-5.072370938587475E-11</v>
      </c>
      <c r="AS92">
        <f t="shared" si="77"/>
        <v>-1.2631256884995805E-5</v>
      </c>
      <c r="AT92">
        <f t="shared" si="78"/>
        <v>-8.2524211732683667E-6</v>
      </c>
      <c r="AU92">
        <f t="shared" si="79"/>
        <v>-2.0883728781973557E-5</v>
      </c>
      <c r="AW92">
        <v>89</v>
      </c>
      <c r="AX92">
        <f>IF(Z92&gt;0, (R92*SUMPRODUCT(K92:$K$98, X92:$X$98)-K92*$AZ$3)/Z92, 0)</f>
        <v>-6646528673287.1074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1000000</v>
      </c>
      <c r="S93">
        <f t="shared" si="63"/>
        <v>-27126967838438.23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-1.5504274182466988</v>
      </c>
      <c r="AC93">
        <f t="shared" si="64"/>
        <v>-1.3843101949069589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-1.7990528483659884E-7</v>
      </c>
      <c r="AI93">
        <f t="shared" si="69"/>
        <v>-1.7990783637535385E-7</v>
      </c>
      <c r="AJ93">
        <f t="shared" si="70"/>
        <v>-0.16611722333973988</v>
      </c>
      <c r="AK93">
        <f t="shared" si="92"/>
        <v>-0.10852991927726893</v>
      </c>
      <c r="AL93">
        <f t="shared" si="71"/>
        <v>-0.27464732252484519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-1.0905354320841566E-11</v>
      </c>
      <c r="AR93">
        <f t="shared" si="76"/>
        <v>-1.0905508987972173E-11</v>
      </c>
      <c r="AS93">
        <f t="shared" si="77"/>
        <v>-1.0069560663321335E-5</v>
      </c>
      <c r="AT93">
        <f t="shared" si="78"/>
        <v>-6.5787796351059472E-6</v>
      </c>
      <c r="AU93">
        <f t="shared" si="79"/>
        <v>-1.6648351203936271E-5</v>
      </c>
      <c r="AW93">
        <v>90</v>
      </c>
      <c r="AX93">
        <f>IF(Z93&gt;0, (R93*SUMPRODUCT(K93:$K$98, X93:$X$98)-K93*$AZ$3)/Z93, 0)</f>
        <v>-27126967838438.23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1000000</v>
      </c>
      <c r="S94">
        <f t="shared" si="63"/>
        <v>-119869412574872.55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-1.3843101949069589</v>
      </c>
      <c r="AC94">
        <f t="shared" si="64"/>
        <v>-1.235991245462094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-4.0209319417947727E-8</v>
      </c>
      <c r="AI94">
        <f t="shared" si="69"/>
        <v>-4.0209834975344278E-8</v>
      </c>
      <c r="AJ94">
        <f t="shared" si="70"/>
        <v>-0.1483189494448649</v>
      </c>
      <c r="AK94">
        <f t="shared" si="92"/>
        <v>-9.6901713643487139E-2</v>
      </c>
      <c r="AL94">
        <f t="shared" si="71"/>
        <v>-0.24522070329818701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-2.1762288281049279E-12</v>
      </c>
      <c r="AR94">
        <f t="shared" si="76"/>
        <v>-2.1762567313593266E-12</v>
      </c>
      <c r="AS94">
        <f t="shared" si="77"/>
        <v>-8.0273921122892454E-6</v>
      </c>
      <c r="AT94">
        <f t="shared" si="78"/>
        <v>-5.2445628470298691E-6</v>
      </c>
      <c r="AU94">
        <f t="shared" si="79"/>
        <v>-1.3271957135575846E-5</v>
      </c>
      <c r="AW94">
        <v>91</v>
      </c>
      <c r="AX94">
        <f>IF(Z94&gt;0, (R94*SUMPRODUCT(K94:$K$98, X94:$X$98)-K94*$AZ$3)/Z94, 0)</f>
        <v>-119869412574872.55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1000000</v>
      </c>
      <c r="S95">
        <f t="shared" si="63"/>
        <v>-577422952684647.13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-1.235991245462094</v>
      </c>
      <c r="AC95">
        <f t="shared" si="64"/>
        <v>-1.1035636120216183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-8.2968488085796691E-9</v>
      </c>
      <c r="AI95">
        <f t="shared" si="69"/>
        <v>-8.2969443679618244E-9</v>
      </c>
      <c r="AJ95">
        <f t="shared" si="70"/>
        <v>-0.1324276334404757</v>
      </c>
      <c r="AK95">
        <f t="shared" si="92"/>
        <v>-8.6519387182346585E-2</v>
      </c>
      <c r="AL95">
        <f t="shared" si="71"/>
        <v>-0.21894702891976667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-4.0093409538393296E-13</v>
      </c>
      <c r="AR95">
        <f t="shared" si="76"/>
        <v>-4.0093871316296256E-13</v>
      </c>
      <c r="AS95">
        <f t="shared" si="77"/>
        <v>-6.3993878449836962E-6</v>
      </c>
      <c r="AT95">
        <f t="shared" si="78"/>
        <v>-4.1809333921157327E-6</v>
      </c>
      <c r="AU95">
        <f t="shared" si="79"/>
        <v>-1.0580321638038144E-5</v>
      </c>
      <c r="AW95">
        <v>92</v>
      </c>
      <c r="AX95">
        <f>IF(Z95&gt;0, (R95*SUMPRODUCT(K95:$K$98, X95:$X$98)-K95*$AZ$3)/Z95, 0)</f>
        <v>-577422952684647.13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1000000</v>
      </c>
      <c r="S96">
        <f t="shared" si="63"/>
        <v>-3057047234456779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-1.1035636120216183</v>
      </c>
      <c r="AC96">
        <f t="shared" si="64"/>
        <v>-0.98532465359108012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-1.5697632284650835E-9</v>
      </c>
      <c r="AI96">
        <f t="shared" si="69"/>
        <v>-1.5697793440919945E-9</v>
      </c>
      <c r="AJ96">
        <f t="shared" si="70"/>
        <v>-0.11823895843053822</v>
      </c>
      <c r="AK96">
        <f t="shared" si="92"/>
        <v>-7.7249452841513286E-2</v>
      </c>
      <c r="AL96">
        <f t="shared" si="71"/>
        <v>-0.19548841284183086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-6.7729199544408541E-14</v>
      </c>
      <c r="AR96">
        <f t="shared" si="76"/>
        <v>-6.7729894871252137E-14</v>
      </c>
      <c r="AS96">
        <f t="shared" si="77"/>
        <v>-5.1015528101619545E-6</v>
      </c>
      <c r="AT96">
        <f t="shared" si="78"/>
        <v>-3.3330145026489945E-6</v>
      </c>
      <c r="AU96">
        <f t="shared" si="79"/>
        <v>-8.4345673805408444E-6</v>
      </c>
      <c r="AW96">
        <v>93</v>
      </c>
      <c r="AX96">
        <f>IF(Z96&gt;0, (R96*SUMPRODUCT(K96:$K$98, X96:$X$98)-K96*$AZ$3)/Z96, 0)</f>
        <v>-3057047234456779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1000000</v>
      </c>
      <c r="S97">
        <f t="shared" si="63"/>
        <v>-1.796452140361922E+16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-0.98532465359108012</v>
      </c>
      <c r="AC97">
        <f t="shared" si="64"/>
        <v>-0.87975415499209497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-2.7011765705004952E-10</v>
      </c>
      <c r="AI97">
        <f t="shared" si="69"/>
        <v>-2.7012010563783881E-10</v>
      </c>
      <c r="AJ97">
        <f t="shared" si="70"/>
        <v>-0.10557049859898515</v>
      </c>
      <c r="AK97">
        <f t="shared" si="92"/>
        <v>-6.8972725751375613E-2</v>
      </c>
      <c r="AL97">
        <f t="shared" si="71"/>
        <v>-0.17454322462048089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-1.0405830388862693E-14</v>
      </c>
      <c r="AR97">
        <f t="shared" si="76"/>
        <v>-1.040592471660678E-14</v>
      </c>
      <c r="AS97">
        <f t="shared" si="77"/>
        <v>-4.0669266662754974E-6</v>
      </c>
      <c r="AT97">
        <f t="shared" si="78"/>
        <v>-2.6570587553014801E-6</v>
      </c>
      <c r="AU97">
        <f t="shared" si="79"/>
        <v>-6.7239854319829026E-6</v>
      </c>
      <c r="AW97">
        <v>94</v>
      </c>
      <c r="AX97">
        <f>IF(Z97&gt;0, (R97*SUMPRODUCT(K97:$K$98, X97:$X$98)-K97*$AZ$3)/Z97, 0)</f>
        <v>-1.796452140361922E+16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-0.87975415499209497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-0.87975415499209497</v>
      </c>
      <c r="AK98">
        <f t="shared" si="92"/>
        <v>-6.1582790849446657E-2</v>
      </c>
      <c r="AL98">
        <f t="shared" si="71"/>
        <v>-0.94133694589051331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-1.6844240015633386E-15</v>
      </c>
      <c r="AR98">
        <f t="shared" si="76"/>
        <v>-1.6844240015633386E-15</v>
      </c>
      <c r="AS98">
        <f t="shared" si="77"/>
        <v>-3.0259871028854532E-5</v>
      </c>
      <c r="AT98">
        <f t="shared" si="78"/>
        <v>-2.1181909720198174E-6</v>
      </c>
      <c r="AU98">
        <f t="shared" si="79"/>
        <v>-3.2378062002558768E-5</v>
      </c>
      <c r="AW98">
        <v>95</v>
      </c>
    </row>
    <row r="100" spans="5:50" x14ac:dyDescent="0.25">
      <c r="AN100" s="6">
        <f t="shared" ref="AN100:AU100" si="93">SUM(AN3:AN98)</f>
        <v>37377.67127373621</v>
      </c>
      <c r="AO100" s="6">
        <f t="shared" si="93"/>
        <v>-3737.7671273736214</v>
      </c>
      <c r="AP100" s="6">
        <f t="shared" si="93"/>
        <v>-2993.3132126010019</v>
      </c>
      <c r="AQ100" s="6">
        <f t="shared" si="93"/>
        <v>-22836.921441738657</v>
      </c>
      <c r="AR100" s="6">
        <f t="shared" si="93"/>
        <v>7809.6694920229384</v>
      </c>
      <c r="AS100" s="6">
        <f t="shared" si="93"/>
        <v>-3384.1729277775612</v>
      </c>
      <c r="AT100" s="6">
        <f t="shared" si="93"/>
        <v>1754.8709432237408</v>
      </c>
      <c r="AU100" s="6">
        <f t="shared" si="93"/>
        <v>6180.3675074691082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79142.397115721891</v>
      </c>
      <c r="K3">
        <v>1</v>
      </c>
      <c r="L3" s="2">
        <v>0</v>
      </c>
      <c r="O3">
        <f>$C$3</f>
        <v>79142.397115721891</v>
      </c>
      <c r="P3">
        <f>O3*C5</f>
        <v>7914.2397115721897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79142.397115721891</v>
      </c>
      <c r="AF3">
        <f t="shared" ref="AF3:AF34" si="4">-$Z3*P3</f>
        <v>-7914.2397115721897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68708.249200149701</v>
      </c>
      <c r="AJ3">
        <f t="shared" ref="AJ3:AJ34" si="8">AB3-AC3</f>
        <v>0</v>
      </c>
      <c r="AL3">
        <f t="shared" ref="AL3:AL34" si="9">SUM(AI3:AK3)</f>
        <v>68708.249200149701</v>
      </c>
      <c r="AN3">
        <f t="shared" ref="AN3:AN34" si="10">AE3*$K3</f>
        <v>79142.397115721891</v>
      </c>
      <c r="AO3">
        <f t="shared" ref="AO3:AO34" si="11">AF3*$K3</f>
        <v>-7914.2397115721897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68708.249200149701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68708.249200149701</v>
      </c>
      <c r="AW3">
        <v>0</v>
      </c>
      <c r="AX3">
        <f>IF(Z3&gt;0, (R3*SUMPRODUCT(K3:$K$98, X3:$X$98)-K3*$AZ$3)/Z3, 0)</f>
        <v>0</v>
      </c>
      <c r="AZ3">
        <f>C6*SUMPRODUCT(X4:X89, K4:K89)/1</f>
        <v>43404.154436479657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2162.0772456914742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2137.6071494672433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-2137.6071494672433</v>
      </c>
      <c r="AK4">
        <f>G4*SUM(AB4, AE4:AF4)</f>
        <v>0</v>
      </c>
      <c r="AL4">
        <f t="shared" si="9"/>
        <v>-3455.4711494672433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-1252.9606389047347</v>
      </c>
      <c r="AR4">
        <f t="shared" si="14"/>
        <v>-1252.9606389047347</v>
      </c>
      <c r="AS4">
        <f t="shared" si="15"/>
        <v>-2032.3323345381662</v>
      </c>
      <c r="AT4">
        <f t="shared" si="16"/>
        <v>0</v>
      </c>
      <c r="AU4">
        <f t="shared" si="17"/>
        <v>-3285.2929734429008</v>
      </c>
      <c r="AW4">
        <v>1</v>
      </c>
      <c r="AX4">
        <f>IF(Z4&gt;0, (R4*SUMPRODUCT(K4:$K$98, X4:$X$98)-K4*$AZ$3)/Z4, 0)</f>
        <v>2162.0772456914742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1000000</v>
      </c>
      <c r="S5">
        <f t="shared" si="1"/>
        <v>3071.8341047763297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2137.6071494672433</v>
      </c>
      <c r="AC5">
        <f t="shared" si="2"/>
        <v>3002.5861825361062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-1338.1733616189119</v>
      </c>
      <c r="AI5">
        <f t="shared" si="7"/>
        <v>-1387.0462186828311</v>
      </c>
      <c r="AJ5">
        <f t="shared" si="8"/>
        <v>-864.97903306886292</v>
      </c>
      <c r="AK5">
        <f>G5*SUM(AB5, AE5:AF5)</f>
        <v>8.7641893128156987</v>
      </c>
      <c r="AL5">
        <f t="shared" si="9"/>
        <v>-2243.2610624388781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-1206.9725705999763</v>
      </c>
      <c r="AR5">
        <f t="shared" si="14"/>
        <v>-1251.0537035943144</v>
      </c>
      <c r="AS5">
        <f t="shared" si="15"/>
        <v>-780.17243281182709</v>
      </c>
      <c r="AT5">
        <f t="shared" si="16"/>
        <v>7.9049070976249709</v>
      </c>
      <c r="AU5">
        <f t="shared" si="17"/>
        <v>-2023.3212293085164</v>
      </c>
      <c r="AW5">
        <v>2</v>
      </c>
      <c r="AX5">
        <f>IF(Z5&gt;0, (R5*SUMPRODUCT(K5:$K$98, X5:$X$98)-K5*$AZ$3)/Z5, 0)</f>
        <v>3071.8341047763297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1000000</v>
      </c>
      <c r="S6">
        <f t="shared" si="1"/>
        <v>4046.5761017974969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3002.5861825361062</v>
      </c>
      <c r="AC6">
        <f t="shared" si="2"/>
        <v>3910.2531870176899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-1371.0292817569798</v>
      </c>
      <c r="AI6">
        <f t="shared" si="7"/>
        <v>-1419.3448587861717</v>
      </c>
      <c r="AJ6">
        <f t="shared" si="8"/>
        <v>-907.66700448158372</v>
      </c>
      <c r="AK6">
        <f>G6*SUM(AB6, AE6:AF6)</f>
        <v>21.318361896006355</v>
      </c>
      <c r="AL6">
        <f t="shared" si="9"/>
        <v>-2305.6935013717489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-1169.8109377234921</v>
      </c>
      <c r="AR6">
        <f t="shared" si="14"/>
        <v>-1211.035506172344</v>
      </c>
      <c r="AS6">
        <f t="shared" si="15"/>
        <v>-774.45376534378249</v>
      </c>
      <c r="AT6">
        <f t="shared" si="16"/>
        <v>18.18958446192865</v>
      </c>
      <c r="AU6">
        <f t="shared" si="17"/>
        <v>-1967.2996870541974</v>
      </c>
      <c r="AW6">
        <v>3</v>
      </c>
      <c r="AX6">
        <f>IF(Z6&gt;0, (R6*SUMPRODUCT(K6:$K$98, X6:$X$98)-K6*$AZ$3)/Z6, 0)</f>
        <v>4046.5761017974969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1000000</v>
      </c>
      <c r="S7">
        <f t="shared" si="1"/>
        <v>5193.9963555986778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3910.2531870176899</v>
      </c>
      <c r="AC7">
        <f t="shared" si="2"/>
        <v>4961.5055703595062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-1409.8707628772565</v>
      </c>
      <c r="AI7">
        <f t="shared" si="7"/>
        <v>-1457.6326905980127</v>
      </c>
      <c r="AJ7">
        <f t="shared" si="8"/>
        <v>-1051.2523833418163</v>
      </c>
      <c r="AK7">
        <f>G7*SUM(AB7, AE7:AF7)</f>
        <v>53.961493980844118</v>
      </c>
      <c r="AL7">
        <f t="shared" si="9"/>
        <v>-2454.9235799589851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-1130.8064209804304</v>
      </c>
      <c r="AR7">
        <f t="shared" si="14"/>
        <v>-1169.1145382682957</v>
      </c>
      <c r="AS7">
        <f t="shared" si="15"/>
        <v>-843.17157036995775</v>
      </c>
      <c r="AT7">
        <f t="shared" si="16"/>
        <v>43.280565485808133</v>
      </c>
      <c r="AU7">
        <f t="shared" si="17"/>
        <v>-1969.0055431524456</v>
      </c>
      <c r="AW7">
        <v>4</v>
      </c>
      <c r="AX7">
        <f>IF(Z7&gt;0, (R7*SUMPRODUCT(K7:$K$98, X7:$X$98)-K7*$AZ$3)/Z7, 0)</f>
        <v>5193.9963555986778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1000000</v>
      </c>
      <c r="S8">
        <f t="shared" si="1"/>
        <v>6520.3495803512506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4961.5055703595062</v>
      </c>
      <c r="AC8">
        <f t="shared" si="2"/>
        <v>6156.7573594132991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-1448.8571221705856</v>
      </c>
      <c r="AI8">
        <f t="shared" si="7"/>
        <v>-1496.0689877580257</v>
      </c>
      <c r="AJ8">
        <f t="shared" si="8"/>
        <v>-1195.2517890537929</v>
      </c>
      <c r="AK8">
        <f t="shared" ref="AK8:AK39" si="30">G8*SUM(AB8:AB8, AE8:AF8)</f>
        <v>107.16852031976534</v>
      </c>
      <c r="AL8">
        <f t="shared" si="9"/>
        <v>-2584.1522564920533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-1084.4307313970269</v>
      </c>
      <c r="AR8">
        <f t="shared" si="14"/>
        <v>-1119.7675476683955</v>
      </c>
      <c r="AS8">
        <f t="shared" si="15"/>
        <v>-894.61393533778778</v>
      </c>
      <c r="AT8">
        <f t="shared" si="16"/>
        <v>80.212765699761746</v>
      </c>
      <c r="AU8">
        <f t="shared" si="17"/>
        <v>-1934.1687173064215</v>
      </c>
      <c r="AW8">
        <v>5</v>
      </c>
      <c r="AX8">
        <f>IF(Z8&gt;0, (R8*SUMPRODUCT(K8:$K$98, X8:$X$98)-K8*$AZ$3)/Z8, 0)</f>
        <v>6520.3495803512506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1000000</v>
      </c>
      <c r="S9">
        <f t="shared" si="1"/>
        <v>7781.7597719643327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6156.7573594132991</v>
      </c>
      <c r="AC9">
        <f t="shared" si="2"/>
        <v>7262.7574800077127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-1489.6589986088873</v>
      </c>
      <c r="AI9">
        <f t="shared" si="7"/>
        <v>-1536.3242625905225</v>
      </c>
      <c r="AJ9">
        <f t="shared" si="8"/>
        <v>-1106.0001205944136</v>
      </c>
      <c r="AK9">
        <f t="shared" si="30"/>
        <v>137.29568911491657</v>
      </c>
      <c r="AL9">
        <f t="shared" si="9"/>
        <v>-2505.0286940700194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-1039.792821557993</v>
      </c>
      <c r="AR9">
        <f t="shared" si="14"/>
        <v>-1072.3655154090859</v>
      </c>
      <c r="AS9">
        <f t="shared" si="15"/>
        <v>-771.99613274600381</v>
      </c>
      <c r="AT9">
        <f t="shared" si="16"/>
        <v>95.833390128789986</v>
      </c>
      <c r="AU9">
        <f t="shared" si="17"/>
        <v>-1748.5282580262997</v>
      </c>
      <c r="AW9">
        <v>6</v>
      </c>
      <c r="AX9">
        <f>IF(Z9&gt;0, (R9*SUMPRODUCT(K9:$K$98, X9:$X$98)-K9*$AZ$3)/Z9, 0)</f>
        <v>7781.7597719643327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1000000</v>
      </c>
      <c r="S10">
        <f t="shared" si="1"/>
        <v>8437.8224784525919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7262.7574800077127</v>
      </c>
      <c r="AC10">
        <f t="shared" si="2"/>
        <v>7783.3320777495683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-1538.4949552418987</v>
      </c>
      <c r="AI10">
        <f t="shared" si="7"/>
        <v>-1584.6166418359555</v>
      </c>
      <c r="AJ10">
        <f t="shared" si="8"/>
        <v>-520.57459774185554</v>
      </c>
      <c r="AK10">
        <f t="shared" si="30"/>
        <v>31.229857164033163</v>
      </c>
      <c r="AL10">
        <f t="shared" si="9"/>
        <v>-2073.9613824137778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-1018.5722039991325</v>
      </c>
      <c r="AR10">
        <f t="shared" si="14"/>
        <v>-1049.1074149247215</v>
      </c>
      <c r="AS10">
        <f t="shared" si="15"/>
        <v>-344.65034387097694</v>
      </c>
      <c r="AT10">
        <f t="shared" si="16"/>
        <v>20.675962786726117</v>
      </c>
      <c r="AU10">
        <f t="shared" si="17"/>
        <v>-1373.0817960089721</v>
      </c>
      <c r="AW10">
        <v>7</v>
      </c>
      <c r="AX10">
        <f>IF(Z10&gt;0, (R10*SUMPRODUCT(K10:$K$98, X10:$X$98)-K10*$AZ$3)/Z10, 0)</f>
        <v>8437.8224784525919</v>
      </c>
    </row>
    <row r="11" spans="1:52" x14ac:dyDescent="0.25">
      <c r="A11" t="s">
        <v>33</v>
      </c>
      <c r="C11" s="25">
        <f>AU91</f>
        <v>20217.915785139165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1000000</v>
      </c>
      <c r="S11">
        <f t="shared" si="1"/>
        <v>8967.2672103130863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7783.3320777495683</v>
      </c>
      <c r="AC11">
        <f t="shared" si="2"/>
        <v>8174.7827808048596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-1584.6387612275544</v>
      </c>
      <c r="AI11">
        <f t="shared" si="7"/>
        <v>-1630.2199990176093</v>
      </c>
      <c r="AJ11">
        <f t="shared" si="8"/>
        <v>-391.45070305529134</v>
      </c>
      <c r="AK11">
        <f t="shared" si="30"/>
        <v>12.45333132439931</v>
      </c>
      <c r="AL11">
        <f t="shared" si="9"/>
        <v>-2009.2173707485013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-997.64364704733498</v>
      </c>
      <c r="AR11">
        <f t="shared" si="14"/>
        <v>-1026.3403023472315</v>
      </c>
      <c r="AS11">
        <f t="shared" si="15"/>
        <v>-246.44626686576694</v>
      </c>
      <c r="AT11">
        <f t="shared" si="16"/>
        <v>7.8402644087401949</v>
      </c>
      <c r="AU11">
        <f t="shared" si="17"/>
        <v>-1264.9463048042583</v>
      </c>
      <c r="AW11">
        <v>8</v>
      </c>
      <c r="AX11">
        <f>IF(Z11&gt;0, (R11*SUMPRODUCT(K11:$K$98, X11:$X$98)-K11*$AZ$3)/Z11, 0)</f>
        <v>8967.2672103130863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1000000</v>
      </c>
      <c r="S12">
        <f t="shared" si="1"/>
        <v>9977.7723485988263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8174.7827808048596</v>
      </c>
      <c r="AC12">
        <f t="shared" si="2"/>
        <v>8988.6683573488881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-1639.2517290150811</v>
      </c>
      <c r="AI12">
        <f t="shared" si="7"/>
        <v>-1684.2951918407846</v>
      </c>
      <c r="AJ12">
        <f t="shared" si="8"/>
        <v>-813.88557654402848</v>
      </c>
      <c r="AK12">
        <f t="shared" si="30"/>
        <v>171.67043839690206</v>
      </c>
      <c r="AL12">
        <f t="shared" si="9"/>
        <v>-2326.5103299879106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-963.61010601939211</v>
      </c>
      <c r="AR12">
        <f t="shared" si="14"/>
        <v>-990.08824553920556</v>
      </c>
      <c r="AS12">
        <f t="shared" si="15"/>
        <v>-478.43070885303308</v>
      </c>
      <c r="AT12">
        <f t="shared" si="16"/>
        <v>100.91395141820371</v>
      </c>
      <c r="AU12">
        <f t="shared" si="17"/>
        <v>-1367.6050029740347</v>
      </c>
      <c r="AW12">
        <v>9</v>
      </c>
      <c r="AX12">
        <f>IF(Z12&gt;0, (R12*SUMPRODUCT(K12:$K$98, X12:$X$98)-K12*$AZ$3)/Z12, 0)</f>
        <v>9977.7723485988263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1000000</v>
      </c>
      <c r="S13">
        <f t="shared" si="1"/>
        <v>12086.273658319953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8988.6683573488881</v>
      </c>
      <c r="AC13">
        <f t="shared" si="2"/>
        <v>10758.754262785278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-1697.5106426572349</v>
      </c>
      <c r="AI13">
        <f t="shared" si="7"/>
        <v>-1742.0187953225486</v>
      </c>
      <c r="AJ13">
        <f t="shared" si="8"/>
        <v>-1770.08590543639</v>
      </c>
      <c r="AK13">
        <f t="shared" si="30"/>
        <v>629.20678501442228</v>
      </c>
      <c r="AL13">
        <f t="shared" si="9"/>
        <v>-2882.8979157445165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-890.94353092148356</v>
      </c>
      <c r="AR13">
        <f t="shared" si="14"/>
        <v>-914.3037677847725</v>
      </c>
      <c r="AS13">
        <f t="shared" si="15"/>
        <v>-929.03487435883437</v>
      </c>
      <c r="AT13">
        <f t="shared" si="16"/>
        <v>330.24106042892083</v>
      </c>
      <c r="AU13">
        <f t="shared" si="17"/>
        <v>-1513.0975817146862</v>
      </c>
      <c r="AW13">
        <v>10</v>
      </c>
      <c r="AX13">
        <f>IF(Z13&gt;0, (R13*SUMPRODUCT(K13:$K$98, X13:$X$98)-K13*$AZ$3)/Z13, 0)</f>
        <v>12086.273658319953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1000000</v>
      </c>
      <c r="S14">
        <f t="shared" si="1"/>
        <v>13995.006464886324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10758.754262785278</v>
      </c>
      <c r="AC14">
        <f t="shared" si="2"/>
        <v>12308.610742092184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-1761.2401205866079</v>
      </c>
      <c r="AI14">
        <f t="shared" si="7"/>
        <v>-1805.215129719239</v>
      </c>
      <c r="AJ14">
        <f t="shared" si="8"/>
        <v>-1549.8564793069054</v>
      </c>
      <c r="AK14">
        <f t="shared" si="30"/>
        <v>753.11279839496956</v>
      </c>
      <c r="AL14">
        <f t="shared" si="9"/>
        <v>-2601.9588106311749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-825.35012299986261</v>
      </c>
      <c r="AR14">
        <f t="shared" si="14"/>
        <v>-845.9576362925128</v>
      </c>
      <c r="AS14">
        <f t="shared" si="15"/>
        <v>-726.29178774444449</v>
      </c>
      <c r="AT14">
        <f t="shared" si="16"/>
        <v>352.92276931610644</v>
      </c>
      <c r="AU14">
        <f t="shared" si="17"/>
        <v>-1219.3266547208509</v>
      </c>
      <c r="AW14">
        <v>11</v>
      </c>
      <c r="AX14">
        <f>IF(Z14&gt;0, (R14*SUMPRODUCT(K14:$K$98, X14:$X$98)-K14*$AZ$3)/Z14, 0)</f>
        <v>13995.006464886324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1000000</v>
      </c>
      <c r="S15">
        <f t="shared" si="1"/>
        <v>15724.366475802741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12308.610742092184</v>
      </c>
      <c r="AC15">
        <f t="shared" si="2"/>
        <v>13662.546342510519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-1827.8010260936162</v>
      </c>
      <c r="AI15">
        <f t="shared" si="7"/>
        <v>-1871.2448950836165</v>
      </c>
      <c r="AJ15">
        <f t="shared" si="8"/>
        <v>-1353.9356004183355</v>
      </c>
      <c r="AK15">
        <f t="shared" si="30"/>
        <v>861.60275194645294</v>
      </c>
      <c r="AL15">
        <f t="shared" si="9"/>
        <v>-2363.5777435554992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-764.7694737079363</v>
      </c>
      <c r="AR15">
        <f t="shared" si="14"/>
        <v>-782.94680501971845</v>
      </c>
      <c r="AS15">
        <f t="shared" si="15"/>
        <v>-566.49963633040204</v>
      </c>
      <c r="AT15">
        <f t="shared" si="16"/>
        <v>360.50285219483703</v>
      </c>
      <c r="AU15">
        <f t="shared" si="17"/>
        <v>-988.94358915528346</v>
      </c>
      <c r="AW15">
        <v>12</v>
      </c>
      <c r="AX15">
        <f>IF(Z15&gt;0, (R15*SUMPRODUCT(K15:$K$98, X15:$X$98)-K15*$AZ$3)/Z15, 0)</f>
        <v>15724.366475802741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1000000</v>
      </c>
      <c r="S16">
        <f t="shared" si="1"/>
        <v>17303.866856435445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13662.546342510519</v>
      </c>
      <c r="AC16">
        <f t="shared" si="2"/>
        <v>14843.567693283123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-2370.6502563106119</v>
      </c>
      <c r="AI16">
        <f t="shared" si="7"/>
        <v>-2413.5411540978967</v>
      </c>
      <c r="AJ16">
        <f t="shared" si="8"/>
        <v>-1181.0213507726039</v>
      </c>
      <c r="AK16">
        <f t="shared" si="30"/>
        <v>956.37824397573638</v>
      </c>
      <c r="AL16">
        <f t="shared" si="9"/>
        <v>-2638.1842608947641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-885.62749669739765</v>
      </c>
      <c r="AR16">
        <f t="shared" si="14"/>
        <v>-901.65067782137021</v>
      </c>
      <c r="AS16">
        <f t="shared" si="15"/>
        <v>-441.20594324137056</v>
      </c>
      <c r="AT16">
        <f t="shared" si="16"/>
        <v>357.28377387318318</v>
      </c>
      <c r="AU16">
        <f t="shared" si="17"/>
        <v>-985.57284718955748</v>
      </c>
      <c r="AW16">
        <v>13</v>
      </c>
      <c r="AX16">
        <f>IF(Z16&gt;0, (R16*SUMPRODUCT(K16:$K$98, X16:$X$98)-K16*$AZ$3)/Z16, 0)</f>
        <v>17303.866856435445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1000000</v>
      </c>
      <c r="S17">
        <f t="shared" si="1"/>
        <v>18546.585907559405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14843.567693283123</v>
      </c>
      <c r="AC17">
        <f t="shared" si="2"/>
        <v>15695.253432729058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-2978.7170931597989</v>
      </c>
      <c r="AI17">
        <f t="shared" si="7"/>
        <v>-3021.0301461145527</v>
      </c>
      <c r="AJ17">
        <f t="shared" si="8"/>
        <v>-851.68573944593481</v>
      </c>
      <c r="AK17">
        <f t="shared" si="30"/>
        <v>1039.0497385298188</v>
      </c>
      <c r="AL17">
        <f t="shared" si="9"/>
        <v>-2833.666147030669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-993.56169546824356</v>
      </c>
      <c r="AR17">
        <f t="shared" si="14"/>
        <v>-1007.6753649841245</v>
      </c>
      <c r="AS17">
        <f t="shared" si="15"/>
        <v>-284.08281176927181</v>
      </c>
      <c r="AT17">
        <f t="shared" si="16"/>
        <v>346.5787409822135</v>
      </c>
      <c r="AU17">
        <f t="shared" si="17"/>
        <v>-945.17943577118285</v>
      </c>
      <c r="AW17">
        <v>14</v>
      </c>
      <c r="AX17">
        <f>IF(Z17&gt;0, (R17*SUMPRODUCT(K17:$K$98, X17:$X$98)-K17*$AZ$3)/Z17, 0)</f>
        <v>18546.585907559405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1000000</v>
      </c>
      <c r="S18">
        <f t="shared" si="1"/>
        <v>19483.316038666071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15695.253432729058</v>
      </c>
      <c r="AC18">
        <f t="shared" si="2"/>
        <v>16252.864269531648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-3604.5034243133173</v>
      </c>
      <c r="AI18">
        <f t="shared" si="7"/>
        <v>-3646.213121567308</v>
      </c>
      <c r="AJ18">
        <f t="shared" si="8"/>
        <v>-557.61083680259071</v>
      </c>
      <c r="AK18">
        <f t="shared" si="30"/>
        <v>1098.6677402910341</v>
      </c>
      <c r="AL18">
        <f t="shared" si="9"/>
        <v>-3105.1562180788646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-1073.4776384238921</v>
      </c>
      <c r="AR18">
        <f t="shared" si="14"/>
        <v>-1085.8994402747587</v>
      </c>
      <c r="AS18">
        <f t="shared" si="15"/>
        <v>-166.06525054542001</v>
      </c>
      <c r="AT18">
        <f t="shared" si="16"/>
        <v>327.20048018398438</v>
      </c>
      <c r="AU18">
        <f t="shared" si="17"/>
        <v>-924.76421063619421</v>
      </c>
      <c r="AW18">
        <v>15</v>
      </c>
      <c r="AX18">
        <f>IF(Z18&gt;0, (R18*SUMPRODUCT(K18:$K$98, X18:$X$98)-K18*$AZ$3)/Z18, 0)</f>
        <v>19483.316038666071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1000000</v>
      </c>
      <c r="S19">
        <f t="shared" si="1"/>
        <v>20161.639868286537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16252.864269531648</v>
      </c>
      <c r="AC19">
        <f t="shared" si="2"/>
        <v>16564.362106349574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-4273.889237567234</v>
      </c>
      <c r="AI19">
        <f t="shared" si="7"/>
        <v>-4314.9681433868063</v>
      </c>
      <c r="AJ19">
        <f t="shared" si="8"/>
        <v>-311.49783681792542</v>
      </c>
      <c r="AK19">
        <f t="shared" si="30"/>
        <v>1137.7004988672154</v>
      </c>
      <c r="AL19">
        <f t="shared" si="9"/>
        <v>-3488.7654813375166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-1136.4564549907934</v>
      </c>
      <c r="AR19">
        <f t="shared" si="14"/>
        <v>-1147.379617732649</v>
      </c>
      <c r="AS19">
        <f t="shared" si="15"/>
        <v>-82.829410798887423</v>
      </c>
      <c r="AT19">
        <f t="shared" si="16"/>
        <v>302.52236403764618</v>
      </c>
      <c r="AU19">
        <f t="shared" si="17"/>
        <v>-927.68666449389025</v>
      </c>
      <c r="AW19">
        <v>16</v>
      </c>
      <c r="AX19">
        <f>IF(Z19&gt;0, (R19*SUMPRODUCT(K19:$K$98, X19:$X$98)-K19*$AZ$3)/Z19, 0)</f>
        <v>20161.639868286537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1000000</v>
      </c>
      <c r="S20">
        <f t="shared" si="1"/>
        <v>20614.386710199073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16564.362106349574</v>
      </c>
      <c r="AC20">
        <f t="shared" si="2"/>
        <v>16664.490897110401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-4971.0339784131638</v>
      </c>
      <c r="AI20">
        <f t="shared" si="7"/>
        <v>-5011.4535434756199</v>
      </c>
      <c r="AJ20">
        <f t="shared" si="8"/>
        <v>-100.12879076082754</v>
      </c>
      <c r="AK20">
        <f t="shared" si="30"/>
        <v>1159.5053474444703</v>
      </c>
      <c r="AL20">
        <f t="shared" si="9"/>
        <v>-3952.0769867919771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-1180.2071625101673</v>
      </c>
      <c r="AR20">
        <f t="shared" si="14"/>
        <v>-1189.8034477899321</v>
      </c>
      <c r="AS20">
        <f t="shared" si="15"/>
        <v>-23.77226076960617</v>
      </c>
      <c r="AT20">
        <f t="shared" si="16"/>
        <v>275.28609177997168</v>
      </c>
      <c r="AU20">
        <f t="shared" si="17"/>
        <v>-938.28961677956659</v>
      </c>
      <c r="AW20">
        <v>17</v>
      </c>
      <c r="AX20">
        <f>IF(Z20&gt;0, (R20*SUMPRODUCT(K20:$K$98, X20:$X$98)-K20*$AZ$3)/Z20, 0)</f>
        <v>20614.386710199073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1000000</v>
      </c>
      <c r="S21">
        <f t="shared" si="1"/>
        <v>20877.618621534104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16664.490897110401</v>
      </c>
      <c r="AC21">
        <f t="shared" si="2"/>
        <v>16588.377704021321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-5754.2351815517013</v>
      </c>
      <c r="AI21">
        <f t="shared" si="7"/>
        <v>-5793.9628392044551</v>
      </c>
      <c r="AJ21">
        <f t="shared" si="8"/>
        <v>76.113193089080596</v>
      </c>
      <c r="AK21">
        <f t="shared" si="30"/>
        <v>1166.5143627977282</v>
      </c>
      <c r="AL21">
        <f t="shared" si="9"/>
        <v>-4551.3352833176468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-1219.7788524060115</v>
      </c>
      <c r="AR21">
        <f t="shared" si="14"/>
        <v>-1228.2002942017548</v>
      </c>
      <c r="AS21">
        <f t="shared" si="15"/>
        <v>16.134422801627672</v>
      </c>
      <c r="AT21">
        <f t="shared" si="16"/>
        <v>247.2769196730751</v>
      </c>
      <c r="AU21">
        <f t="shared" si="17"/>
        <v>-964.78895172705211</v>
      </c>
      <c r="AW21">
        <v>18</v>
      </c>
      <c r="AX21">
        <f>IF(Z21&gt;0, (R21*SUMPRODUCT(K21:$K$98, X21:$X$98)-K21*$AZ$3)/Z21, 0)</f>
        <v>20877.618621534104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1000000</v>
      </c>
      <c r="S22">
        <f t="shared" si="1"/>
        <v>20967.540180006352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16588.377704021321</v>
      </c>
      <c r="AC22">
        <f t="shared" si="2"/>
        <v>16354.397038598425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-6621.1806642295614</v>
      </c>
      <c r="AI22">
        <f t="shared" si="7"/>
        <v>-6660.1799862725766</v>
      </c>
      <c r="AJ22">
        <f t="shared" si="8"/>
        <v>233.98066542289598</v>
      </c>
      <c r="AK22">
        <f t="shared" si="30"/>
        <v>1161.1864392814925</v>
      </c>
      <c r="AL22">
        <f t="shared" si="9"/>
        <v>-5265.0128815681883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-1253.1726473398205</v>
      </c>
      <c r="AR22">
        <f t="shared" si="14"/>
        <v>-1260.5539417233338</v>
      </c>
      <c r="AS22">
        <f t="shared" si="15"/>
        <v>44.284876789185475</v>
      </c>
      <c r="AT22">
        <f t="shared" si="16"/>
        <v>219.77456256871531</v>
      </c>
      <c r="AU22">
        <f t="shared" si="17"/>
        <v>-996.49450236543294</v>
      </c>
      <c r="AW22">
        <v>19</v>
      </c>
      <c r="AX22">
        <f>IF(Z22&gt;0, (R22*SUMPRODUCT(K22:$K$98, X22:$X$98)-K22*$AZ$3)/Z22, 0)</f>
        <v>20967.540180006352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1000000</v>
      </c>
      <c r="S23">
        <f t="shared" si="1"/>
        <v>20900.62928389696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16354.397038598425</v>
      </c>
      <c r="AC23">
        <f t="shared" si="2"/>
        <v>15981.401343922096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-7549.2477452765888</v>
      </c>
      <c r="AI23">
        <f t="shared" si="7"/>
        <v>-7587.4796117119095</v>
      </c>
      <c r="AJ23">
        <f t="shared" si="8"/>
        <v>372.99569467632864</v>
      </c>
      <c r="AK23">
        <f t="shared" si="30"/>
        <v>1144.8077927018899</v>
      </c>
      <c r="AL23">
        <f t="shared" si="9"/>
        <v>-6069.6761243336914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-1275.736919965334</v>
      </c>
      <c r="AR23">
        <f t="shared" si="14"/>
        <v>-1282.1976701190481</v>
      </c>
      <c r="AS23">
        <f t="shared" si="15"/>
        <v>63.032025804747995</v>
      </c>
      <c r="AT23">
        <f t="shared" si="16"/>
        <v>193.45948320845744</v>
      </c>
      <c r="AU23">
        <f t="shared" si="17"/>
        <v>-1025.7061611058427</v>
      </c>
      <c r="AW23">
        <v>20</v>
      </c>
      <c r="AX23">
        <f>IF(Z23&gt;0, (R23*SUMPRODUCT(K23:$K$98, X23:$X$98)-K23*$AZ$3)/Z23, 0)</f>
        <v>20900.62928389696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1000000</v>
      </c>
      <c r="S24">
        <f t="shared" si="1"/>
        <v>20698.92100997626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15981.401343922096</v>
      </c>
      <c r="AC24">
        <f t="shared" si="2"/>
        <v>15491.536703120601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-8568.5281993961016</v>
      </c>
      <c r="AI24">
        <f t="shared" si="7"/>
        <v>-8605.9493207570995</v>
      </c>
      <c r="AJ24">
        <f t="shared" si="8"/>
        <v>489.86464080149563</v>
      </c>
      <c r="AK24">
        <f t="shared" si="30"/>
        <v>1118.6980940745468</v>
      </c>
      <c r="AL24">
        <f t="shared" si="9"/>
        <v>-6997.3865858810568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-1292.8426000852103</v>
      </c>
      <c r="AR24">
        <f t="shared" si="14"/>
        <v>-1298.4887996089356</v>
      </c>
      <c r="AS24">
        <f t="shared" si="15"/>
        <v>73.912095655850038</v>
      </c>
      <c r="AT24">
        <f t="shared" si="16"/>
        <v>168.79217982332597</v>
      </c>
      <c r="AU24">
        <f t="shared" si="17"/>
        <v>-1055.7845241297593</v>
      </c>
      <c r="AW24">
        <v>21</v>
      </c>
      <c r="AX24">
        <f>IF(Z24&gt;0, (R24*SUMPRODUCT(K24:$K$98, X24:$X$98)-K24*$AZ$3)/Z24, 0)</f>
        <v>20698.92100997626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1000000</v>
      </c>
      <c r="S25">
        <f t="shared" si="1"/>
        <v>20376.420029425706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15491.536703120601</v>
      </c>
      <c r="AC25">
        <f t="shared" si="2"/>
        <v>14900.365780860244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-9682.8715724454869</v>
      </c>
      <c r="AI25">
        <f t="shared" si="7"/>
        <v>-9719.4343390142531</v>
      </c>
      <c r="AJ25">
        <f t="shared" si="8"/>
        <v>591.17092226035675</v>
      </c>
      <c r="AK25">
        <f t="shared" si="30"/>
        <v>1084.4075692184422</v>
      </c>
      <c r="AL25">
        <f t="shared" si="9"/>
        <v>-8043.8558475354539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-1304.444399890999</v>
      </c>
      <c r="AR25">
        <f t="shared" si="14"/>
        <v>-1309.3700147500117</v>
      </c>
      <c r="AS25">
        <f t="shared" si="15"/>
        <v>79.640589380053029</v>
      </c>
      <c r="AT25">
        <f t="shared" si="16"/>
        <v>146.08779743519327</v>
      </c>
      <c r="AU25">
        <f t="shared" si="17"/>
        <v>-1083.6416279347652</v>
      </c>
      <c r="AW25">
        <v>22</v>
      </c>
      <c r="AX25">
        <f>IF(Z25&gt;0, (R25*SUMPRODUCT(K25:$K$98, X25:$X$98)-K25*$AZ$3)/Z25, 0)</f>
        <v>20376.420029425706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1000000</v>
      </c>
      <c r="S26">
        <f t="shared" si="1"/>
        <v>19942.755988226261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14900.365780860244</v>
      </c>
      <c r="AC26">
        <f t="shared" si="2"/>
        <v>14222.413950455715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-10780.868100252972</v>
      </c>
      <c r="AI26">
        <f t="shared" si="7"/>
        <v>-10816.526195751037</v>
      </c>
      <c r="AJ26">
        <f t="shared" si="8"/>
        <v>677.95183040452866</v>
      </c>
      <c r="AK26">
        <f t="shared" si="30"/>
        <v>1043.0256046602171</v>
      </c>
      <c r="AL26">
        <f t="shared" si="9"/>
        <v>-9095.5487606862916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-1296.752550746934</v>
      </c>
      <c r="AR26">
        <f t="shared" si="14"/>
        <v>-1301.0416048251311</v>
      </c>
      <c r="AS26">
        <f t="shared" si="15"/>
        <v>81.545916078872779</v>
      </c>
      <c r="AT26">
        <f t="shared" si="16"/>
        <v>125.45799658802638</v>
      </c>
      <c r="AU26">
        <f t="shared" si="17"/>
        <v>-1094.0376921582319</v>
      </c>
      <c r="AW26">
        <v>23</v>
      </c>
      <c r="AX26">
        <f>IF(Z26&gt;0, (R26*SUMPRODUCT(K26:$K$98, X26:$X$98)-K26*$AZ$3)/Z26, 0)</f>
        <v>19942.755988226261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1000000</v>
      </c>
      <c r="S27">
        <f t="shared" si="1"/>
        <v>19426.988727877022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14222.413950455715</v>
      </c>
      <c r="AC27">
        <f t="shared" si="2"/>
        <v>13485.029765321708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-11891.330150238175</v>
      </c>
      <c r="AI27">
        <f t="shared" si="7"/>
        <v>-11926.037098273748</v>
      </c>
      <c r="AJ27">
        <f t="shared" si="8"/>
        <v>737.38418513400757</v>
      </c>
      <c r="AK27">
        <f t="shared" si="30"/>
        <v>995.56897653190015</v>
      </c>
      <c r="AL27">
        <f t="shared" si="9"/>
        <v>-10193.08393660784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-1277.0732044472907</v>
      </c>
      <c r="AR27">
        <f t="shared" si="14"/>
        <v>-1280.8005682311889</v>
      </c>
      <c r="AS27">
        <f t="shared" si="15"/>
        <v>79.191610385065289</v>
      </c>
      <c r="AT27">
        <f t="shared" si="16"/>
        <v>106.91944862723686</v>
      </c>
      <c r="AU27">
        <f t="shared" si="17"/>
        <v>-1094.6895092188868</v>
      </c>
      <c r="AW27">
        <v>24</v>
      </c>
      <c r="AX27">
        <f>IF(Z27&gt;0, (R27*SUMPRODUCT(K27:$K$98, X27:$X$98)-K27*$AZ$3)/Z27, 0)</f>
        <v>19426.988727877022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1000000</v>
      </c>
      <c r="S28">
        <f t="shared" si="1"/>
        <v>18849.621367851403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13485.029765321708</v>
      </c>
      <c r="AC28">
        <f t="shared" si="2"/>
        <v>12707.392601600241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-13051.796310525067</v>
      </c>
      <c r="AI28">
        <f t="shared" si="7"/>
        <v>-13085.503599264759</v>
      </c>
      <c r="AJ28">
        <f t="shared" si="8"/>
        <v>777.637163721467</v>
      </c>
      <c r="AK28">
        <f t="shared" si="30"/>
        <v>943.95208357251965</v>
      </c>
      <c r="AL28">
        <f t="shared" si="9"/>
        <v>-11363.914351970772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-1251.5194989817949</v>
      </c>
      <c r="AR28">
        <f t="shared" si="14"/>
        <v>-1254.7516463515415</v>
      </c>
      <c r="AS28">
        <f t="shared" si="15"/>
        <v>74.566599905140706</v>
      </c>
      <c r="AT28">
        <f t="shared" si="16"/>
        <v>90.514317768109194</v>
      </c>
      <c r="AU28">
        <f t="shared" si="17"/>
        <v>-1089.6707286782917</v>
      </c>
      <c r="AW28">
        <v>25</v>
      </c>
      <c r="AX28">
        <f>IF(Z28&gt;0, (R28*SUMPRODUCT(K28:$K$98, X28:$X$98)-K28*$AZ$3)/Z28, 0)</f>
        <v>18849.621367851403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1000000</v>
      </c>
      <c r="S29">
        <f t="shared" si="1"/>
        <v>18226.002379016572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12707.392601600241</v>
      </c>
      <c r="AC29">
        <f t="shared" si="2"/>
        <v>11901.798138980781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-14392.323989011893</v>
      </c>
      <c r="AI29">
        <f t="shared" si="7"/>
        <v>-14424.974588664736</v>
      </c>
      <c r="AJ29">
        <f t="shared" si="8"/>
        <v>805.59446261945959</v>
      </c>
      <c r="AK29">
        <f t="shared" si="30"/>
        <v>889.51748211201698</v>
      </c>
      <c r="AL29">
        <f t="shared" si="9"/>
        <v>-12729.86264393326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-1232.1972557433253</v>
      </c>
      <c r="AR29">
        <f t="shared" si="14"/>
        <v>-1234.9926332877249</v>
      </c>
      <c r="AS29">
        <f t="shared" si="15"/>
        <v>68.970882453700767</v>
      </c>
      <c r="AT29">
        <f t="shared" si="16"/>
        <v>76.155942656026184</v>
      </c>
      <c r="AU29">
        <f t="shared" si="17"/>
        <v>-1089.8658081779981</v>
      </c>
      <c r="AW29">
        <v>26</v>
      </c>
      <c r="AX29">
        <f>IF(Z29&gt;0, (R29*SUMPRODUCT(K29:$K$98, X29:$X$98)-K29*$AZ$3)/Z29, 0)</f>
        <v>18226.002379016572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1000000</v>
      </c>
      <c r="S30">
        <f t="shared" si="1"/>
        <v>17546.459205020477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11901.798138980781</v>
      </c>
      <c r="AC30">
        <f t="shared" si="2"/>
        <v>11067.748237132409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-15713.687487700585</v>
      </c>
      <c r="AI30">
        <f t="shared" si="7"/>
        <v>-15745.225896982514</v>
      </c>
      <c r="AJ30">
        <f t="shared" si="8"/>
        <v>834.04990184837152</v>
      </c>
      <c r="AK30">
        <f t="shared" si="30"/>
        <v>833.12586972865472</v>
      </c>
      <c r="AL30">
        <f t="shared" si="9"/>
        <v>-14078.050125405489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-1201.1836144848232</v>
      </c>
      <c r="AR30">
        <f t="shared" si="14"/>
        <v>-1203.5944693835236</v>
      </c>
      <c r="AS30">
        <f t="shared" si="15"/>
        <v>63.756331958816453</v>
      </c>
      <c r="AT30">
        <f t="shared" si="16"/>
        <v>63.685697218095648</v>
      </c>
      <c r="AU30">
        <f t="shared" si="17"/>
        <v>-1076.1524402066116</v>
      </c>
      <c r="AW30">
        <v>27</v>
      </c>
      <c r="AX30">
        <f>IF(Z30&gt;0, (R30*SUMPRODUCT(K30:$K$98, X30:$X$98)-K30*$AZ$3)/Z30, 0)</f>
        <v>17546.459205020477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1000000</v>
      </c>
      <c r="S31">
        <f t="shared" si="1"/>
        <v>16824.315765725485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11067.748237132409</v>
      </c>
      <c r="AC31">
        <f t="shared" si="2"/>
        <v>10222.053331482362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-16884.334039441703</v>
      </c>
      <c r="AI31">
        <f t="shared" si="7"/>
        <v>-16914.71284792884</v>
      </c>
      <c r="AJ31">
        <f t="shared" si="8"/>
        <v>845.69490565004708</v>
      </c>
      <c r="AK31">
        <f t="shared" si="30"/>
        <v>774.74237659926871</v>
      </c>
      <c r="AL31">
        <f t="shared" si="9"/>
        <v>-15294.275565679525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-1152.3839490219348</v>
      </c>
      <c r="AR31">
        <f t="shared" si="14"/>
        <v>-1154.4573533510134</v>
      </c>
      <c r="AS31">
        <f t="shared" si="15"/>
        <v>57.720087316689849</v>
      </c>
      <c r="AT31">
        <f t="shared" si="16"/>
        <v>52.877458911587937</v>
      </c>
      <c r="AU31">
        <f t="shared" si="17"/>
        <v>-1043.8598071227357</v>
      </c>
      <c r="AW31">
        <v>28</v>
      </c>
      <c r="AX31">
        <f>IF(Z31&gt;0, (R31*SUMPRODUCT(K31:$K$98, X31:$X$98)-K31*$AZ$3)/Z31, 0)</f>
        <v>16824.315765725485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1000000</v>
      </c>
      <c r="S32">
        <f t="shared" si="1"/>
        <v>16089.468090556711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10222.053331482362</v>
      </c>
      <c r="AC32">
        <f t="shared" si="2"/>
        <v>9387.0700153486214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-18070.927187728259</v>
      </c>
      <c r="AI32">
        <f t="shared" si="7"/>
        <v>-18100.098661771139</v>
      </c>
      <c r="AJ32">
        <f t="shared" si="8"/>
        <v>834.98331613374103</v>
      </c>
      <c r="AK32">
        <f t="shared" si="30"/>
        <v>715.54373320376544</v>
      </c>
      <c r="AL32">
        <f t="shared" si="9"/>
        <v>-16549.571612433632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-1101.2240265801108</v>
      </c>
      <c r="AR32">
        <f t="shared" si="14"/>
        <v>-1103.0017067053782</v>
      </c>
      <c r="AS32">
        <f t="shared" si="15"/>
        <v>50.883038815210071</v>
      </c>
      <c r="AT32">
        <f t="shared" si="16"/>
        <v>43.604511428053257</v>
      </c>
      <c r="AU32">
        <f t="shared" si="17"/>
        <v>-1008.5141564621148</v>
      </c>
      <c r="AW32">
        <v>29</v>
      </c>
      <c r="AX32">
        <f>IF(Z32&gt;0, (R32*SUMPRODUCT(K32:$K$98, X32:$X$98)-K32*$AZ$3)/Z32, 0)</f>
        <v>16089.468090556711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1000000</v>
      </c>
      <c r="S33">
        <f t="shared" si="1"/>
        <v>15346.160253254538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9387.0700153486214</v>
      </c>
      <c r="AC33">
        <f t="shared" si="2"/>
        <v>8569.2394109901106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-19198.866085364021</v>
      </c>
      <c r="AI33">
        <f t="shared" si="7"/>
        <v>-19226.785901362204</v>
      </c>
      <c r="AJ33">
        <f t="shared" si="8"/>
        <v>817.83060435851075</v>
      </c>
      <c r="AK33">
        <f t="shared" si="30"/>
        <v>657.09490107440354</v>
      </c>
      <c r="AL33">
        <f t="shared" si="9"/>
        <v>-17751.860395929289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-1044.6066805786227</v>
      </c>
      <c r="AR33">
        <f t="shared" si="14"/>
        <v>-1046.125792498178</v>
      </c>
      <c r="AS33">
        <f t="shared" si="15"/>
        <v>44.498008845732024</v>
      </c>
      <c r="AT33">
        <f t="shared" si="16"/>
        <v>35.752409563382628</v>
      </c>
      <c r="AU33">
        <f t="shared" si="17"/>
        <v>-965.87537408906348</v>
      </c>
      <c r="AW33">
        <v>30</v>
      </c>
      <c r="AX33">
        <f>IF(Z33&gt;0, (R33*SUMPRODUCT(K33:$K$98, X33:$X$98)-K33*$AZ$3)/Z33, 0)</f>
        <v>15346.160253254538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1000000</v>
      </c>
      <c r="S34">
        <f t="shared" si="1"/>
        <v>14606.753974701163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8569.2394109901106</v>
      </c>
      <c r="AC34">
        <f t="shared" si="2"/>
        <v>7777.6625716807775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-20342.063559148439</v>
      </c>
      <c r="AI34">
        <f t="shared" si="7"/>
        <v>-20368.687073808684</v>
      </c>
      <c r="AJ34">
        <f t="shared" si="8"/>
        <v>791.57683930933308</v>
      </c>
      <c r="AK34">
        <f t="shared" si="30"/>
        <v>599.84675876930783</v>
      </c>
      <c r="AL34">
        <f t="shared" si="9"/>
        <v>-18977.26347573004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-988.22128516786222</v>
      </c>
      <c r="AR34">
        <f t="shared" si="14"/>
        <v>-989.51466053249669</v>
      </c>
      <c r="AS34">
        <f t="shared" si="15"/>
        <v>38.45495218205533</v>
      </c>
      <c r="AT34">
        <f t="shared" si="16"/>
        <v>29.140668700161953</v>
      </c>
      <c r="AU34">
        <f t="shared" si="17"/>
        <v>-921.91903965027939</v>
      </c>
      <c r="AW34">
        <v>31</v>
      </c>
      <c r="AX34">
        <f>IF(Z34&gt;0, (R34*SUMPRODUCT(K34:$K$98, X34:$X$98)-K34*$AZ$3)/Z34, 0)</f>
        <v>14606.753974701163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13875.748872327275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7777.6625716807775</v>
      </c>
      <c r="AC35">
        <f t="shared" ref="AC35:AC66" si="33">S35*Z35</f>
        <v>7015.3607876462083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-21561.28976440907</v>
      </c>
      <c r="AI35">
        <f t="shared" ref="AI35:AI66" si="38">SUM(AE35:AH35)</f>
        <v>-21586.568979434491</v>
      </c>
      <c r="AJ35">
        <f t="shared" ref="AJ35:AJ66" si="39">AB35-AC35</f>
        <v>762.30178403456921</v>
      </c>
      <c r="AK35">
        <f t="shared" si="30"/>
        <v>544.43638001765453</v>
      </c>
      <c r="AL35">
        <f t="shared" ref="AL35:AL66" si="40">SUM(AI35:AK35)</f>
        <v>-20279.830815382269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-935.22457519866055</v>
      </c>
      <c r="AR35">
        <f t="shared" ref="AR35:AR66" si="45">AI35*$K35</f>
        <v>-936.32106540828283</v>
      </c>
      <c r="AS35">
        <f t="shared" ref="AS35:AS66" si="46">AJ35*$K35</f>
        <v>33.06496828050259</v>
      </c>
      <c r="AT35">
        <f t="shared" ref="AT35:AT66" si="47">AK35*$K35</f>
        <v>23.615019685194714</v>
      </c>
      <c r="AU35">
        <f t="shared" ref="AU35:AU66" si="48">AL35*$K35</f>
        <v>-879.6410774425857</v>
      </c>
      <c r="AW35">
        <v>32</v>
      </c>
      <c r="AX35">
        <f>IF(Z35&gt;0, (R35*SUMPRODUCT(K35:$K$98, X35:$X$98)-K35*$AZ$3)/Z35, 0)</f>
        <v>13875.748872327275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1000000</v>
      </c>
      <c r="S36">
        <f t="shared" si="32"/>
        <v>13145.809026257675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7015.3607876462083</v>
      </c>
      <c r="AC36">
        <f t="shared" si="33"/>
        <v>6281.8500527451288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-22668.932829157882</v>
      </c>
      <c r="AI36">
        <f t="shared" si="38"/>
        <v>-22692.825805391592</v>
      </c>
      <c r="AJ36">
        <f t="shared" si="39"/>
        <v>733.51073490107956</v>
      </c>
      <c r="AK36">
        <f t="shared" si="30"/>
        <v>491.07525513523461</v>
      </c>
      <c r="AL36">
        <f t="shared" si="40"/>
        <v>-21468.239815355279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-877.91855330139913</v>
      </c>
      <c r="AR36">
        <f t="shared" si="45"/>
        <v>-878.84387639831095</v>
      </c>
      <c r="AS36">
        <f t="shared" si="46"/>
        <v>28.407278281186034</v>
      </c>
      <c r="AT36">
        <f t="shared" si="47"/>
        <v>19.01827848710672</v>
      </c>
      <c r="AU36">
        <f t="shared" si="48"/>
        <v>-831.41831963001823</v>
      </c>
      <c r="AW36">
        <v>33</v>
      </c>
      <c r="AX36">
        <f>IF(Z36&gt;0, (R36*SUMPRODUCT(K36:$K$98, X36:$X$98)-K36*$AZ$3)/Z36, 0)</f>
        <v>13145.809026257675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12424.146237634839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6281.8500527451288</v>
      </c>
      <c r="AC37">
        <f t="shared" si="33"/>
        <v>5584.033142566569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-23630.87984161605</v>
      </c>
      <c r="AI37">
        <f t="shared" si="38"/>
        <v>-23653.35234409534</v>
      </c>
      <c r="AJ37">
        <f t="shared" si="39"/>
        <v>697.81691017855974</v>
      </c>
      <c r="AK37">
        <f t="shared" si="30"/>
        <v>439.72950369215903</v>
      </c>
      <c r="AL37">
        <f t="shared" si="40"/>
        <v>-22515.805930224618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-817.11845773924517</v>
      </c>
      <c r="AR37">
        <f t="shared" si="45"/>
        <v>-817.89552133952122</v>
      </c>
      <c r="AS37">
        <f t="shared" si="46"/>
        <v>24.129405305734725</v>
      </c>
      <c r="AT37">
        <f t="shared" si="47"/>
        <v>15.205150899485442</v>
      </c>
      <c r="AU37">
        <f t="shared" si="48"/>
        <v>-778.560965134301</v>
      </c>
      <c r="AW37">
        <v>34</v>
      </c>
      <c r="AX37">
        <f>IF(Z37&gt;0, (R37*SUMPRODUCT(K37:$K$98, X37:$X$98)-K37*$AZ$3)/Z37, 0)</f>
        <v>12424.146237634839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1000000</v>
      </c>
      <c r="S38">
        <f t="shared" si="32"/>
        <v>11721.692382305613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5584.033142566569</v>
      </c>
      <c r="AC38">
        <f t="shared" si="33"/>
        <v>4927.7197233298612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-24562.353072605394</v>
      </c>
      <c r="AI38">
        <f t="shared" si="38"/>
        <v>-24583.372732406264</v>
      </c>
      <c r="AJ38">
        <f t="shared" si="39"/>
        <v>656.31341923670789</v>
      </c>
      <c r="AK38">
        <f t="shared" si="30"/>
        <v>390.88231997965988</v>
      </c>
      <c r="AL38">
        <f t="shared" si="40"/>
        <v>-23536.176993189896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-758.32797244741482</v>
      </c>
      <c r="AR38">
        <f t="shared" si="45"/>
        <v>-758.97692476689372</v>
      </c>
      <c r="AS38">
        <f t="shared" si="46"/>
        <v>20.262750194519956</v>
      </c>
      <c r="AT38">
        <f t="shared" si="47"/>
        <v>12.067939757217868</v>
      </c>
      <c r="AU38">
        <f t="shared" si="48"/>
        <v>-726.64623481515594</v>
      </c>
      <c r="AW38">
        <v>35</v>
      </c>
      <c r="AX38">
        <f>IF(Z38&gt;0, (R38*SUMPRODUCT(K38:$K$98, X38:$X$98)-K38*$AZ$3)/Z38, 0)</f>
        <v>11721.692382305613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1000000</v>
      </c>
      <c r="S39">
        <f t="shared" si="32"/>
        <v>11037.639764737423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4927.7197233298612</v>
      </c>
      <c r="AC39">
        <f t="shared" si="33"/>
        <v>4312.9676781168528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-25438.36349820286</v>
      </c>
      <c r="AI39">
        <f t="shared" si="38"/>
        <v>-25457.90104323081</v>
      </c>
      <c r="AJ39">
        <f t="shared" si="39"/>
        <v>614.75204521300839</v>
      </c>
      <c r="AK39">
        <f t="shared" si="30"/>
        <v>344.94038063309029</v>
      </c>
      <c r="AL39">
        <f t="shared" si="40"/>
        <v>-24498.208617384709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-701.22639065296619</v>
      </c>
      <c r="AR39">
        <f t="shared" si="45"/>
        <v>-701.76495683011569</v>
      </c>
      <c r="AS39">
        <f t="shared" si="46"/>
        <v>16.946072723652268</v>
      </c>
      <c r="AT39">
        <f t="shared" si="47"/>
        <v>9.5085243246441689</v>
      </c>
      <c r="AU39">
        <f t="shared" si="48"/>
        <v>-675.31035978181922</v>
      </c>
      <c r="AW39">
        <v>36</v>
      </c>
      <c r="AX39">
        <f>IF(Z39&gt;0, (R39*SUMPRODUCT(K39:$K$98, X39:$X$98)-K39*$AZ$3)/Z39, 0)</f>
        <v>11037.639764737423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1000000</v>
      </c>
      <c r="S40">
        <f t="shared" si="32"/>
        <v>10372.065641275927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4312.9676781168528</v>
      </c>
      <c r="AC40">
        <f t="shared" si="33"/>
        <v>3739.9340796374654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-26265.835550061191</v>
      </c>
      <c r="AI40">
        <f t="shared" si="38"/>
        <v>-26283.864427861357</v>
      </c>
      <c r="AJ40">
        <f t="shared" si="39"/>
        <v>573.03359847938736</v>
      </c>
      <c r="AK40">
        <f t="shared" ref="AK40:AK71" si="61">G40*SUM(AB40:AB40, AE40:AF40)</f>
        <v>301.90773746817973</v>
      </c>
      <c r="AL40">
        <f t="shared" si="40"/>
        <v>-25408.923091913792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-646.46092861571378</v>
      </c>
      <c r="AR40">
        <f t="shared" si="45"/>
        <v>-646.90465960087056</v>
      </c>
      <c r="AS40">
        <f t="shared" si="46"/>
        <v>14.103637841444028</v>
      </c>
      <c r="AT40">
        <f t="shared" si="47"/>
        <v>7.4306243160611691</v>
      </c>
      <c r="AU40">
        <f t="shared" si="48"/>
        <v>-625.37039744336539</v>
      </c>
      <c r="AW40">
        <v>37</v>
      </c>
      <c r="AX40">
        <f>IF(Z40&gt;0, (R40*SUMPRODUCT(K40:$K$98, X40:$X$98)-K40*$AZ$3)/Z40, 0)</f>
        <v>10372.065641275927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1000000</v>
      </c>
      <c r="S41">
        <f t="shared" si="32"/>
        <v>9722.6821386852407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3739.9340796374654</v>
      </c>
      <c r="AC41">
        <f t="shared" si="33"/>
        <v>3207.9310011767329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-27028.771362218708</v>
      </c>
      <c r="AI41">
        <f t="shared" si="38"/>
        <v>-27045.268512672763</v>
      </c>
      <c r="AJ41">
        <f t="shared" si="39"/>
        <v>532.00307846073247</v>
      </c>
      <c r="AK41">
        <f t="shared" si="61"/>
        <v>261.79538557462263</v>
      </c>
      <c r="AL41">
        <f t="shared" si="40"/>
        <v>-26251.470048637406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-593.96293254552927</v>
      </c>
      <c r="AR41">
        <f t="shared" si="45"/>
        <v>-594.32546089471032</v>
      </c>
      <c r="AS41">
        <f t="shared" si="46"/>
        <v>11.690879484351349</v>
      </c>
      <c r="AT41">
        <f t="shared" si="47"/>
        <v>5.7530086313929356</v>
      </c>
      <c r="AU41">
        <f t="shared" si="48"/>
        <v>-576.88157277896596</v>
      </c>
      <c r="AW41">
        <v>38</v>
      </c>
      <c r="AX41">
        <f>IF(Z41&gt;0, (R41*SUMPRODUCT(K41:$K$98, X41:$X$98)-K41*$AZ$3)/Z41, 0)</f>
        <v>9722.6821386852407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1000000</v>
      </c>
      <c r="S42">
        <f t="shared" si="32"/>
        <v>9085.1643661761154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3207.9310011767329</v>
      </c>
      <c r="AC42">
        <f t="shared" si="33"/>
        <v>2716.1625776981496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-27676.77242259519</v>
      </c>
      <c r="AI42">
        <f t="shared" si="38"/>
        <v>-27691.720762923575</v>
      </c>
      <c r="AJ42">
        <f t="shared" si="39"/>
        <v>491.76842347858337</v>
      </c>
      <c r="AK42">
        <f t="shared" si="61"/>
        <v>224.55517008237132</v>
      </c>
      <c r="AL42">
        <f t="shared" si="40"/>
        <v>-26975.397169362619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-543.03829648841747</v>
      </c>
      <c r="AR42">
        <f t="shared" si="45"/>
        <v>-543.33159373938702</v>
      </c>
      <c r="AS42">
        <f t="shared" si="46"/>
        <v>9.648852217124384</v>
      </c>
      <c r="AT42">
        <f t="shared" si="47"/>
        <v>4.4059348816860178</v>
      </c>
      <c r="AU42">
        <f t="shared" si="48"/>
        <v>-529.27680664057652</v>
      </c>
      <c r="AW42">
        <v>39</v>
      </c>
      <c r="AX42">
        <f>IF(Z42&gt;0, (R42*SUMPRODUCT(K42:$K$98, X42:$X$98)-K42*$AZ$3)/Z42, 0)</f>
        <v>9085.1643661761154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1000000</v>
      </c>
      <c r="S43">
        <f t="shared" si="32"/>
        <v>8457.9595913195353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2716.1625776981496</v>
      </c>
      <c r="AC43">
        <f t="shared" si="33"/>
        <v>2264.3693785909345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-28256.613930701496</v>
      </c>
      <c r="AI43">
        <f t="shared" si="38"/>
        <v>-28269.99995693006</v>
      </c>
      <c r="AJ43">
        <f t="shared" si="39"/>
        <v>451.79319910721506</v>
      </c>
      <c r="AK43">
        <f t="shared" si="61"/>
        <v>190.13138043887048</v>
      </c>
      <c r="AL43">
        <f t="shared" si="40"/>
        <v>-27628.075377383975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-495.01357708801766</v>
      </c>
      <c r="AR43">
        <f t="shared" si="45"/>
        <v>-495.24808022921655</v>
      </c>
      <c r="AS43">
        <f t="shared" si="46"/>
        <v>7.9147405326972713</v>
      </c>
      <c r="AT43">
        <f t="shared" si="47"/>
        <v>3.3308171665065274</v>
      </c>
      <c r="AU43">
        <f t="shared" si="48"/>
        <v>-484.00252253001281</v>
      </c>
      <c r="AW43">
        <v>40</v>
      </c>
      <c r="AX43">
        <f>IF(Z43&gt;0, (R43*SUMPRODUCT(K43:$K$98, X43:$X$98)-K43*$AZ$3)/Z43, 0)</f>
        <v>8457.9595913195353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1000000</v>
      </c>
      <c r="S44">
        <f t="shared" si="32"/>
        <v>7827.3060195507005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2264.3693785909345</v>
      </c>
      <c r="AC44">
        <f t="shared" si="33"/>
        <v>1850.8246384504196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-28585.892743886787</v>
      </c>
      <c r="AI44">
        <f t="shared" si="38"/>
        <v>-28597.715615215871</v>
      </c>
      <c r="AJ44">
        <f t="shared" si="39"/>
        <v>413.54474014051493</v>
      </c>
      <c r="AK44">
        <f t="shared" si="61"/>
        <v>158.50585650136543</v>
      </c>
      <c r="AL44">
        <f t="shared" si="40"/>
        <v>-28025.665018573993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-447.12682944492127</v>
      </c>
      <c r="AR44">
        <f t="shared" si="45"/>
        <v>-447.31175713004455</v>
      </c>
      <c r="AS44">
        <f t="shared" si="46"/>
        <v>6.4684685606747561</v>
      </c>
      <c r="AT44">
        <f t="shared" si="47"/>
        <v>2.4792726153729627</v>
      </c>
      <c r="AU44">
        <f t="shared" si="48"/>
        <v>-438.36401595399684</v>
      </c>
      <c r="AW44">
        <v>41</v>
      </c>
      <c r="AX44">
        <f>IF(Z44&gt;0, (R44*SUMPRODUCT(K44:$K$98, X44:$X$98)-K44*$AZ$3)/Z44, 0)</f>
        <v>7827.3060195507005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1000000</v>
      </c>
      <c r="S45">
        <f t="shared" si="32"/>
        <v>7184.058896068922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1850.8246384504196</v>
      </c>
      <c r="AC45">
        <f t="shared" si="33"/>
        <v>1476.4378419943391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-28577.020200109597</v>
      </c>
      <c r="AI45">
        <f t="shared" si="38"/>
        <v>-28587.295991715386</v>
      </c>
      <c r="AJ45">
        <f t="shared" si="39"/>
        <v>374.38679645608045</v>
      </c>
      <c r="AK45">
        <f t="shared" si="61"/>
        <v>129.55772469152939</v>
      </c>
      <c r="AL45">
        <f t="shared" si="40"/>
        <v>-28083.351470567774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-399.09647265080127</v>
      </c>
      <c r="AR45">
        <f t="shared" si="45"/>
        <v>-399.23998069169733</v>
      </c>
      <c r="AS45">
        <f t="shared" si="46"/>
        <v>5.2285524812024375</v>
      </c>
      <c r="AT45">
        <f t="shared" si="47"/>
        <v>1.8093569786836872</v>
      </c>
      <c r="AU45">
        <f t="shared" si="48"/>
        <v>-392.20207123181115</v>
      </c>
      <c r="AW45">
        <v>42</v>
      </c>
      <c r="AX45">
        <f>IF(Z45&gt;0, (R45*SUMPRODUCT(K45:$K$98, X45:$X$98)-K45*$AZ$3)/Z45, 0)</f>
        <v>7184.058896068922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1000000</v>
      </c>
      <c r="S46">
        <f t="shared" si="32"/>
        <v>6516.9098362342183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1476.4378419943391</v>
      </c>
      <c r="AC46">
        <f t="shared" si="33"/>
        <v>1142.2878273692902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-28180.079759368196</v>
      </c>
      <c r="AI46">
        <f t="shared" si="38"/>
        <v>-28188.843789069961</v>
      </c>
      <c r="AJ46">
        <f t="shared" si="39"/>
        <v>334.15001462504893</v>
      </c>
      <c r="AK46">
        <f t="shared" si="61"/>
        <v>103.35064893960374</v>
      </c>
      <c r="AL46">
        <f t="shared" si="40"/>
        <v>-27751.343125505311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-351.38655715790065</v>
      </c>
      <c r="AR46">
        <f t="shared" si="45"/>
        <v>-351.49583868762051</v>
      </c>
      <c r="AS46">
        <f t="shared" si="46"/>
        <v>4.1666249427248099</v>
      </c>
      <c r="AT46">
        <f t="shared" si="47"/>
        <v>1.2887127723209966</v>
      </c>
      <c r="AU46">
        <f t="shared" si="48"/>
        <v>-346.04050097257476</v>
      </c>
      <c r="AW46">
        <v>43</v>
      </c>
      <c r="AX46">
        <f>IF(Z46&gt;0, (R46*SUMPRODUCT(K46:$K$98, X46:$X$98)-K46*$AZ$3)/Z46, 0)</f>
        <v>6516.9098362342183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1000000</v>
      </c>
      <c r="S47">
        <f t="shared" si="32"/>
        <v>5802.1448150857132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1142.2878273692902</v>
      </c>
      <c r="AC47">
        <f t="shared" si="33"/>
        <v>848.88917916295304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-27221.688158227924</v>
      </c>
      <c r="AI47">
        <f t="shared" si="38"/>
        <v>-27229.003463224759</v>
      </c>
      <c r="AJ47">
        <f t="shared" si="39"/>
        <v>293.39864820633716</v>
      </c>
      <c r="AK47">
        <f t="shared" si="61"/>
        <v>79.960147915850328</v>
      </c>
      <c r="AL47">
        <f t="shared" si="40"/>
        <v>-26855.64466710257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-303.06791191637643</v>
      </c>
      <c r="AR47">
        <f t="shared" si="45"/>
        <v>-303.14935558722942</v>
      </c>
      <c r="AS47">
        <f t="shared" si="46"/>
        <v>3.2665026193133273</v>
      </c>
      <c r="AT47">
        <f t="shared" si="47"/>
        <v>0.89022234493773211</v>
      </c>
      <c r="AU47">
        <f t="shared" si="48"/>
        <v>-298.99263062297837</v>
      </c>
      <c r="AW47">
        <v>44</v>
      </c>
      <c r="AX47">
        <f>IF(Z47&gt;0, (R47*SUMPRODUCT(K47:$K$98, X47:$X$98)-K47*$AZ$3)/Z47, 0)</f>
        <v>5802.1448150857132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1000000</v>
      </c>
      <c r="S48">
        <f t="shared" si="32"/>
        <v>5015.0751784578606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848.88917916295304</v>
      </c>
      <c r="AC48">
        <f t="shared" si="33"/>
        <v>597.59618595332995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-25683.073296050665</v>
      </c>
      <c r="AI48">
        <f t="shared" si="38"/>
        <v>-25689.031294332726</v>
      </c>
      <c r="AJ48">
        <f t="shared" si="39"/>
        <v>251.29299320962309</v>
      </c>
      <c r="AK48">
        <f t="shared" si="61"/>
        <v>59.422242541406717</v>
      </c>
      <c r="AL48">
        <f t="shared" si="40"/>
        <v>-25378.316058581695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-255.3017964345307</v>
      </c>
      <c r="AR48">
        <f t="shared" si="45"/>
        <v>-255.36102173233795</v>
      </c>
      <c r="AS48">
        <f t="shared" si="46"/>
        <v>2.4979702334802907</v>
      </c>
      <c r="AT48">
        <f t="shared" si="47"/>
        <v>0.59068496570160633</v>
      </c>
      <c r="AU48">
        <f t="shared" si="48"/>
        <v>-252.27236653315603</v>
      </c>
      <c r="AW48">
        <v>45</v>
      </c>
      <c r="AX48">
        <f>IF(Z48&gt;0, (R48*SUMPRODUCT(K48:$K$98, X48:$X$98)-K48*$AZ$3)/Z48, 0)</f>
        <v>5015.0751784578606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1000000</v>
      </c>
      <c r="S49">
        <f t="shared" si="32"/>
        <v>4114.8997306736201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597.59618595332995</v>
      </c>
      <c r="AC49">
        <f t="shared" si="33"/>
        <v>388.52199550697173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-23550.027523072575</v>
      </c>
      <c r="AI49">
        <f t="shared" si="38"/>
        <v>-23554.748439995663</v>
      </c>
      <c r="AJ49">
        <f t="shared" si="39"/>
        <v>209.07419044635822</v>
      </c>
      <c r="AK49">
        <f t="shared" si="61"/>
        <v>41.831733016733104</v>
      </c>
      <c r="AL49">
        <f t="shared" si="40"/>
        <v>-23303.842516532572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-209.0163578965757</v>
      </c>
      <c r="AR49">
        <f t="shared" si="45"/>
        <v>-209.05825801156408</v>
      </c>
      <c r="AS49">
        <f t="shared" si="46"/>
        <v>1.8556210082752083</v>
      </c>
      <c r="AT49">
        <f t="shared" si="47"/>
        <v>0.37127415121248747</v>
      </c>
      <c r="AU49">
        <f t="shared" si="48"/>
        <v>-206.83136285207638</v>
      </c>
      <c r="AW49">
        <v>46</v>
      </c>
      <c r="AX49">
        <f>IF(Z49&gt;0, (R49*SUMPRODUCT(K49:$K$98, X49:$X$98)-K49*$AZ$3)/Z49, 0)</f>
        <v>4114.8997306736201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1000000</v>
      </c>
      <c r="S50">
        <f t="shared" si="32"/>
        <v>3044.3560744667475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388.52199550697173</v>
      </c>
      <c r="AC50">
        <f t="shared" si="33"/>
        <v>220.78028581412138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-20952.97804867167</v>
      </c>
      <c r="AI50">
        <f t="shared" si="38"/>
        <v>-20956.604107523093</v>
      </c>
      <c r="AJ50">
        <f t="shared" si="39"/>
        <v>167.74170969285035</v>
      </c>
      <c r="AK50">
        <f t="shared" si="61"/>
        <v>27.196539685488023</v>
      </c>
      <c r="AL50">
        <f t="shared" si="40"/>
        <v>-20761.665858144755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-166.0414786340607</v>
      </c>
      <c r="AR50">
        <f t="shared" si="45"/>
        <v>-166.07021326891336</v>
      </c>
      <c r="AS50">
        <f t="shared" si="46"/>
        <v>1.3292660089324118</v>
      </c>
      <c r="AT50">
        <f t="shared" si="47"/>
        <v>0.2155184648510918</v>
      </c>
      <c r="AU50">
        <f t="shared" si="48"/>
        <v>-164.52542879512984</v>
      </c>
      <c r="AW50">
        <v>47</v>
      </c>
      <c r="AX50">
        <f>IF(Z50&gt;0, (R50*SUMPRODUCT(K50:$K$98, X50:$X$98)-K50*$AZ$3)/Z50, 0)</f>
        <v>3044.3560744667475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1000000</v>
      </c>
      <c r="S51">
        <f t="shared" si="32"/>
        <v>1704.9311731942516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220.78028581412138</v>
      </c>
      <c r="AC51">
        <f t="shared" si="33"/>
        <v>91.591171647672979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-18074.634398792172</v>
      </c>
      <c r="AI51">
        <f t="shared" si="38"/>
        <v>-18077.320465335142</v>
      </c>
      <c r="AJ51">
        <f t="shared" si="39"/>
        <v>129.18911416644841</v>
      </c>
      <c r="AK51">
        <f t="shared" si="61"/>
        <v>15.454620006988499</v>
      </c>
      <c r="AL51">
        <f t="shared" si="40"/>
        <v>-17932.676731161704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-127.88580247119131</v>
      </c>
      <c r="AR51">
        <f t="shared" si="45"/>
        <v>-127.90480754580359</v>
      </c>
      <c r="AS51">
        <f t="shared" si="46"/>
        <v>0.91406847691606097</v>
      </c>
      <c r="AT51">
        <f t="shared" si="47"/>
        <v>0.10934807520162765</v>
      </c>
      <c r="AU51">
        <f t="shared" si="48"/>
        <v>-126.8813909936859</v>
      </c>
      <c r="AW51">
        <v>48</v>
      </c>
      <c r="AX51">
        <f>IF(Z51&gt;0, (R51*SUMPRODUCT(K51:$K$98, X51:$X$98)-K51*$AZ$3)/Z51, 0)</f>
        <v>1704.9311731942516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1000000</v>
      </c>
      <c r="S52">
        <f t="shared" si="32"/>
        <v>-88.888699876382077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91.591171647672979</v>
      </c>
      <c r="AC52">
        <f t="shared" si="33"/>
        <v>-3.3907339774361844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-15038.279191692687</v>
      </c>
      <c r="AI52">
        <f t="shared" si="38"/>
        <v>-15040.186483610643</v>
      </c>
      <c r="AJ52">
        <f t="shared" si="39"/>
        <v>94.981905625109164</v>
      </c>
      <c r="AK52">
        <f t="shared" si="61"/>
        <v>6.4113820153371091</v>
      </c>
      <c r="AL52">
        <f t="shared" si="40"/>
        <v>-14938.793195970196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-95.002040259799557</v>
      </c>
      <c r="AR52">
        <f t="shared" si="45"/>
        <v>-95.014089286238502</v>
      </c>
      <c r="AS52">
        <f t="shared" si="46"/>
        <v>0.60003373438722774</v>
      </c>
      <c r="AT52">
        <f t="shared" si="47"/>
        <v>4.0502930194199441E-2</v>
      </c>
      <c r="AU52">
        <f t="shared" si="48"/>
        <v>-94.373552621657069</v>
      </c>
      <c r="AW52">
        <v>49</v>
      </c>
      <c r="AX52">
        <f>IF(Z52&gt;0, (R52*SUMPRODUCT(K52:$K$98, X52:$X$98)-K52*$AZ$3)/Z52, 0)</f>
        <v>-88.888699876382077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1000000</v>
      </c>
      <c r="S53">
        <f t="shared" si="32"/>
        <v>-2678.5524069561607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-3.3907339774361844</v>
      </c>
      <c r="AC53">
        <f t="shared" si="33"/>
        <v>-69.014294910376691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-11998.860237641282</v>
      </c>
      <c r="AI53">
        <f t="shared" si="38"/>
        <v>-12000.148513628175</v>
      </c>
      <c r="AJ53">
        <f t="shared" si="39"/>
        <v>65.623560932940507</v>
      </c>
      <c r="AK53">
        <f t="shared" si="61"/>
        <v>-0.23735137842053294</v>
      </c>
      <c r="AL53">
        <f t="shared" si="40"/>
        <v>-11934.762304073656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-67.679440676832385</v>
      </c>
      <c r="AR53">
        <f t="shared" si="45"/>
        <v>-67.686707183525812</v>
      </c>
      <c r="AS53">
        <f t="shared" si="46"/>
        <v>0.37014898175333022</v>
      </c>
      <c r="AT53">
        <f t="shared" si="47"/>
        <v>-1.3387778686665204E-3</v>
      </c>
      <c r="AU53">
        <f t="shared" si="48"/>
        <v>-67.317896979641162</v>
      </c>
      <c r="AW53">
        <v>50</v>
      </c>
      <c r="AX53">
        <f>IF(Z53&gt;0, (R53*SUMPRODUCT(K53:$K$98, X53:$X$98)-K53*$AZ$3)/Z53, 0)</f>
        <v>-2678.5524069561607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1000000</v>
      </c>
      <c r="S54">
        <f t="shared" si="32"/>
        <v>-6719.3031984312665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-69.014294910376691</v>
      </c>
      <c r="AC54">
        <f t="shared" si="33"/>
        <v>-110.46295047394206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-9068.2208435584671</v>
      </c>
      <c r="AI54">
        <f t="shared" si="38"/>
        <v>-9069.0428257433141</v>
      </c>
      <c r="AJ54">
        <f t="shared" si="39"/>
        <v>41.448655563565367</v>
      </c>
      <c r="AK54">
        <f t="shared" si="61"/>
        <v>-4.8310006437263686</v>
      </c>
      <c r="AL54">
        <f t="shared" si="40"/>
        <v>-9032.4251708234751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-45.668929505956974</v>
      </c>
      <c r="AR54">
        <f t="shared" si="45"/>
        <v>-45.673069132362478</v>
      </c>
      <c r="AS54">
        <f t="shared" si="46"/>
        <v>0.20874168833170562</v>
      </c>
      <c r="AT54">
        <f t="shared" si="47"/>
        <v>-2.4329648742321106E-2</v>
      </c>
      <c r="AU54">
        <f t="shared" si="48"/>
        <v>-45.488657092773089</v>
      </c>
      <c r="AW54">
        <v>51</v>
      </c>
      <c r="AX54">
        <f>IF(Z54&gt;0, (R54*SUMPRODUCT(K54:$K$98, X54:$X$98)-K54*$AZ$3)/Z54, 0)</f>
        <v>-6719.3031984312665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1000000</v>
      </c>
      <c r="S55">
        <f t="shared" si="32"/>
        <v>-13477.562889243145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-110.46295047394206</v>
      </c>
      <c r="AC55">
        <f t="shared" si="33"/>
        <v>-132.71153612876773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-6428.3975572959571</v>
      </c>
      <c r="AI55">
        <f t="shared" si="38"/>
        <v>-6428.8898997810911</v>
      </c>
      <c r="AJ55">
        <f t="shared" si="39"/>
        <v>22.248585654825675</v>
      </c>
      <c r="AK55">
        <f t="shared" si="61"/>
        <v>-7.7324065331759444</v>
      </c>
      <c r="AL55">
        <f t="shared" si="40"/>
        <v>-6414.3737206594415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-28.905697153939407</v>
      </c>
      <c r="AR55">
        <f t="shared" si="45"/>
        <v>-28.907911003136576</v>
      </c>
      <c r="AS55">
        <f t="shared" si="46"/>
        <v>0.10004217587818105</v>
      </c>
      <c r="AT55">
        <f t="shared" si="47"/>
        <v>-3.4769256183518296E-2</v>
      </c>
      <c r="AU55">
        <f t="shared" si="48"/>
        <v>-28.842638083441916</v>
      </c>
      <c r="AW55">
        <v>52</v>
      </c>
      <c r="AX55">
        <f>IF(Z55&gt;0, (R55*SUMPRODUCT(K55:$K$98, X55:$X$98)-K55*$AZ$3)/Z55, 0)</f>
        <v>-13477.562889243145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1000000</v>
      </c>
      <c r="S56">
        <f t="shared" si="32"/>
        <v>-24138.885437326735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-132.71153612876773</v>
      </c>
      <c r="AC56">
        <f t="shared" si="33"/>
        <v>-140.70621198705425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-3919.3543289804338</v>
      </c>
      <c r="AI56">
        <f t="shared" si="38"/>
        <v>-3919.6457803242674</v>
      </c>
      <c r="AJ56">
        <f t="shared" si="39"/>
        <v>7.9946758582865129</v>
      </c>
      <c r="AK56">
        <f t="shared" si="61"/>
        <v>-9.2898075290137427</v>
      </c>
      <c r="AL56">
        <f t="shared" si="40"/>
        <v>-3920.9409119949946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-15.735379654817237</v>
      </c>
      <c r="AR56">
        <f t="shared" si="45"/>
        <v>-15.736549770392708</v>
      </c>
      <c r="AS56">
        <f t="shared" si="46"/>
        <v>3.2096934670375943E-2</v>
      </c>
      <c r="AT56">
        <f t="shared" si="47"/>
        <v>-3.7296614727670513E-2</v>
      </c>
      <c r="AU56">
        <f t="shared" si="48"/>
        <v>-15.741749450450003</v>
      </c>
      <c r="AW56">
        <v>53</v>
      </c>
      <c r="AX56">
        <f>IF(Z56&gt;0, (R56*SUMPRODUCT(K56:$K$98, X56:$X$98)-K56*$AZ$3)/Z56, 0)</f>
        <v>-24138.885437326735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1000000</v>
      </c>
      <c r="S57">
        <f t="shared" si="32"/>
        <v>-40443.339649324807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-140.70621198705425</v>
      </c>
      <c r="AC57">
        <f t="shared" si="33"/>
        <v>-137.77103691360995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-2364.2168172984443</v>
      </c>
      <c r="AI57">
        <f t="shared" si="38"/>
        <v>-2364.3871432879746</v>
      </c>
      <c r="AJ57">
        <f t="shared" si="39"/>
        <v>-2.9351750734442987</v>
      </c>
      <c r="AK57">
        <f t="shared" si="61"/>
        <v>-9.8494348390937976</v>
      </c>
      <c r="AL57">
        <f t="shared" si="40"/>
        <v>-2377.1717532005127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-8.4748491724538191</v>
      </c>
      <c r="AR57">
        <f t="shared" si="45"/>
        <v>-8.4754597285842284</v>
      </c>
      <c r="AS57">
        <f t="shared" si="46"/>
        <v>-1.052152487038434E-2</v>
      </c>
      <c r="AT57">
        <f t="shared" si="47"/>
        <v>-3.5306607280890023E-2</v>
      </c>
      <c r="AU57">
        <f t="shared" si="48"/>
        <v>-8.5212878607355034</v>
      </c>
      <c r="AW57">
        <v>54</v>
      </c>
      <c r="AX57">
        <f>IF(Z57&gt;0, (R57*SUMPRODUCT(K57:$K$98, X57:$X$98)-K57*$AZ$3)/Z57, 0)</f>
        <v>-40443.339649324807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1000000</v>
      </c>
      <c r="S58">
        <f t="shared" si="32"/>
        <v>-66029.061600886445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-137.77103691360995</v>
      </c>
      <c r="AC58">
        <f t="shared" si="33"/>
        <v>-129.57574793583026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-1410.0497849642579</v>
      </c>
      <c r="AI58">
        <f t="shared" si="38"/>
        <v>-1410.1479052046448</v>
      </c>
      <c r="AJ58">
        <f t="shared" si="39"/>
        <v>-8.1952889777796827</v>
      </c>
      <c r="AK58">
        <f t="shared" si="61"/>
        <v>-9.6439725839526975</v>
      </c>
      <c r="AL58">
        <f t="shared" si="40"/>
        <v>-1427.9871667663772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-4.5129560021842625</v>
      </c>
      <c r="AR58">
        <f t="shared" si="45"/>
        <v>-4.5132700423922829</v>
      </c>
      <c r="AS58">
        <f t="shared" si="46"/>
        <v>-2.6229555137900925E-2</v>
      </c>
      <c r="AT58">
        <f t="shared" si="47"/>
        <v>-3.0866161196395642E-2</v>
      </c>
      <c r="AU58">
        <f t="shared" si="48"/>
        <v>-4.5703657587265791</v>
      </c>
      <c r="AW58">
        <v>55</v>
      </c>
      <c r="AX58">
        <f>IF(Z58&gt;0, (R58*SUMPRODUCT(K58:$K$98, X58:$X$98)-K58*$AZ$3)/Z58, 0)</f>
        <v>-66029.061600886445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1000000</v>
      </c>
      <c r="S59">
        <f t="shared" si="32"/>
        <v>-107159.45773976254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-129.57574793583026</v>
      </c>
      <c r="AC59">
        <f t="shared" si="33"/>
        <v>-119.20465201816316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-830.37636220707725</v>
      </c>
      <c r="AI59">
        <f t="shared" si="38"/>
        <v>-830.43198242694984</v>
      </c>
      <c r="AJ59">
        <f t="shared" si="39"/>
        <v>-10.371095917667105</v>
      </c>
      <c r="AK59">
        <f t="shared" si="61"/>
        <v>-9.0703023555081188</v>
      </c>
      <c r="AL59">
        <f t="shared" si="40"/>
        <v>-849.87338070012515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-2.3729227936377391</v>
      </c>
      <c r="AR59">
        <f t="shared" si="45"/>
        <v>-2.3730817366105037</v>
      </c>
      <c r="AS59">
        <f t="shared" si="46"/>
        <v>-2.96369345493224E-2</v>
      </c>
      <c r="AT59">
        <f t="shared" si="47"/>
        <v>-2.5919725300663009E-2</v>
      </c>
      <c r="AU59">
        <f t="shared" si="48"/>
        <v>-2.4286383964604896</v>
      </c>
      <c r="AW59">
        <v>56</v>
      </c>
      <c r="AX59">
        <f>IF(Z59&gt;0, (R59*SUMPRODUCT(K59:$K$98, X59:$X$98)-K59*$AZ$3)/Z59, 0)</f>
        <v>-107159.45773976254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1000000</v>
      </c>
      <c r="S60">
        <f t="shared" si="32"/>
        <v>-174547.63480570161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-119.20465201816316</v>
      </c>
      <c r="AC60">
        <f t="shared" si="33"/>
        <v>-108.28824274050505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-480.88671215864599</v>
      </c>
      <c r="AI60">
        <f t="shared" si="38"/>
        <v>-480.91773184071189</v>
      </c>
      <c r="AJ60">
        <f t="shared" si="39"/>
        <v>-10.916409277658104</v>
      </c>
      <c r="AK60">
        <f t="shared" si="61"/>
        <v>-8.3443256412714213</v>
      </c>
      <c r="AL60">
        <f t="shared" si="40"/>
        <v>-500.17846675964142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-1.2269684184076588</v>
      </c>
      <c r="AR60">
        <f t="shared" si="45"/>
        <v>-1.2270475642215928</v>
      </c>
      <c r="AS60">
        <f t="shared" si="46"/>
        <v>-2.7852899835751972E-2</v>
      </c>
      <c r="AT60">
        <f t="shared" si="47"/>
        <v>-2.1290303466259319E-2</v>
      </c>
      <c r="AU60">
        <f t="shared" si="48"/>
        <v>-1.2761907675236042</v>
      </c>
      <c r="AW60">
        <v>57</v>
      </c>
      <c r="AX60">
        <f>IF(Z60&gt;0, (R60*SUMPRODUCT(K60:$K$98, X60:$X$98)-K60*$AZ$3)/Z60, 0)</f>
        <v>-174547.63480570161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1000000</v>
      </c>
      <c r="S61">
        <f t="shared" si="32"/>
        <v>-287319.72270505602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-108.28824274050505</v>
      </c>
      <c r="AC61">
        <f t="shared" si="33"/>
        <v>-97.649736095255705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-274.32533647238927</v>
      </c>
      <c r="AI61">
        <f t="shared" si="38"/>
        <v>-274.34232969081086</v>
      </c>
      <c r="AJ61">
        <f t="shared" si="39"/>
        <v>-10.63850664524935</v>
      </c>
      <c r="AK61">
        <f t="shared" si="61"/>
        <v>-7.580176991835355</v>
      </c>
      <c r="AL61">
        <f t="shared" si="40"/>
        <v>-292.56101332789552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-0.62494026234401545</v>
      </c>
      <c r="AR61">
        <f t="shared" si="45"/>
        <v>-0.62497897457714346</v>
      </c>
      <c r="AS61">
        <f t="shared" si="46"/>
        <v>-2.4235570871157366E-2</v>
      </c>
      <c r="AT61">
        <f t="shared" si="47"/>
        <v>-1.7268393283711325E-2</v>
      </c>
      <c r="AU61">
        <f t="shared" si="48"/>
        <v>-0.66648293873201214</v>
      </c>
      <c r="AW61">
        <v>58</v>
      </c>
      <c r="AX61">
        <f>IF(Z61&gt;0, (R61*SUMPRODUCT(K61:$K$98, X61:$X$98)-K61*$AZ$3)/Z61, 0)</f>
        <v>-287319.72270505602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1000000</v>
      </c>
      <c r="S62">
        <f t="shared" si="32"/>
        <v>-480008.11872866371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-97.649736095255705</v>
      </c>
      <c r="AC62">
        <f t="shared" si="33"/>
        <v>-87.680502193620271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-153.80110143719335</v>
      </c>
      <c r="AI62">
        <f t="shared" si="38"/>
        <v>-153.81023466835887</v>
      </c>
      <c r="AJ62">
        <f t="shared" si="39"/>
        <v>-9.9692339016354339</v>
      </c>
      <c r="AK62">
        <f t="shared" si="61"/>
        <v>-6.8354815266679001</v>
      </c>
      <c r="AL62">
        <f t="shared" si="40"/>
        <v>-170.61495009666223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-0.31283404326768954</v>
      </c>
      <c r="AR62">
        <f t="shared" si="45"/>
        <v>-0.31285262041445189</v>
      </c>
      <c r="AS62">
        <f t="shared" si="46"/>
        <v>-2.027759047618722E-2</v>
      </c>
      <c r="AT62">
        <f t="shared" si="47"/>
        <v>-1.3903485109580633E-2</v>
      </c>
      <c r="AU62">
        <f t="shared" si="48"/>
        <v>-0.34703369600021977</v>
      </c>
      <c r="AW62">
        <v>59</v>
      </c>
      <c r="AX62">
        <f>IF(Z62&gt;0, (R62*SUMPRODUCT(K62:$K$98, X62:$X$98)-K62*$AZ$3)/Z62, 0)</f>
        <v>-480008.11872866371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1000000</v>
      </c>
      <c r="S63">
        <f t="shared" si="32"/>
        <v>-816188.07562035392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-87.680502193620271</v>
      </c>
      <c r="AC63">
        <f t="shared" si="33"/>
        <v>-78.534252161906281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-84.617198426466658</v>
      </c>
      <c r="AI63">
        <f t="shared" si="38"/>
        <v>-84.622009465399216</v>
      </c>
      <c r="AJ63">
        <f t="shared" si="39"/>
        <v>-9.1462500317139899</v>
      </c>
      <c r="AK63">
        <f t="shared" si="61"/>
        <v>-6.1376351535534193</v>
      </c>
      <c r="AL63">
        <f t="shared" si="40"/>
        <v>-99.905894650666625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-0.15367215506154508</v>
      </c>
      <c r="AR63">
        <f t="shared" si="45"/>
        <v>-0.1536808923245909</v>
      </c>
      <c r="AS63">
        <f t="shared" si="46"/>
        <v>-1.6610381568312391E-2</v>
      </c>
      <c r="AT63">
        <f t="shared" si="47"/>
        <v>-1.1146476585935291E-2</v>
      </c>
      <c r="AU63">
        <f t="shared" si="48"/>
        <v>-0.18143775047883856</v>
      </c>
      <c r="AW63">
        <v>60</v>
      </c>
      <c r="AX63">
        <f>IF(Z63&gt;0, (R63*SUMPRODUCT(K63:$K$98, X63:$X$98)-K63*$AZ$3)/Z63, 0)</f>
        <v>-816188.07562035392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1000000</v>
      </c>
      <c r="S64">
        <f t="shared" si="32"/>
        <v>-1416729.4179624631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-78.534252161906281</v>
      </c>
      <c r="AC64">
        <f t="shared" si="33"/>
        <v>-70.242313535734183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-45.677957484792714</v>
      </c>
      <c r="AI64">
        <f t="shared" si="38"/>
        <v>-45.6804365154617</v>
      </c>
      <c r="AJ64">
        <f t="shared" si="39"/>
        <v>-8.2919386261720973</v>
      </c>
      <c r="AK64">
        <f t="shared" si="61"/>
        <v>-5.4973976513334399</v>
      </c>
      <c r="AL64">
        <f t="shared" si="40"/>
        <v>-59.469772792967234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-7.4067074762560747E-2</v>
      </c>
      <c r="AR64">
        <f t="shared" si="45"/>
        <v>-7.4071094525264891E-2</v>
      </c>
      <c r="AS64">
        <f t="shared" si="46"/>
        <v>-1.3445426896675983E-2</v>
      </c>
      <c r="AT64">
        <f t="shared" si="47"/>
        <v>-8.9140623894226993E-3</v>
      </c>
      <c r="AU64">
        <f t="shared" si="48"/>
        <v>-9.643058381136356E-2</v>
      </c>
      <c r="AW64">
        <v>61</v>
      </c>
      <c r="AX64">
        <f>IF(Z64&gt;0, (R64*SUMPRODUCT(K64:$K$98, X64:$X$98)-K64*$AZ$3)/Z64, 0)</f>
        <v>-1416729.4179624631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1000000</v>
      </c>
      <c r="S65">
        <f t="shared" si="32"/>
        <v>-2514807.5003072992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-70.242313535734183</v>
      </c>
      <c r="AC65">
        <f t="shared" si="33"/>
        <v>-62.775656698680997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-24.122396925887614</v>
      </c>
      <c r="AI65">
        <f t="shared" si="38"/>
        <v>-24.123645046403617</v>
      </c>
      <c r="AJ65">
        <f t="shared" si="39"/>
        <v>-7.4666568370531863</v>
      </c>
      <c r="AK65">
        <f t="shared" si="61"/>
        <v>-4.9169619475013935</v>
      </c>
      <c r="AL65">
        <f t="shared" si="40"/>
        <v>-36.507263830958195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-3.4923756660120993E-2</v>
      </c>
      <c r="AR65">
        <f t="shared" si="45"/>
        <v>-3.4925563655392532E-2</v>
      </c>
      <c r="AS65">
        <f t="shared" si="46"/>
        <v>-1.0810024693774456E-2</v>
      </c>
      <c r="AT65">
        <f t="shared" si="47"/>
        <v>-7.1186450952280171E-3</v>
      </c>
      <c r="AU65">
        <f t="shared" si="48"/>
        <v>-5.2854233444395007E-2</v>
      </c>
      <c r="AW65">
        <v>62</v>
      </c>
      <c r="AX65">
        <f>IF(Z65&gt;0, (R65*SUMPRODUCT(K65:$K$98, X65:$X$98)-K65*$AZ$3)/Z65, 0)</f>
        <v>-2514807.5003072992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1000000</v>
      </c>
      <c r="S66">
        <f t="shared" si="32"/>
        <v>-4575669.1893121814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-62.775656698680997</v>
      </c>
      <c r="AC66">
        <f t="shared" si="33"/>
        <v>-56.077791248362786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-12.457138151377205</v>
      </c>
      <c r="AI66">
        <f t="shared" si="38"/>
        <v>-12.457750933780479</v>
      </c>
      <c r="AJ66">
        <f t="shared" si="39"/>
        <v>-6.6978654503182113</v>
      </c>
      <c r="AK66">
        <f t="shared" si="61"/>
        <v>-4.3942959689076702</v>
      </c>
      <c r="AL66">
        <f t="shared" si="40"/>
        <v>-23.549912353006363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-1.6102776025386574E-2</v>
      </c>
      <c r="AR66">
        <f t="shared" si="45"/>
        <v>-1.6103568141334262E-2</v>
      </c>
      <c r="AS66">
        <f t="shared" si="46"/>
        <v>-8.6580260958834497E-3</v>
      </c>
      <c r="AT66">
        <f t="shared" si="47"/>
        <v>-5.6803065773783972E-3</v>
      </c>
      <c r="AU66">
        <f t="shared" si="48"/>
        <v>-3.044190081459611E-2</v>
      </c>
      <c r="AW66">
        <v>63</v>
      </c>
      <c r="AX66">
        <f>IF(Z66&gt;0, (R66*SUMPRODUCT(K66:$K$98, X66:$X$98)-K66*$AZ$3)/Z66, 0)</f>
        <v>-4575669.1893121814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-8554064.0344957802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-56.077791248362786</v>
      </c>
      <c r="AC67">
        <f t="shared" ref="AC67:AC89" si="64">S67*Z67</f>
        <v>-50.082475089586076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-6.2782751037410742</v>
      </c>
      <c r="AI67">
        <f t="shared" ref="AI67:AI89" si="69">SUM(AE67:AH67)</f>
        <v>-6.2785678445651296</v>
      </c>
      <c r="AJ67">
        <f t="shared" ref="AJ67:AJ89" si="70">AB67-AC67</f>
        <v>-5.9953161587767099</v>
      </c>
      <c r="AK67">
        <f t="shared" si="61"/>
        <v>-3.9254453873853952</v>
      </c>
      <c r="AL67">
        <f t="shared" ref="AL67:AL89" si="71">SUM(AI67:AK67)</f>
        <v>-16.199329390727236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-7.2461077989970316E-3</v>
      </c>
      <c r="AR67">
        <f t="shared" ref="AR67:AR89" si="76">AI67*$K67</f>
        <v>-7.2464456675251261E-3</v>
      </c>
      <c r="AS67">
        <f t="shared" ref="AS67:AS89" si="77">AJ67*$K67</f>
        <v>-6.9195290836615887E-3</v>
      </c>
      <c r="AT67">
        <f t="shared" ref="AT67:AT89" si="78">AK67*$K67</f>
        <v>-4.5305756702379947E-3</v>
      </c>
      <c r="AU67">
        <f t="shared" ref="AU67:AU89" si="79">AL67*$K67</f>
        <v>-1.869655042142471E-2</v>
      </c>
      <c r="AW67">
        <v>64</v>
      </c>
      <c r="AX67">
        <f>IF(Z67&gt;0, (R67*SUMPRODUCT(K67:$K$98, X67:$X$98)-K67*$AZ$3)/Z67, 0)</f>
        <v>-8554064.0344957802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1000000</v>
      </c>
      <c r="S68">
        <f t="shared" si="63"/>
        <v>-16453931.219619846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-50.082475089586076</v>
      </c>
      <c r="AC68">
        <f t="shared" si="64"/>
        <v>-44.722382862740346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-3.0782319840752472</v>
      </c>
      <c r="AI68">
        <f t="shared" si="69"/>
        <v>-3.0783678858918582</v>
      </c>
      <c r="AJ68">
        <f t="shared" si="70"/>
        <v>-5.3600922268457296</v>
      </c>
      <c r="AK68">
        <f t="shared" si="61"/>
        <v>-3.5057732562710258</v>
      </c>
      <c r="AL68">
        <f t="shared" si="71"/>
        <v>-11.944233369008613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-3.1721065923992252E-3</v>
      </c>
      <c r="AR68">
        <f t="shared" si="76"/>
        <v>-3.1722466387149747E-3</v>
      </c>
      <c r="AS68">
        <f t="shared" si="77"/>
        <v>-5.5235550720694323E-3</v>
      </c>
      <c r="AT68">
        <f t="shared" si="78"/>
        <v>-3.6126862806979318E-3</v>
      </c>
      <c r="AU68">
        <f t="shared" si="79"/>
        <v>-1.2308487991482337E-2</v>
      </c>
      <c r="AW68">
        <v>65</v>
      </c>
      <c r="AX68">
        <f>IF(Z68&gt;0, (R68*SUMPRODUCT(K68:$K$98, X68:$X$98)-K68*$AZ$3)/Z68, 0)</f>
        <v>-16453931.219619846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1000000</v>
      </c>
      <c r="S69">
        <f t="shared" si="63"/>
        <v>-32638121.23139137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-44.722382862740346</v>
      </c>
      <c r="AC69">
        <f t="shared" si="64"/>
        <v>-39.933288599114242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-1.4673392010032145</v>
      </c>
      <c r="AI69">
        <f t="shared" si="69"/>
        <v>-1.4674003768416091</v>
      </c>
      <c r="AJ69">
        <f t="shared" si="70"/>
        <v>-4.7890942636261045</v>
      </c>
      <c r="AK69">
        <f t="shared" si="61"/>
        <v>-3.1305668003918243</v>
      </c>
      <c r="AL69">
        <f t="shared" si="71"/>
        <v>-9.3870614408595383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-1.3500781968083029E-3</v>
      </c>
      <c r="AR69">
        <f t="shared" si="76"/>
        <v>-1.3501344838382763E-3</v>
      </c>
      <c r="AS69">
        <f t="shared" si="77"/>
        <v>-4.4063783911455342E-3</v>
      </c>
      <c r="AT69">
        <f t="shared" si="78"/>
        <v>-2.8803905586188136E-3</v>
      </c>
      <c r="AU69">
        <f t="shared" si="79"/>
        <v>-8.6369034336026239E-3</v>
      </c>
      <c r="AW69">
        <v>66</v>
      </c>
      <c r="AX69">
        <f>IF(Z69&gt;0, (R69*SUMPRODUCT(K69:$K$98, X69:$X$98)-K69*$AZ$3)/Z69, 0)</f>
        <v>-32638121.23139137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1000000</v>
      </c>
      <c r="S70">
        <f t="shared" si="63"/>
        <v>-66845751.096975572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-39.933288599114242</v>
      </c>
      <c r="AC70">
        <f t="shared" si="64"/>
        <v>-35.655829418187388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-0.6778770257558383</v>
      </c>
      <c r="AI70">
        <f t="shared" si="69"/>
        <v>-0.67790369598456124</v>
      </c>
      <c r="AJ70">
        <f t="shared" si="70"/>
        <v>-4.2774591809268543</v>
      </c>
      <c r="AK70">
        <f t="shared" si="61"/>
        <v>-2.7953302019379973</v>
      </c>
      <c r="AL70">
        <f t="shared" si="71"/>
        <v>-7.7506930788494124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-5.5687958368825228E-4</v>
      </c>
      <c r="AR70">
        <f t="shared" si="76"/>
        <v>-5.5690149342306234E-4</v>
      </c>
      <c r="AS70">
        <f t="shared" si="77"/>
        <v>-3.5139554777830935E-3</v>
      </c>
      <c r="AT70">
        <f t="shared" si="78"/>
        <v>-2.2963786350344876E-3</v>
      </c>
      <c r="AU70">
        <f t="shared" si="79"/>
        <v>-6.3672356062406434E-3</v>
      </c>
      <c r="AW70">
        <v>67</v>
      </c>
      <c r="AX70">
        <f>IF(Z70&gt;0, (R70*SUMPRODUCT(K70:$K$98, X70:$X$98)-K70*$AZ$3)/Z70, 0)</f>
        <v>-66845751.096975572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1000000</v>
      </c>
      <c r="S71">
        <f t="shared" si="63"/>
        <v>-141430850.54021925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-35.655829418187388</v>
      </c>
      <c r="AC71">
        <f t="shared" si="64"/>
        <v>-31.83602088783924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-0.30297097818198682</v>
      </c>
      <c r="AI71">
        <f t="shared" si="69"/>
        <v>-0.30298223315951339</v>
      </c>
      <c r="AJ71">
        <f t="shared" si="70"/>
        <v>-3.8198085303481477</v>
      </c>
      <c r="AK71">
        <f t="shared" si="61"/>
        <v>-2.4959080592731175</v>
      </c>
      <c r="AL71">
        <f t="shared" si="71"/>
        <v>-6.6186988227807788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-2.2222524170153169E-4</v>
      </c>
      <c r="AR71">
        <f t="shared" si="76"/>
        <v>-2.2223349708003757E-4</v>
      </c>
      <c r="AS71">
        <f t="shared" si="77"/>
        <v>-2.8017794938771422E-3</v>
      </c>
      <c r="AT71">
        <f t="shared" si="78"/>
        <v>-1.8307158496336348E-3</v>
      </c>
      <c r="AU71">
        <f t="shared" si="79"/>
        <v>-4.8547288405908148E-3</v>
      </c>
      <c r="AW71">
        <v>68</v>
      </c>
      <c r="AX71">
        <f>IF(Z71&gt;0, (R71*SUMPRODUCT(K71:$K$98, X71:$X$98)-K71*$AZ$3)/Z71, 0)</f>
        <v>-141430850.54021925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1000000</v>
      </c>
      <c r="S72">
        <f t="shared" si="63"/>
        <v>-309720852.07323021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-31.83602088783924</v>
      </c>
      <c r="AC72">
        <f t="shared" si="64"/>
        <v>-28.425202568498943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-0.13107171023728278</v>
      </c>
      <c r="AI72">
        <f t="shared" si="69"/>
        <v>-0.1310762990795222</v>
      </c>
      <c r="AJ72">
        <f t="shared" si="70"/>
        <v>-3.4108183193402972</v>
      </c>
      <c r="AK72">
        <f t="shared" ref="AK72:AK89" si="92">G72*SUM(AB72:AB72, AE72:AF72)</f>
        <v>-2.228521462148747</v>
      </c>
      <c r="AL72">
        <f t="shared" si="71"/>
        <v>-5.770416080568566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-8.5838733578943386E-5</v>
      </c>
      <c r="AR72">
        <f t="shared" si="76"/>
        <v>-8.5841738807193734E-5</v>
      </c>
      <c r="AS72">
        <f t="shared" si="77"/>
        <v>-2.2337415485767509E-3</v>
      </c>
      <c r="AT72">
        <f t="shared" si="78"/>
        <v>-1.4594565045198524E-3</v>
      </c>
      <c r="AU72">
        <f t="shared" si="79"/>
        <v>-3.779039791903797E-3</v>
      </c>
      <c r="AW72">
        <v>69</v>
      </c>
      <c r="AX72">
        <f>IF(Z72&gt;0, (R72*SUMPRODUCT(K72:$K$98, X72:$X$98)-K72*$AZ$3)/Z72, 0)</f>
        <v>-309720852.07323021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1000000</v>
      </c>
      <c r="S73">
        <f t="shared" si="63"/>
        <v>-703338640.10049927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-28.425202568498943</v>
      </c>
      <c r="AC73">
        <f t="shared" si="64"/>
        <v>-25.379716492427157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-5.4774443639682452E-2</v>
      </c>
      <c r="AI73">
        <f t="shared" si="69"/>
        <v>-5.4776247871317497E-2</v>
      </c>
      <c r="AJ73">
        <f t="shared" si="70"/>
        <v>-3.0454860760717857</v>
      </c>
      <c r="AK73">
        <f t="shared" si="92"/>
        <v>-1.9897641797949261</v>
      </c>
      <c r="AL73">
        <f t="shared" si="71"/>
        <v>-5.090026503738029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-3.2028329500547343E-5</v>
      </c>
      <c r="AR73">
        <f t="shared" si="76"/>
        <v>-3.2029384491186456E-5</v>
      </c>
      <c r="AS73">
        <f t="shared" si="77"/>
        <v>-1.7807909136495544E-3</v>
      </c>
      <c r="AT73">
        <f t="shared" si="78"/>
        <v>-1.1634773179638211E-3</v>
      </c>
      <c r="AU73">
        <f t="shared" si="79"/>
        <v>-2.9762976161045616E-3</v>
      </c>
      <c r="AW73">
        <v>70</v>
      </c>
      <c r="AX73">
        <f>IF(Z73&gt;0, (R73*SUMPRODUCT(K73:$K$98, X73:$X$98)-K73*$AZ$3)/Z73, 0)</f>
        <v>-703338640.10049927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1000000</v>
      </c>
      <c r="S74">
        <f t="shared" si="63"/>
        <v>-1659206925.0842352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-25.379716492427157</v>
      </c>
      <c r="AC74">
        <f t="shared" si="64"/>
        <v>-22.660487882537595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-2.2066365144606987E-2</v>
      </c>
      <c r="AI74">
        <f t="shared" si="69"/>
        <v>-2.2067048015668455E-2</v>
      </c>
      <c r="AJ74">
        <f t="shared" si="70"/>
        <v>-2.7192286098895622</v>
      </c>
      <c r="AK74">
        <f t="shared" si="92"/>
        <v>-1.7765801544699011</v>
      </c>
      <c r="AL74">
        <f t="shared" si="71"/>
        <v>-4.5178758123751317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-1.1520440640099105E-5</v>
      </c>
      <c r="AR74">
        <f t="shared" si="76"/>
        <v>-1.1520797154435606E-5</v>
      </c>
      <c r="AS74">
        <f t="shared" si="77"/>
        <v>-1.419658905388328E-3</v>
      </c>
      <c r="AT74">
        <f t="shared" si="78"/>
        <v>-9.2751960179317163E-4</v>
      </c>
      <c r="AU74">
        <f t="shared" si="79"/>
        <v>-2.3586993043359351E-3</v>
      </c>
      <c r="AW74">
        <v>71</v>
      </c>
      <c r="AX74">
        <f>IF(Z74&gt;0, (R74*SUMPRODUCT(K74:$K$98, X74:$X$98)-K74*$AZ$3)/Z74, 0)</f>
        <v>-1659206925.0842352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1000000</v>
      </c>
      <c r="S75">
        <f t="shared" si="63"/>
        <v>-4072958039.1951971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-22.660487882537595</v>
      </c>
      <c r="AC75">
        <f t="shared" si="64"/>
        <v>-20.232588118854064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-8.5533055093533119E-3</v>
      </c>
      <c r="AI75">
        <f t="shared" si="69"/>
        <v>-8.553553886428698E-3</v>
      </c>
      <c r="AJ75">
        <f t="shared" si="70"/>
        <v>-2.4278997636835307</v>
      </c>
      <c r="AK75">
        <f t="shared" si="92"/>
        <v>-1.5862341517776317</v>
      </c>
      <c r="AL75">
        <f t="shared" si="71"/>
        <v>-4.0226874693475914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-3.9870735939788793E-6</v>
      </c>
      <c r="AR75">
        <f t="shared" si="76"/>
        <v>-3.9871893735073363E-6</v>
      </c>
      <c r="AS75">
        <f t="shared" si="77"/>
        <v>-1.1317513475959141E-3</v>
      </c>
      <c r="AT75">
        <f t="shared" si="78"/>
        <v>-7.3941382001427563E-4</v>
      </c>
      <c r="AU75">
        <f t="shared" si="79"/>
        <v>-1.8751523569836971E-3</v>
      </c>
      <c r="AW75">
        <v>72</v>
      </c>
      <c r="AX75">
        <f>IF(Z75&gt;0, (R75*SUMPRODUCT(K75:$K$98, X75:$X$98)-K75*$AZ$3)/Z75, 0)</f>
        <v>-4072958039.1951971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1000000</v>
      </c>
      <c r="S76">
        <f t="shared" si="63"/>
        <v>-10423317615.610823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-20.232588118854064</v>
      </c>
      <c r="AC76">
        <f t="shared" si="64"/>
        <v>-18.064814173673938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-3.1847505108298559E-3</v>
      </c>
      <c r="AI76">
        <f t="shared" si="69"/>
        <v>-3.1848371666089461E-3</v>
      </c>
      <c r="AJ76">
        <f t="shared" si="70"/>
        <v>-2.1677739451801266</v>
      </c>
      <c r="AK76">
        <f t="shared" si="92"/>
        <v>-1.4162811683197847</v>
      </c>
      <c r="AL76">
        <f t="shared" si="71"/>
        <v>-3.58723995066652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-1.3254936781098191E-6</v>
      </c>
      <c r="AR76">
        <f t="shared" si="76"/>
        <v>-1.3255297442591031E-6</v>
      </c>
      <c r="AS76">
        <f t="shared" si="77"/>
        <v>-9.0222786687259857E-4</v>
      </c>
      <c r="AT76">
        <f t="shared" si="78"/>
        <v>-5.8945645150228719E-4</v>
      </c>
      <c r="AU76">
        <f t="shared" si="79"/>
        <v>-1.4930098481191448E-3</v>
      </c>
      <c r="AW76">
        <v>73</v>
      </c>
      <c r="AX76">
        <f>IF(Z76&gt;0, (R76*SUMPRODUCT(K76:$K$98, X76:$X$98)-K76*$AZ$3)/Z76, 0)</f>
        <v>-10423317615.610823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1000000</v>
      </c>
      <c r="S77">
        <f t="shared" si="63"/>
        <v>-27868396882.400585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-18.064814173673938</v>
      </c>
      <c r="AC77">
        <f t="shared" si="64"/>
        <v>-16.129299488226795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-1.137017747860284E-3</v>
      </c>
      <c r="AI77">
        <f t="shared" si="69"/>
        <v>-1.1370466861941901E-3</v>
      </c>
      <c r="AJ77">
        <f t="shared" si="70"/>
        <v>-1.9355146854471421</v>
      </c>
      <c r="AK77">
        <f t="shared" si="92"/>
        <v>-1.2645369921571759</v>
      </c>
      <c r="AL77">
        <f t="shared" si="71"/>
        <v>-3.2011887242905122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-4.225240809855577E-7</v>
      </c>
      <c r="AR77">
        <f t="shared" si="76"/>
        <v>-4.2253483468132183E-7</v>
      </c>
      <c r="AS77">
        <f t="shared" si="77"/>
        <v>-7.192513619436444E-4</v>
      </c>
      <c r="AT77">
        <f t="shared" si="78"/>
        <v>-4.6991116144750466E-4</v>
      </c>
      <c r="AU77">
        <f t="shared" si="79"/>
        <v>-1.1895850582258304E-3</v>
      </c>
      <c r="AW77">
        <v>74</v>
      </c>
      <c r="AX77">
        <f>IF(Z77&gt;0, (R77*SUMPRODUCT(K77:$K$98, X77:$X$98)-K77*$AZ$3)/Z77, 0)</f>
        <v>-27868396882.400585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1000000</v>
      </c>
      <c r="S78">
        <f t="shared" si="63"/>
        <v>-78005749935.297882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-16.129299488226795</v>
      </c>
      <c r="AC78">
        <f t="shared" si="64"/>
        <v>-14.401160615267997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-3.883623564509361E-4</v>
      </c>
      <c r="AI78">
        <f t="shared" si="69"/>
        <v>-3.883715872836806E-4</v>
      </c>
      <c r="AJ78">
        <f t="shared" si="70"/>
        <v>-1.7281388729587981</v>
      </c>
      <c r="AK78">
        <f t="shared" si="92"/>
        <v>-1.1290509641758757</v>
      </c>
      <c r="AL78">
        <f t="shared" si="71"/>
        <v>-2.8575782087219572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-1.2885560875119009E-7</v>
      </c>
      <c r="AR78">
        <f t="shared" si="76"/>
        <v>-1.2885867146968692E-7</v>
      </c>
      <c r="AS78">
        <f t="shared" si="77"/>
        <v>-5.7338303463980004E-4</v>
      </c>
      <c r="AT78">
        <f t="shared" si="78"/>
        <v>-3.7461032688522271E-4</v>
      </c>
      <c r="AU78">
        <f t="shared" si="79"/>
        <v>-9.4812222019649236E-4</v>
      </c>
      <c r="AW78">
        <v>75</v>
      </c>
      <c r="AX78">
        <f>IF(Z78&gt;0, (R78*SUMPRODUCT(K78:$K$98, X78:$X$98)-K78*$AZ$3)/Z78, 0)</f>
        <v>-78005749935.297882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1000000</v>
      </c>
      <c r="S79">
        <f t="shared" si="63"/>
        <v>-229040280027.00916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-14.401160615267997</v>
      </c>
      <c r="AC79">
        <f t="shared" si="64"/>
        <v>-12.858179230299607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-1.2663110871449684E-4</v>
      </c>
      <c r="AI79">
        <f t="shared" si="69"/>
        <v>-1.266339156834782E-4</v>
      </c>
      <c r="AJ79">
        <f t="shared" si="70"/>
        <v>-1.5429813849683907</v>
      </c>
      <c r="AK79">
        <f t="shared" si="92"/>
        <v>-1.00808124306876</v>
      </c>
      <c r="AL79">
        <f t="shared" si="71"/>
        <v>-2.5511892619528345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-3.7513586421673556E-8</v>
      </c>
      <c r="AR79">
        <f t="shared" si="76"/>
        <v>-3.7514417966738064E-8</v>
      </c>
      <c r="AS79">
        <f t="shared" si="77"/>
        <v>-4.5709751829266584E-4</v>
      </c>
      <c r="AT79">
        <f t="shared" si="78"/>
        <v>-2.9863706648253284E-4</v>
      </c>
      <c r="AU79">
        <f t="shared" si="79"/>
        <v>-7.5577209919316555E-4</v>
      </c>
      <c r="AW79">
        <v>76</v>
      </c>
      <c r="AX79">
        <f>IF(Z79&gt;0, (R79*SUMPRODUCT(K79:$K$98, X79:$X$98)-K79*$AZ$3)/Z79, 0)</f>
        <v>-229040280027.00916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1000000</v>
      </c>
      <c r="S80">
        <f t="shared" si="63"/>
        <v>-713062910851.60059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-12.858179230299607</v>
      </c>
      <c r="AC80">
        <f t="shared" si="64"/>
        <v>-11.480517201898911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-3.9477699268045169E-5</v>
      </c>
      <c r="AI80">
        <f t="shared" si="69"/>
        <v>-3.9478504282373303E-5</v>
      </c>
      <c r="AJ80">
        <f t="shared" si="70"/>
        <v>-1.377662028400696</v>
      </c>
      <c r="AK80">
        <f t="shared" si="92"/>
        <v>-0.90007254612097254</v>
      </c>
      <c r="AL80">
        <f t="shared" si="71"/>
        <v>-2.2777740530259507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-1.0441959116062475E-8</v>
      </c>
      <c r="AR80">
        <f t="shared" si="76"/>
        <v>-1.0442172044547622E-8</v>
      </c>
      <c r="AS80">
        <f t="shared" si="77"/>
        <v>-3.6439536353517847E-4</v>
      </c>
      <c r="AT80">
        <f t="shared" si="78"/>
        <v>-2.3807164303754123E-4</v>
      </c>
      <c r="AU80">
        <f t="shared" si="79"/>
        <v>-6.0247744874476414E-4</v>
      </c>
      <c r="AW80">
        <v>77</v>
      </c>
      <c r="AX80">
        <f>IF(Z80&gt;0, (R80*SUMPRODUCT(K80:$K$98, X80:$X$98)-K80*$AZ$3)/Z80, 0)</f>
        <v>-713062910851.60059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1000000</v>
      </c>
      <c r="S81">
        <f t="shared" si="63"/>
        <v>-2361595198158.5029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-11.480517201898911</v>
      </c>
      <c r="AC81">
        <f t="shared" si="64"/>
        <v>-10.250461796345974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-1.15988015498845E-5</v>
      </c>
      <c r="AI81">
        <f t="shared" si="69"/>
        <v>-1.1599018573991856E-5</v>
      </c>
      <c r="AJ81">
        <f t="shared" si="70"/>
        <v>-1.2300554055529371</v>
      </c>
      <c r="AK81">
        <f t="shared" si="92"/>
        <v>-0.8036362041329238</v>
      </c>
      <c r="AL81">
        <f t="shared" si="71"/>
        <v>-2.0337032087044351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-2.7392095009332338E-9</v>
      </c>
      <c r="AR81">
        <f t="shared" si="76"/>
        <v>-2.7392607540298785E-9</v>
      </c>
      <c r="AS81">
        <f t="shared" si="77"/>
        <v>-2.9049375826233005E-4</v>
      </c>
      <c r="AT81">
        <f t="shared" si="78"/>
        <v>-1.8978925677685599E-4</v>
      </c>
      <c r="AU81">
        <f t="shared" si="79"/>
        <v>-4.8028575429994011E-4</v>
      </c>
      <c r="AW81">
        <v>78</v>
      </c>
      <c r="AX81">
        <f>IF(Z81&gt;0, (R81*SUMPRODUCT(K81:$K$98, X81:$X$98)-K81*$AZ$3)/Z81, 0)</f>
        <v>-2361595198158.5029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1000000</v>
      </c>
      <c r="S82">
        <f t="shared" si="63"/>
        <v>-8350605917284.5352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-10.250461796345974</v>
      </c>
      <c r="AC82">
        <f t="shared" si="64"/>
        <v>-9.1521980348040266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-3.2010852353252764E-6</v>
      </c>
      <c r="AI82">
        <f t="shared" si="69"/>
        <v>-3.201140034929793E-6</v>
      </c>
      <c r="AJ82">
        <f t="shared" si="70"/>
        <v>-1.098263761541947</v>
      </c>
      <c r="AK82">
        <f t="shared" si="92"/>
        <v>-0.71753232574421821</v>
      </c>
      <c r="AL82">
        <f t="shared" si="71"/>
        <v>-1.8157992884262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-6.7498068752039423E-10</v>
      </c>
      <c r="AR82">
        <f t="shared" si="76"/>
        <v>-6.7499224256251694E-10</v>
      </c>
      <c r="AS82">
        <f t="shared" si="77"/>
        <v>-2.3157984694181075E-4</v>
      </c>
      <c r="AT82">
        <f t="shared" si="78"/>
        <v>-1.5129883365936863E-4</v>
      </c>
      <c r="AU82">
        <f t="shared" si="79"/>
        <v>-3.8287935559342193E-4</v>
      </c>
      <c r="AW82">
        <v>79</v>
      </c>
      <c r="AX82">
        <f>IF(Z82&gt;0, (R82*SUMPRODUCT(K82:$K$98, X82:$X$98)-K82*$AZ$3)/Z82, 0)</f>
        <v>-8350605917284.5352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1000000</v>
      </c>
      <c r="S83">
        <f t="shared" si="63"/>
        <v>-31652390721103.988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-9.1521980348040266</v>
      </c>
      <c r="AC83">
        <f t="shared" si="64"/>
        <v>-8.1716053887994011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-8.2686508622558029E-7</v>
      </c>
      <c r="AI83">
        <f t="shared" si="69"/>
        <v>-8.2687799457974035E-7</v>
      </c>
      <c r="AJ83">
        <f t="shared" si="70"/>
        <v>-0.98059264600462548</v>
      </c>
      <c r="AK83">
        <f t="shared" si="92"/>
        <v>-0.64065386243628197</v>
      </c>
      <c r="AL83">
        <f t="shared" si="71"/>
        <v>-1.6212473353189021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-1.5567208444211292E-10</v>
      </c>
      <c r="AR83">
        <f t="shared" si="76"/>
        <v>-1.5567451466976711E-10</v>
      </c>
      <c r="AS83">
        <f t="shared" si="77"/>
        <v>-1.8461403647958806E-4</v>
      </c>
      <c r="AT83">
        <f t="shared" si="78"/>
        <v>-1.2061450390485883E-4</v>
      </c>
      <c r="AU83">
        <f t="shared" si="79"/>
        <v>-3.0522869605896155E-4</v>
      </c>
      <c r="AW83">
        <v>80</v>
      </c>
      <c r="AX83">
        <f>IF(Z83&gt;0, (R83*SUMPRODUCT(K83:$K$98, X83:$X$98)-K83*$AZ$3)/Z83, 0)</f>
        <v>-31652390721103.988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1000000</v>
      </c>
      <c r="S84">
        <f t="shared" si="63"/>
        <v>-129185237482029.28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-8.1716053887994011</v>
      </c>
      <c r="AC84">
        <f t="shared" si="64"/>
        <v>-7.296076240134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-1.9910778085033562E-7</v>
      </c>
      <c r="AI84">
        <f t="shared" si="69"/>
        <v>-1.9911060473191154E-7</v>
      </c>
      <c r="AJ84">
        <f t="shared" si="70"/>
        <v>-0.8755291486654011</v>
      </c>
      <c r="AK84">
        <f t="shared" si="92"/>
        <v>-0.5720123772159581</v>
      </c>
      <c r="AL84">
        <f t="shared" si="71"/>
        <v>-1.447541724991964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-3.3469274265490147E-11</v>
      </c>
      <c r="AR84">
        <f t="shared" si="76"/>
        <v>-3.3469748949435469E-11</v>
      </c>
      <c r="AS84">
        <f t="shared" si="77"/>
        <v>-1.4717317966664493E-4</v>
      </c>
      <c r="AT84">
        <f t="shared" si="78"/>
        <v>-9.6153144063649681E-5</v>
      </c>
      <c r="AU84">
        <f t="shared" si="79"/>
        <v>-2.4332635720004356E-4</v>
      </c>
      <c r="AW84">
        <v>81</v>
      </c>
      <c r="AX84">
        <f>IF(Z84&gt;0, (R84*SUMPRODUCT(K84:$K$98, X84:$X$98)-K84*$AZ$3)/Z84, 0)</f>
        <v>-129185237482029.28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1000000</v>
      </c>
      <c r="S85">
        <f t="shared" si="63"/>
        <v>-570847380455268.75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-7.296076240134</v>
      </c>
      <c r="AC85">
        <f t="shared" si="64"/>
        <v>-6.5143537858629381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-4.4501129391954306E-8</v>
      </c>
      <c r="AI85">
        <f t="shared" si="69"/>
        <v>-4.4501699978244873E-8</v>
      </c>
      <c r="AJ85">
        <f t="shared" si="70"/>
        <v>-0.78172245427106191</v>
      </c>
      <c r="AK85">
        <f t="shared" si="92"/>
        <v>-0.51072533680938004</v>
      </c>
      <c r="AL85">
        <f t="shared" si="71"/>
        <v>-1.2924478355821418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-6.6789943150319599E-12</v>
      </c>
      <c r="AR85">
        <f t="shared" si="76"/>
        <v>-6.679079952017875E-12</v>
      </c>
      <c r="AS85">
        <f t="shared" si="77"/>
        <v>-1.1732555778580351E-4</v>
      </c>
      <c r="AT85">
        <f t="shared" si="78"/>
        <v>-7.6652697756236196E-5</v>
      </c>
      <c r="AU85">
        <f t="shared" si="79"/>
        <v>-1.9397826222111963E-4</v>
      </c>
      <c r="AW85">
        <v>82</v>
      </c>
      <c r="AX85">
        <f>IF(Z85&gt;0, (R85*SUMPRODUCT(K85:$K$98, X85:$X$98)-K85*$AZ$3)/Z85, 0)</f>
        <v>-570847380455268.75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1000000</v>
      </c>
      <c r="S86">
        <f t="shared" si="63"/>
        <v>-2749828941963446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-6.5143537858629381</v>
      </c>
      <c r="AC86">
        <f t="shared" si="64"/>
        <v>-5.8163873088119988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-9.1824270522540179E-9</v>
      </c>
      <c r="AI86">
        <f t="shared" si="69"/>
        <v>-9.1825328113290659E-9</v>
      </c>
      <c r="AJ86">
        <f t="shared" si="70"/>
        <v>-0.69796647705093928</v>
      </c>
      <c r="AK86">
        <f t="shared" si="92"/>
        <v>-0.45600476501040571</v>
      </c>
      <c r="AL86">
        <f t="shared" si="71"/>
        <v>-1.1539712512438778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-1.2304940129405632E-12</v>
      </c>
      <c r="AR86">
        <f t="shared" si="76"/>
        <v>-1.2305081852185371E-12</v>
      </c>
      <c r="AS86">
        <f t="shared" si="77"/>
        <v>-9.3531216350210665E-5</v>
      </c>
      <c r="AT86">
        <f t="shared" si="78"/>
        <v>-6.1107061349312454E-5</v>
      </c>
      <c r="AU86">
        <f t="shared" si="79"/>
        <v>-1.546382789300313E-4</v>
      </c>
      <c r="AW86">
        <v>83</v>
      </c>
      <c r="AX86">
        <f>IF(Z86&gt;0, (R86*SUMPRODUCT(K86:$K$98, X86:$X$98)-K86*$AZ$3)/Z86, 0)</f>
        <v>-2749828941963446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1000000</v>
      </c>
      <c r="S87">
        <f t="shared" si="63"/>
        <v>-1.4558404585708168E+16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-5.8163873088119988</v>
      </c>
      <c r="AC87">
        <f t="shared" si="64"/>
        <v>-5.1932029542975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-1.737314571742683E-9</v>
      </c>
      <c r="AI87">
        <f t="shared" si="69"/>
        <v>-1.7373324074983928E-9</v>
      </c>
      <c r="AJ87">
        <f t="shared" si="70"/>
        <v>-0.62318435451449883</v>
      </c>
      <c r="AK87">
        <f t="shared" si="92"/>
        <v>-0.40714711161683997</v>
      </c>
      <c r="AL87">
        <f t="shared" si="71"/>
        <v>-1.0303314678686712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-2.0786552079299948E-13</v>
      </c>
      <c r="AR87">
        <f t="shared" si="76"/>
        <v>-2.0786765479838323E-13</v>
      </c>
      <c r="AS87">
        <f t="shared" si="77"/>
        <v>-7.4562513034853947E-5</v>
      </c>
      <c r="AT87">
        <f t="shared" si="78"/>
        <v>-4.8714175182855094E-5</v>
      </c>
      <c r="AU87">
        <f t="shared" si="79"/>
        <v>-1.2327668842557671E-4</v>
      </c>
      <c r="AW87">
        <v>84</v>
      </c>
      <c r="AX87">
        <f>IF(Z87&gt;0, (R87*SUMPRODUCT(K87:$K$98, X87:$X$98)-K87*$AZ$3)/Z87, 0)</f>
        <v>-1.4558404585708168E+16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1000000</v>
      </c>
      <c r="S88">
        <f t="shared" si="63"/>
        <v>-8.555143271411328E+16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-5.1932029542975</v>
      </c>
      <c r="AC88">
        <f t="shared" si="64"/>
        <v>-4.6367883520515205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-2.9894912377129999E-10</v>
      </c>
      <c r="AI88">
        <f t="shared" si="69"/>
        <v>-2.9895183371326409E-10</v>
      </c>
      <c r="AJ88">
        <f t="shared" si="70"/>
        <v>-0.55641460224597949</v>
      </c>
      <c r="AK88">
        <f t="shared" si="92"/>
        <v>-0.36352420680082503</v>
      </c>
      <c r="AL88">
        <f t="shared" si="71"/>
        <v>-0.91993880934575634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-3.1936201337302436E-14</v>
      </c>
      <c r="AR88">
        <f t="shared" si="76"/>
        <v>-3.1936490835565846E-14</v>
      </c>
      <c r="AS88">
        <f t="shared" si="77"/>
        <v>-5.9440778886298937E-5</v>
      </c>
      <c r="AT88">
        <f t="shared" si="78"/>
        <v>-3.8834642205727956E-5</v>
      </c>
      <c r="AU88">
        <f t="shared" si="79"/>
        <v>-9.8275421123963382E-5</v>
      </c>
      <c r="AW88">
        <v>85</v>
      </c>
      <c r="AX88">
        <f>IF(Z88&gt;0, (R88*SUMPRODUCT(K88:$K$98, X88:$X$98)-K88*$AZ$3)/Z88, 0)</f>
        <v>-8.555143271411328E+16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-4.6367883520515205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-4.6367883520515205</v>
      </c>
      <c r="AK89">
        <f t="shared" si="92"/>
        <v>-0.32457518464360646</v>
      </c>
      <c r="AL89">
        <f t="shared" si="71"/>
        <v>-4.9613635367493254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-5.169611846536244E-15</v>
      </c>
      <c r="AR89">
        <f t="shared" si="76"/>
        <v>-5.169611846536244E-15</v>
      </c>
      <c r="AS89">
        <f t="shared" si="77"/>
        <v>-4.4226770004702836E-4</v>
      </c>
      <c r="AT89">
        <f t="shared" si="78"/>
        <v>-3.0958739003291989E-5</v>
      </c>
      <c r="AU89">
        <f t="shared" si="79"/>
        <v>-4.7322643905548992E-4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79142.397115721891</v>
      </c>
      <c r="AO91" s="6">
        <f t="shared" si="93"/>
        <v>-7914.2397115721897</v>
      </c>
      <c r="AP91" s="6">
        <f t="shared" si="93"/>
        <v>-2984.3349469107648</v>
      </c>
      <c r="AQ91" s="6">
        <f t="shared" si="93"/>
        <v>-43404.15443647965</v>
      </c>
      <c r="AR91" s="6">
        <f t="shared" si="93"/>
        <v>24839.668020759251</v>
      </c>
      <c r="AS91" s="6">
        <f t="shared" si="93"/>
        <v>-9356.4739716339991</v>
      </c>
      <c r="AT91" s="6">
        <f t="shared" si="93"/>
        <v>4734.7217360139148</v>
      </c>
      <c r="AU91" s="6">
        <f t="shared" si="93"/>
        <v>20217.915785139165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200914.48752351233</v>
      </c>
      <c r="K3">
        <v>1</v>
      </c>
      <c r="L3" s="2">
        <v>0</v>
      </c>
      <c r="O3">
        <f>$C$3</f>
        <v>200914.48752351233</v>
      </c>
      <c r="P3">
        <f>O3*C5</f>
        <v>20091.448752351236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200914.48752351233</v>
      </c>
      <c r="AF3">
        <f t="shared" ref="AF3:AF34" si="4">-$Z3*P3</f>
        <v>-20091.448752351236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178303.1305671611</v>
      </c>
      <c r="AJ3">
        <f t="shared" ref="AJ3:AJ34" si="8">AB3-AC3</f>
        <v>0</v>
      </c>
      <c r="AL3">
        <f t="shared" ref="AL3:AL34" si="9">SUM(AI3:AK3)</f>
        <v>178303.1305671611</v>
      </c>
      <c r="AN3">
        <f t="shared" ref="AN3:AN34" si="10">AE3*$K3</f>
        <v>200914.48752351233</v>
      </c>
      <c r="AO3">
        <f t="shared" ref="AO3:AO34" si="11">AF3*$K3</f>
        <v>-20091.448752351236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178303.1305671611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178303.1305671611</v>
      </c>
      <c r="AW3">
        <v>0</v>
      </c>
      <c r="AX3">
        <f>IF(Z3&gt;0, (R3*SUMPRODUCT(K3:$K$98, X3:$X$98)-K3*$AZ$3)/Z3, 0)</f>
        <v>0</v>
      </c>
      <c r="AZ3">
        <f>C6*ABS(SUMPRODUCT(X4:X79, K4:K79))/1</f>
        <v>108562.81303950734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5411.4208676880071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5346.5998435505753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-5346.5998435505753</v>
      </c>
      <c r="AK4">
        <f>G4*SUM(AB4, AE4:AF4)</f>
        <v>0</v>
      </c>
      <c r="AL4">
        <f t="shared" si="9"/>
        <v>-7325.1588435505755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-1881.1171325347023</v>
      </c>
      <c r="AR4">
        <f t="shared" si="14"/>
        <v>-1881.1171325347023</v>
      </c>
      <c r="AS4">
        <f t="shared" si="15"/>
        <v>-5083.2856470342031</v>
      </c>
      <c r="AT4">
        <f t="shared" si="16"/>
        <v>0</v>
      </c>
      <c r="AU4">
        <f t="shared" si="17"/>
        <v>-6964.4027795689053</v>
      </c>
      <c r="AW4">
        <v>1</v>
      </c>
      <c r="AX4">
        <f>IF(Z4&gt;0, (R4*SUMPRODUCT(K4:$K$98, X4:$X$98)-K4*$AZ$3)/Z4, 0)</f>
        <v>5411.4208676880071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1000000</v>
      </c>
      <c r="S5">
        <f t="shared" si="1"/>
        <v>8977.5625340451788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5346.5998435505753</v>
      </c>
      <c r="AC5">
        <f t="shared" si="2"/>
        <v>8762.8901049075794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-2053.3328352651074</v>
      </c>
      <c r="AI5">
        <f t="shared" si="7"/>
        <v>-2102.1372299528443</v>
      </c>
      <c r="AJ5">
        <f t="shared" si="8"/>
        <v>-3416.2902613570041</v>
      </c>
      <c r="AK5">
        <f>G5*SUM(AB5, AE5:AF5)</f>
        <v>21.921059358557361</v>
      </c>
      <c r="AL5">
        <f t="shared" si="9"/>
        <v>-5496.5064319512912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-1852.0144560933541</v>
      </c>
      <c r="AR5">
        <f t="shared" si="14"/>
        <v>-1896.0338390838886</v>
      </c>
      <c r="AS5">
        <f t="shared" si="15"/>
        <v>-3081.3411452738142</v>
      </c>
      <c r="AT5">
        <f t="shared" si="16"/>
        <v>19.771815912000982</v>
      </c>
      <c r="AU5">
        <f t="shared" si="17"/>
        <v>-4957.6031684457021</v>
      </c>
      <c r="AW5">
        <v>2</v>
      </c>
      <c r="AX5">
        <f>IF(Z5&gt;0, (R5*SUMPRODUCT(K5:$K$98, X5:$X$98)-K5*$AZ$3)/Z5, 0)</f>
        <v>8977.5625340451788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1000000</v>
      </c>
      <c r="S6">
        <f t="shared" si="1"/>
        <v>12660.046140412447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8762.8901049075794</v>
      </c>
      <c r="AC6">
        <f t="shared" si="2"/>
        <v>12200.028814359495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-2663.1640658477813</v>
      </c>
      <c r="AI6">
        <f t="shared" si="7"/>
        <v>-2711.3472583853481</v>
      </c>
      <c r="AJ6">
        <f t="shared" si="8"/>
        <v>-3437.1387094519159</v>
      </c>
      <c r="AK6">
        <f>G6*SUM(AB6, AE6:AF6)</f>
        <v>62.216519744843815</v>
      </c>
      <c r="AL6">
        <f t="shared" si="9"/>
        <v>-6086.2694480924201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-2272.3062845080194</v>
      </c>
      <c r="AR6">
        <f t="shared" si="14"/>
        <v>-2313.4178978009536</v>
      </c>
      <c r="AS6">
        <f t="shared" si="15"/>
        <v>-2932.6889733799007</v>
      </c>
      <c r="AT6">
        <f t="shared" si="16"/>
        <v>53.085347098741778</v>
      </c>
      <c r="AU6">
        <f t="shared" si="17"/>
        <v>-5193.0215240821126</v>
      </c>
      <c r="AW6">
        <v>3</v>
      </c>
      <c r="AX6">
        <f>IF(Z6&gt;0, (R6*SUMPRODUCT(K6:$K$98, X6:$X$98)-K6*$AZ$3)/Z6, 0)</f>
        <v>12660.046140412447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1000000</v>
      </c>
      <c r="S7">
        <f t="shared" si="1"/>
        <v>16286.287815209394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12200.028814359495</v>
      </c>
      <c r="AC7">
        <f t="shared" si="2"/>
        <v>15483.063607319025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-3346.2600835837284</v>
      </c>
      <c r="AI7">
        <f t="shared" si="7"/>
        <v>-3393.7941311917407</v>
      </c>
      <c r="AJ7">
        <f t="shared" si="8"/>
        <v>-3283.03479295953</v>
      </c>
      <c r="AK7">
        <f>G7*SUM(AB7, AE7:AF7)</f>
        <v>168.36039763816103</v>
      </c>
      <c r="AL7">
        <f t="shared" si="9"/>
        <v>-6508.4685265131093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-2683.9143618133348</v>
      </c>
      <c r="AR7">
        <f t="shared" si="14"/>
        <v>-2722.0397046927301</v>
      </c>
      <c r="AS7">
        <f t="shared" si="15"/>
        <v>-2633.2036396048047</v>
      </c>
      <c r="AT7">
        <f t="shared" si="16"/>
        <v>135.03579455716803</v>
      </c>
      <c r="AU7">
        <f t="shared" si="17"/>
        <v>-5220.2075497403666</v>
      </c>
      <c r="AW7">
        <v>4</v>
      </c>
      <c r="AX7">
        <f>IF(Z7&gt;0, (R7*SUMPRODUCT(K7:$K$98, X7:$X$98)-K7*$AZ$3)/Z7, 0)</f>
        <v>16286.287815209394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1000000</v>
      </c>
      <c r="S8">
        <f t="shared" si="1"/>
        <v>19866.193664346523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15483.063607319025</v>
      </c>
      <c r="AC8">
        <f t="shared" si="2"/>
        <v>18617.104366472602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-4049.2619986027812</v>
      </c>
      <c r="AI8">
        <f t="shared" si="7"/>
        <v>-4096.1182426347832</v>
      </c>
      <c r="AJ8">
        <f t="shared" si="8"/>
        <v>-3134.0407591535768</v>
      </c>
      <c r="AK8">
        <f t="shared" ref="AK8:AK39" si="30">G8*SUM(AB8:AB8, AE8:AF8)</f>
        <v>334.43417391809095</v>
      </c>
      <c r="AL8">
        <f t="shared" si="9"/>
        <v>-6895.7248278702691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-3030.7640992125353</v>
      </c>
      <c r="AR8">
        <f t="shared" si="14"/>
        <v>-3065.8347422791321</v>
      </c>
      <c r="AS8">
        <f t="shared" si="15"/>
        <v>-2345.7455263672687</v>
      </c>
      <c r="AT8">
        <f t="shared" si="16"/>
        <v>250.31501745515504</v>
      </c>
      <c r="AU8">
        <f t="shared" si="17"/>
        <v>-5161.2652511912456</v>
      </c>
      <c r="AW8">
        <v>5</v>
      </c>
      <c r="AX8">
        <f>IF(Z8&gt;0, (R8*SUMPRODUCT(K8:$K$98, X8:$X$98)-K8*$AZ$3)/Z8, 0)</f>
        <v>19866.193664346523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1000000</v>
      </c>
      <c r="S9">
        <f t="shared" si="1"/>
        <v>22823.564280661991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18617.104366472602</v>
      </c>
      <c r="AC9">
        <f t="shared" si="2"/>
        <v>21065.063171739763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-4801.2431224740321</v>
      </c>
      <c r="AI9">
        <f t="shared" si="7"/>
        <v>-4847.3907419095904</v>
      </c>
      <c r="AJ9">
        <f t="shared" si="8"/>
        <v>-2447.9588052671606</v>
      </c>
      <c r="AK9">
        <f t="shared" si="30"/>
        <v>415.16142737233906</v>
      </c>
      <c r="AL9">
        <f t="shared" si="9"/>
        <v>-6880.1881198044121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-3351.3026390370023</v>
      </c>
      <c r="AR9">
        <f t="shared" si="14"/>
        <v>-3383.5140132279366</v>
      </c>
      <c r="AS9">
        <f t="shared" si="15"/>
        <v>-1708.6930603335788</v>
      </c>
      <c r="AT9">
        <f t="shared" si="16"/>
        <v>289.7856975137617</v>
      </c>
      <c r="AU9">
        <f t="shared" si="17"/>
        <v>-4802.4213760477542</v>
      </c>
      <c r="AW9">
        <v>6</v>
      </c>
      <c r="AX9">
        <f>IF(Z9&gt;0, (R9*SUMPRODUCT(K9:$K$98, X9:$X$98)-K9*$AZ$3)/Z9, 0)</f>
        <v>22823.564280661991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1000000</v>
      </c>
      <c r="S10">
        <f t="shared" si="1"/>
        <v>23803.158715478272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21065.063171739763</v>
      </c>
      <c r="AC10">
        <f t="shared" si="2"/>
        <v>21616.563815330839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-5584.4083395166526</v>
      </c>
      <c r="AI10">
        <f t="shared" si="7"/>
        <v>-5629.8152623408796</v>
      </c>
      <c r="AJ10">
        <f t="shared" si="8"/>
        <v>-551.50064359107637</v>
      </c>
      <c r="AK10">
        <f t="shared" si="30"/>
        <v>90.579771638480977</v>
      </c>
      <c r="AL10">
        <f t="shared" si="9"/>
        <v>-6090.7361342934746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-3697.1997152361578</v>
      </c>
      <c r="AR10">
        <f t="shared" si="14"/>
        <v>-3727.2617114099571</v>
      </c>
      <c r="AS10">
        <f t="shared" si="15"/>
        <v>-365.12516608231545</v>
      </c>
      <c r="AT10">
        <f t="shared" si="16"/>
        <v>59.96902188154349</v>
      </c>
      <c r="AU10">
        <f t="shared" si="17"/>
        <v>-4032.4178556107286</v>
      </c>
      <c r="AW10">
        <v>7</v>
      </c>
      <c r="AX10">
        <f>IF(Z10&gt;0, (R10*SUMPRODUCT(K10:$K$98, X10:$X$98)-K10*$AZ$3)/Z10, 0)</f>
        <v>23803.158715478272</v>
      </c>
    </row>
    <row r="11" spans="1:52" x14ac:dyDescent="0.25">
      <c r="A11" t="s">
        <v>33</v>
      </c>
      <c r="C11" s="25">
        <f>AU81</f>
        <v>59911.907309037408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1000000</v>
      </c>
      <c r="S11">
        <f t="shared" si="1"/>
        <v>24026.772276764408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21616.563815330839</v>
      </c>
      <c r="AC11">
        <f t="shared" si="2"/>
        <v>21446.124504193605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-6464.2484993947173</v>
      </c>
      <c r="AI11">
        <f t="shared" si="7"/>
        <v>-6508.8781405657319</v>
      </c>
      <c r="AJ11">
        <f t="shared" si="8"/>
        <v>170.43931113723374</v>
      </c>
      <c r="AK11">
        <f t="shared" si="30"/>
        <v>34.586502104529345</v>
      </c>
      <c r="AL11">
        <f t="shared" si="9"/>
        <v>-6303.8523273239689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-4069.7076243172423</v>
      </c>
      <c r="AR11">
        <f t="shared" si="14"/>
        <v>-4097.8051813590591</v>
      </c>
      <c r="AS11">
        <f t="shared" si="15"/>
        <v>107.30375914284978</v>
      </c>
      <c r="AT11">
        <f t="shared" si="16"/>
        <v>21.774681361096693</v>
      </c>
      <c r="AU11">
        <f t="shared" si="17"/>
        <v>-3968.7267408551129</v>
      </c>
      <c r="AW11">
        <v>8</v>
      </c>
      <c r="AX11">
        <f>IF(Z11&gt;0, (R11*SUMPRODUCT(K11:$K$98, X11:$X$98)-K11*$AZ$3)/Z11, 0)</f>
        <v>24026.772276764408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1000000</v>
      </c>
      <c r="S12">
        <f t="shared" si="1"/>
        <v>25001.951339282616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21446.124504193605</v>
      </c>
      <c r="AC12">
        <f t="shared" si="2"/>
        <v>21907.428046196059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-7438.1661198327047</v>
      </c>
      <c r="AI12">
        <f t="shared" si="7"/>
        <v>-7481.9775562860177</v>
      </c>
      <c r="AJ12">
        <f t="shared" si="8"/>
        <v>-461.30354200245347</v>
      </c>
      <c r="AK12">
        <f t="shared" si="30"/>
        <v>450.36861458806573</v>
      </c>
      <c r="AL12">
        <f t="shared" si="9"/>
        <v>-7492.9124837004056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-4372.4169488162261</v>
      </c>
      <c r="AR12">
        <f t="shared" si="14"/>
        <v>-4398.1708596881117</v>
      </c>
      <c r="AS12">
        <f t="shared" si="15"/>
        <v>-271.17052686178118</v>
      </c>
      <c r="AT12">
        <f t="shared" si="16"/>
        <v>264.74259003024679</v>
      </c>
      <c r="AU12">
        <f t="shared" si="17"/>
        <v>-4404.5987965196455</v>
      </c>
      <c r="AW12">
        <v>9</v>
      </c>
      <c r="AX12">
        <f>IF(Z12&gt;0, (R12*SUMPRODUCT(K12:$K$98, X12:$X$98)-K12*$AZ$3)/Z12, 0)</f>
        <v>25001.951339282616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1000000</v>
      </c>
      <c r="S13">
        <f t="shared" si="1"/>
        <v>28373.642600030449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21907.428046196059</v>
      </c>
      <c r="AC13">
        <f t="shared" si="2"/>
        <v>24372.553098868295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-8480.7471139550398</v>
      </c>
      <c r="AI13">
        <f t="shared" si="7"/>
        <v>-8523.6963986881219</v>
      </c>
      <c r="AJ13">
        <f t="shared" si="8"/>
        <v>-2465.1250526722361</v>
      </c>
      <c r="AK13">
        <f t="shared" si="30"/>
        <v>1533.5199632337242</v>
      </c>
      <c r="AL13">
        <f t="shared" si="9"/>
        <v>-9455.3014881266336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-4451.1454530450219</v>
      </c>
      <c r="AR13">
        <f t="shared" si="14"/>
        <v>-4473.6875134180546</v>
      </c>
      <c r="AS13">
        <f t="shared" si="15"/>
        <v>-1293.8282467276931</v>
      </c>
      <c r="AT13">
        <f t="shared" si="16"/>
        <v>804.87253301888131</v>
      </c>
      <c r="AU13">
        <f t="shared" si="17"/>
        <v>-4962.6432271268659</v>
      </c>
      <c r="AW13">
        <v>10</v>
      </c>
      <c r="AX13">
        <f>IF(Z13&gt;0, (R13*SUMPRODUCT(K13:$K$98, X13:$X$98)-K13*$AZ$3)/Z13, 0)</f>
        <v>28373.642600030449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1000000</v>
      </c>
      <c r="S14">
        <f t="shared" si="1"/>
        <v>30955.379685922224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24372.553098868295</v>
      </c>
      <c r="AC14">
        <f t="shared" si="2"/>
        <v>26026.355861437973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-9625.7962713354373</v>
      </c>
      <c r="AI14">
        <f t="shared" si="7"/>
        <v>-9667.8347734076215</v>
      </c>
      <c r="AJ14">
        <f t="shared" si="8"/>
        <v>-1653.8027625696777</v>
      </c>
      <c r="AK14">
        <f t="shared" si="30"/>
        <v>1706.0787169207808</v>
      </c>
      <c r="AL14">
        <f t="shared" si="9"/>
        <v>-9615.5588190565177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-4510.8285029710969</v>
      </c>
      <c r="AR14">
        <f t="shared" si="14"/>
        <v>-4530.5285327685388</v>
      </c>
      <c r="AS14">
        <f t="shared" si="15"/>
        <v>-775.00296384900275</v>
      </c>
      <c r="AT14">
        <f t="shared" si="16"/>
        <v>799.5004556159106</v>
      </c>
      <c r="AU14">
        <f t="shared" si="17"/>
        <v>-4506.0310410016309</v>
      </c>
      <c r="AW14">
        <v>11</v>
      </c>
      <c r="AX14">
        <f>IF(Z14&gt;0, (R14*SUMPRODUCT(K14:$K$98, X14:$X$98)-K14*$AZ$3)/Z14, 0)</f>
        <v>30955.379685922224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1000000</v>
      </c>
      <c r="S15">
        <f t="shared" si="1"/>
        <v>32826.386035490272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26026.355861437973</v>
      </c>
      <c r="AC15">
        <f t="shared" si="2"/>
        <v>26966.373979551427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-10877.638132116395</v>
      </c>
      <c r="AI15">
        <f t="shared" si="7"/>
        <v>-10918.712367261252</v>
      </c>
      <c r="AJ15">
        <f t="shared" si="8"/>
        <v>-940.01811811345397</v>
      </c>
      <c r="AK15">
        <f t="shared" si="30"/>
        <v>1821.8449103006583</v>
      </c>
      <c r="AL15">
        <f t="shared" si="9"/>
        <v>-10036.885575074048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-4551.3080859042911</v>
      </c>
      <c r="AR15">
        <f t="shared" si="14"/>
        <v>-4568.4939396959498</v>
      </c>
      <c r="AS15">
        <f t="shared" si="15"/>
        <v>-393.31259322136441</v>
      </c>
      <c r="AT15">
        <f t="shared" si="16"/>
        <v>762.27737775476851</v>
      </c>
      <c r="AU15">
        <f t="shared" si="17"/>
        <v>-4199.5291551625451</v>
      </c>
      <c r="AW15">
        <v>12</v>
      </c>
      <c r="AX15">
        <f>IF(Z15&gt;0, (R15*SUMPRODUCT(K15:$K$98, X15:$X$98)-K15*$AZ$3)/Z15, 0)</f>
        <v>32826.386035490272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1000000</v>
      </c>
      <c r="S16">
        <f t="shared" si="1"/>
        <v>34053.043273697731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26966.373979551427</v>
      </c>
      <c r="AC16">
        <f t="shared" si="2"/>
        <v>27281.89323390121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-12111.116115424362</v>
      </c>
      <c r="AI16">
        <f t="shared" si="7"/>
        <v>-12151.174052412</v>
      </c>
      <c r="AJ16">
        <f t="shared" si="8"/>
        <v>-315.5192543497833</v>
      </c>
      <c r="AK16">
        <f t="shared" si="30"/>
        <v>1887.6461785686001</v>
      </c>
      <c r="AL16">
        <f t="shared" si="9"/>
        <v>-10579.047128193182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-4524.4706252905125</v>
      </c>
      <c r="AR16">
        <f t="shared" si="14"/>
        <v>-4539.4354689500897</v>
      </c>
      <c r="AS16">
        <f t="shared" si="15"/>
        <v>-117.87167957221259</v>
      </c>
      <c r="AT16">
        <f t="shared" si="16"/>
        <v>705.18683864309287</v>
      </c>
      <c r="AU16">
        <f t="shared" si="17"/>
        <v>-3952.1203098792089</v>
      </c>
      <c r="AW16">
        <v>13</v>
      </c>
      <c r="AX16">
        <f>IF(Z16&gt;0, (R16*SUMPRODUCT(K16:$K$98, X16:$X$98)-K16*$AZ$3)/Z16, 0)</f>
        <v>34053.043273697731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1000000</v>
      </c>
      <c r="S17">
        <f t="shared" si="1"/>
        <v>34756.606777473193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27281.89323390121</v>
      </c>
      <c r="AC17">
        <f t="shared" si="2"/>
        <v>27102.804162408956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-13358.597737876209</v>
      </c>
      <c r="AI17">
        <f t="shared" si="7"/>
        <v>-13397.587165607076</v>
      </c>
      <c r="AJ17">
        <f t="shared" si="8"/>
        <v>179.08907149225342</v>
      </c>
      <c r="AK17">
        <f t="shared" si="30"/>
        <v>1909.732526373085</v>
      </c>
      <c r="AL17">
        <f t="shared" si="9"/>
        <v>-11308.765567741737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-4455.8078536565799</v>
      </c>
      <c r="AR17">
        <f t="shared" si="14"/>
        <v>-4468.8129161415582</v>
      </c>
      <c r="AS17">
        <f t="shared" si="15"/>
        <v>59.735797642643426</v>
      </c>
      <c r="AT17">
        <f t="shared" si="16"/>
        <v>636.99808590459611</v>
      </c>
      <c r="AU17">
        <f t="shared" si="17"/>
        <v>-3772.0790325943185</v>
      </c>
      <c r="AW17">
        <v>14</v>
      </c>
      <c r="AX17">
        <f>IF(Z17&gt;0, (R17*SUMPRODUCT(K17:$K$98, X17:$X$98)-K17*$AZ$3)/Z17, 0)</f>
        <v>34756.606777473193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1000000</v>
      </c>
      <c r="S18">
        <f t="shared" si="1"/>
        <v>35026.813626398944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27102.804162408956</v>
      </c>
      <c r="AC18">
        <f t="shared" si="2"/>
        <v>26526.801267500832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-14662.253462495028</v>
      </c>
      <c r="AI18">
        <f t="shared" si="7"/>
        <v>-14700.119883275462</v>
      </c>
      <c r="AJ18">
        <f t="shared" si="8"/>
        <v>576.00289490812429</v>
      </c>
      <c r="AK18">
        <f t="shared" si="30"/>
        <v>1897.196291368627</v>
      </c>
      <c r="AL18">
        <f t="shared" si="9"/>
        <v>-12226.92069699871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-4366.648985467451</v>
      </c>
      <c r="AR18">
        <f t="shared" si="14"/>
        <v>-4377.9261993218643</v>
      </c>
      <c r="AS18">
        <f t="shared" si="15"/>
        <v>171.54269383697257</v>
      </c>
      <c r="AT18">
        <f t="shared" si="16"/>
        <v>565.01480363358132</v>
      </c>
      <c r="AU18">
        <f t="shared" si="17"/>
        <v>-3641.3687018513097</v>
      </c>
      <c r="AW18">
        <v>15</v>
      </c>
      <c r="AX18">
        <f>IF(Z18&gt;0, (R18*SUMPRODUCT(K18:$K$98, X18:$X$98)-K18*$AZ$3)/Z18, 0)</f>
        <v>35026.813626398944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1000000</v>
      </c>
      <c r="S19">
        <f t="shared" si="1"/>
        <v>34930.098056472096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26526.801267500832</v>
      </c>
      <c r="AC19">
        <f t="shared" si="2"/>
        <v>25624.263852344509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-16168.188440932734</v>
      </c>
      <c r="AI19">
        <f t="shared" si="7"/>
        <v>-16204.867788083317</v>
      </c>
      <c r="AJ19">
        <f t="shared" si="8"/>
        <v>902.53741515632282</v>
      </c>
      <c r="AK19">
        <f t="shared" si="30"/>
        <v>1856.8760887250585</v>
      </c>
      <c r="AL19">
        <f t="shared" si="9"/>
        <v>-13445.454284201935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-4299.2321742209124</v>
      </c>
      <c r="AR19">
        <f t="shared" si="14"/>
        <v>-4308.9854641442271</v>
      </c>
      <c r="AS19">
        <f t="shared" si="15"/>
        <v>239.99088752916543</v>
      </c>
      <c r="AT19">
        <f t="shared" si="16"/>
        <v>493.75608487945817</v>
      </c>
      <c r="AU19">
        <f t="shared" si="17"/>
        <v>-3575.2384917356035</v>
      </c>
      <c r="AW19">
        <v>16</v>
      </c>
      <c r="AX19">
        <f>IF(Z19&gt;0, (R19*SUMPRODUCT(K19:$K$98, X19:$X$98)-K19*$AZ$3)/Z19, 0)</f>
        <v>34930.098056472096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1000000</v>
      </c>
      <c r="S20">
        <f t="shared" si="1"/>
        <v>34459.555250024532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25624.263852344509</v>
      </c>
      <c r="AC20">
        <f t="shared" si="2"/>
        <v>24417.988437329957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-17652.594577292632</v>
      </c>
      <c r="AI20">
        <f t="shared" si="7"/>
        <v>-17688.024501242842</v>
      </c>
      <c r="AJ20">
        <f t="shared" si="8"/>
        <v>1206.275415014552</v>
      </c>
      <c r="AK20">
        <f t="shared" si="30"/>
        <v>1793.6984696641159</v>
      </c>
      <c r="AL20">
        <f t="shared" si="9"/>
        <v>-14688.050616564175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-4191.0231648948356</v>
      </c>
      <c r="AR20">
        <f t="shared" si="14"/>
        <v>-4199.4348253652352</v>
      </c>
      <c r="AS20">
        <f t="shared" si="15"/>
        <v>286.39009327684244</v>
      </c>
      <c r="AT20">
        <f t="shared" si="16"/>
        <v>425.85421674322907</v>
      </c>
      <c r="AU20">
        <f t="shared" si="17"/>
        <v>-3487.1905153451635</v>
      </c>
      <c r="AW20">
        <v>17</v>
      </c>
      <c r="AX20">
        <f>IF(Z20&gt;0, (R20*SUMPRODUCT(K20:$K$98, X20:$X$98)-K20*$AZ$3)/Z20, 0)</f>
        <v>34459.555250024532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1000000</v>
      </c>
      <c r="S21">
        <f t="shared" si="1"/>
        <v>33680.62222343203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24417.988437329957</v>
      </c>
      <c r="AC21">
        <f t="shared" si="2"/>
        <v>22988.533807440785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-18967.686848751284</v>
      </c>
      <c r="AI21">
        <f t="shared" si="7"/>
        <v>-19001.814089119554</v>
      </c>
      <c r="AJ21">
        <f t="shared" si="8"/>
        <v>1429.4546298891728</v>
      </c>
      <c r="AK21">
        <f t="shared" si="30"/>
        <v>1709.2591906130972</v>
      </c>
      <c r="AL21">
        <f t="shared" si="9"/>
        <v>-15863.100268617285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-4020.7573321546838</v>
      </c>
      <c r="AR21">
        <f t="shared" si="14"/>
        <v>-4027.9916013110178</v>
      </c>
      <c r="AS21">
        <f t="shared" si="15"/>
        <v>303.01481830335734</v>
      </c>
      <c r="AT21">
        <f t="shared" si="16"/>
        <v>362.32759840522328</v>
      </c>
      <c r="AU21">
        <f t="shared" si="17"/>
        <v>-3362.6491846024373</v>
      </c>
      <c r="AW21">
        <v>18</v>
      </c>
      <c r="AX21">
        <f>IF(Z21&gt;0, (R21*SUMPRODUCT(K21:$K$98, X21:$X$98)-K21*$AZ$3)/Z21, 0)</f>
        <v>33680.62222343203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1000000</v>
      </c>
      <c r="S22">
        <f t="shared" si="1"/>
        <v>32701.941188786968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22988.533807440785</v>
      </c>
      <c r="AC22">
        <f t="shared" si="2"/>
        <v>21433.462667255455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-20300.693362422317</v>
      </c>
      <c r="AI22">
        <f t="shared" si="7"/>
        <v>-20333.464295718786</v>
      </c>
      <c r="AJ22">
        <f t="shared" si="8"/>
        <v>1555.0711401853296</v>
      </c>
      <c r="AK22">
        <f t="shared" si="30"/>
        <v>1609.197366520855</v>
      </c>
      <c r="AL22">
        <f t="shared" si="9"/>
        <v>-17169.195789012603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-3842.2563790261597</v>
      </c>
      <c r="AR22">
        <f t="shared" si="14"/>
        <v>-3848.4588434078973</v>
      </c>
      <c r="AS22">
        <f t="shared" si="15"/>
        <v>294.32403620639781</v>
      </c>
      <c r="AT22">
        <f t="shared" si="16"/>
        <v>304.56835814641806</v>
      </c>
      <c r="AU22">
        <f t="shared" si="17"/>
        <v>-3249.5664490550816</v>
      </c>
      <c r="AW22">
        <v>19</v>
      </c>
      <c r="AX22">
        <f>IF(Z22&gt;0, (R22*SUMPRODUCT(K22:$K$98, X22:$X$98)-K22*$AZ$3)/Z22, 0)</f>
        <v>32701.941188786968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1000000</v>
      </c>
      <c r="S23">
        <f t="shared" si="1"/>
        <v>31552.394158285941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21433.462667255455</v>
      </c>
      <c r="AC23">
        <f t="shared" si="2"/>
        <v>19792.71181677335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-21567.808295407154</v>
      </c>
      <c r="AI23">
        <f t="shared" si="7"/>
        <v>-21599.173128955888</v>
      </c>
      <c r="AJ23">
        <f t="shared" si="8"/>
        <v>1640.7508504821053</v>
      </c>
      <c r="AK23">
        <f t="shared" si="30"/>
        <v>1500.342386707882</v>
      </c>
      <c r="AL23">
        <f t="shared" si="9"/>
        <v>-18458.079891765901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-3644.7140501384374</v>
      </c>
      <c r="AR23">
        <f t="shared" si="14"/>
        <v>-3650.0143499162164</v>
      </c>
      <c r="AS23">
        <f t="shared" si="15"/>
        <v>277.268213608991</v>
      </c>
      <c r="AT23">
        <f t="shared" si="16"/>
        <v>253.540781796402</v>
      </c>
      <c r="AU23">
        <f t="shared" si="17"/>
        <v>-3119.2053545108233</v>
      </c>
      <c r="AW23">
        <v>20</v>
      </c>
      <c r="AX23">
        <f>IF(Z23&gt;0, (R23*SUMPRODUCT(K23:$K$98, X23:$X$98)-K23*$AZ$3)/Z23, 0)</f>
        <v>31552.394158285941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1000000</v>
      </c>
      <c r="S24">
        <f t="shared" si="1"/>
        <v>30281.655799724358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19792.71181677335</v>
      </c>
      <c r="AC24">
        <f t="shared" si="2"/>
        <v>18113.62770283498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-22852.064555581419</v>
      </c>
      <c r="AI24">
        <f t="shared" si="7"/>
        <v>-22881.973137566885</v>
      </c>
      <c r="AJ24">
        <f t="shared" si="8"/>
        <v>1679.0841139383701</v>
      </c>
      <c r="AK24">
        <f t="shared" si="30"/>
        <v>1385.4898271741347</v>
      </c>
      <c r="AL24">
        <f t="shared" si="9"/>
        <v>-19817.399196454382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-3447.9810149233313</v>
      </c>
      <c r="AR24">
        <f t="shared" si="14"/>
        <v>-3452.4937022833001</v>
      </c>
      <c r="AS24">
        <f t="shared" si="15"/>
        <v>253.34473098645438</v>
      </c>
      <c r="AT24">
        <f t="shared" si="16"/>
        <v>209.04643468193984</v>
      </c>
      <c r="AU24">
        <f t="shared" si="17"/>
        <v>-2990.1025366149065</v>
      </c>
      <c r="AW24">
        <v>21</v>
      </c>
      <c r="AX24">
        <f>IF(Z24&gt;0, (R24*SUMPRODUCT(K24:$K$98, X24:$X$98)-K24*$AZ$3)/Z24, 0)</f>
        <v>30281.655799724358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1000000</v>
      </c>
      <c r="S25">
        <f t="shared" si="1"/>
        <v>28911.255296537936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18113.62770283498</v>
      </c>
      <c r="AC25">
        <f t="shared" si="2"/>
        <v>16420.673416661703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-24221.730709138501</v>
      </c>
      <c r="AI25">
        <f t="shared" si="7"/>
        <v>-24250.129118768655</v>
      </c>
      <c r="AJ25">
        <f t="shared" si="8"/>
        <v>1692.9542861732771</v>
      </c>
      <c r="AK25">
        <f t="shared" si="30"/>
        <v>1267.9539391984488</v>
      </c>
      <c r="AL25">
        <f t="shared" si="9"/>
        <v>-21289.22089339693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-3263.0713670845221</v>
      </c>
      <c r="AR25">
        <f t="shared" si="14"/>
        <v>-3266.8971068075689</v>
      </c>
      <c r="AS25">
        <f t="shared" si="15"/>
        <v>228.0691963481712</v>
      </c>
      <c r="AT25">
        <f t="shared" si="16"/>
        <v>170.81455670793576</v>
      </c>
      <c r="AU25">
        <f t="shared" si="17"/>
        <v>-2868.0133537514621</v>
      </c>
      <c r="AW25">
        <v>22</v>
      </c>
      <c r="AX25">
        <f>IF(Z25&gt;0, (R25*SUMPRODUCT(K25:$K$98, X25:$X$98)-K25*$AZ$3)/Z25, 0)</f>
        <v>28911.255296537936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1000000</v>
      </c>
      <c r="S26">
        <f t="shared" si="1"/>
        <v>27429.161698246306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16420.673416661703</v>
      </c>
      <c r="AC26">
        <f t="shared" si="2"/>
        <v>14724.590200246868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-25466.045512628454</v>
      </c>
      <c r="AI26">
        <f t="shared" si="7"/>
        <v>-25492.886635886676</v>
      </c>
      <c r="AJ26">
        <f t="shared" si="8"/>
        <v>1696.0832164148342</v>
      </c>
      <c r="AK26">
        <f t="shared" si="30"/>
        <v>1149.4471391663192</v>
      </c>
      <c r="AL26">
        <f t="shared" si="9"/>
        <v>-22647.356280305525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-3063.1261943705235</v>
      </c>
      <c r="AR26">
        <f t="shared" si="14"/>
        <v>-3066.3547187088552</v>
      </c>
      <c r="AS26">
        <f t="shared" si="15"/>
        <v>204.00956738478155</v>
      </c>
      <c r="AT26">
        <f t="shared" si="16"/>
        <v>138.25867228889618</v>
      </c>
      <c r="AU26">
        <f t="shared" si="17"/>
        <v>-2724.0864790351779</v>
      </c>
      <c r="AW26">
        <v>23</v>
      </c>
      <c r="AX26">
        <f>IF(Z26&gt;0, (R26*SUMPRODUCT(K26:$K$98, X26:$X$98)-K26*$AZ$3)/Z26, 0)</f>
        <v>27429.161698246306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1000000</v>
      </c>
      <c r="S27">
        <f t="shared" si="1"/>
        <v>25867.231485863966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14724.590200246868</v>
      </c>
      <c r="AC27">
        <f t="shared" si="2"/>
        <v>13060.560568974286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-26546.686872529055</v>
      </c>
      <c r="AI27">
        <f t="shared" si="7"/>
        <v>-26571.93225021107</v>
      </c>
      <c r="AJ27">
        <f t="shared" si="8"/>
        <v>1664.0296312725823</v>
      </c>
      <c r="AK27">
        <f t="shared" si="30"/>
        <v>1030.721314017281</v>
      </c>
      <c r="AL27">
        <f t="shared" si="9"/>
        <v>-23877.181304921207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-2850.9899265626286</v>
      </c>
      <c r="AR27">
        <f t="shared" si="14"/>
        <v>-2853.7011619725049</v>
      </c>
      <c r="AS27">
        <f t="shared" si="15"/>
        <v>178.70899442329892</v>
      </c>
      <c r="AT27">
        <f t="shared" si="16"/>
        <v>110.69464515353705</v>
      </c>
      <c r="AU27">
        <f t="shared" si="17"/>
        <v>-2564.2975223956691</v>
      </c>
      <c r="AW27">
        <v>24</v>
      </c>
      <c r="AX27">
        <f>IF(Z27&gt;0, (R27*SUMPRODUCT(K27:$K$98, X27:$X$98)-K27*$AZ$3)/Z27, 0)</f>
        <v>25867.231485863966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1000000</v>
      </c>
      <c r="S28">
        <f t="shared" si="1"/>
        <v>24263.400188333017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13060.560568974286</v>
      </c>
      <c r="AC28">
        <f t="shared" si="2"/>
        <v>11458.764002320528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-27593.094300392568</v>
      </c>
      <c r="AI28">
        <f t="shared" si="7"/>
        <v>-27616.707569582741</v>
      </c>
      <c r="AJ28">
        <f t="shared" si="8"/>
        <v>1601.7965666537584</v>
      </c>
      <c r="AK28">
        <f t="shared" si="30"/>
        <v>914.23923982820008</v>
      </c>
      <c r="AL28">
        <f t="shared" si="9"/>
        <v>-25100.671763100781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-2645.8653454725472</v>
      </c>
      <c r="AR28">
        <f t="shared" si="14"/>
        <v>-2648.1295906479318</v>
      </c>
      <c r="AS28">
        <f t="shared" si="15"/>
        <v>153.5941558444857</v>
      </c>
      <c r="AT28">
        <f t="shared" si="16"/>
        <v>87.665192449916177</v>
      </c>
      <c r="AU28">
        <f t="shared" si="17"/>
        <v>-2406.8702423535296</v>
      </c>
      <c r="AW28">
        <v>25</v>
      </c>
      <c r="AX28">
        <f>IF(Z28&gt;0, (R28*SUMPRODUCT(K28:$K$98, X28:$X$98)-K28*$AZ$3)/Z28, 0)</f>
        <v>24263.400188333017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1000000</v>
      </c>
      <c r="S29">
        <f t="shared" si="1"/>
        <v>22617.379017068666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11458.764002320528</v>
      </c>
      <c r="AC29">
        <f t="shared" si="2"/>
        <v>9928.249871052325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-28577.195384282491</v>
      </c>
      <c r="AI29">
        <f t="shared" si="7"/>
        <v>-28599.143661011549</v>
      </c>
      <c r="AJ29">
        <f t="shared" si="8"/>
        <v>1530.5141312682026</v>
      </c>
      <c r="AK29">
        <f t="shared" si="30"/>
        <v>802.11348016243699</v>
      </c>
      <c r="AL29">
        <f t="shared" si="9"/>
        <v>-26266.51604958091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-2446.6334801966368</v>
      </c>
      <c r="AR29">
        <f t="shared" si="14"/>
        <v>-2448.5125795258687</v>
      </c>
      <c r="AS29">
        <f t="shared" si="15"/>
        <v>131.03480118046838</v>
      </c>
      <c r="AT29">
        <f t="shared" si="16"/>
        <v>68.672858518573364</v>
      </c>
      <c r="AU29">
        <f t="shared" si="17"/>
        <v>-2248.8049198268272</v>
      </c>
      <c r="AW29">
        <v>26</v>
      </c>
      <c r="AX29">
        <f>IF(Z29&gt;0, (R29*SUMPRODUCT(K29:$K$98, X29:$X$98)-K29*$AZ$3)/Z29, 0)</f>
        <v>22617.379017068666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1000000</v>
      </c>
      <c r="S30">
        <f t="shared" si="1"/>
        <v>20928.442762461545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9928.249871052325</v>
      </c>
      <c r="AC30">
        <f t="shared" si="2"/>
        <v>8477.4656892524363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-29506.768959353834</v>
      </c>
      <c r="AI30">
        <f t="shared" si="7"/>
        <v>-29527.022414867635</v>
      </c>
      <c r="AJ30">
        <f t="shared" si="8"/>
        <v>1450.7841817998888</v>
      </c>
      <c r="AK30">
        <f t="shared" si="30"/>
        <v>694.97749097366284</v>
      </c>
      <c r="AL30">
        <f t="shared" si="9"/>
        <v>-27381.260742094084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-2255.5525186629302</v>
      </c>
      <c r="AR30">
        <f t="shared" si="14"/>
        <v>-2257.1007306226575</v>
      </c>
      <c r="AS30">
        <f t="shared" si="15"/>
        <v>110.90065197591657</v>
      </c>
      <c r="AT30">
        <f t="shared" si="16"/>
        <v>53.125377174946941</v>
      </c>
      <c r="AU30">
        <f t="shared" si="17"/>
        <v>-2093.074701471794</v>
      </c>
      <c r="AW30">
        <v>27</v>
      </c>
      <c r="AX30">
        <f>IF(Z30&gt;0, (R30*SUMPRODUCT(K30:$K$98, X30:$X$98)-K30*$AZ$3)/Z30, 0)</f>
        <v>20928.442762461545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1000000</v>
      </c>
      <c r="S31">
        <f t="shared" si="1"/>
        <v>19185.151865366017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8477.4656892524363</v>
      </c>
      <c r="AC31">
        <f t="shared" si="2"/>
        <v>7111.0643298723071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-30363.843187860384</v>
      </c>
      <c r="AI31">
        <f t="shared" si="7"/>
        <v>-30382.375916659654</v>
      </c>
      <c r="AJ31">
        <f t="shared" si="8"/>
        <v>1366.4013593801292</v>
      </c>
      <c r="AK31">
        <f t="shared" si="30"/>
        <v>593.42259824767063</v>
      </c>
      <c r="AL31">
        <f t="shared" si="9"/>
        <v>-28422.551959031854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-2072.382922451724</v>
      </c>
      <c r="AR31">
        <f t="shared" si="14"/>
        <v>-2073.6478120914321</v>
      </c>
      <c r="AS31">
        <f t="shared" si="15"/>
        <v>93.259170944682367</v>
      </c>
      <c r="AT31">
        <f t="shared" si="16"/>
        <v>40.502081729136407</v>
      </c>
      <c r="AU31">
        <f t="shared" si="17"/>
        <v>-1939.8865594176132</v>
      </c>
      <c r="AW31">
        <v>28</v>
      </c>
      <c r="AX31">
        <f>IF(Z31&gt;0, (R31*SUMPRODUCT(K31:$K$98, X31:$X$98)-K31*$AZ$3)/Z31, 0)</f>
        <v>19185.151865366017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1000000</v>
      </c>
      <c r="S32">
        <f t="shared" si="1"/>
        <v>17366.259315159841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7111.0643298723071</v>
      </c>
      <c r="AC32">
        <f t="shared" si="2"/>
        <v>5832.5663710659446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-31091.800900741924</v>
      </c>
      <c r="AI32">
        <f t="shared" si="7"/>
        <v>-31108.593712208163</v>
      </c>
      <c r="AJ32">
        <f t="shared" si="8"/>
        <v>1278.4979588063625</v>
      </c>
      <c r="AK32">
        <f t="shared" si="30"/>
        <v>497.77450309106155</v>
      </c>
      <c r="AL32">
        <f t="shared" si="9"/>
        <v>-29332.321250310739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-1894.7029018407779</v>
      </c>
      <c r="AR32">
        <f t="shared" si="14"/>
        <v>-1895.7262387879275</v>
      </c>
      <c r="AS32">
        <f t="shared" si="15"/>
        <v>77.910372586044787</v>
      </c>
      <c r="AT32">
        <f t="shared" si="16"/>
        <v>30.333874788400568</v>
      </c>
      <c r="AU32">
        <f t="shared" si="17"/>
        <v>-1787.4819914134821</v>
      </c>
      <c r="AW32">
        <v>29</v>
      </c>
      <c r="AX32">
        <f>IF(Z32&gt;0, (R32*SUMPRODUCT(K32:$K$98, X32:$X$98)-K32*$AZ$3)/Z32, 0)</f>
        <v>17366.259315159841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1000000</v>
      </c>
      <c r="S33">
        <f t="shared" si="1"/>
        <v>15450.108534062405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5832.5663710659446</v>
      </c>
      <c r="AC33">
        <f t="shared" si="2"/>
        <v>4646.6893296228109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-31743.188875060376</v>
      </c>
      <c r="AI33">
        <f t="shared" si="7"/>
        <v>-31758.226598968198</v>
      </c>
      <c r="AJ33">
        <f t="shared" si="8"/>
        <v>1185.8770414431337</v>
      </c>
      <c r="AK33">
        <f t="shared" si="30"/>
        <v>408.27964597461619</v>
      </c>
      <c r="AL33">
        <f t="shared" si="9"/>
        <v>-30164.069911550447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-1727.140916256272</v>
      </c>
      <c r="AR33">
        <f t="shared" si="14"/>
        <v>-1727.9591159762431</v>
      </c>
      <c r="AS33">
        <f t="shared" si="15"/>
        <v>64.523346031392549</v>
      </c>
      <c r="AT33">
        <f t="shared" si="16"/>
        <v>22.214418488729851</v>
      </c>
      <c r="AU33">
        <f t="shared" si="17"/>
        <v>-1641.2213514561206</v>
      </c>
      <c r="AW33">
        <v>30</v>
      </c>
      <c r="AX33">
        <f>IF(Z33&gt;0, (R33*SUMPRODUCT(K33:$K$98, X33:$X$98)-K33*$AZ$3)/Z33, 0)</f>
        <v>15450.108534062405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1000000</v>
      </c>
      <c r="S34">
        <f t="shared" si="1"/>
        <v>13373.40415046228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4646.6893296228109</v>
      </c>
      <c r="AC34">
        <f t="shared" si="2"/>
        <v>3552.4286458644328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-32113.097300221667</v>
      </c>
      <c r="AI34">
        <f t="shared" si="7"/>
        <v>-32126.378992025402</v>
      </c>
      <c r="AJ34">
        <f t="shared" si="8"/>
        <v>1094.260683758378</v>
      </c>
      <c r="AK34">
        <f t="shared" si="30"/>
        <v>325.26825307359678</v>
      </c>
      <c r="AL34">
        <f t="shared" si="9"/>
        <v>-30706.850055193427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-1560.0603248766051</v>
      </c>
      <c r="AR34">
        <f t="shared" si="14"/>
        <v>-1560.7055519699786</v>
      </c>
      <c r="AS34">
        <f t="shared" si="15"/>
        <v>53.159390445717221</v>
      </c>
      <c r="AT34">
        <f t="shared" si="16"/>
        <v>15.801593095118188</v>
      </c>
      <c r="AU34">
        <f t="shared" si="17"/>
        <v>-1491.7445684291431</v>
      </c>
      <c r="AW34">
        <v>31</v>
      </c>
      <c r="AX34">
        <f>IF(Z34&gt;0, (R34*SUMPRODUCT(K34:$K$98, X34:$X$98)-K34*$AZ$3)/Z34, 0)</f>
        <v>13373.40415046228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11077.193116774966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3552.4286458644328</v>
      </c>
      <c r="AC35">
        <f t="shared" ref="AC35:AC66" si="33">S35*Z35</f>
        <v>2557.4399571466638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-32103.129975983447</v>
      </c>
      <c r="AI35">
        <f t="shared" ref="AI35:AI66" si="38">SUM(AE35:AH35)</f>
        <v>-32114.673694370344</v>
      </c>
      <c r="AJ35">
        <f t="shared" ref="AJ35:AJ66" si="39">AB35-AC35</f>
        <v>994.98868871776904</v>
      </c>
      <c r="AK35">
        <f t="shared" si="30"/>
        <v>248.67000521051031</v>
      </c>
      <c r="AL35">
        <f t="shared" ref="AL35:AL66" si="40">SUM(AI35:AK35)</f>
        <v>-30871.015000442061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-1392.4786699864364</v>
      </c>
      <c r="AR35">
        <f t="shared" ref="AR35:AR66" si="45">AI35*$K35</f>
        <v>-1392.9793807158296</v>
      </c>
      <c r="AS35">
        <f t="shared" ref="AS35:AS66" si="46">AJ35*$K35</f>
        <v>43.157801963664262</v>
      </c>
      <c r="AT35">
        <f t="shared" ref="AT35:AT66" si="47">AK35*$K35</f>
        <v>10.786103360641054</v>
      </c>
      <c r="AU35">
        <f t="shared" ref="AU35:AU66" si="48">AL35*$K35</f>
        <v>-1339.0354753915242</v>
      </c>
      <c r="AW35">
        <v>32</v>
      </c>
      <c r="AX35">
        <f>IF(Z35&gt;0, (R35*SUMPRODUCT(K35:$K$98, X35:$X$98)-K35*$AZ$3)/Z35, 0)</f>
        <v>11077.193116774966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1000000</v>
      </c>
      <c r="S36">
        <f t="shared" si="32"/>
        <v>8478.5078975123542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2557.4399571466638</v>
      </c>
      <c r="AC36">
        <f t="shared" si="33"/>
        <v>1669.4895337306179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-31657.211175751218</v>
      </c>
      <c r="AI36">
        <f t="shared" si="38"/>
        <v>-31667.056596395458</v>
      </c>
      <c r="AJ36">
        <f t="shared" si="39"/>
        <v>887.95042341604585</v>
      </c>
      <c r="AK36">
        <f t="shared" si="30"/>
        <v>179.02079700026647</v>
      </c>
      <c r="AL36">
        <f t="shared" si="40"/>
        <v>-30600.085375979146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-1226.0150597483967</v>
      </c>
      <c r="AR36">
        <f t="shared" si="45"/>
        <v>-1226.3963515151409</v>
      </c>
      <c r="AS36">
        <f t="shared" si="46"/>
        <v>34.38839212254787</v>
      </c>
      <c r="AT36">
        <f t="shared" si="47"/>
        <v>6.9330868064147797</v>
      </c>
      <c r="AU36">
        <f t="shared" si="48"/>
        <v>-1185.0748725861783</v>
      </c>
      <c r="AW36">
        <v>33</v>
      </c>
      <c r="AX36">
        <f>IF(Z36&gt;0, (R36*SUMPRODUCT(K36:$K$98, X36:$X$98)-K36*$AZ$3)/Z36, 0)</f>
        <v>8478.5078975123542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1000000</v>
      </c>
      <c r="S37">
        <f t="shared" si="32"/>
        <v>5438.9927038144242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1669.4895337306179</v>
      </c>
      <c r="AC37">
        <f t="shared" si="33"/>
        <v>893.94612270578193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-30580.563928282809</v>
      </c>
      <c r="AI37">
        <f t="shared" si="38"/>
        <v>-30588.781866524194</v>
      </c>
      <c r="AJ37">
        <f t="shared" si="39"/>
        <v>775.54341102483602</v>
      </c>
      <c r="AK37">
        <f t="shared" si="30"/>
        <v>116.86426736114326</v>
      </c>
      <c r="AL37">
        <f t="shared" si="40"/>
        <v>-29696.374188138216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-1057.4275440167439</v>
      </c>
      <c r="AR37">
        <f t="shared" si="45"/>
        <v>-1057.7117073262186</v>
      </c>
      <c r="AS37">
        <f t="shared" si="46"/>
        <v>26.817064797156945</v>
      </c>
      <c r="AT37">
        <f t="shared" si="47"/>
        <v>4.040981569496811</v>
      </c>
      <c r="AU37">
        <f t="shared" si="48"/>
        <v>-1026.8536609595651</v>
      </c>
      <c r="AW37">
        <v>34</v>
      </c>
      <c r="AX37">
        <f>IF(Z37&gt;0, (R37*SUMPRODUCT(K37:$K$98, X37:$X$98)-K37*$AZ$3)/Z37, 0)</f>
        <v>5438.9927038144242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1000000</v>
      </c>
      <c r="S38">
        <f t="shared" si="32"/>
        <v>1783.3551466741449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893.94612270578193</v>
      </c>
      <c r="AC38">
        <f t="shared" si="33"/>
        <v>238.72540790650419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-28852.099849187991</v>
      </c>
      <c r="AI38">
        <f t="shared" si="38"/>
        <v>-28858.793003054503</v>
      </c>
      <c r="AJ38">
        <f t="shared" si="39"/>
        <v>655.22071479927774</v>
      </c>
      <c r="AK38">
        <f t="shared" si="30"/>
        <v>62.576228589404742</v>
      </c>
      <c r="AL38">
        <f t="shared" si="40"/>
        <v>-28140.99605966582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-890.7678476410847</v>
      </c>
      <c r="AR38">
        <f t="shared" si="45"/>
        <v>-890.97448931689928</v>
      </c>
      <c r="AS38">
        <f t="shared" si="46"/>
        <v>20.2290144877629</v>
      </c>
      <c r="AT38">
        <f t="shared" si="47"/>
        <v>1.9319527086569865</v>
      </c>
      <c r="AU38">
        <f t="shared" si="48"/>
        <v>-868.81352212047932</v>
      </c>
      <c r="AW38">
        <v>35</v>
      </c>
      <c r="AX38">
        <f>IF(Z38&gt;0, (R38*SUMPRODUCT(K38:$K$98, X38:$X$98)-K38*$AZ$3)/Z38, 0)</f>
        <v>1783.3551466741449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1000000</v>
      </c>
      <c r="S39">
        <f t="shared" si="32"/>
        <v>-2761.6960301847657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238.72540790650419</v>
      </c>
      <c r="AC39">
        <f t="shared" si="33"/>
        <v>-292.92919936184353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-26455.858211147119</v>
      </c>
      <c r="AI39">
        <f t="shared" si="38"/>
        <v>-26461.161640564409</v>
      </c>
      <c r="AJ39">
        <f t="shared" si="39"/>
        <v>531.65460726834772</v>
      </c>
      <c r="AK39">
        <f t="shared" si="30"/>
        <v>16.710778553455295</v>
      </c>
      <c r="AL39">
        <f t="shared" si="40"/>
        <v>-25912.796254742607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-729.27434842024877</v>
      </c>
      <c r="AR39">
        <f t="shared" si="45"/>
        <v>-729.42054118412818</v>
      </c>
      <c r="AS39">
        <f t="shared" si="46"/>
        <v>14.655433371535144</v>
      </c>
      <c r="AT39">
        <f t="shared" si="47"/>
        <v>0.46064437010141374</v>
      </c>
      <c r="AU39">
        <f t="shared" si="48"/>
        <v>-714.30446344249162</v>
      </c>
      <c r="AW39">
        <v>36</v>
      </c>
      <c r="AX39">
        <f>IF(Z39&gt;0, (R39*SUMPRODUCT(K39:$K$98, X39:$X$98)-K39*$AZ$3)/Z39, 0)</f>
        <v>-2761.6960301847657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1000000</v>
      </c>
      <c r="S40">
        <f t="shared" si="32"/>
        <v>-8611.3988288891887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-292.92919936184353</v>
      </c>
      <c r="AC40">
        <f t="shared" si="33"/>
        <v>-701.56672602071967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-23538.359596983282</v>
      </c>
      <c r="AI40">
        <f t="shared" si="38"/>
        <v>-23542.433074126548</v>
      </c>
      <c r="AJ40">
        <f t="shared" si="39"/>
        <v>408.63752665887614</v>
      </c>
      <c r="AK40">
        <f t="shared" ref="AK40:AK71" si="61">G40*SUM(AB40:AB40, AE40:AF40)</f>
        <v>-20.50504395532905</v>
      </c>
      <c r="AL40">
        <f t="shared" si="40"/>
        <v>-23154.300591423002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-579.33164829858083</v>
      </c>
      <c r="AR40">
        <f t="shared" si="45"/>
        <v>-579.43190567709485</v>
      </c>
      <c r="AS40">
        <f t="shared" si="46"/>
        <v>10.057483016203157</v>
      </c>
      <c r="AT40">
        <f t="shared" si="47"/>
        <v>-0.50467496955897007</v>
      </c>
      <c r="AU40">
        <f t="shared" si="48"/>
        <v>-569.8790976304507</v>
      </c>
      <c r="AW40">
        <v>37</v>
      </c>
      <c r="AX40">
        <f>IF(Z40&gt;0, (R40*SUMPRODUCT(K40:$K$98, X40:$X$98)-K40*$AZ$3)/Z40, 0)</f>
        <v>-8611.3988288891887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1000000</v>
      </c>
      <c r="S41">
        <f t="shared" si="32"/>
        <v>-16480.789924156878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-701.56672602071967</v>
      </c>
      <c r="AC41">
        <f t="shared" si="33"/>
        <v>-994.6154977466457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-20304.858005124741</v>
      </c>
      <c r="AI41">
        <f t="shared" si="38"/>
        <v>-20307.875504596319</v>
      </c>
      <c r="AJ41">
        <f t="shared" si="39"/>
        <v>293.04877172592603</v>
      </c>
      <c r="AK41">
        <f t="shared" si="61"/>
        <v>-49.109670821450379</v>
      </c>
      <c r="AL41">
        <f t="shared" si="40"/>
        <v>-20063.936403691841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-446.20352305405203</v>
      </c>
      <c r="AR41">
        <f t="shared" si="45"/>
        <v>-446.26983323926447</v>
      </c>
      <c r="AS41">
        <f t="shared" si="46"/>
        <v>6.4398083620071871</v>
      </c>
      <c r="AT41">
        <f t="shared" si="47"/>
        <v>-1.0791953399046348</v>
      </c>
      <c r="AU41">
        <f t="shared" si="48"/>
        <v>-440.90922021716187</v>
      </c>
      <c r="AW41">
        <v>38</v>
      </c>
      <c r="AX41">
        <f>IF(Z41&gt;0, (R41*SUMPRODUCT(K41:$K$98, X41:$X$98)-K41*$AZ$3)/Z41, 0)</f>
        <v>-16480.789924156878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1000000</v>
      </c>
      <c r="S42">
        <f t="shared" si="32"/>
        <v>-27657.78871829034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-994.6154977466457</v>
      </c>
      <c r="AC42">
        <f t="shared" si="33"/>
        <v>-1185.2093095751143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-16893.847858363704</v>
      </c>
      <c r="AI42">
        <f t="shared" si="38"/>
        <v>-16895.99049044765</v>
      </c>
      <c r="AJ42">
        <f t="shared" si="39"/>
        <v>190.59381182846857</v>
      </c>
      <c r="AK42">
        <f t="shared" si="61"/>
        <v>-69.6230848422652</v>
      </c>
      <c r="AL42">
        <f t="shared" si="40"/>
        <v>-16775.019763461445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-331.46951610046517</v>
      </c>
      <c r="AR42">
        <f t="shared" si="45"/>
        <v>-331.51155609194615</v>
      </c>
      <c r="AS42">
        <f t="shared" si="46"/>
        <v>3.739588464877099</v>
      </c>
      <c r="AT42">
        <f t="shared" si="47"/>
        <v>-1.3660552903974446</v>
      </c>
      <c r="AU42">
        <f t="shared" si="48"/>
        <v>-329.13802291746646</v>
      </c>
      <c r="AW42">
        <v>39</v>
      </c>
      <c r="AX42">
        <f>IF(Z42&gt;0, (R42*SUMPRODUCT(K42:$K$98, X42:$X$98)-K42*$AZ$3)/Z42, 0)</f>
        <v>-27657.78871829034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1000000</v>
      </c>
      <c r="S43">
        <f t="shared" si="32"/>
        <v>-44514.367350903405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-1185.2093095751143</v>
      </c>
      <c r="AC43">
        <f t="shared" si="33"/>
        <v>-1288.4558692241656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-13479.395929852077</v>
      </c>
      <c r="AI43">
        <f t="shared" si="38"/>
        <v>-13480.843165818689</v>
      </c>
      <c r="AJ43">
        <f t="shared" si="39"/>
        <v>103.24655964905128</v>
      </c>
      <c r="AK43">
        <f t="shared" si="61"/>
        <v>-82.964651670258007</v>
      </c>
      <c r="AL43">
        <f t="shared" si="40"/>
        <v>-13460.561257839896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-236.13883859495022</v>
      </c>
      <c r="AR43">
        <f t="shared" si="45"/>
        <v>-236.16419200263311</v>
      </c>
      <c r="AS43">
        <f t="shared" si="46"/>
        <v>1.8087251692382607</v>
      </c>
      <c r="AT43">
        <f t="shared" si="47"/>
        <v>-1.4534165026239656</v>
      </c>
      <c r="AU43">
        <f t="shared" si="48"/>
        <v>-235.80888333601879</v>
      </c>
      <c r="AW43">
        <v>40</v>
      </c>
      <c r="AX43">
        <f>IF(Z43&gt;0, (R43*SUMPRODUCT(K43:$K$98, X43:$X$98)-K43*$AZ$3)/Z43, 0)</f>
        <v>-44514.367350903405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1000000</v>
      </c>
      <c r="S44">
        <f t="shared" si="32"/>
        <v>-71519.12378442155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-1288.4558692241656</v>
      </c>
      <c r="AC44">
        <f t="shared" si="33"/>
        <v>-1320.8242109874961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-10187.145837919217</v>
      </c>
      <c r="AI44">
        <f t="shared" si="38"/>
        <v>-10188.069244234268</v>
      </c>
      <c r="AJ44">
        <f t="shared" si="39"/>
        <v>32.368341763330591</v>
      </c>
      <c r="AK44">
        <f t="shared" si="61"/>
        <v>-90.191910845691595</v>
      </c>
      <c r="AL44">
        <f t="shared" si="40"/>
        <v>-10245.892813316628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-159.34245120177118</v>
      </c>
      <c r="AR44">
        <f t="shared" si="45"/>
        <v>-159.3568946806451</v>
      </c>
      <c r="AS44">
        <f t="shared" si="46"/>
        <v>0.50629008359806071</v>
      </c>
      <c r="AT44">
        <f t="shared" si="47"/>
        <v>-1.4107386289916461</v>
      </c>
      <c r="AU44">
        <f t="shared" si="48"/>
        <v>-160.26134322603866</v>
      </c>
      <c r="AW44">
        <v>41</v>
      </c>
      <c r="AX44">
        <f>IF(Z44&gt;0, (R44*SUMPRODUCT(K44:$K$98, X44:$X$98)-K44*$AZ$3)/Z44, 0)</f>
        <v>-71519.12378442155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1000000</v>
      </c>
      <c r="S45">
        <f t="shared" si="32"/>
        <v>-117360.90982635024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-1320.8242109874961</v>
      </c>
      <c r="AC45">
        <f t="shared" si="33"/>
        <v>-1298.2287185896066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-7221.5955643400248</v>
      </c>
      <c r="AI45">
        <f t="shared" si="38"/>
        <v>-7222.148656813707</v>
      </c>
      <c r="AJ45">
        <f t="shared" si="39"/>
        <v>-22.595492397889529</v>
      </c>
      <c r="AK45">
        <f t="shared" si="61"/>
        <v>-92.457694769124743</v>
      </c>
      <c r="AL45">
        <f t="shared" si="40"/>
        <v>-7337.2018439807216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-100.85422820353128</v>
      </c>
      <c r="AR45">
        <f t="shared" si="45"/>
        <v>-100.86195249576856</v>
      </c>
      <c r="AS45">
        <f t="shared" si="46"/>
        <v>-0.31556058856588282</v>
      </c>
      <c r="AT45">
        <f t="shared" si="47"/>
        <v>-1.2912311918245629</v>
      </c>
      <c r="AU45">
        <f t="shared" si="48"/>
        <v>-102.46874427615901</v>
      </c>
      <c r="AW45">
        <v>42</v>
      </c>
      <c r="AX45">
        <f>IF(Z45&gt;0, (R45*SUMPRODUCT(K45:$K$98, X45:$X$98)-K45*$AZ$3)/Z45, 0)</f>
        <v>-117360.90982635024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1000000</v>
      </c>
      <c r="S46">
        <f t="shared" si="32"/>
        <v>-188849.66506145499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-1298.2287185896066</v>
      </c>
      <c r="AC46">
        <f t="shared" si="33"/>
        <v>-1236.6383542934411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-4402.9622600298208</v>
      </c>
      <c r="AI46">
        <f t="shared" si="38"/>
        <v>-4403.2896734657652</v>
      </c>
      <c r="AJ46">
        <f t="shared" si="39"/>
        <v>-61.59036429616549</v>
      </c>
      <c r="AK46">
        <f t="shared" si="61"/>
        <v>-90.876010301272473</v>
      </c>
      <c r="AL46">
        <f t="shared" si="40"/>
        <v>-4555.7560480632037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-54.901964900710247</v>
      </c>
      <c r="AR46">
        <f t="shared" si="45"/>
        <v>-54.906047525067812</v>
      </c>
      <c r="AS46">
        <f t="shared" si="46"/>
        <v>-0.7679902345533921</v>
      </c>
      <c r="AT46">
        <f t="shared" si="47"/>
        <v>-1.1331624559151348</v>
      </c>
      <c r="AU46">
        <f t="shared" si="48"/>
        <v>-56.807200215536348</v>
      </c>
      <c r="AW46">
        <v>43</v>
      </c>
      <c r="AX46">
        <f>IF(Z46&gt;0, (R46*SUMPRODUCT(K46:$K$98, X46:$X$98)-K46*$AZ$3)/Z46, 0)</f>
        <v>-188849.66506145499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1000000</v>
      </c>
      <c r="S47">
        <f t="shared" si="32"/>
        <v>-299593.85308249883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-1236.6383542934411</v>
      </c>
      <c r="AC47">
        <f t="shared" si="33"/>
        <v>-1146.5005044622792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-2655.9368067649984</v>
      </c>
      <c r="AI47">
        <f t="shared" si="38"/>
        <v>-2656.1281492262451</v>
      </c>
      <c r="AJ47">
        <f t="shared" si="39"/>
        <v>-90.13784983116193</v>
      </c>
      <c r="AK47">
        <f t="shared" si="61"/>
        <v>-86.564684800540888</v>
      </c>
      <c r="AL47">
        <f t="shared" si="40"/>
        <v>-2832.8306838579479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-29.569408683598549</v>
      </c>
      <c r="AR47">
        <f t="shared" si="45"/>
        <v>-29.571538961480432</v>
      </c>
      <c r="AS47">
        <f t="shared" si="46"/>
        <v>-1.0035340120779817</v>
      </c>
      <c r="AT47">
        <f t="shared" si="47"/>
        <v>-0.96375280312178324</v>
      </c>
      <c r="AU47">
        <f t="shared" si="48"/>
        <v>-31.538825776680198</v>
      </c>
      <c r="AW47">
        <v>44</v>
      </c>
      <c r="AX47">
        <f>IF(Z47&gt;0, (R47*SUMPRODUCT(K47:$K$98, X47:$X$98)-K47*$AZ$3)/Z47, 0)</f>
        <v>-299593.85308249883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1000000</v>
      </c>
      <c r="S48">
        <f t="shared" si="32"/>
        <v>-474732.8446002467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-1146.5005044622792</v>
      </c>
      <c r="AC48">
        <f t="shared" si="33"/>
        <v>-1046.5700785638492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-1584.0353963546386</v>
      </c>
      <c r="AI48">
        <f t="shared" si="38"/>
        <v>-1584.1456236214549</v>
      </c>
      <c r="AJ48">
        <f t="shared" si="39"/>
        <v>-99.93042589843003</v>
      </c>
      <c r="AK48">
        <f t="shared" si="61"/>
        <v>-80.255035312359553</v>
      </c>
      <c r="AL48">
        <f t="shared" si="40"/>
        <v>-1764.3310848322444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-15.746054907198724</v>
      </c>
      <c r="AR48">
        <f t="shared" si="45"/>
        <v>-15.747150617938241</v>
      </c>
      <c r="AS48">
        <f t="shared" si="46"/>
        <v>-0.99335531056791526</v>
      </c>
      <c r="AT48">
        <f t="shared" si="47"/>
        <v>-0.79777269846100407</v>
      </c>
      <c r="AU48">
        <f t="shared" si="48"/>
        <v>-17.538278626967159</v>
      </c>
      <c r="AW48">
        <v>45</v>
      </c>
      <c r="AX48">
        <f>IF(Z48&gt;0, (R48*SUMPRODUCT(K48:$K$98, X48:$X$98)-K48*$AZ$3)/Z48, 0)</f>
        <v>-474732.8446002467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1000000</v>
      </c>
      <c r="S49">
        <f t="shared" si="32"/>
        <v>-757556.87707812223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-1046.5700785638492</v>
      </c>
      <c r="AC49">
        <f t="shared" si="33"/>
        <v>-946.69128116566503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-932.83624738508945</v>
      </c>
      <c r="AI49">
        <f t="shared" si="38"/>
        <v>-932.89873056686827</v>
      </c>
      <c r="AJ49">
        <f t="shared" si="39"/>
        <v>-99.878797398184133</v>
      </c>
      <c r="AK49">
        <f t="shared" si="61"/>
        <v>-73.259905499469454</v>
      </c>
      <c r="AL49">
        <f t="shared" si="40"/>
        <v>-1106.0374334645217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-8.2793124021326694</v>
      </c>
      <c r="AR49">
        <f t="shared" si="45"/>
        <v>-8.2798669665412419</v>
      </c>
      <c r="AS49">
        <f t="shared" si="46"/>
        <v>-0.88646615987201594</v>
      </c>
      <c r="AT49">
        <f t="shared" si="47"/>
        <v>-0.65021234528683036</v>
      </c>
      <c r="AU49">
        <f t="shared" si="48"/>
        <v>-9.8165454717000866</v>
      </c>
      <c r="AW49">
        <v>46</v>
      </c>
      <c r="AX49">
        <f>IF(Z49&gt;0, (R49*SUMPRODUCT(K49:$K$98, X49:$X$98)-K49*$AZ$3)/Z49, 0)</f>
        <v>-757556.87707812223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1000000</v>
      </c>
      <c r="S50">
        <f t="shared" si="32"/>
        <v>-1222098.6690584673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-946.69128116566503</v>
      </c>
      <c r="AC50">
        <f t="shared" si="33"/>
        <v>-851.73411829513441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-540.22317638607967</v>
      </c>
      <c r="AI50">
        <f t="shared" si="38"/>
        <v>-540.25802357722137</v>
      </c>
      <c r="AJ50">
        <f t="shared" si="39"/>
        <v>-94.957162870530624</v>
      </c>
      <c r="AK50">
        <f t="shared" si="61"/>
        <v>-66.26838968159656</v>
      </c>
      <c r="AL50">
        <f t="shared" si="40"/>
        <v>-701.48357612934853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-4.2809883535968396</v>
      </c>
      <c r="AR50">
        <f t="shared" si="45"/>
        <v>-4.2812644995045934</v>
      </c>
      <c r="AS50">
        <f t="shared" si="46"/>
        <v>-0.75248624292420241</v>
      </c>
      <c r="AT50">
        <f t="shared" si="47"/>
        <v>-0.52514260187124029</v>
      </c>
      <c r="AU50">
        <f t="shared" si="48"/>
        <v>-5.5588933443000368</v>
      </c>
      <c r="AW50">
        <v>47</v>
      </c>
      <c r="AX50">
        <f>IF(Z50&gt;0, (R50*SUMPRODUCT(K50:$K$98, X50:$X$98)-K50*$AZ$3)/Z50, 0)</f>
        <v>-1222098.6690584673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1000000</v>
      </c>
      <c r="S51">
        <f t="shared" si="32"/>
        <v>-2000627.09417783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-851.73411829513441</v>
      </c>
      <c r="AC51">
        <f t="shared" si="33"/>
        <v>-763.83968229813922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-308.17425577649055</v>
      </c>
      <c r="AI51">
        <f t="shared" si="38"/>
        <v>-308.19334578293206</v>
      </c>
      <c r="AJ51">
        <f t="shared" si="39"/>
        <v>-87.894435996995185</v>
      </c>
      <c r="AK51">
        <f t="shared" si="61"/>
        <v>-59.621388280659417</v>
      </c>
      <c r="AL51">
        <f t="shared" si="40"/>
        <v>-455.70917006058664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-2.1804652382663012</v>
      </c>
      <c r="AR51">
        <f t="shared" si="45"/>
        <v>-2.1806003082621355</v>
      </c>
      <c r="AS51">
        <f t="shared" si="46"/>
        <v>-0.62189089041710466</v>
      </c>
      <c r="AT51">
        <f t="shared" si="47"/>
        <v>-0.421846932916559</v>
      </c>
      <c r="AU51">
        <f t="shared" si="48"/>
        <v>-3.2243381315957991</v>
      </c>
      <c r="AW51">
        <v>48</v>
      </c>
      <c r="AX51">
        <f>IF(Z51&gt;0, (R51*SUMPRODUCT(K51:$K$98, X51:$X$98)-K51*$AZ$3)/Z51, 0)</f>
        <v>-2000627.09417783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1000000</v>
      </c>
      <c r="S52">
        <f t="shared" si="32"/>
        <v>-3331914.3062665826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-763.83968229813922</v>
      </c>
      <c r="AC52">
        <f t="shared" si="33"/>
        <v>-683.72066150909109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-172.77857226936143</v>
      </c>
      <c r="AI52">
        <f t="shared" si="38"/>
        <v>-172.78883244712506</v>
      </c>
      <c r="AJ52">
        <f t="shared" si="39"/>
        <v>-80.119020789048136</v>
      </c>
      <c r="AK52">
        <f t="shared" si="61"/>
        <v>-53.468777760869749</v>
      </c>
      <c r="AL52">
        <f t="shared" si="40"/>
        <v>-306.37663099704292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-1.0915023367721497</v>
      </c>
      <c r="AR52">
        <f t="shared" si="45"/>
        <v>-1.0915671538837719</v>
      </c>
      <c r="AS52">
        <f t="shared" si="46"/>
        <v>-0.50613972127752027</v>
      </c>
      <c r="AT52">
        <f t="shared" si="47"/>
        <v>-0.33778086659585854</v>
      </c>
      <c r="AU52">
        <f t="shared" si="48"/>
        <v>-1.9354877417571505</v>
      </c>
      <c r="AW52">
        <v>49</v>
      </c>
      <c r="AX52">
        <f>IF(Z52&gt;0, (R52*SUMPRODUCT(K52:$K$98, X52:$X$98)-K52*$AZ$3)/Z52, 0)</f>
        <v>-3331914.3062665826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1000000</v>
      </c>
      <c r="S53">
        <f t="shared" si="32"/>
        <v>-5655574.7541191094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-683.72066150909109</v>
      </c>
      <c r="AC53">
        <f t="shared" si="33"/>
        <v>-611.3304798929039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-95.058088641377182</v>
      </c>
      <c r="AI53">
        <f t="shared" si="38"/>
        <v>-95.063493312931101</v>
      </c>
      <c r="AJ53">
        <f t="shared" si="39"/>
        <v>-72.390181616187192</v>
      </c>
      <c r="AK53">
        <f t="shared" si="61"/>
        <v>-47.86044630563638</v>
      </c>
      <c r="AL53">
        <f t="shared" si="40"/>
        <v>-215.31412123475465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-0.53617411517761338</v>
      </c>
      <c r="AR53">
        <f t="shared" si="45"/>
        <v>-0.53620460016873472</v>
      </c>
      <c r="AS53">
        <f t="shared" si="46"/>
        <v>-0.40831603212681189</v>
      </c>
      <c r="AT53">
        <f t="shared" si="47"/>
        <v>-0.26995632688074295</v>
      </c>
      <c r="AU53">
        <f t="shared" si="48"/>
        <v>-1.2144769591762894</v>
      </c>
      <c r="AW53">
        <v>50</v>
      </c>
      <c r="AX53">
        <f>IF(Z53&gt;0, (R53*SUMPRODUCT(K53:$K$98, X53:$X$98)-K53*$AZ$3)/Z53, 0)</f>
        <v>-5655574.7541191094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1000000</v>
      </c>
      <c r="S54">
        <f t="shared" si="32"/>
        <v>-9807436.068466112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-611.3304798929039</v>
      </c>
      <c r="AC54">
        <f t="shared" si="33"/>
        <v>-546.25800762151084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-51.314146678110404</v>
      </c>
      <c r="AI54">
        <f t="shared" si="38"/>
        <v>-51.316931595614875</v>
      </c>
      <c r="AJ54">
        <f t="shared" si="39"/>
        <v>-65.072472271393053</v>
      </c>
      <c r="AK54">
        <f t="shared" si="61"/>
        <v>-42.793133592503274</v>
      </c>
      <c r="AL54">
        <f t="shared" si="40"/>
        <v>-159.1825374595112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-0.25842579131336646</v>
      </c>
      <c r="AR54">
        <f t="shared" si="45"/>
        <v>-0.25843981657845272</v>
      </c>
      <c r="AS54">
        <f t="shared" si="46"/>
        <v>-0.32771479656360319</v>
      </c>
      <c r="AT54">
        <f t="shared" si="47"/>
        <v>-0.21551268270702331</v>
      </c>
      <c r="AU54">
        <f t="shared" si="48"/>
        <v>-0.80166729584907914</v>
      </c>
      <c r="AW54">
        <v>51</v>
      </c>
      <c r="AX54">
        <f>IF(Z54&gt;0, (R54*SUMPRODUCT(K54:$K$98, X54:$X$98)-K54*$AZ$3)/Z54, 0)</f>
        <v>-9807436.068466112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1000000</v>
      </c>
      <c r="S55">
        <f t="shared" si="32"/>
        <v>-17399912.017218299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-546.25800762151084</v>
      </c>
      <c r="AC55">
        <f t="shared" si="33"/>
        <v>-487.9372848533859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-27.09885209938944</v>
      </c>
      <c r="AI55">
        <f t="shared" si="38"/>
        <v>-27.1002542251139</v>
      </c>
      <c r="AJ55">
        <f t="shared" si="39"/>
        <v>-58.320722768124938</v>
      </c>
      <c r="AK55">
        <f t="shared" si="61"/>
        <v>-38.23806053350576</v>
      </c>
      <c r="AL55">
        <f t="shared" si="40"/>
        <v>-123.6590375267446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-0.12185170643581641</v>
      </c>
      <c r="AR55">
        <f t="shared" si="45"/>
        <v>-0.12185801118302624</v>
      </c>
      <c r="AS55">
        <f t="shared" si="46"/>
        <v>-0.26224282725342118</v>
      </c>
      <c r="AT55">
        <f t="shared" si="47"/>
        <v>-0.17193986334604561</v>
      </c>
      <c r="AU55">
        <f t="shared" si="48"/>
        <v>-0.55604070178249299</v>
      </c>
      <c r="AW55">
        <v>52</v>
      </c>
      <c r="AX55">
        <f>IF(Z55&gt;0, (R55*SUMPRODUCT(K55:$K$98, X55:$X$98)-K55*$AZ$3)/Z55, 0)</f>
        <v>-17399912.017218299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1000000</v>
      </c>
      <c r="S56">
        <f t="shared" si="32"/>
        <v>-31650238.240724053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-487.9372848533859</v>
      </c>
      <c r="AC56">
        <f t="shared" si="33"/>
        <v>-435.75632534603773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-13.994220615097973</v>
      </c>
      <c r="AI56">
        <f t="shared" si="38"/>
        <v>-13.994909008534433</v>
      </c>
      <c r="AJ56">
        <f t="shared" si="39"/>
        <v>-52.180959507348177</v>
      </c>
      <c r="AK56">
        <f t="shared" si="61"/>
        <v>-34.155609939737019</v>
      </c>
      <c r="AL56">
        <f t="shared" si="40"/>
        <v>-100.33147845561963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-5.6183839446105846E-2</v>
      </c>
      <c r="AR56">
        <f t="shared" si="45"/>
        <v>-5.6186603200327936E-2</v>
      </c>
      <c r="AS56">
        <f t="shared" si="46"/>
        <v>-0.20949552902872223</v>
      </c>
      <c r="AT56">
        <f t="shared" si="47"/>
        <v>-0.13712755842705907</v>
      </c>
      <c r="AU56">
        <f t="shared" si="48"/>
        <v>-0.40280969065610922</v>
      </c>
      <c r="AW56">
        <v>53</v>
      </c>
      <c r="AX56">
        <f>IF(Z56&gt;0, (R56*SUMPRODUCT(K56:$K$98, X56:$X$98)-K56*$AZ$3)/Z56, 0)</f>
        <v>-31650238.240724053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1000000</v>
      </c>
      <c r="S57">
        <f t="shared" si="32"/>
        <v>-59160611.644728519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-435.75632534603773</v>
      </c>
      <c r="AC57">
        <f t="shared" si="33"/>
        <v>-389.11357060174799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-7.0529495471892423</v>
      </c>
      <c r="AI57">
        <f t="shared" si="38"/>
        <v>-7.053278409213978</v>
      </c>
      <c r="AJ57">
        <f t="shared" si="39"/>
        <v>-46.642754744289732</v>
      </c>
      <c r="AK57">
        <f t="shared" si="61"/>
        <v>-30.502942774222642</v>
      </c>
      <c r="AL57">
        <f t="shared" si="40"/>
        <v>-84.198975927726352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-2.5282234351778555E-2</v>
      </c>
      <c r="AR57">
        <f t="shared" si="45"/>
        <v>-2.5283413201382273E-2</v>
      </c>
      <c r="AS57">
        <f t="shared" si="46"/>
        <v>-0.16719714898961877</v>
      </c>
      <c r="AT57">
        <f t="shared" si="47"/>
        <v>-0.10934184945986471</v>
      </c>
      <c r="AU57">
        <f t="shared" si="48"/>
        <v>-0.30182241165086576</v>
      </c>
      <c r="AW57">
        <v>54</v>
      </c>
      <c r="AX57">
        <f>IF(Z57&gt;0, (R57*SUMPRODUCT(K57:$K$98, X57:$X$98)-K57*$AZ$3)/Z57, 0)</f>
        <v>-59160611.644728519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1000000</v>
      </c>
      <c r="S58">
        <f t="shared" si="32"/>
        <v>-113788491.03925866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-389.11357060174799</v>
      </c>
      <c r="AC58">
        <f t="shared" si="33"/>
        <v>-347.44337195776427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-3.4580540864305429</v>
      </c>
      <c r="AI58">
        <f t="shared" si="38"/>
        <v>-3.4582067571307098</v>
      </c>
      <c r="AJ58">
        <f t="shared" si="39"/>
        <v>-41.670198643983724</v>
      </c>
      <c r="AK58">
        <f t="shared" si="61"/>
        <v>-27.237949942122363</v>
      </c>
      <c r="AL58">
        <f t="shared" si="40"/>
        <v>-72.366355343236791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-1.1067726906983016E-2</v>
      </c>
      <c r="AR58">
        <f t="shared" si="45"/>
        <v>-1.1068215539483815E-2</v>
      </c>
      <c r="AS58">
        <f t="shared" si="46"/>
        <v>-0.13336817968263703</v>
      </c>
      <c r="AT58">
        <f t="shared" si="47"/>
        <v>-8.7176829491599453E-2</v>
      </c>
      <c r="AU58">
        <f t="shared" si="48"/>
        <v>-0.23161322471372028</v>
      </c>
      <c r="AW58">
        <v>55</v>
      </c>
      <c r="AX58">
        <f>IF(Z58&gt;0, (R58*SUMPRODUCT(K58:$K$98, X58:$X$98)-K58*$AZ$3)/Z58, 0)</f>
        <v>-113788491.03925866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1000000</v>
      </c>
      <c r="S59">
        <f t="shared" si="32"/>
        <v>-225703501.52946147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-347.44337195776427</v>
      </c>
      <c r="AC59">
        <f t="shared" si="33"/>
        <v>-310.22633175758597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-1.648393735903972</v>
      </c>
      <c r="AI59">
        <f t="shared" si="38"/>
        <v>-1.6484624602103419</v>
      </c>
      <c r="AJ59">
        <f t="shared" si="39"/>
        <v>-37.217040200178303</v>
      </c>
      <c r="AK59">
        <f t="shared" si="61"/>
        <v>-24.321036037043502</v>
      </c>
      <c r="AL59">
        <f t="shared" si="40"/>
        <v>-63.186538697432141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-4.7105279567685471E-3</v>
      </c>
      <c r="AR59">
        <f t="shared" si="45"/>
        <v>-4.7107243465990918E-3</v>
      </c>
      <c r="AS59">
        <f t="shared" si="46"/>
        <v>-0.10635317552634262</v>
      </c>
      <c r="AT59">
        <f t="shared" si="47"/>
        <v>-6.9500943673048973E-2</v>
      </c>
      <c r="AU59">
        <f t="shared" si="48"/>
        <v>-0.18056484354599067</v>
      </c>
      <c r="AW59">
        <v>56</v>
      </c>
      <c r="AX59">
        <f>IF(Z59&gt;0, (R59*SUMPRODUCT(K59:$K$98, X59:$X$98)-K59*$AZ$3)/Z59, 0)</f>
        <v>-225703501.52946147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1000000</v>
      </c>
      <c r="S60">
        <f t="shared" si="32"/>
        <v>-462252769.84476441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-310.22633175758597</v>
      </c>
      <c r="AC60">
        <f t="shared" si="33"/>
        <v>-276.99166020778802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-0.76152006448486598</v>
      </c>
      <c r="AI60">
        <f t="shared" si="38"/>
        <v>-0.76155002554494799</v>
      </c>
      <c r="AJ60">
        <f t="shared" si="39"/>
        <v>-33.234671549797952</v>
      </c>
      <c r="AK60">
        <f t="shared" si="61"/>
        <v>-21.715843223031019</v>
      </c>
      <c r="AL60">
        <f t="shared" si="40"/>
        <v>-55.712064798373916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-1.9429962306765627E-3</v>
      </c>
      <c r="AR60">
        <f t="shared" si="45"/>
        <v>-1.9430726754473854E-3</v>
      </c>
      <c r="AS60">
        <f t="shared" si="46"/>
        <v>-8.4797294990136579E-2</v>
      </c>
      <c r="AT60">
        <f t="shared" si="47"/>
        <v>-5.5407340523397311E-2</v>
      </c>
      <c r="AU60">
        <f t="shared" si="48"/>
        <v>-0.14214770818898126</v>
      </c>
      <c r="AW60">
        <v>57</v>
      </c>
      <c r="AX60">
        <f>IF(Z60&gt;0, (R60*SUMPRODUCT(K60:$K$98, X60:$X$98)-K60*$AZ$3)/Z60, 0)</f>
        <v>-462252769.84476441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1000000</v>
      </c>
      <c r="S61">
        <f t="shared" si="32"/>
        <v>-978017034.73760986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-276.99166020778802</v>
      </c>
      <c r="AC61">
        <f t="shared" si="33"/>
        <v>-247.3155834917377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-0.34035447444901457</v>
      </c>
      <c r="AI61">
        <f t="shared" si="38"/>
        <v>-0.34036711817477328</v>
      </c>
      <c r="AJ61">
        <f t="shared" si="39"/>
        <v>-29.676076716050318</v>
      </c>
      <c r="AK61">
        <f t="shared" si="61"/>
        <v>-19.389416214545165</v>
      </c>
      <c r="AL61">
        <f t="shared" si="40"/>
        <v>-49.405860048770251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-7.7536117256721184E-4</v>
      </c>
      <c r="AR61">
        <f t="shared" si="45"/>
        <v>-7.7538997622564982E-4</v>
      </c>
      <c r="AS61">
        <f t="shared" si="46"/>
        <v>-6.7605039354927524E-2</v>
      </c>
      <c r="AT61">
        <f t="shared" si="47"/>
        <v>-4.4171008816149784E-2</v>
      </c>
      <c r="AU61">
        <f t="shared" si="48"/>
        <v>-0.11255143814730295</v>
      </c>
      <c r="AW61">
        <v>58</v>
      </c>
      <c r="AX61">
        <f>IF(Z61&gt;0, (R61*SUMPRODUCT(K61:$K$98, X61:$X$98)-K61*$AZ$3)/Z61, 0)</f>
        <v>-978017034.73760986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1000000</v>
      </c>
      <c r="S62">
        <f t="shared" si="32"/>
        <v>-2141761776.3954177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-247.3155834917377</v>
      </c>
      <c r="AC62">
        <f t="shared" si="33"/>
        <v>-220.8181269669451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-0.14724460844611773</v>
      </c>
      <c r="AI62">
        <f t="shared" si="38"/>
        <v>-0.14724976350419655</v>
      </c>
      <c r="AJ62">
        <f t="shared" si="39"/>
        <v>-26.497456524792597</v>
      </c>
      <c r="AK62">
        <f t="shared" si="61"/>
        <v>-17.31209084442164</v>
      </c>
      <c r="AL62">
        <f t="shared" si="40"/>
        <v>-43.956797132718435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-2.9949802556113203E-4</v>
      </c>
      <c r="AR62">
        <f t="shared" si="45"/>
        <v>-2.9950851103650904E-4</v>
      </c>
      <c r="AS62">
        <f t="shared" si="46"/>
        <v>-5.389627501689729E-2</v>
      </c>
      <c r="AT62">
        <f t="shared" si="47"/>
        <v>-3.5213085769022184E-2</v>
      </c>
      <c r="AU62">
        <f t="shared" si="48"/>
        <v>-8.940886929695599E-2</v>
      </c>
      <c r="AW62">
        <v>59</v>
      </c>
      <c r="AX62">
        <f>IF(Z62&gt;0, (R62*SUMPRODUCT(K62:$K$98, X62:$X$98)-K62*$AZ$3)/Z62, 0)</f>
        <v>-2141761776.3954177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1000000</v>
      </c>
      <c r="S63">
        <f t="shared" si="32"/>
        <v>-4863674733.4340582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-220.8181269669451</v>
      </c>
      <c r="AC63">
        <f t="shared" si="33"/>
        <v>-197.15929085250173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-6.1533045475474855E-2</v>
      </c>
      <c r="AI63">
        <f t="shared" si="38"/>
        <v>-6.1535072330699131E-2</v>
      </c>
      <c r="AJ63">
        <f t="shared" si="39"/>
        <v>-23.658836114443375</v>
      </c>
      <c r="AK63">
        <f t="shared" si="61"/>
        <v>-15.457268887686158</v>
      </c>
      <c r="AL63">
        <f t="shared" si="40"/>
        <v>-39.177640074460228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-1.1174933561448007E-4</v>
      </c>
      <c r="AR63">
        <f t="shared" si="45"/>
        <v>-1.1175301655897012E-4</v>
      </c>
      <c r="AS63">
        <f t="shared" si="46"/>
        <v>-4.2966493804612253E-2</v>
      </c>
      <c r="AT63">
        <f t="shared" si="47"/>
        <v>-2.8071737962356583E-2</v>
      </c>
      <c r="AU63">
        <f t="shared" si="48"/>
        <v>-7.1149984783527798E-2</v>
      </c>
      <c r="AW63">
        <v>60</v>
      </c>
      <c r="AX63">
        <f>IF(Z63&gt;0, (R63*SUMPRODUCT(K63:$K$98, X63:$X$98)-K63*$AZ$3)/Z63, 0)</f>
        <v>-4863674733.4340582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1000000</v>
      </c>
      <c r="S64">
        <f t="shared" si="32"/>
        <v>-11473616115.420944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-197.15929085250173</v>
      </c>
      <c r="AC64">
        <f t="shared" si="33"/>
        <v>-176.03517437641869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-2.4789127185909778E-2</v>
      </c>
      <c r="AI64">
        <f t="shared" si="38"/>
        <v>-2.4789894316222513E-2</v>
      </c>
      <c r="AJ64">
        <f t="shared" si="39"/>
        <v>-21.124116476083032</v>
      </c>
      <c r="AK64">
        <f t="shared" si="61"/>
        <v>-13.801150359675121</v>
      </c>
      <c r="AL64">
        <f t="shared" si="40"/>
        <v>-34.950056730074373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-4.0195714468815169E-5</v>
      </c>
      <c r="AR64">
        <f t="shared" si="45"/>
        <v>-4.0196958375096337E-5</v>
      </c>
      <c r="AS64">
        <f t="shared" si="46"/>
        <v>-3.4252878203846496E-2</v>
      </c>
      <c r="AT64">
        <f t="shared" si="47"/>
        <v>-2.2378645889315825E-2</v>
      </c>
      <c r="AU64">
        <f t="shared" si="48"/>
        <v>-5.6671721051537415E-2</v>
      </c>
      <c r="AW64">
        <v>61</v>
      </c>
      <c r="AX64">
        <f>IF(Z64&gt;0, (R64*SUMPRODUCT(K64:$K$98, X64:$X$98)-K64*$AZ$3)/Z64, 0)</f>
        <v>-11473616115.420944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1000000</v>
      </c>
      <c r="S65">
        <f t="shared" si="32"/>
        <v>-28164988952.549931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-176.03517437641869</v>
      </c>
      <c r="AC65">
        <f t="shared" si="33"/>
        <v>-157.17429651372362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-9.6086952582275179E-3</v>
      </c>
      <c r="AI65">
        <f t="shared" si="38"/>
        <v>-9.6089742824742135E-3</v>
      </c>
      <c r="AJ65">
        <f t="shared" si="39"/>
        <v>-18.860877862695077</v>
      </c>
      <c r="AK65">
        <f t="shared" si="61"/>
        <v>-12.322462206349309</v>
      </c>
      <c r="AL65">
        <f t="shared" si="40"/>
        <v>-31.192949043326863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-1.3911210235474909E-5</v>
      </c>
      <c r="AR65">
        <f t="shared" si="45"/>
        <v>-1.3911614199265232E-5</v>
      </c>
      <c r="AS65">
        <f t="shared" si="46"/>
        <v>-2.73062710516189E-2</v>
      </c>
      <c r="AT65">
        <f t="shared" si="47"/>
        <v>-1.7840128942005862E-2</v>
      </c>
      <c r="AU65">
        <f t="shared" si="48"/>
        <v>-4.5160311607824036E-2</v>
      </c>
      <c r="AW65">
        <v>62</v>
      </c>
      <c r="AX65">
        <f>IF(Z65&gt;0, (R65*SUMPRODUCT(K65:$K$98, X65:$X$98)-K65*$AZ$3)/Z65, 0)</f>
        <v>-28164988952.549931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1000000</v>
      </c>
      <c r="S66">
        <f t="shared" si="32"/>
        <v>-72078472856.513672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-157.17429651372362</v>
      </c>
      <c r="AC66">
        <f t="shared" si="33"/>
        <v>-140.33420501563964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-3.5777159015990957E-3</v>
      </c>
      <c r="AI66">
        <f t="shared" si="38"/>
        <v>-3.5778132498082448E-3</v>
      </c>
      <c r="AJ66">
        <f t="shared" si="39"/>
        <v>-16.840091498083979</v>
      </c>
      <c r="AK66">
        <f t="shared" si="61"/>
        <v>-11.002200755960654</v>
      </c>
      <c r="AL66">
        <f t="shared" si="40"/>
        <v>-27.845870067294442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-4.6247506566783157E-6</v>
      </c>
      <c r="AR66">
        <f t="shared" si="45"/>
        <v>-4.6248764942815724E-6</v>
      </c>
      <c r="AS66">
        <f t="shared" si="46"/>
        <v>-2.1768420510828439E-2</v>
      </c>
      <c r="AT66">
        <f t="shared" si="47"/>
        <v>-1.4222044614636196E-2</v>
      </c>
      <c r="AU66">
        <f t="shared" si="48"/>
        <v>-3.5995090001958913E-2</v>
      </c>
      <c r="AW66">
        <v>63</v>
      </c>
      <c r="AX66">
        <f>IF(Z66&gt;0, (R66*SUMPRODUCT(K66:$K$98, X66:$X$98)-K66*$AZ$3)/Z66, 0)</f>
        <v>-72078472856.513672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-192713249807.89883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-140.33420501563964</v>
      </c>
      <c r="AC67">
        <f t="shared" ref="AC67:AC79" si="64">S67*Z67</f>
        <v>-125.29840123923475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-1.2773140197597905E-3</v>
      </c>
      <c r="AI67">
        <f t="shared" ref="AI67:AI79" si="69">SUM(AE67:AH67)</f>
        <v>-1.2773465287858601E-3</v>
      </c>
      <c r="AJ67">
        <f t="shared" ref="AJ67:AJ79" si="70">AB67-AC67</f>
        <v>-15.03580377640489</v>
      </c>
      <c r="AK67">
        <f t="shared" si="61"/>
        <v>-9.823394351094775</v>
      </c>
      <c r="AL67">
        <f t="shared" ref="AL67:AL79" si="71">SUM(AI67:AK67)</f>
        <v>-24.860475474028451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-1.474219419731146E-6</v>
      </c>
      <c r="AR67">
        <f t="shared" ref="AR67:AR79" si="76">AI67*$K67</f>
        <v>-1.4742569402130376E-6</v>
      </c>
      <c r="AS67">
        <f t="shared" ref="AS67:AS79" si="77">AJ67*$K67</f>
        <v>-1.7353660552955886E-2</v>
      </c>
      <c r="AT67">
        <f t="shared" ref="AT67:AT79" si="78">AK67*$K67</f>
        <v>-1.1337727838284109E-2</v>
      </c>
      <c r="AU67">
        <f t="shared" ref="AU67:AU79" si="79">AL67*$K67</f>
        <v>-2.8692862648180207E-2</v>
      </c>
      <c r="AW67">
        <v>64</v>
      </c>
      <c r="AX67">
        <f>IF(Z67&gt;0, (R67*SUMPRODUCT(K67:$K$98, X67:$X$98)-K67*$AZ$3)/Z67, 0)</f>
        <v>-192713249807.89883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1000000</v>
      </c>
      <c r="S68">
        <f t="shared" si="63"/>
        <v>-539418949405.53192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-125.29840123923475</v>
      </c>
      <c r="AC68">
        <f t="shared" si="64"/>
        <v>-111.87357378385099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-4.3628226874668389E-4</v>
      </c>
      <c r="AI68">
        <f t="shared" si="69"/>
        <v>-4.3629263856905545E-4</v>
      </c>
      <c r="AJ68">
        <f t="shared" si="70"/>
        <v>-13.424827455383763</v>
      </c>
      <c r="AK68">
        <f t="shared" si="61"/>
        <v>-8.7708880867464334</v>
      </c>
      <c r="AL68">
        <f t="shared" si="71"/>
        <v>-22.196151834768767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-4.4958725268199808E-7</v>
      </c>
      <c r="AR68">
        <f t="shared" si="76"/>
        <v>-4.495979387453218E-7</v>
      </c>
      <c r="AS68">
        <f t="shared" si="77"/>
        <v>-1.3834234681905627E-2</v>
      </c>
      <c r="AT68">
        <f t="shared" si="78"/>
        <v>-9.0383674996224964E-3</v>
      </c>
      <c r="AU68">
        <f t="shared" si="79"/>
        <v>-2.2873051779466871E-2</v>
      </c>
      <c r="AW68">
        <v>65</v>
      </c>
      <c r="AX68">
        <f>IF(Z68&gt;0, (R68*SUMPRODUCT(K68:$K$98, X68:$X$98)-K68*$AZ$3)/Z68, 0)</f>
        <v>-539418949405.53192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1000000</v>
      </c>
      <c r="S69">
        <f t="shared" si="63"/>
        <v>-1583840508507.1777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-111.87357378385099</v>
      </c>
      <c r="AC69">
        <f t="shared" si="64"/>
        <v>-99.887119832006846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-1.4225608246057776E-4</v>
      </c>
      <c r="AI69">
        <f t="shared" si="69"/>
        <v>-1.4225923578060258E-4</v>
      </c>
      <c r="AJ69">
        <f t="shared" si="70"/>
        <v>-11.98645395184414</v>
      </c>
      <c r="AK69">
        <f t="shared" si="61"/>
        <v>-7.8311501648695696</v>
      </c>
      <c r="AL69">
        <f t="shared" si="71"/>
        <v>-19.81774637594949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-1.3088782413915031E-7</v>
      </c>
      <c r="AR69">
        <f t="shared" si="76"/>
        <v>-1.3089072546463125E-7</v>
      </c>
      <c r="AS69">
        <f t="shared" si="77"/>
        <v>-1.1028567986439313E-2</v>
      </c>
      <c r="AT69">
        <f t="shared" si="78"/>
        <v>-7.2053313141866989E-3</v>
      </c>
      <c r="AU69">
        <f t="shared" si="79"/>
        <v>-1.8234030191351478E-2</v>
      </c>
      <c r="AW69">
        <v>66</v>
      </c>
      <c r="AX69">
        <f>IF(Z69&gt;0, (R69*SUMPRODUCT(K69:$K$98, X69:$X$98)-K69*$AZ$3)/Z69, 0)</f>
        <v>-1583840508507.1777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1000000</v>
      </c>
      <c r="S70">
        <f t="shared" si="63"/>
        <v>-4930913992308.0996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-99.887119832006846</v>
      </c>
      <c r="AC70">
        <f t="shared" si="64"/>
        <v>-89.184928533045223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-4.434884049772207E-5</v>
      </c>
      <c r="AI70">
        <f t="shared" si="69"/>
        <v>-4.4349744842521758E-5</v>
      </c>
      <c r="AJ70">
        <f t="shared" si="70"/>
        <v>-10.702191298961623</v>
      </c>
      <c r="AK70">
        <f t="shared" si="61"/>
        <v>-6.9920983882404801</v>
      </c>
      <c r="AL70">
        <f t="shared" si="71"/>
        <v>-17.694334036946945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-3.6432808452080017E-8</v>
      </c>
      <c r="AR70">
        <f t="shared" si="76"/>
        <v>-3.6433551376145044E-8</v>
      </c>
      <c r="AS70">
        <f t="shared" si="77"/>
        <v>-8.7919070991859093E-3</v>
      </c>
      <c r="AT70">
        <f t="shared" si="78"/>
        <v>-5.7440460313713812E-3</v>
      </c>
      <c r="AU70">
        <f t="shared" si="79"/>
        <v>-1.4535989564108667E-2</v>
      </c>
      <c r="AW70">
        <v>67</v>
      </c>
      <c r="AX70">
        <f>IF(Z70&gt;0, (R70*SUMPRODUCT(K70:$K$98, X70:$X$98)-K70*$AZ$3)/Z70, 0)</f>
        <v>-4930913992308.0996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1000000</v>
      </c>
      <c r="S71">
        <f t="shared" si="63"/>
        <v>-16330708867283.389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-89.184928533045223</v>
      </c>
      <c r="AC71">
        <f t="shared" si="64"/>
        <v>-79.62940050711245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-1.3029974123059646E-5</v>
      </c>
      <c r="AI71">
        <f t="shared" si="69"/>
        <v>-1.3030217925705184E-5</v>
      </c>
      <c r="AJ71">
        <f t="shared" si="70"/>
        <v>-9.5555280259327731</v>
      </c>
      <c r="AK71">
        <f t="shared" si="61"/>
        <v>-6.2429449973131659</v>
      </c>
      <c r="AL71">
        <f t="shared" si="71"/>
        <v>-15.798486053463865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-9.5573152459584034E-9</v>
      </c>
      <c r="AR71">
        <f t="shared" si="76"/>
        <v>-9.557494072003582E-9</v>
      </c>
      <c r="AS71">
        <f t="shared" si="77"/>
        <v>-7.0088545704636816E-3</v>
      </c>
      <c r="AT71">
        <f t="shared" si="78"/>
        <v>-4.5791183343110416E-3</v>
      </c>
      <c r="AU71">
        <f t="shared" si="79"/>
        <v>-1.1587982462268796E-2</v>
      </c>
      <c r="AW71">
        <v>68</v>
      </c>
      <c r="AX71">
        <f>IF(Z71&gt;0, (R71*SUMPRODUCT(K71:$K$98, X71:$X$98)-K71*$AZ$3)/Z71, 0)</f>
        <v>-16330708867283.389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1000000</v>
      </c>
      <c r="S72">
        <f t="shared" si="63"/>
        <v>-57745423173123.891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-79.62940050711245</v>
      </c>
      <c r="AC72">
        <f t="shared" si="64"/>
        <v>-71.09767903241476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-3.596066162750409E-6</v>
      </c>
      <c r="AI72">
        <f t="shared" si="69"/>
        <v>-3.5961277240613539E-6</v>
      </c>
      <c r="AJ72">
        <f t="shared" si="70"/>
        <v>-8.5317214746976902</v>
      </c>
      <c r="AK72">
        <f t="shared" ref="AK72:AK79" si="92">G72*SUM(AB72:AB72, AE72:AF72)</f>
        <v>-5.5740580354978722</v>
      </c>
      <c r="AL72">
        <f t="shared" si="71"/>
        <v>-14.105783106323287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-2.3550601782624979E-9</v>
      </c>
      <c r="AR72">
        <f t="shared" si="76"/>
        <v>-2.3551004947042334E-9</v>
      </c>
      <c r="AS72">
        <f t="shared" si="77"/>
        <v>-5.5874159672634734E-3</v>
      </c>
      <c r="AT72">
        <f t="shared" si="78"/>
        <v>-3.6504451021237357E-3</v>
      </c>
      <c r="AU72">
        <f t="shared" si="79"/>
        <v>-9.2378634244877043E-3</v>
      </c>
      <c r="AW72">
        <v>69</v>
      </c>
      <c r="AX72">
        <f>IF(Z72&gt;0, (R72*SUMPRODUCT(K72:$K$98, X72:$X$98)-K72*$AZ$3)/Z72, 0)</f>
        <v>-57745423173123.891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1000000</v>
      </c>
      <c r="S73">
        <f t="shared" si="63"/>
        <v>-218880008787903.66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-71.09767903241476</v>
      </c>
      <c r="AC73">
        <f t="shared" si="64"/>
        <v>-63.480070566685008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-9.2889171613493863E-7</v>
      </c>
      <c r="AI73">
        <f t="shared" si="69"/>
        <v>-9.2890621724696761E-7</v>
      </c>
      <c r="AJ73">
        <f t="shared" si="70"/>
        <v>-7.6176084657297523</v>
      </c>
      <c r="AK73">
        <f t="shared" si="92"/>
        <v>-4.9768375322690339</v>
      </c>
      <c r="AL73">
        <f t="shared" si="71"/>
        <v>-12.594446926905004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-5.4315202451723491E-10</v>
      </c>
      <c r="AR73">
        <f t="shared" si="76"/>
        <v>-5.4316050377075759E-10</v>
      </c>
      <c r="AS73">
        <f t="shared" si="77"/>
        <v>-4.4542538040458646E-3</v>
      </c>
      <c r="AT73">
        <f t="shared" si="78"/>
        <v>-2.9101124860850826E-3</v>
      </c>
      <c r="AU73">
        <f t="shared" si="79"/>
        <v>-7.3643668332914513E-3</v>
      </c>
      <c r="AW73">
        <v>70</v>
      </c>
      <c r="AX73">
        <f>IF(Z73&gt;0, (R73*SUMPRODUCT(K73:$K$98, X73:$X$98)-K73*$AZ$3)/Z73, 0)</f>
        <v>-218880008787903.66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1000000</v>
      </c>
      <c r="S74">
        <f t="shared" si="63"/>
        <v>-893331128261156.25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-63.480070566685008</v>
      </c>
      <c r="AC74">
        <f t="shared" si="64"/>
        <v>-56.678634435009585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-2.2367562898819821E-7</v>
      </c>
      <c r="AI74">
        <f t="shared" si="69"/>
        <v>-2.2367880130765747E-7</v>
      </c>
      <c r="AJ74">
        <f t="shared" si="70"/>
        <v>-6.8014361316754233</v>
      </c>
      <c r="AK74">
        <f t="shared" si="92"/>
        <v>-4.4436049396679511</v>
      </c>
      <c r="AL74">
        <f t="shared" si="71"/>
        <v>-11.245041295022176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-1.1677690410308232E-10</v>
      </c>
      <c r="AR74">
        <f t="shared" si="76"/>
        <v>-1.167785603123303E-10</v>
      </c>
      <c r="AS74">
        <f t="shared" si="77"/>
        <v>-3.5509038624579304E-3</v>
      </c>
      <c r="AT74">
        <f t="shared" si="78"/>
        <v>-2.3199238569659572E-3</v>
      </c>
      <c r="AU74">
        <f t="shared" si="79"/>
        <v>-5.8708278362024479E-3</v>
      </c>
      <c r="AW74">
        <v>71</v>
      </c>
      <c r="AX74">
        <f>IF(Z74&gt;0, (R74*SUMPRODUCT(K74:$K$98, X74:$X$98)-K74*$AZ$3)/Z74, 0)</f>
        <v>-893331128261156.25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1000000</v>
      </c>
      <c r="S75">
        <f t="shared" si="63"/>
        <v>-3947476850957671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-56.678634435009585</v>
      </c>
      <c r="AC75">
        <f t="shared" si="64"/>
        <v>-50.605923602788344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-4.9992110127090468E-8</v>
      </c>
      <c r="AI75">
        <f t="shared" si="69"/>
        <v>-4.9992751117848786E-8</v>
      </c>
      <c r="AJ75">
        <f t="shared" si="70"/>
        <v>-6.0727108322212402</v>
      </c>
      <c r="AK75">
        <f t="shared" si="92"/>
        <v>-3.9675044104506711</v>
      </c>
      <c r="AL75">
        <f t="shared" si="71"/>
        <v>-10.040215292664662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-2.3303531246141194E-11</v>
      </c>
      <c r="AR75">
        <f t="shared" si="76"/>
        <v>-2.3303830040253446E-11</v>
      </c>
      <c r="AS75">
        <f t="shared" si="77"/>
        <v>-2.8307588190953593E-3</v>
      </c>
      <c r="AT75">
        <f t="shared" si="78"/>
        <v>-1.8494290951731264E-3</v>
      </c>
      <c r="AU75">
        <f t="shared" si="79"/>
        <v>-4.6801879375723155E-3</v>
      </c>
      <c r="AW75">
        <v>72</v>
      </c>
      <c r="AX75">
        <f>IF(Z75&gt;0, (R75*SUMPRODUCT(K75:$K$98, X75:$X$98)-K75*$AZ$3)/Z75, 0)</f>
        <v>-3947476850957671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1000000</v>
      </c>
      <c r="S76">
        <f t="shared" si="63"/>
        <v>-1.9015390915573692E+16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-50.605923602788344</v>
      </c>
      <c r="AC76">
        <f t="shared" si="64"/>
        <v>-45.183860359652698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-1.0315443915750426E-8</v>
      </c>
      <c r="AI76">
        <f t="shared" si="69"/>
        <v>-1.0315562724405374E-8</v>
      </c>
      <c r="AJ76">
        <f t="shared" si="70"/>
        <v>-5.4220632431356464</v>
      </c>
      <c r="AK76">
        <f t="shared" si="92"/>
        <v>-3.5424146521951845</v>
      </c>
      <c r="AL76">
        <f t="shared" si="71"/>
        <v>-8.9644779056463939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-4.2932894274536991E-12</v>
      </c>
      <c r="AR76">
        <f t="shared" si="76"/>
        <v>-4.2933388756351193E-12</v>
      </c>
      <c r="AS76">
        <f t="shared" si="77"/>
        <v>-2.2566635994400756E-3</v>
      </c>
      <c r="AT76">
        <f t="shared" si="78"/>
        <v>-1.4743535516396887E-3</v>
      </c>
      <c r="AU76">
        <f t="shared" si="79"/>
        <v>-3.7310171553731034E-3</v>
      </c>
      <c r="AW76">
        <v>73</v>
      </c>
      <c r="AX76">
        <f>IF(Z76&gt;0, (R76*SUMPRODUCT(K76:$K$98, X76:$X$98)-K76*$AZ$3)/Z76, 0)</f>
        <v>-1.9015390915573692E+16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1000000</v>
      </c>
      <c r="S77">
        <f t="shared" si="63"/>
        <v>-1.006730819069145E+17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-45.183860359652698</v>
      </c>
      <c r="AC77">
        <f t="shared" si="64"/>
        <v>-40.342732463979367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-1.9516812850071591E-9</v>
      </c>
      <c r="AI77">
        <f t="shared" si="69"/>
        <v>-1.9517013215113068E-9</v>
      </c>
      <c r="AJ77">
        <f t="shared" si="70"/>
        <v>-4.8411278956733312</v>
      </c>
      <c r="AK77">
        <f t="shared" si="92"/>
        <v>-3.1628702251756891</v>
      </c>
      <c r="AL77">
        <f t="shared" si="71"/>
        <v>-8.0039981228007218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-7.2525898815230492E-13</v>
      </c>
      <c r="AR77">
        <f t="shared" si="76"/>
        <v>-7.2526643386325991E-13</v>
      </c>
      <c r="AS77">
        <f t="shared" si="77"/>
        <v>-1.7989984051720097E-3</v>
      </c>
      <c r="AT77">
        <f t="shared" si="78"/>
        <v>-1.1753456247132886E-3</v>
      </c>
      <c r="AU77">
        <f t="shared" si="79"/>
        <v>-2.9743440306105647E-3</v>
      </c>
      <c r="AW77">
        <v>74</v>
      </c>
      <c r="AX77">
        <f>IF(Z77&gt;0, (R77*SUMPRODUCT(K77:$K$98, X77:$X$98)-K77*$AZ$3)/Z77, 0)</f>
        <v>-1.006730819069145E+17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1000000</v>
      </c>
      <c r="S78">
        <f t="shared" si="63"/>
        <v>-5.9159823057374374E+17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-40.342732463979367</v>
      </c>
      <c r="AC78">
        <f t="shared" si="64"/>
        <v>-36.02029684283935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-3.358363646535692E-10</v>
      </c>
      <c r="AI78">
        <f t="shared" si="69"/>
        <v>-3.3583940897444282E-10</v>
      </c>
      <c r="AJ78">
        <f t="shared" si="70"/>
        <v>-4.3224356211400163</v>
      </c>
      <c r="AK78">
        <f t="shared" si="92"/>
        <v>-2.8239912724785561</v>
      </c>
      <c r="AL78">
        <f t="shared" si="71"/>
        <v>-7.1464268939544127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-1.1142789327906811E-13</v>
      </c>
      <c r="AR78">
        <f t="shared" si="76"/>
        <v>-1.1142890336105182E-13</v>
      </c>
      <c r="AS78">
        <f t="shared" si="77"/>
        <v>-1.4341505143282089E-3</v>
      </c>
      <c r="AT78">
        <f t="shared" si="78"/>
        <v>-9.3697833602789983E-4</v>
      </c>
      <c r="AU78">
        <f t="shared" si="79"/>
        <v>-2.3711288504675381E-3</v>
      </c>
      <c r="AW78">
        <v>75</v>
      </c>
      <c r="AX78">
        <f>IF(Z78&gt;0, (R78*SUMPRODUCT(K78:$K$98, X78:$X$98)-K78*$AZ$3)/Z78, 0)</f>
        <v>-5.9159823057374374E+17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-36.02029684283935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-36.02029684283935</v>
      </c>
      <c r="AK79">
        <f t="shared" si="92"/>
        <v>-2.5214207789987548</v>
      </c>
      <c r="AL79">
        <f t="shared" si="71"/>
        <v>-38.541717621898989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-1.8037178280724813E-14</v>
      </c>
      <c r="AR79">
        <f t="shared" si="76"/>
        <v>-1.8037178280724813E-14</v>
      </c>
      <c r="AS79">
        <f t="shared" si="77"/>
        <v>-1.0670762755419963E-2</v>
      </c>
      <c r="AT79">
        <f t="shared" si="78"/>
        <v>-7.4695339287939749E-4</v>
      </c>
      <c r="AU79">
        <f t="shared" si="79"/>
        <v>-1.1417716148317396E-2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200914.48752351233</v>
      </c>
      <c r="AO81" s="6">
        <f t="shared" si="93"/>
        <v>-20091.448752351236</v>
      </c>
      <c r="AP81" s="6">
        <f t="shared" si="93"/>
        <v>-2955.4419926279111</v>
      </c>
      <c r="AQ81" s="6">
        <f t="shared" si="93"/>
        <v>-108562.81303950732</v>
      </c>
      <c r="AR81" s="6">
        <f t="shared" si="93"/>
        <v>69304.78373902585</v>
      </c>
      <c r="AS81" s="6">
        <f t="shared" si="93"/>
        <v>-17559.270193425695</v>
      </c>
      <c r="AT81" s="6">
        <f t="shared" si="93"/>
        <v>8166.3937634372824</v>
      </c>
      <c r="AU81" s="6">
        <f t="shared" si="93"/>
        <v>59911.907309037408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411315.46862697601</v>
      </c>
      <c r="K3">
        <v>1</v>
      </c>
      <c r="L3" s="2">
        <v>0</v>
      </c>
      <c r="O3">
        <f>$C$3</f>
        <v>411315.46862697601</v>
      </c>
      <c r="P3" s="2">
        <f>O3*C5</f>
        <v>41131.546862697607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411315.46862697601</v>
      </c>
      <c r="AF3">
        <f t="shared" ref="AF3:AF34" si="4">-$Z3*P3</f>
        <v>-41131.546862697607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367664.01356027846</v>
      </c>
      <c r="AJ3">
        <f t="shared" ref="AJ3:AJ34" si="8">AB3-AC3</f>
        <v>0</v>
      </c>
      <c r="AL3">
        <f t="shared" ref="AL3:AL34" si="9">SUM(AI3:AK3)</f>
        <v>367664.01356027846</v>
      </c>
      <c r="AN3">
        <f t="shared" ref="AN3:AN34" si="10">AE3*$K3</f>
        <v>411315.46862697601</v>
      </c>
      <c r="AO3">
        <f t="shared" ref="AO3:AO34" si="11">AF3*$K3</f>
        <v>-41131.546862697607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367664.01356027846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367664.01356027846</v>
      </c>
      <c r="AW3">
        <v>0</v>
      </c>
      <c r="AX3">
        <f>IF(Z3&gt;0, (R3*SUMPRODUCT(K3:$K$98, X3:$X$98)-K3*$AZ$3)/Z3, 0)</f>
        <v>0</v>
      </c>
      <c r="AZ3">
        <f>C6*ABS(SUMPRODUCT(X4:X69, K4:K69))/1</f>
        <v>251791.70475526925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12669.127719704074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12400.466159272648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-12400.466159272648</v>
      </c>
      <c r="AK4">
        <f>G4*SUM(AB4, AE4:AF4)</f>
        <v>0</v>
      </c>
      <c r="AL4">
        <f t="shared" si="9"/>
        <v>-23606.469159272649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-10654.119604487545</v>
      </c>
      <c r="AR4">
        <f t="shared" si="14"/>
        <v>-10654.119604487545</v>
      </c>
      <c r="AS4">
        <f t="shared" si="15"/>
        <v>-11789.756759148742</v>
      </c>
      <c r="AT4">
        <f t="shared" si="16"/>
        <v>0</v>
      </c>
      <c r="AU4">
        <f t="shared" si="17"/>
        <v>-22443.876363636286</v>
      </c>
      <c r="AW4">
        <v>1</v>
      </c>
      <c r="AX4">
        <f>IF(Z4&gt;0, (R4*SUMPRODUCT(K4:$K$98, X4:$X$98)-K4*$AZ$3)/Z4, 0)</f>
        <v>12669.127719704074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1000000</v>
      </c>
      <c r="S5">
        <f t="shared" si="1"/>
        <v>14673.317103351144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12400.466159272648</v>
      </c>
      <c r="AC5">
        <f t="shared" si="2"/>
        <v>14032.719771788485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-12663.351904132875</v>
      </c>
      <c r="AI5">
        <f t="shared" si="7"/>
        <v>-12711.169039389168</v>
      </c>
      <c r="AJ5">
        <f t="shared" si="8"/>
        <v>-1632.2536125158367</v>
      </c>
      <c r="AK5">
        <f>G5*SUM(AB5, AE5:AF5)</f>
        <v>50.841911253017862</v>
      </c>
      <c r="AL5">
        <f t="shared" si="9"/>
        <v>-14292.580740651987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-11421.777505459015</v>
      </c>
      <c r="AR5">
        <f t="shared" si="14"/>
        <v>-11464.906424561988</v>
      </c>
      <c r="AS5">
        <f t="shared" si="15"/>
        <v>-1472.2198147674551</v>
      </c>
      <c r="AT5">
        <f t="shared" si="16"/>
        <v>45.857131877914661</v>
      </c>
      <c r="AU5">
        <f t="shared" si="17"/>
        <v>-12891.26910745153</v>
      </c>
      <c r="AW5">
        <v>2</v>
      </c>
      <c r="AX5">
        <f>IF(Z5&gt;0, (R5*SUMPRODUCT(K5:$K$98, X5:$X$98)-K5*$AZ$3)/Z5, 0)</f>
        <v>14673.317103351144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1000000</v>
      </c>
      <c r="S6">
        <f t="shared" si="1"/>
        <v>15952.06502360356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14032.719771788485</v>
      </c>
      <c r="AC6">
        <f t="shared" si="2"/>
        <v>14878.171301558352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-14099.322247962451</v>
      </c>
      <c r="AI6">
        <f t="shared" si="7"/>
        <v>-14145.956245753783</v>
      </c>
      <c r="AJ6">
        <f t="shared" si="8"/>
        <v>-845.45152976986719</v>
      </c>
      <c r="AK6">
        <f>G6*SUM(AB6, AE6:AF6)</f>
        <v>99.632310379698254</v>
      </c>
      <c r="AL6">
        <f t="shared" si="9"/>
        <v>-14891.775465143952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-12030.043121338815</v>
      </c>
      <c r="AR6">
        <f t="shared" si="14"/>
        <v>-12069.832906584075</v>
      </c>
      <c r="AS6">
        <f t="shared" si="15"/>
        <v>-721.36930990446683</v>
      </c>
      <c r="AT6">
        <f t="shared" si="16"/>
        <v>85.009830193759456</v>
      </c>
      <c r="AU6">
        <f t="shared" si="17"/>
        <v>-12706.192386294782</v>
      </c>
      <c r="AW6">
        <v>3</v>
      </c>
      <c r="AX6">
        <f>IF(Z6&gt;0, (R6*SUMPRODUCT(K6:$K$98, X6:$X$98)-K6*$AZ$3)/Z6, 0)</f>
        <v>15952.06502360356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1000000</v>
      </c>
      <c r="S7">
        <f t="shared" si="1"/>
        <v>17330.584512364403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14878.171301558352</v>
      </c>
      <c r="AC7">
        <f t="shared" si="2"/>
        <v>15732.731675925696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-15551.595120729255</v>
      </c>
      <c r="AI7">
        <f t="shared" si="7"/>
        <v>-15596.985198786637</v>
      </c>
      <c r="AJ7">
        <f t="shared" si="8"/>
        <v>-854.56037436734368</v>
      </c>
      <c r="AK7">
        <f>G7*SUM(AB7, AE7:AF7)</f>
        <v>205.31876396150525</v>
      </c>
      <c r="AL7">
        <f t="shared" si="9"/>
        <v>-16246.226809192476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-12473.372795616726</v>
      </c>
      <c r="AR7">
        <f t="shared" si="14"/>
        <v>-12509.778537949693</v>
      </c>
      <c r="AS7">
        <f t="shared" si="15"/>
        <v>-685.41201356493582</v>
      </c>
      <c r="AT7">
        <f t="shared" si="16"/>
        <v>164.67876542216712</v>
      </c>
      <c r="AU7">
        <f t="shared" si="17"/>
        <v>-13030.511786092462</v>
      </c>
      <c r="AW7">
        <v>4</v>
      </c>
      <c r="AX7">
        <f>IF(Z7&gt;0, (R7*SUMPRODUCT(K7:$K$98, X7:$X$98)-K7*$AZ$3)/Z7, 0)</f>
        <v>17330.584512364403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1000000</v>
      </c>
      <c r="S8">
        <f t="shared" si="1"/>
        <v>19001.83353776436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15732.731675925696</v>
      </c>
      <c r="AC8">
        <f t="shared" si="2"/>
        <v>16753.047898525576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-17069.263846437585</v>
      </c>
      <c r="AI8">
        <f t="shared" si="7"/>
        <v>-17113.346560522074</v>
      </c>
      <c r="AJ8">
        <f t="shared" si="8"/>
        <v>-1020.3162225998803</v>
      </c>
      <c r="AK8">
        <f t="shared" ref="AK8:AK39" si="30">G8*SUM(AB8:AB8, AE8:AF8)</f>
        <v>339.82700419999503</v>
      </c>
      <c r="AL8">
        <f t="shared" si="9"/>
        <v>-17793.835778921955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-12775.886589610702</v>
      </c>
      <c r="AR8">
        <f t="shared" si="14"/>
        <v>-12808.881319832954</v>
      </c>
      <c r="AS8">
        <f t="shared" si="15"/>
        <v>-763.679351537858</v>
      </c>
      <c r="AT8">
        <f t="shared" si="16"/>
        <v>254.35140641126134</v>
      </c>
      <c r="AU8">
        <f t="shared" si="17"/>
        <v>-13318.209264959549</v>
      </c>
      <c r="AW8">
        <v>5</v>
      </c>
      <c r="AX8">
        <f>IF(Z8&gt;0, (R8*SUMPRODUCT(K8:$K$98, X8:$X$98)-K8*$AZ$3)/Z8, 0)</f>
        <v>19001.83353776436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1000000</v>
      </c>
      <c r="S9">
        <f t="shared" si="1"/>
        <v>19536.022938607101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16753.047898525576</v>
      </c>
      <c r="AC9">
        <f t="shared" si="2"/>
        <v>16684.062883938284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-18822.418745054267</v>
      </c>
      <c r="AI9">
        <f t="shared" si="7"/>
        <v>-18865.119511060657</v>
      </c>
      <c r="AJ9">
        <f t="shared" si="8"/>
        <v>68.985014587291516</v>
      </c>
      <c r="AK9">
        <f t="shared" si="30"/>
        <v>373.59296813712035</v>
      </c>
      <c r="AL9">
        <f t="shared" si="9"/>
        <v>-18422.541528336245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-13138.185258332765</v>
      </c>
      <c r="AR9">
        <f t="shared" si="14"/>
        <v>-13167.990703746738</v>
      </c>
      <c r="AS9">
        <f t="shared" si="15"/>
        <v>48.152042198868372</v>
      </c>
      <c r="AT9">
        <f t="shared" si="16"/>
        <v>260.77061046607514</v>
      </c>
      <c r="AU9">
        <f t="shared" si="17"/>
        <v>-12859.068051081795</v>
      </c>
      <c r="AW9">
        <v>6</v>
      </c>
      <c r="AX9">
        <f>IF(Z9&gt;0, (R9*SUMPRODUCT(K9:$K$98, X9:$X$98)-K9*$AZ$3)/Z9, 0)</f>
        <v>19536.022938607101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1000000</v>
      </c>
      <c r="S10">
        <f t="shared" si="1"/>
        <v>15271.358531259299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16684.062883938284</v>
      </c>
      <c r="AC10">
        <f t="shared" si="2"/>
        <v>12597.720188857522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-20550.510546332291</v>
      </c>
      <c r="AI10">
        <f t="shared" si="7"/>
        <v>-20591.756779151299</v>
      </c>
      <c r="AJ10">
        <f t="shared" si="8"/>
        <v>4086.3426950807625</v>
      </c>
      <c r="AK10">
        <f t="shared" si="30"/>
        <v>71.741470400934617</v>
      </c>
      <c r="AL10">
        <f t="shared" si="9"/>
        <v>-16433.672613669602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-13605.620706890077</v>
      </c>
      <c r="AR10">
        <f t="shared" si="14"/>
        <v>-13632.928086823938</v>
      </c>
      <c r="AS10">
        <f t="shared" si="15"/>
        <v>2705.3940417826957</v>
      </c>
      <c r="AT10">
        <f t="shared" si="16"/>
        <v>47.496982278326058</v>
      </c>
      <c r="AU10">
        <f t="shared" si="17"/>
        <v>-10880.037062762916</v>
      </c>
      <c r="AW10">
        <v>7</v>
      </c>
      <c r="AX10">
        <f>IF(Z10&gt;0, (R10*SUMPRODUCT(K10:$K$98, X10:$X$98)-K10*$AZ$3)/Z10, 0)</f>
        <v>15271.358531259299</v>
      </c>
    </row>
    <row r="11" spans="1:52" x14ac:dyDescent="0.25">
      <c r="A11" t="s">
        <v>33</v>
      </c>
      <c r="C11" s="25">
        <f>AU71</f>
        <v>111237.07993757607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1000000</v>
      </c>
      <c r="S11">
        <f t="shared" si="1"/>
        <v>9025.7159229834124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12597.720188857522</v>
      </c>
      <c r="AC11">
        <f t="shared" si="2"/>
        <v>7171.7789647411855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-22081.493285196964</v>
      </c>
      <c r="AI11">
        <f t="shared" si="7"/>
        <v>-22121.222981023522</v>
      </c>
      <c r="AJ11">
        <f t="shared" si="8"/>
        <v>5425.9412241163363</v>
      </c>
      <c r="AK11">
        <f t="shared" si="30"/>
        <v>20.156352302172035</v>
      </c>
      <c r="AL11">
        <f t="shared" si="9"/>
        <v>-16675.125404605013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-13901.882266359446</v>
      </c>
      <c r="AR11">
        <f t="shared" si="14"/>
        <v>-13926.89495670269</v>
      </c>
      <c r="AS11">
        <f t="shared" si="15"/>
        <v>3416.0187949072724</v>
      </c>
      <c r="AT11">
        <f t="shared" si="16"/>
        <v>12.689868072097614</v>
      </c>
      <c r="AU11">
        <f t="shared" si="17"/>
        <v>-10498.18629372332</v>
      </c>
      <c r="AW11">
        <v>8</v>
      </c>
      <c r="AX11">
        <f>IF(Z11&gt;0, (R11*SUMPRODUCT(K11:$K$98, X11:$X$98)-K11*$AZ$3)/Z11, 0)</f>
        <v>9025.7159229834124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1000000</v>
      </c>
      <c r="S12">
        <f t="shared" si="1"/>
        <v>4952.3993265757699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7171.7789647411855</v>
      </c>
      <c r="AC12">
        <f t="shared" si="2"/>
        <v>3778.7532201597055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-23633.331135297725</v>
      </c>
      <c r="AI12">
        <f t="shared" si="7"/>
        <v>-23671.481867609255</v>
      </c>
      <c r="AJ12">
        <f t="shared" si="8"/>
        <v>3393.02574458148</v>
      </c>
      <c r="AK12">
        <f t="shared" si="30"/>
        <v>150.6073582595649</v>
      </c>
      <c r="AL12">
        <f t="shared" si="9"/>
        <v>-20127.848764768212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-13892.507366491316</v>
      </c>
      <c r="AR12">
        <f t="shared" si="14"/>
        <v>-13914.93371538986</v>
      </c>
      <c r="AS12">
        <f t="shared" si="15"/>
        <v>1994.5404598884563</v>
      </c>
      <c r="AT12">
        <f t="shared" si="16"/>
        <v>88.532328434386997</v>
      </c>
      <c r="AU12">
        <f t="shared" si="17"/>
        <v>-11831.860927067017</v>
      </c>
      <c r="AW12">
        <v>9</v>
      </c>
      <c r="AX12">
        <f>IF(Z12&gt;0, (R12*SUMPRODUCT(K12:$K$98, X12:$X$98)-K12*$AZ$3)/Z12, 0)</f>
        <v>4952.3993265757699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1000000</v>
      </c>
      <c r="S13">
        <f t="shared" si="1"/>
        <v>7866.4517784893187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3778.7532201597055</v>
      </c>
      <c r="AC13">
        <f t="shared" si="2"/>
        <v>5744.6812487056304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-25108.460396308252</v>
      </c>
      <c r="AI13">
        <f t="shared" si="7"/>
        <v>-25144.97419827685</v>
      </c>
      <c r="AJ13">
        <f t="shared" si="8"/>
        <v>-1965.9280285459249</v>
      </c>
      <c r="AK13">
        <f t="shared" si="30"/>
        <v>264.51272541117942</v>
      </c>
      <c r="AL13">
        <f t="shared" si="9"/>
        <v>-26846.389501411595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-13178.250432923</v>
      </c>
      <c r="AR13">
        <f t="shared" si="14"/>
        <v>-13197.4148109456</v>
      </c>
      <c r="AS13">
        <f t="shared" si="15"/>
        <v>-1031.8231976139016</v>
      </c>
      <c r="AT13">
        <f t="shared" si="16"/>
        <v>138.83029397836134</v>
      </c>
      <c r="AU13">
        <f t="shared" si="17"/>
        <v>-14090.407714581141</v>
      </c>
      <c r="AW13">
        <v>10</v>
      </c>
      <c r="AX13">
        <f>IF(Z13&gt;0, (R13*SUMPRODUCT(K13:$K$98, X13:$X$98)-K13*$AZ$3)/Z13, 0)</f>
        <v>7866.4517784893187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1000000</v>
      </c>
      <c r="S14">
        <f t="shared" si="1"/>
        <v>9658.3004750320633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5744.6812487056304</v>
      </c>
      <c r="AC14">
        <f t="shared" si="2"/>
        <v>6725.7481327801934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-26603.544968910061</v>
      </c>
      <c r="AI14">
        <f t="shared" si="7"/>
        <v>-26638.363455610528</v>
      </c>
      <c r="AJ14">
        <f t="shared" si="8"/>
        <v>-981.06688407456295</v>
      </c>
      <c r="AK14">
        <f t="shared" si="30"/>
        <v>402.12768740939418</v>
      </c>
      <c r="AL14">
        <f t="shared" si="9"/>
        <v>-27217.302652275699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-12466.919675330302</v>
      </c>
      <c r="AR14">
        <f t="shared" si="14"/>
        <v>-12483.23627063437</v>
      </c>
      <c r="AS14">
        <f t="shared" si="15"/>
        <v>-459.74632531783442</v>
      </c>
      <c r="AT14">
        <f t="shared" si="16"/>
        <v>188.44456947440577</v>
      </c>
      <c r="AU14">
        <f t="shared" si="17"/>
        <v>-12754.5380264778</v>
      </c>
      <c r="AW14">
        <v>11</v>
      </c>
      <c r="AX14">
        <f>IF(Z14&gt;0, (R14*SUMPRODUCT(K14:$K$98, X14:$X$98)-K14*$AZ$3)/Z14, 0)</f>
        <v>9658.3004750320633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1000000</v>
      </c>
      <c r="S15">
        <f t="shared" si="1"/>
        <v>10437.07322374067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6725.7481327801934</v>
      </c>
      <c r="AC15">
        <f t="shared" si="2"/>
        <v>6901.0760619119828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-28198.060642534405</v>
      </c>
      <c r="AI15">
        <f t="shared" si="7"/>
        <v>-28231.12104133574</v>
      </c>
      <c r="AJ15">
        <f t="shared" si="8"/>
        <v>-175.32792913178946</v>
      </c>
      <c r="AK15">
        <f t="shared" si="30"/>
        <v>470.80236929461358</v>
      </c>
      <c r="AL15">
        <f t="shared" si="9"/>
        <v>-27935.646601172914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-11798.338927111969</v>
      </c>
      <c r="AR15">
        <f t="shared" si="14"/>
        <v>-11812.171714943315</v>
      </c>
      <c r="AS15">
        <f t="shared" si="15"/>
        <v>-73.358886538645265</v>
      </c>
      <c r="AT15">
        <f t="shared" si="16"/>
        <v>196.98822522022689</v>
      </c>
      <c r="AU15">
        <f t="shared" si="17"/>
        <v>-11688.542376261732</v>
      </c>
      <c r="AW15">
        <v>12</v>
      </c>
      <c r="AX15">
        <f>IF(Z15&gt;0, (R15*SUMPRODUCT(K15:$K$98, X15:$X$98)-K15*$AZ$3)/Z15, 0)</f>
        <v>10437.07322374067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1000000</v>
      </c>
      <c r="S16">
        <f t="shared" si="1"/>
        <v>10225.563461141781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6901.0760619119828</v>
      </c>
      <c r="AC16">
        <f t="shared" si="2"/>
        <v>6390.458210212586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-29646.646819490579</v>
      </c>
      <c r="AI16">
        <f t="shared" si="7"/>
        <v>-29677.894281962926</v>
      </c>
      <c r="AJ16">
        <f t="shared" si="8"/>
        <v>510.61785169939685</v>
      </c>
      <c r="AK16">
        <f t="shared" si="30"/>
        <v>483.07532433383886</v>
      </c>
      <c r="AL16">
        <f t="shared" si="9"/>
        <v>-28684.201105929689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-11075.393992987701</v>
      </c>
      <c r="AR16">
        <f t="shared" si="14"/>
        <v>-11087.06741967469</v>
      </c>
      <c r="AS16">
        <f t="shared" si="15"/>
        <v>190.75661142580984</v>
      </c>
      <c r="AT16">
        <f t="shared" si="16"/>
        <v>180.4672743552965</v>
      </c>
      <c r="AU16">
        <f t="shared" si="17"/>
        <v>-10715.843533893583</v>
      </c>
      <c r="AW16">
        <v>13</v>
      </c>
      <c r="AX16">
        <f>IF(Z16&gt;0, (R16*SUMPRODUCT(K16:$K$98, X16:$X$98)-K16*$AZ$3)/Z16, 0)</f>
        <v>10225.563461141781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1000000</v>
      </c>
      <c r="S17">
        <f t="shared" si="1"/>
        <v>9175.6241452915037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6390.458210212586</v>
      </c>
      <c r="AC17">
        <f t="shared" si="2"/>
        <v>5393.3866059861175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-30904.690308010224</v>
      </c>
      <c r="AI17">
        <f t="shared" si="7"/>
        <v>-30934.080061342447</v>
      </c>
      <c r="AJ17">
        <f t="shared" si="8"/>
        <v>997.07160422646848</v>
      </c>
      <c r="AK17">
        <f t="shared" si="30"/>
        <v>447.33207471488106</v>
      </c>
      <c r="AL17">
        <f t="shared" si="9"/>
        <v>-29489.676382401096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-10308.369522859002</v>
      </c>
      <c r="AR17">
        <f t="shared" si="14"/>
        <v>-10318.172579757966</v>
      </c>
      <c r="AS17">
        <f t="shared" si="15"/>
        <v>332.57678477535973</v>
      </c>
      <c r="AT17">
        <f t="shared" si="16"/>
        <v>149.20920674597303</v>
      </c>
      <c r="AU17">
        <f t="shared" si="17"/>
        <v>-9836.3865882366317</v>
      </c>
      <c r="AW17">
        <v>14</v>
      </c>
      <c r="AX17">
        <f>IF(Z17&gt;0, (R17*SUMPRODUCT(K17:$K$98, X17:$X$98)-K17*$AZ$3)/Z17, 0)</f>
        <v>9175.6241452915037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1000000</v>
      </c>
      <c r="S18">
        <f t="shared" si="1"/>
        <v>7427.3590880763822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5393.3866059861175</v>
      </c>
      <c r="AC18">
        <f t="shared" si="2"/>
        <v>4083.5192159496364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-32122.879894130972</v>
      </c>
      <c r="AI18">
        <f t="shared" si="7"/>
        <v>-32150.369605935168</v>
      </c>
      <c r="AJ18">
        <f t="shared" si="8"/>
        <v>1309.8673900364811</v>
      </c>
      <c r="AK18">
        <f t="shared" si="30"/>
        <v>377.53706241902825</v>
      </c>
      <c r="AL18">
        <f t="shared" si="9"/>
        <v>-30462.965153479658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-9566.6973196718027</v>
      </c>
      <c r="AR18">
        <f t="shared" si="14"/>
        <v>-9574.8841868861509</v>
      </c>
      <c r="AS18">
        <f t="shared" si="15"/>
        <v>390.09904749159818</v>
      </c>
      <c r="AT18">
        <f t="shared" si="16"/>
        <v>112.43645697473022</v>
      </c>
      <c r="AU18">
        <f t="shared" si="17"/>
        <v>-9072.3486824198226</v>
      </c>
      <c r="AW18">
        <v>15</v>
      </c>
      <c r="AX18">
        <f>IF(Z18&gt;0, (R18*SUMPRODUCT(K18:$K$98, X18:$X$98)-K18*$AZ$3)/Z18, 0)</f>
        <v>7427.3590880763822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1000000</v>
      </c>
      <c r="S19">
        <f t="shared" si="1"/>
        <v>4992.2900576471411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4083.5192159496364</v>
      </c>
      <c r="AC19">
        <f t="shared" si="2"/>
        <v>2551.1988005836611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-33268.534693746187</v>
      </c>
      <c r="AI19">
        <f t="shared" si="7"/>
        <v>-33294.086081697649</v>
      </c>
      <c r="AJ19">
        <f t="shared" si="8"/>
        <v>1532.3204153659754</v>
      </c>
      <c r="AK19">
        <f t="shared" si="30"/>
        <v>285.84634511647459</v>
      </c>
      <c r="AL19">
        <f t="shared" si="9"/>
        <v>-31475.919321215199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-8846.3315025716638</v>
      </c>
      <c r="AR19">
        <f t="shared" si="14"/>
        <v>-8853.1257918377905</v>
      </c>
      <c r="AS19">
        <f t="shared" si="15"/>
        <v>407.45450580466564</v>
      </c>
      <c r="AT19">
        <f t="shared" si="16"/>
        <v>76.008503259212802</v>
      </c>
      <c r="AU19">
        <f t="shared" si="17"/>
        <v>-8369.6627827739121</v>
      </c>
      <c r="AW19">
        <v>16</v>
      </c>
      <c r="AX19">
        <f>IF(Z19&gt;0, (R19*SUMPRODUCT(K19:$K$98, X19:$X$98)-K19*$AZ$3)/Z19, 0)</f>
        <v>4992.2900576471411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1000000</v>
      </c>
      <c r="S20">
        <f t="shared" si="1"/>
        <v>1862.7650624364153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2551.1988005836611</v>
      </c>
      <c r="AC20">
        <f t="shared" si="2"/>
        <v>878.41810542788153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-34350.710544692716</v>
      </c>
      <c r="AI20">
        <f t="shared" si="7"/>
        <v>-34374.28888323743</v>
      </c>
      <c r="AJ20">
        <f t="shared" si="8"/>
        <v>1672.7806951557795</v>
      </c>
      <c r="AK20">
        <f t="shared" si="30"/>
        <v>178.58391604085628</v>
      </c>
      <c r="AL20">
        <f t="shared" si="9"/>
        <v>-32522.924272040793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-8155.4370374875652</v>
      </c>
      <c r="AR20">
        <f t="shared" si="14"/>
        <v>-8161.0349320405703</v>
      </c>
      <c r="AS20">
        <f t="shared" si="15"/>
        <v>397.14630121313195</v>
      </c>
      <c r="AT20">
        <f t="shared" si="16"/>
        <v>42.398828440076961</v>
      </c>
      <c r="AU20">
        <f t="shared" si="17"/>
        <v>-7721.4898023873611</v>
      </c>
      <c r="AW20">
        <v>17</v>
      </c>
      <c r="AX20">
        <f>IF(Z20&gt;0, (R20*SUMPRODUCT(K20:$K$98, X20:$X$98)-K20*$AZ$3)/Z20, 0)</f>
        <v>1862.7650624364153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1000000</v>
      </c>
      <c r="S21">
        <f t="shared" si="1"/>
        <v>-2020.9908766099625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878.41810542788153</v>
      </c>
      <c r="AC21">
        <f t="shared" si="2"/>
        <v>-872.06285400975321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-35348.485285102281</v>
      </c>
      <c r="AI21">
        <f t="shared" si="7"/>
        <v>-35370.060415997294</v>
      </c>
      <c r="AJ21">
        <f t="shared" si="8"/>
        <v>1750.4809594376347</v>
      </c>
      <c r="AK21">
        <f t="shared" si="30"/>
        <v>61.489267379951713</v>
      </c>
      <c r="AL21">
        <f t="shared" si="9"/>
        <v>-33558.090189179704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-7493.1478215538837</v>
      </c>
      <c r="AR21">
        <f t="shared" si="14"/>
        <v>-7497.721303098052</v>
      </c>
      <c r="AS21">
        <f t="shared" si="15"/>
        <v>371.06576086895865</v>
      </c>
      <c r="AT21">
        <f t="shared" si="16"/>
        <v>13.034452995676538</v>
      </c>
      <c r="AU21">
        <f t="shared" si="17"/>
        <v>-7113.6210892334157</v>
      </c>
      <c r="AW21">
        <v>18</v>
      </c>
      <c r="AX21">
        <f>IF(Z21&gt;0, (R21*SUMPRODUCT(K21:$K$98, X21:$X$98)-K21*$AZ$3)/Z21, 0)</f>
        <v>-2020.9908766099625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1000000</v>
      </c>
      <c r="S22">
        <f t="shared" si="1"/>
        <v>-6768.6865667793681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-872.06285400975321</v>
      </c>
      <c r="AC22">
        <f t="shared" si="2"/>
        <v>-2646.4998915904944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-36195.947259621295</v>
      </c>
      <c r="AI22">
        <f t="shared" si="7"/>
        <v>-36215.496841844375</v>
      </c>
      <c r="AJ22">
        <f t="shared" si="8"/>
        <v>1774.4370375807412</v>
      </c>
      <c r="AK22">
        <f t="shared" si="30"/>
        <v>-61.044399780682731</v>
      </c>
      <c r="AL22">
        <f t="shared" si="9"/>
        <v>-34502.104204044314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-6850.7073512379666</v>
      </c>
      <c r="AR22">
        <f t="shared" si="14"/>
        <v>-6854.4074468781964</v>
      </c>
      <c r="AS22">
        <f t="shared" si="15"/>
        <v>335.84281606090752</v>
      </c>
      <c r="AT22">
        <f t="shared" si="16"/>
        <v>-11.553705593884434</v>
      </c>
      <c r="AU22">
        <f t="shared" si="17"/>
        <v>-6530.1183364111721</v>
      </c>
      <c r="AW22">
        <v>19</v>
      </c>
      <c r="AX22">
        <f>IF(Z22&gt;0, (R22*SUMPRODUCT(K22:$K$98, X22:$X$98)-K22*$AZ$3)/Z22, 0)</f>
        <v>-6768.6865667793681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1000000</v>
      </c>
      <c r="S23">
        <f t="shared" si="1"/>
        <v>-12541.762620630099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-2646.4998915904944</v>
      </c>
      <c r="AC23">
        <f t="shared" si="2"/>
        <v>-4391.2154714238568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-36954.269520826172</v>
      </c>
      <c r="AI23">
        <f t="shared" si="7"/>
        <v>-36971.775893750979</v>
      </c>
      <c r="AJ23">
        <f t="shared" si="8"/>
        <v>1744.7155798333624</v>
      </c>
      <c r="AK23">
        <f t="shared" si="30"/>
        <v>-185.25499241133463</v>
      </c>
      <c r="AL23">
        <f t="shared" si="9"/>
        <v>-35412.31530632895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-6244.8508207409932</v>
      </c>
      <c r="AR23">
        <f t="shared" si="14"/>
        <v>-6247.8091984533721</v>
      </c>
      <c r="AS23">
        <f t="shared" si="15"/>
        <v>294.83706921988119</v>
      </c>
      <c r="AT23">
        <f t="shared" si="16"/>
        <v>-31.305984569774967</v>
      </c>
      <c r="AU23">
        <f t="shared" si="17"/>
        <v>-5984.278113803266</v>
      </c>
      <c r="AW23">
        <v>20</v>
      </c>
      <c r="AX23">
        <f>IF(Z23&gt;0, (R23*SUMPRODUCT(K23:$K$98, X23:$X$98)-K23*$AZ$3)/Z23, 0)</f>
        <v>-12541.762620630099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1000000</v>
      </c>
      <c r="S24">
        <f t="shared" si="1"/>
        <v>-19651.791182457218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-4391.2154714238568</v>
      </c>
      <c r="AC24">
        <f t="shared" si="2"/>
        <v>-6077.1450676964669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-37384.903496991516</v>
      </c>
      <c r="AI24">
        <f t="shared" si="7"/>
        <v>-37400.36556101223</v>
      </c>
      <c r="AJ24">
        <f t="shared" si="8"/>
        <v>1685.9295962726101</v>
      </c>
      <c r="AK24">
        <f t="shared" si="30"/>
        <v>-307.38508299967003</v>
      </c>
      <c r="AL24">
        <f t="shared" si="9"/>
        <v>-36021.821047739293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-5640.7348749102102</v>
      </c>
      <c r="AR24">
        <f t="shared" si="14"/>
        <v>-5643.0678327515152</v>
      </c>
      <c r="AS24">
        <f t="shared" si="15"/>
        <v>254.37759578819012</v>
      </c>
      <c r="AT24">
        <f t="shared" si="16"/>
        <v>-46.37908876354166</v>
      </c>
      <c r="AU24">
        <f t="shared" si="17"/>
        <v>-5435.0693257268676</v>
      </c>
      <c r="AW24">
        <v>21</v>
      </c>
      <c r="AX24">
        <f>IF(Z24&gt;0, (R24*SUMPRODUCT(K24:$K$98, X24:$X$98)-K24*$AZ$3)/Z24, 0)</f>
        <v>-19651.791182457218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1000000</v>
      </c>
      <c r="S25">
        <f t="shared" si="1"/>
        <v>-28452.789175583162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-6077.1450676964669</v>
      </c>
      <c r="AC25">
        <f t="shared" si="2"/>
        <v>-7647.4145636170397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-37373.299899515827</v>
      </c>
      <c r="AI25">
        <f t="shared" si="7"/>
        <v>-37386.738677901354</v>
      </c>
      <c r="AJ25">
        <f t="shared" si="8"/>
        <v>1570.2694959205728</v>
      </c>
      <c r="AK25">
        <f t="shared" si="30"/>
        <v>-425.40015473875275</v>
      </c>
      <c r="AL25">
        <f t="shared" si="9"/>
        <v>-36241.86933671953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-5034.807225792596</v>
      </c>
      <c r="AR25">
        <f t="shared" si="14"/>
        <v>-5036.6176535231734</v>
      </c>
      <c r="AS25">
        <f t="shared" si="15"/>
        <v>211.54150759390183</v>
      </c>
      <c r="AT25">
        <f t="shared" si="16"/>
        <v>-57.308500418495505</v>
      </c>
      <c r="AU25">
        <f t="shared" si="17"/>
        <v>-4882.3846463477666</v>
      </c>
      <c r="AW25">
        <v>22</v>
      </c>
      <c r="AX25">
        <f>IF(Z25&gt;0, (R25*SUMPRODUCT(K25:$K$98, X25:$X$98)-K25*$AZ$3)/Z25, 0)</f>
        <v>-28452.789175583162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1000000</v>
      </c>
      <c r="S26">
        <f t="shared" si="1"/>
        <v>-39470.114041167762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-7647.4145636170397</v>
      </c>
      <c r="AC26">
        <f t="shared" si="2"/>
        <v>-9047.877701026031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-36854.177400732093</v>
      </c>
      <c r="AI26">
        <f t="shared" si="7"/>
        <v>-36865.639082463727</v>
      </c>
      <c r="AJ26">
        <f t="shared" si="8"/>
        <v>1400.4631374089913</v>
      </c>
      <c r="AK26">
        <f t="shared" si="30"/>
        <v>-535.31901945319282</v>
      </c>
      <c r="AL26">
        <f t="shared" si="9"/>
        <v>-36000.494964507932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-4432.9221084671235</v>
      </c>
      <c r="AR26">
        <f t="shared" si="14"/>
        <v>-4434.3007511592641</v>
      </c>
      <c r="AS26">
        <f t="shared" si="15"/>
        <v>168.45156890654752</v>
      </c>
      <c r="AT26">
        <f t="shared" si="16"/>
        <v>-64.389648169704131</v>
      </c>
      <c r="AU26">
        <f t="shared" si="17"/>
        <v>-4330.2388304224205</v>
      </c>
      <c r="AW26">
        <v>23</v>
      </c>
      <c r="AX26">
        <f>IF(Z26&gt;0, (R26*SUMPRODUCT(K26:$K$98, X26:$X$98)-K26*$AZ$3)/Z26, 0)</f>
        <v>-39470.114041167762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1000000</v>
      </c>
      <c r="S27">
        <f t="shared" si="1"/>
        <v>-53495.464634887707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-9047.877701026031</v>
      </c>
      <c r="AC27">
        <f t="shared" si="2"/>
        <v>-10235.849730579219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-35600.783713084587</v>
      </c>
      <c r="AI27">
        <f t="shared" si="7"/>
        <v>-35610.350738813257</v>
      </c>
      <c r="AJ27">
        <f t="shared" si="8"/>
        <v>1187.9720295531879</v>
      </c>
      <c r="AK27">
        <f t="shared" si="30"/>
        <v>-633.35143907182226</v>
      </c>
      <c r="AL27">
        <f t="shared" si="9"/>
        <v>-35055.730148331888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-3823.3575523418822</v>
      </c>
      <c r="AR27">
        <f t="shared" si="14"/>
        <v>-3824.3850061296398</v>
      </c>
      <c r="AS27">
        <f t="shared" si="15"/>
        <v>127.58263603881642</v>
      </c>
      <c r="AT27">
        <f t="shared" si="16"/>
        <v>-68.018980351037911</v>
      </c>
      <c r="AU27">
        <f t="shared" si="17"/>
        <v>-3764.8213504418609</v>
      </c>
      <c r="AW27">
        <v>24</v>
      </c>
      <c r="AX27">
        <f>IF(Z27&gt;0, (R27*SUMPRODUCT(K27:$K$98, X27:$X$98)-K27*$AZ$3)/Z27, 0)</f>
        <v>-53495.464634887707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1000000</v>
      </c>
      <c r="S28">
        <f t="shared" si="1"/>
        <v>-71624.967486234469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-10235.849730579219</v>
      </c>
      <c r="AC28">
        <f t="shared" si="2"/>
        <v>-11161.930426747946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-33588.568504104114</v>
      </c>
      <c r="AI28">
        <f t="shared" si="7"/>
        <v>-33596.360431150286</v>
      </c>
      <c r="AJ28">
        <f t="shared" si="8"/>
        <v>926.08069616872672</v>
      </c>
      <c r="AK28">
        <f t="shared" si="30"/>
        <v>-716.5094811405454</v>
      </c>
      <c r="AL28">
        <f t="shared" si="9"/>
        <v>-33386.789216122103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-3220.7634432567202</v>
      </c>
      <c r="AR28">
        <f t="shared" si="14"/>
        <v>-3221.5106008433786</v>
      </c>
      <c r="AS28">
        <f t="shared" si="15"/>
        <v>88.800654048758304</v>
      </c>
      <c r="AT28">
        <f t="shared" si="16"/>
        <v>-68.705147208709874</v>
      </c>
      <c r="AU28">
        <f t="shared" si="17"/>
        <v>-3201.4150940033296</v>
      </c>
      <c r="AW28">
        <v>25</v>
      </c>
      <c r="AX28">
        <f>IF(Z28&gt;0, (R28*SUMPRODUCT(K28:$K$98, X28:$X$98)-K28*$AZ$3)/Z28, 0)</f>
        <v>-71624.967486234469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1000000</v>
      </c>
      <c r="S29">
        <f t="shared" si="1"/>
        <v>-95527.408956508196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-11161.930426747946</v>
      </c>
      <c r="AC29">
        <f t="shared" si="2"/>
        <v>-11795.839534135779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-30798.950873760728</v>
      </c>
      <c r="AI29">
        <f t="shared" si="7"/>
        <v>-30805.124933992753</v>
      </c>
      <c r="AJ29">
        <f t="shared" si="8"/>
        <v>633.9091073878335</v>
      </c>
      <c r="AK29">
        <f t="shared" si="30"/>
        <v>-781.33512987235622</v>
      </c>
      <c r="AL29">
        <f t="shared" si="9"/>
        <v>-30952.550956477276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-2636.8488352121199</v>
      </c>
      <c r="AR29">
        <f t="shared" si="14"/>
        <v>-2637.3774267085664</v>
      </c>
      <c r="AS29">
        <f t="shared" si="15"/>
        <v>54.272059405439776</v>
      </c>
      <c r="AT29">
        <f t="shared" si="16"/>
        <v>-66.893922314395482</v>
      </c>
      <c r="AU29">
        <f t="shared" si="17"/>
        <v>-2649.9992896175222</v>
      </c>
      <c r="AW29">
        <v>26</v>
      </c>
      <c r="AX29">
        <f>IF(Z29&gt;0, (R29*SUMPRODUCT(K29:$K$98, X29:$X$98)-K29*$AZ$3)/Z29, 0)</f>
        <v>-95527.408956508196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1000000</v>
      </c>
      <c r="S30">
        <f t="shared" si="1"/>
        <v>-127820.54043130815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-11795.839534135779</v>
      </c>
      <c r="AC30">
        <f t="shared" si="2"/>
        <v>-12122.996998036393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-27402.504771927735</v>
      </c>
      <c r="AI30">
        <f t="shared" si="7"/>
        <v>-27407.246966318846</v>
      </c>
      <c r="AJ30">
        <f t="shared" si="8"/>
        <v>327.15746390061395</v>
      </c>
      <c r="AK30">
        <f t="shared" si="30"/>
        <v>-825.7087673895046</v>
      </c>
      <c r="AL30">
        <f t="shared" si="9"/>
        <v>-27905.798269807736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-2094.6986347822776</v>
      </c>
      <c r="AR30">
        <f t="shared" si="14"/>
        <v>-2095.0611369768621</v>
      </c>
      <c r="AS30">
        <f t="shared" si="15"/>
        <v>25.008527457442298</v>
      </c>
      <c r="AT30">
        <f t="shared" si="16"/>
        <v>-63.11872006497881</v>
      </c>
      <c r="AU30">
        <f t="shared" si="17"/>
        <v>-2133.1713295843988</v>
      </c>
      <c r="AW30">
        <v>27</v>
      </c>
      <c r="AX30">
        <f>IF(Z30&gt;0, (R30*SUMPRODUCT(K30:$K$98, X30:$X$98)-K30*$AZ$3)/Z30, 0)</f>
        <v>-127820.54043130815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1000000</v>
      </c>
      <c r="S31">
        <f t="shared" si="1"/>
        <v>-173013.7149317216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-12122.996998036393</v>
      </c>
      <c r="AC31">
        <f t="shared" si="2"/>
        <v>-12155.471194147685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-23638.179461327261</v>
      </c>
      <c r="AI31">
        <f t="shared" si="7"/>
        <v>-23641.692324801392</v>
      </c>
      <c r="AJ31">
        <f t="shared" si="8"/>
        <v>32.474196111292258</v>
      </c>
      <c r="AK31">
        <f t="shared" si="30"/>
        <v>-848.60978986254759</v>
      </c>
      <c r="AL31">
        <f t="shared" si="9"/>
        <v>-24457.827918552648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-1613.3451595840511</v>
      </c>
      <c r="AR31">
        <f t="shared" si="14"/>
        <v>-1613.5849183730702</v>
      </c>
      <c r="AS31">
        <f t="shared" si="15"/>
        <v>2.2164180280148704</v>
      </c>
      <c r="AT31">
        <f t="shared" si="16"/>
        <v>-57.91903302410693</v>
      </c>
      <c r="AU31">
        <f t="shared" si="17"/>
        <v>-1669.2875333691625</v>
      </c>
      <c r="AW31">
        <v>28</v>
      </c>
      <c r="AX31">
        <f>IF(Z31&gt;0, (R31*SUMPRODUCT(K31:$K$98, X31:$X$98)-K31*$AZ$3)/Z31, 0)</f>
        <v>-173013.7149317216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1000000</v>
      </c>
      <c r="S32">
        <f t="shared" si="1"/>
        <v>-239088.88052884079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-12155.471194147685</v>
      </c>
      <c r="AC32">
        <f t="shared" si="2"/>
        <v>-11927.544533489785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-19667.205127342982</v>
      </c>
      <c r="AI32">
        <f t="shared" si="7"/>
        <v>-19669.699501926007</v>
      </c>
      <c r="AJ32">
        <f t="shared" si="8"/>
        <v>-227.92666065790036</v>
      </c>
      <c r="AK32">
        <f t="shared" si="30"/>
        <v>-850.88298359033809</v>
      </c>
      <c r="AL32">
        <f t="shared" si="9"/>
        <v>-20748.509146174245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-1198.4995898061786</v>
      </c>
      <c r="AR32">
        <f t="shared" si="14"/>
        <v>-1198.6515944705538</v>
      </c>
      <c r="AS32">
        <f t="shared" si="15"/>
        <v>-13.889620184242753</v>
      </c>
      <c r="AT32">
        <f t="shared" si="16"/>
        <v>-51.851948469703544</v>
      </c>
      <c r="AU32">
        <f t="shared" si="17"/>
        <v>-1264.3931631245</v>
      </c>
      <c r="AW32">
        <v>29</v>
      </c>
      <c r="AX32">
        <f>IF(Z32&gt;0, (R32*SUMPRODUCT(K32:$K$98, X32:$X$98)-K32*$AZ$3)/Z32, 0)</f>
        <v>-239088.88052884079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1000000</v>
      </c>
      <c r="S33">
        <f t="shared" si="1"/>
        <v>-340750.16612362623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-11927.544533489785</v>
      </c>
      <c r="AC33">
        <f t="shared" si="2"/>
        <v>-11482.051426651364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-15692.223995839277</v>
      </c>
      <c r="AI33">
        <f t="shared" si="7"/>
        <v>-15693.908815476678</v>
      </c>
      <c r="AJ33">
        <f t="shared" si="8"/>
        <v>-445.49310683842123</v>
      </c>
      <c r="AK33">
        <f t="shared" si="30"/>
        <v>-834.92811734428506</v>
      </c>
      <c r="AL33">
        <f t="shared" si="9"/>
        <v>-16974.330039659384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-853.81094624573871</v>
      </c>
      <c r="AR33">
        <f t="shared" si="14"/>
        <v>-853.90261696425785</v>
      </c>
      <c r="AS33">
        <f t="shared" si="15"/>
        <v>-24.239195871567915</v>
      </c>
      <c r="AT33">
        <f t="shared" si="16"/>
        <v>-45.42828130072013</v>
      </c>
      <c r="AU33">
        <f t="shared" si="17"/>
        <v>-923.57009413654589</v>
      </c>
      <c r="AW33">
        <v>30</v>
      </c>
      <c r="AX33">
        <f>IF(Z33&gt;0, (R33*SUMPRODUCT(K33:$K$98, X33:$X$98)-K33*$AZ$3)/Z33, 0)</f>
        <v>-340750.16612362623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1000000</v>
      </c>
      <c r="S34">
        <f t="shared" si="1"/>
        <v>-505490.72879832931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-11482.051426651364</v>
      </c>
      <c r="AC34">
        <f t="shared" si="2"/>
        <v>-10868.011750892996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-11859.505811597925</v>
      </c>
      <c r="AI34">
        <f t="shared" si="7"/>
        <v>-11860.580807748371</v>
      </c>
      <c r="AJ34">
        <f t="shared" si="8"/>
        <v>-614.03967575836759</v>
      </c>
      <c r="AK34">
        <f t="shared" si="30"/>
        <v>-803.74359986559557</v>
      </c>
      <c r="AL34">
        <f t="shared" si="9"/>
        <v>-13278.364083372333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-576.13702958480224</v>
      </c>
      <c r="AR34">
        <f t="shared" si="14"/>
        <v>-576.18925310058546</v>
      </c>
      <c r="AS34">
        <f t="shared" si="15"/>
        <v>-29.830163284938315</v>
      </c>
      <c r="AT34">
        <f t="shared" si="16"/>
        <v>-39.046015705098547</v>
      </c>
      <c r="AU34">
        <f t="shared" si="17"/>
        <v>-645.06543209062227</v>
      </c>
      <c r="AW34">
        <v>31</v>
      </c>
      <c r="AX34">
        <f>IF(Z34&gt;0, (R34*SUMPRODUCT(K34:$K$98, X34:$X$98)-K34*$AZ$3)/Z34, 0)</f>
        <v>-505490.72879832931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-786901.8517389989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-10868.011750892996</v>
      </c>
      <c r="AC35">
        <f t="shared" ref="AC35:AC69" si="33">S35*Z35</f>
        <v>-10133.56786797413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-8407.1197101654252</v>
      </c>
      <c r="AI35">
        <f t="shared" ref="AI35:AI66" si="38">SUM(AE35:AH35)</f>
        <v>-8407.7636003688585</v>
      </c>
      <c r="AJ35">
        <f t="shared" ref="AJ35:AJ69" si="39">AB35-AC35</f>
        <v>-734.44388291886571</v>
      </c>
      <c r="AK35">
        <f t="shared" si="30"/>
        <v>-760.76082256250982</v>
      </c>
      <c r="AL35">
        <f t="shared" ref="AL35:AL66" si="40">SUM(AI35:AK35)</f>
        <v>-9902.9683058502342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-364.66023347834891</v>
      </c>
      <c r="AR35">
        <f t="shared" ref="AR35:AR69" si="45">AI35*$K35</f>
        <v>-364.68816232437621</v>
      </c>
      <c r="AS35">
        <f t="shared" ref="AS35:AS69" si="46">AJ35*$K35</f>
        <v>-31.85662712737426</v>
      </c>
      <c r="AT35">
        <f t="shared" ref="AT35:AT69" si="47">AK35*$K35</f>
        <v>-32.998128817100771</v>
      </c>
      <c r="AU35">
        <f t="shared" ref="AU35:AU69" si="48">AL35*$K35</f>
        <v>-429.54291826885128</v>
      </c>
      <c r="AW35">
        <v>32</v>
      </c>
      <c r="AX35">
        <f>IF(Z35&gt;0, (R35*SUMPRODUCT(K35:$K$98, X35:$X$98)-K35*$AZ$3)/Z35, 0)</f>
        <v>-786901.8517389989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1000000</v>
      </c>
      <c r="S36">
        <f t="shared" si="32"/>
        <v>-1223632.7017955487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-10133.56786797413</v>
      </c>
      <c r="AC36">
        <f t="shared" si="33"/>
        <v>-9328.0665724313476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-5125.7690173340643</v>
      </c>
      <c r="AI36">
        <f t="shared" si="38"/>
        <v>-5126.150180184597</v>
      </c>
      <c r="AJ36">
        <f t="shared" si="39"/>
        <v>-805.50129554278283</v>
      </c>
      <c r="AK36">
        <f t="shared" si="30"/>
        <v>-709.3497507581892</v>
      </c>
      <c r="AL36">
        <f t="shared" si="40"/>
        <v>-6641.0012264855686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-198.50990578907744</v>
      </c>
      <c r="AR36">
        <f t="shared" si="45"/>
        <v>-198.52466739875857</v>
      </c>
      <c r="AS36">
        <f t="shared" si="46"/>
        <v>-31.195316400414459</v>
      </c>
      <c r="AT36">
        <f t="shared" si="47"/>
        <v>-27.471575819807651</v>
      </c>
      <c r="AU36">
        <f t="shared" si="48"/>
        <v>-257.19155961898065</v>
      </c>
      <c r="AW36">
        <v>33</v>
      </c>
      <c r="AX36">
        <f>IF(Z36&gt;0, (R36*SUMPRODUCT(K36:$K$98, X36:$X$98)-K36*$AZ$3)/Z36, 0)</f>
        <v>-1223632.7017955487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1000000</v>
      </c>
      <c r="S37">
        <f t="shared" si="32"/>
        <v>-1903847.0894507458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-9328.0665724313476</v>
      </c>
      <c r="AC37">
        <f t="shared" si="33"/>
        <v>-8481.7893987372736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-3091.9453295566059</v>
      </c>
      <c r="AI37">
        <f t="shared" si="38"/>
        <v>-3092.1680835121556</v>
      </c>
      <c r="AJ37">
        <f t="shared" si="39"/>
        <v>-846.27717369407401</v>
      </c>
      <c r="AK37">
        <f t="shared" si="30"/>
        <v>-652.96466007019444</v>
      </c>
      <c r="AL37">
        <f t="shared" si="40"/>
        <v>-4591.4099172764236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-106.91458024563238</v>
      </c>
      <c r="AR37">
        <f t="shared" si="45"/>
        <v>-106.92228272517754</v>
      </c>
      <c r="AS37">
        <f t="shared" si="46"/>
        <v>-29.262926459937461</v>
      </c>
      <c r="AT37">
        <f t="shared" si="47"/>
        <v>-22.578485421230926</v>
      </c>
      <c r="AU37">
        <f t="shared" si="48"/>
        <v>-158.76369460634592</v>
      </c>
      <c r="AW37">
        <v>34</v>
      </c>
      <c r="AX37">
        <f>IF(Z37&gt;0, (R37*SUMPRODUCT(K37:$K$98, X37:$X$98)-K37*$AZ$3)/Z37, 0)</f>
        <v>-1903847.0894507458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1000000</v>
      </c>
      <c r="S38">
        <f t="shared" si="32"/>
        <v>-2983051.7494028099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-8481.7893987372736</v>
      </c>
      <c r="AC38">
        <f t="shared" si="33"/>
        <v>-7655.8583723015199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-1844.0765733340854</v>
      </c>
      <c r="AI38">
        <f t="shared" si="38"/>
        <v>-1844.2048959214128</v>
      </c>
      <c r="AJ38">
        <f t="shared" si="39"/>
        <v>-825.93102643575367</v>
      </c>
      <c r="AK38">
        <f t="shared" si="30"/>
        <v>-593.72525791160922</v>
      </c>
      <c r="AL38">
        <f t="shared" si="40"/>
        <v>-3263.8611802687756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-56.933260618823923</v>
      </c>
      <c r="AR38">
        <f t="shared" si="45"/>
        <v>-56.93722239753378</v>
      </c>
      <c r="AS38">
        <f t="shared" si="46"/>
        <v>-25.499454340023501</v>
      </c>
      <c r="AT38">
        <f t="shared" si="47"/>
        <v>-18.330429079495804</v>
      </c>
      <c r="AU38">
        <f t="shared" si="48"/>
        <v>-100.76710581705309</v>
      </c>
      <c r="AW38">
        <v>35</v>
      </c>
      <c r="AX38">
        <f>IF(Z38&gt;0, (R38*SUMPRODUCT(K38:$K$98, X38:$X$98)-K38*$AZ$3)/Z38, 0)</f>
        <v>-2983051.7494028099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1000000</v>
      </c>
      <c r="S39">
        <f t="shared" si="32"/>
        <v>-4729056.8124217158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-7655.8583723015199</v>
      </c>
      <c r="AC39">
        <f t="shared" si="33"/>
        <v>-6879.8937698119644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-1085.9741357538419</v>
      </c>
      <c r="AI39">
        <f t="shared" si="38"/>
        <v>-1086.0468764085083</v>
      </c>
      <c r="AJ39">
        <f t="shared" si="39"/>
        <v>-775.96460248955555</v>
      </c>
      <c r="AK39">
        <f t="shared" si="30"/>
        <v>-535.91008606110643</v>
      </c>
      <c r="AL39">
        <f t="shared" si="40"/>
        <v>-2397.9215649591702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-29.935641245591107</v>
      </c>
      <c r="AR39">
        <f t="shared" si="45"/>
        <v>-29.937646392924155</v>
      </c>
      <c r="AS39">
        <f t="shared" si="46"/>
        <v>-21.390010309297431</v>
      </c>
      <c r="AT39">
        <f t="shared" si="47"/>
        <v>-14.772738639012639</v>
      </c>
      <c r="AU39">
        <f t="shared" si="48"/>
        <v>-66.100395341234218</v>
      </c>
      <c r="AW39">
        <v>36</v>
      </c>
      <c r="AX39">
        <f>IF(Z39&gt;0, (R39*SUMPRODUCT(K39:$K$98, X39:$X$98)-K39*$AZ$3)/Z39, 0)</f>
        <v>-4729056.8124217158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1000000</v>
      </c>
      <c r="S40">
        <f t="shared" si="32"/>
        <v>-7599826.7962895827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-6879.8937698119644</v>
      </c>
      <c r="AC40">
        <f t="shared" si="33"/>
        <v>-6166.1706047107864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-628.90823414571082</v>
      </c>
      <c r="AI40">
        <f t="shared" si="38"/>
        <v>-628.94880198212331</v>
      </c>
      <c r="AJ40">
        <f t="shared" si="39"/>
        <v>-713.72316510117798</v>
      </c>
      <c r="AK40">
        <f t="shared" ref="AK40:AK69" si="61">G40*SUM(AB40:AB40, AE40:AF40)</f>
        <v>-481.59256388683752</v>
      </c>
      <c r="AL40">
        <f t="shared" si="40"/>
        <v>-1824.2645309701388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-15.4788375296501</v>
      </c>
      <c r="AR40">
        <f t="shared" si="45"/>
        <v>-15.479835994791221</v>
      </c>
      <c r="AS40">
        <f t="shared" si="46"/>
        <v>-17.56632257924797</v>
      </c>
      <c r="AT40">
        <f t="shared" si="47"/>
        <v>-11.853069569073051</v>
      </c>
      <c r="AU40">
        <f t="shared" si="48"/>
        <v>-44.899228143112239</v>
      </c>
      <c r="AW40">
        <v>37</v>
      </c>
      <c r="AX40">
        <f>IF(Z40&gt;0, (R40*SUMPRODUCT(K40:$K$98, X40:$X$98)-K40*$AZ$3)/Z40, 0)</f>
        <v>-7599826.7962895827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1000000</v>
      </c>
      <c r="S41">
        <f t="shared" si="32"/>
        <v>-12413820.309776532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-6166.1706047107864</v>
      </c>
      <c r="AC41">
        <f t="shared" si="33"/>
        <v>-5517.6683651451085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-358.76529456975635</v>
      </c>
      <c r="AI41">
        <f t="shared" si="38"/>
        <v>-358.78751846307625</v>
      </c>
      <c r="AJ41">
        <f t="shared" si="39"/>
        <v>-648.50223956567788</v>
      </c>
      <c r="AK41">
        <f t="shared" si="61"/>
        <v>-431.63194232975508</v>
      </c>
      <c r="AL41">
        <f t="shared" si="40"/>
        <v>-1438.9217003585093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-7.8839427661176886</v>
      </c>
      <c r="AR41">
        <f t="shared" si="45"/>
        <v>-7.8844311408451961</v>
      </c>
      <c r="AS41">
        <f t="shared" si="46"/>
        <v>-14.25097303953644</v>
      </c>
      <c r="AT41">
        <f t="shared" si="47"/>
        <v>-9.4852026683265116</v>
      </c>
      <c r="AU41">
        <f t="shared" si="48"/>
        <v>-31.62060684870815</v>
      </c>
      <c r="AW41">
        <v>38</v>
      </c>
      <c r="AX41">
        <f>IF(Z41&gt;0, (R41*SUMPRODUCT(K41:$K$98, X41:$X$98)-K41*$AZ$3)/Z41, 0)</f>
        <v>-12413820.309776532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1000000</v>
      </c>
      <c r="S42">
        <f t="shared" si="32"/>
        <v>-20648419.518036626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-5517.6683651451085</v>
      </c>
      <c r="AC42">
        <f t="shared" si="33"/>
        <v>-4932.712060504683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-201.14254910545367</v>
      </c>
      <c r="AI42">
        <f t="shared" si="38"/>
        <v>-201.15449363238511</v>
      </c>
      <c r="AJ42">
        <f t="shared" si="39"/>
        <v>-584.95630464042551</v>
      </c>
      <c r="AK42">
        <f t="shared" si="61"/>
        <v>-386.23678556015761</v>
      </c>
      <c r="AL42">
        <f t="shared" si="40"/>
        <v>-1172.3475838329682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-3.9465623212766707</v>
      </c>
      <c r="AR42">
        <f t="shared" si="45"/>
        <v>-3.9467966815358144</v>
      </c>
      <c r="AS42">
        <f t="shared" si="46"/>
        <v>-11.477265858238782</v>
      </c>
      <c r="AT42">
        <f t="shared" si="47"/>
        <v>-7.578245138891929</v>
      </c>
      <c r="AU42">
        <f t="shared" si="48"/>
        <v>-23.002307678666526</v>
      </c>
      <c r="AW42">
        <v>39</v>
      </c>
      <c r="AX42">
        <f>IF(Z42&gt;0, (R42*SUMPRODUCT(K42:$K$98, X42:$X$98)-K42*$AZ$3)/Z42, 0)</f>
        <v>-20648419.518036626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1000000</v>
      </c>
      <c r="S43">
        <f t="shared" si="32"/>
        <v>-35023769.473294139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-4932.712060504683</v>
      </c>
      <c r="AC43">
        <f t="shared" si="33"/>
        <v>-4407.3369733558311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-110.66318011130676</v>
      </c>
      <c r="AI43">
        <f t="shared" si="38"/>
        <v>-110.66947203396333</v>
      </c>
      <c r="AJ43">
        <f t="shared" si="39"/>
        <v>-525.37508714885189</v>
      </c>
      <c r="AK43">
        <f t="shared" si="61"/>
        <v>-345.28984423532785</v>
      </c>
      <c r="AL43">
        <f t="shared" si="40"/>
        <v>-981.33440341814298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-1.938653257364074</v>
      </c>
      <c r="AR43">
        <f t="shared" si="45"/>
        <v>-1.9387634824302702</v>
      </c>
      <c r="AS43">
        <f t="shared" si="46"/>
        <v>-9.2037850621553847</v>
      </c>
      <c r="AT43">
        <f t="shared" si="47"/>
        <v>-6.0489611864421553</v>
      </c>
      <c r="AU43">
        <f t="shared" si="48"/>
        <v>-17.191509731027811</v>
      </c>
      <c r="AW43">
        <v>40</v>
      </c>
      <c r="AX43">
        <f>IF(Z43&gt;0, (R43*SUMPRODUCT(K43:$K$98, X43:$X$98)-K43*$AZ$3)/Z43, 0)</f>
        <v>-35023769.473294139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1000000</v>
      </c>
      <c r="S44">
        <f t="shared" si="32"/>
        <v>-60711684.307997622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-4407.3369733558311</v>
      </c>
      <c r="AC44">
        <f t="shared" si="33"/>
        <v>-3936.6670110148666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-59.738068977182785</v>
      </c>
      <c r="AI44">
        <f t="shared" si="38"/>
        <v>-59.741311077163935</v>
      </c>
      <c r="AJ44">
        <f t="shared" si="39"/>
        <v>-470.6699623409645</v>
      </c>
      <c r="AK44">
        <f t="shared" si="61"/>
        <v>-308.51358813490822</v>
      </c>
      <c r="AL44">
        <f t="shared" si="40"/>
        <v>-838.92486155303664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-0.93439423488503437</v>
      </c>
      <c r="AR44">
        <f t="shared" si="45"/>
        <v>-0.93444494625858854</v>
      </c>
      <c r="AS44">
        <f t="shared" si="46"/>
        <v>-7.3619938989479836</v>
      </c>
      <c r="AT44">
        <f t="shared" si="47"/>
        <v>-4.825621635795784</v>
      </c>
      <c r="AU44">
        <f t="shared" si="48"/>
        <v>-13.122060481002356</v>
      </c>
      <c r="AW44">
        <v>41</v>
      </c>
      <c r="AX44">
        <f>IF(Z44&gt;0, (R44*SUMPRODUCT(K44:$K$98, X44:$X$98)-K44*$AZ$3)/Z44, 0)</f>
        <v>-60711684.307997622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1000000</v>
      </c>
      <c r="S45">
        <f t="shared" si="32"/>
        <v>-107689179.82447413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-3936.6670110148666</v>
      </c>
      <c r="AC45">
        <f t="shared" si="33"/>
        <v>-3515.6294270369585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-31.547501044314608</v>
      </c>
      <c r="AI45">
        <f t="shared" si="38"/>
        <v>-31.549133348243732</v>
      </c>
      <c r="AJ45">
        <f t="shared" si="39"/>
        <v>-421.03758397790807</v>
      </c>
      <c r="AK45">
        <f t="shared" si="61"/>
        <v>-275.56669077104067</v>
      </c>
      <c r="AL45">
        <f t="shared" si="40"/>
        <v>-728.15340809719248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-0.44058114875410076</v>
      </c>
      <c r="AR45">
        <f t="shared" si="45"/>
        <v>-0.44060394492864402</v>
      </c>
      <c r="AS45">
        <f t="shared" si="46"/>
        <v>-5.8800607425946456</v>
      </c>
      <c r="AT45">
        <f t="shared" si="47"/>
        <v>-3.8484661275619865</v>
      </c>
      <c r="AU45">
        <f t="shared" si="48"/>
        <v>-10.169130815085277</v>
      </c>
      <c r="AW45">
        <v>42</v>
      </c>
      <c r="AX45">
        <f>IF(Z45&gt;0, (R45*SUMPRODUCT(K45:$K$98, X45:$X$98)-K45*$AZ$3)/Z45, 0)</f>
        <v>-107689179.82447413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1000000</v>
      </c>
      <c r="S46">
        <f t="shared" si="32"/>
        <v>-195863415.3425597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-3515.6294270369585</v>
      </c>
      <c r="AC46">
        <f t="shared" si="33"/>
        <v>-3139.3093133528614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-16.29156422751646</v>
      </c>
      <c r="AI46">
        <f t="shared" si="38"/>
        <v>-16.292365630194919</v>
      </c>
      <c r="AJ46">
        <f t="shared" si="39"/>
        <v>-376.32011368409712</v>
      </c>
      <c r="AK46">
        <f t="shared" si="61"/>
        <v>-246.09405989258713</v>
      </c>
      <c r="AL46">
        <f t="shared" si="40"/>
        <v>-638.70653920687914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-0.20314479992629267</v>
      </c>
      <c r="AR46">
        <f t="shared" si="45"/>
        <v>-0.20315479287629443</v>
      </c>
      <c r="AS46">
        <f t="shared" si="46"/>
        <v>-4.6924575893992913</v>
      </c>
      <c r="AT46">
        <f t="shared" si="47"/>
        <v>-3.0686266746253223</v>
      </c>
      <c r="AU46">
        <f t="shared" si="48"/>
        <v>-7.9642390569009081</v>
      </c>
      <c r="AW46">
        <v>43</v>
      </c>
      <c r="AX46">
        <f>IF(Z46&gt;0, (R46*SUMPRODUCT(K46:$K$98, X46:$X$98)-K46*$AZ$3)/Z46, 0)</f>
        <v>-195863415.3425597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1000000</v>
      </c>
      <c r="S47">
        <f t="shared" si="32"/>
        <v>-366086523.17415792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-3139.3093133528614</v>
      </c>
      <c r="AC47">
        <f t="shared" si="33"/>
        <v>-2803.1189806234561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-8.2107881318878473</v>
      </c>
      <c r="AI47">
        <f t="shared" si="38"/>
        <v>-8.211170981132927</v>
      </c>
      <c r="AJ47">
        <f t="shared" si="39"/>
        <v>-336.19033272940533</v>
      </c>
      <c r="AK47">
        <f t="shared" si="61"/>
        <v>-219.75165193470031</v>
      </c>
      <c r="AL47">
        <f t="shared" si="40"/>
        <v>-564.15315564523848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-9.1413375976348937E-2</v>
      </c>
      <c r="AR47">
        <f t="shared" si="45"/>
        <v>-9.1417638361569534E-2</v>
      </c>
      <c r="AS47">
        <f t="shared" si="46"/>
        <v>-3.742916367072417</v>
      </c>
      <c r="AT47">
        <f t="shared" si="47"/>
        <v>-2.4465666458637245</v>
      </c>
      <c r="AU47">
        <f t="shared" si="48"/>
        <v>-6.2809006512977099</v>
      </c>
      <c r="AW47">
        <v>44</v>
      </c>
      <c r="AX47">
        <f>IF(Z47&gt;0, (R47*SUMPRODUCT(K47:$K$98, X47:$X$98)-K47*$AZ$3)/Z47, 0)</f>
        <v>-366086523.17415792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1000000</v>
      </c>
      <c r="S48">
        <f t="shared" si="32"/>
        <v>-704103714.28124321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-2803.1189806234561</v>
      </c>
      <c r="AC48">
        <f t="shared" si="33"/>
        <v>-2502.8590747768153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-4.025741182794305</v>
      </c>
      <c r="AI48">
        <f t="shared" si="38"/>
        <v>-4.0259189164877949</v>
      </c>
      <c r="AJ48">
        <f t="shared" si="39"/>
        <v>-300.25990584664078</v>
      </c>
      <c r="AK48">
        <f t="shared" si="61"/>
        <v>-196.21832864364194</v>
      </c>
      <c r="AL48">
        <f t="shared" si="40"/>
        <v>-500.50415340677051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-4.001775582308921E-2</v>
      </c>
      <c r="AR48">
        <f t="shared" si="45"/>
        <v>-4.0019522579376972E-2</v>
      </c>
      <c r="AS48">
        <f t="shared" si="46"/>
        <v>-2.9847243153605807</v>
      </c>
      <c r="AT48">
        <f t="shared" si="47"/>
        <v>-1.9505022322934422</v>
      </c>
      <c r="AU48">
        <f t="shared" si="48"/>
        <v>-4.9752460702333998</v>
      </c>
      <c r="AW48">
        <v>45</v>
      </c>
      <c r="AX48">
        <f>IF(Z48&gt;0, (R48*SUMPRODUCT(K48:$K$98, X48:$X$98)-K48*$AZ$3)/Z48, 0)</f>
        <v>-704103714.28124321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1000000</v>
      </c>
      <c r="S49">
        <f t="shared" si="32"/>
        <v>-1396594391.6533566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-2502.8590747768153</v>
      </c>
      <c r="AC49">
        <f t="shared" si="33"/>
        <v>-2234.7282717981589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-1.9190002186861597</v>
      </c>
      <c r="AI49">
        <f t="shared" si="38"/>
        <v>-1.91908022503178</v>
      </c>
      <c r="AJ49">
        <f t="shared" si="39"/>
        <v>-268.13080297865645</v>
      </c>
      <c r="AK49">
        <f t="shared" si="61"/>
        <v>-175.20013523437709</v>
      </c>
      <c r="AL49">
        <f t="shared" si="40"/>
        <v>-445.25001843806535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-1.703193068965813E-2</v>
      </c>
      <c r="AR49">
        <f t="shared" si="45"/>
        <v>-1.7032640779485148E-2</v>
      </c>
      <c r="AS49">
        <f t="shared" si="46"/>
        <v>-2.3797731796099</v>
      </c>
      <c r="AT49">
        <f t="shared" si="47"/>
        <v>-1.5549745805519657</v>
      </c>
      <c r="AU49">
        <f t="shared" si="48"/>
        <v>-3.9517804009413515</v>
      </c>
      <c r="AW49">
        <v>46</v>
      </c>
      <c r="AX49">
        <f>IF(Z49&gt;0, (R49*SUMPRODUCT(K49:$K$98, X49:$X$98)-K49*$AZ$3)/Z49, 0)</f>
        <v>-1396594391.6533566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1000000</v>
      </c>
      <c r="S50">
        <f t="shared" si="32"/>
        <v>-2860279685.8580289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-2234.7282717981589</v>
      </c>
      <c r="AC50">
        <f t="shared" si="33"/>
        <v>-1995.3070709302062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-0.88653404732756647</v>
      </c>
      <c r="AI50">
        <f t="shared" si="38"/>
        <v>-0.88656892690736411</v>
      </c>
      <c r="AJ50">
        <f t="shared" si="39"/>
        <v>-239.42120086795262</v>
      </c>
      <c r="AK50">
        <f t="shared" si="61"/>
        <v>-156.43097902587112</v>
      </c>
      <c r="AL50">
        <f t="shared" si="40"/>
        <v>-396.73874882073108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-7.0253223067276308E-3</v>
      </c>
      <c r="AR50">
        <f t="shared" si="45"/>
        <v>-7.025598709298678E-3</v>
      </c>
      <c r="AS50">
        <f t="shared" si="46"/>
        <v>-1.8972887823445954</v>
      </c>
      <c r="AT50">
        <f t="shared" si="47"/>
        <v>-1.2396343374814933</v>
      </c>
      <c r="AU50">
        <f t="shared" si="48"/>
        <v>-3.1439487185353872</v>
      </c>
      <c r="AW50">
        <v>47</v>
      </c>
      <c r="AX50">
        <f>IF(Z50&gt;0, (R50*SUMPRODUCT(K50:$K$98, X50:$X$98)-K50*$AZ$3)/Z50, 0)</f>
        <v>-2860279685.8580289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1000000</v>
      </c>
      <c r="S51">
        <f t="shared" si="32"/>
        <v>-6051652729.9895563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-1995.3070709302062</v>
      </c>
      <c r="AC51">
        <f t="shared" si="33"/>
        <v>-1781.5299598251531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-0.3962283383346471</v>
      </c>
      <c r="AI51">
        <f t="shared" si="38"/>
        <v>-0.39624305770173007</v>
      </c>
      <c r="AJ51">
        <f t="shared" si="39"/>
        <v>-213.77711110505311</v>
      </c>
      <c r="AK51">
        <f t="shared" si="61"/>
        <v>-139.67149496511445</v>
      </c>
      <c r="AL51">
        <f t="shared" si="40"/>
        <v>-353.84484912786928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-2.8034856966810441E-3</v>
      </c>
      <c r="AR51">
        <f t="shared" si="45"/>
        <v>-2.8035898425259748E-3</v>
      </c>
      <c r="AS51">
        <f t="shared" si="46"/>
        <v>-1.5125648906884479</v>
      </c>
      <c r="AT51">
        <f t="shared" si="47"/>
        <v>-0.98823582385479602</v>
      </c>
      <c r="AU51">
        <f t="shared" si="48"/>
        <v>-2.5036043043857696</v>
      </c>
      <c r="AW51">
        <v>48</v>
      </c>
      <c r="AX51">
        <f>IF(Z51&gt;0, (R51*SUMPRODUCT(K51:$K$98, X51:$X$98)-K51*$AZ$3)/Z51, 0)</f>
        <v>-6051652729.9895563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1000000</v>
      </c>
      <c r="S52">
        <f t="shared" si="32"/>
        <v>-13252509190.508066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-1781.5299598251531</v>
      </c>
      <c r="AC52">
        <f t="shared" si="33"/>
        <v>-1590.6540700721359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-0.1714168342513761</v>
      </c>
      <c r="AI52">
        <f t="shared" si="38"/>
        <v>-0.17142283558307567</v>
      </c>
      <c r="AJ52">
        <f t="shared" si="39"/>
        <v>-190.87588975301719</v>
      </c>
      <c r="AK52">
        <f t="shared" si="61"/>
        <v>-124.70709718776074</v>
      </c>
      <c r="AL52">
        <f t="shared" si="40"/>
        <v>-315.754409776361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-1.0828997640735787E-3</v>
      </c>
      <c r="AR52">
        <f t="shared" si="45"/>
        <v>-1.0829376765733047E-3</v>
      </c>
      <c r="AS52">
        <f t="shared" si="46"/>
        <v>-1.2058293859152718</v>
      </c>
      <c r="AT52">
        <f t="shared" si="47"/>
        <v>-0.7878181084880399</v>
      </c>
      <c r="AU52">
        <f t="shared" si="48"/>
        <v>-1.9947304320798849</v>
      </c>
      <c r="AW52">
        <v>49</v>
      </c>
      <c r="AX52">
        <f>IF(Z52&gt;0, (R52*SUMPRODUCT(K52:$K$98, X52:$X$98)-K52*$AZ$3)/Z52, 0)</f>
        <v>-13252509190.508066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1000000</v>
      </c>
      <c r="S53">
        <f t="shared" si="32"/>
        <v>-30094781914.778572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-1590.6540700721359</v>
      </c>
      <c r="AC53">
        <f t="shared" si="33"/>
        <v>-1420.2277482944774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-7.1634540432845076E-2</v>
      </c>
      <c r="AI53">
        <f t="shared" si="38"/>
        <v>-7.1636900024205988E-2</v>
      </c>
      <c r="AJ53">
        <f t="shared" si="39"/>
        <v>-170.42632177765859</v>
      </c>
      <c r="AK53">
        <f t="shared" si="61"/>
        <v>-111.34578490504953</v>
      </c>
      <c r="AL53">
        <f t="shared" si="40"/>
        <v>-281.84374358273232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-4.0405384625014502E-4</v>
      </c>
      <c r="AR53">
        <f t="shared" si="45"/>
        <v>-4.0406715549955456E-4</v>
      </c>
      <c r="AS53">
        <f t="shared" si="46"/>
        <v>-0.96128781451572265</v>
      </c>
      <c r="AT53">
        <f t="shared" si="47"/>
        <v>-0.62804468881604536</v>
      </c>
      <c r="AU53">
        <f t="shared" si="48"/>
        <v>-1.5897365704872675</v>
      </c>
      <c r="AW53">
        <v>50</v>
      </c>
      <c r="AX53">
        <f>IF(Z53&gt;0, (R53*SUMPRODUCT(K53:$K$98, X53:$X$98)-K53*$AZ$3)/Z53, 0)</f>
        <v>-30094781914.778572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1000000</v>
      </c>
      <c r="S54">
        <f t="shared" si="32"/>
        <v>-70994855245.02684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-1420.2277482944774</v>
      </c>
      <c r="AC54">
        <f t="shared" si="33"/>
        <v>-1268.0608267434816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-2.8858603047719356E-2</v>
      </c>
      <c r="AI54">
        <f t="shared" si="38"/>
        <v>-2.8859496113014277E-2</v>
      </c>
      <c r="AJ54">
        <f t="shared" si="39"/>
        <v>-152.16692155099577</v>
      </c>
      <c r="AK54">
        <f t="shared" si="61"/>
        <v>-99.41594238061343</v>
      </c>
      <c r="AL54">
        <f t="shared" si="40"/>
        <v>-251.61172342772221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-1.4533628271337027E-4</v>
      </c>
      <c r="AR54">
        <f t="shared" si="45"/>
        <v>-1.4534078032505193E-4</v>
      </c>
      <c r="AS54">
        <f t="shared" si="46"/>
        <v>-0.7663355947475945</v>
      </c>
      <c r="AT54">
        <f t="shared" si="47"/>
        <v>-0.50067369803566497</v>
      </c>
      <c r="AU54">
        <f t="shared" si="48"/>
        <v>-1.2671546335635844</v>
      </c>
      <c r="AW54">
        <v>51</v>
      </c>
      <c r="AX54">
        <f>IF(Z54&gt;0, (R54*SUMPRODUCT(K54:$K$98, X54:$X$98)-K54*$AZ$3)/Z54, 0)</f>
        <v>-70994855245.02684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1000000</v>
      </c>
      <c r="S55">
        <f t="shared" si="32"/>
        <v>-174275405430.85294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-1268.0608267434816</v>
      </c>
      <c r="AC55">
        <f t="shared" si="33"/>
        <v>-1132.1972885040127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-1.1186094620600667E-2</v>
      </c>
      <c r="AI55">
        <f t="shared" si="38"/>
        <v>-1.1186419450511607E-2</v>
      </c>
      <c r="AJ55">
        <f t="shared" si="39"/>
        <v>-135.86353823946888</v>
      </c>
      <c r="AK55">
        <f t="shared" si="61"/>
        <v>-88.764257872043714</v>
      </c>
      <c r="AL55">
        <f t="shared" si="40"/>
        <v>-224.63898253096312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-5.0298983620173645E-5</v>
      </c>
      <c r="AR55">
        <f t="shared" si="45"/>
        <v>-5.0300444238461246E-5</v>
      </c>
      <c r="AS55">
        <f t="shared" si="46"/>
        <v>-0.61091901295922724</v>
      </c>
      <c r="AT55">
        <f t="shared" si="47"/>
        <v>-0.39913411286011896</v>
      </c>
      <c r="AU55">
        <f t="shared" si="48"/>
        <v>-1.0101034262635846</v>
      </c>
      <c r="AW55">
        <v>52</v>
      </c>
      <c r="AX55">
        <f>IF(Z55&gt;0, (R55*SUMPRODUCT(K55:$K$98, X55:$X$98)-K55*$AZ$3)/Z55, 0)</f>
        <v>-174275405430.85294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1000000</v>
      </c>
      <c r="S56">
        <f t="shared" si="32"/>
        <v>-445997141325.67517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-1132.1972885040127</v>
      </c>
      <c r="AC56">
        <f t="shared" si="33"/>
        <v>-1010.8904784675037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-4.1650471292288211E-3</v>
      </c>
      <c r="AI56">
        <f t="shared" si="38"/>
        <v>-4.1651604584841909E-3</v>
      </c>
      <c r="AJ56">
        <f t="shared" si="39"/>
        <v>-121.30681003650898</v>
      </c>
      <c r="AK56">
        <f t="shared" si="61"/>
        <v>-79.253810195280892</v>
      </c>
      <c r="AL56">
        <f t="shared" si="40"/>
        <v>-200.56478539224835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-1.6721784344430809E-5</v>
      </c>
      <c r="AR56">
        <f t="shared" si="45"/>
        <v>-1.6722239337449951E-5</v>
      </c>
      <c r="AS56">
        <f t="shared" si="46"/>
        <v>-0.48702121584802288</v>
      </c>
      <c r="AT56">
        <f t="shared" si="47"/>
        <v>-0.31818730531515454</v>
      </c>
      <c r="AU56">
        <f t="shared" si="48"/>
        <v>-0.80522524340251489</v>
      </c>
      <c r="AW56">
        <v>53</v>
      </c>
      <c r="AX56">
        <f>IF(Z56&gt;0, (R56*SUMPRODUCT(K56:$K$98, X56:$X$98)-K56*$AZ$3)/Z56, 0)</f>
        <v>-445997141325.67517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1000000</v>
      </c>
      <c r="S57">
        <f t="shared" si="32"/>
        <v>-1192444203795.304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-1010.8904784675037</v>
      </c>
      <c r="AC57">
        <f t="shared" si="33"/>
        <v>-902.58079846116971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-1.4870026680280516E-3</v>
      </c>
      <c r="AI57">
        <f t="shared" si="38"/>
        <v>-1.4870405138574659E-3</v>
      </c>
      <c r="AJ57">
        <f t="shared" si="39"/>
        <v>-108.30968000633402</v>
      </c>
      <c r="AK57">
        <f t="shared" si="61"/>
        <v>-70.762333492725261</v>
      </c>
      <c r="AL57">
        <f t="shared" si="40"/>
        <v>-179.07350053957313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-5.330358551875295E-6</v>
      </c>
      <c r="AR57">
        <f t="shared" si="45"/>
        <v>-5.3304942152771228E-6</v>
      </c>
      <c r="AS57">
        <f t="shared" si="46"/>
        <v>-0.38825043255520786</v>
      </c>
      <c r="AT57">
        <f t="shared" si="47"/>
        <v>-0.25365698232660078</v>
      </c>
      <c r="AU57">
        <f t="shared" si="48"/>
        <v>-0.64191274537602394</v>
      </c>
      <c r="AW57">
        <v>54</v>
      </c>
      <c r="AX57">
        <f>IF(Z57&gt;0, (R57*SUMPRODUCT(K57:$K$98, X57:$X$98)-K57*$AZ$3)/Z57, 0)</f>
        <v>-1192444203795.304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1000000</v>
      </c>
      <c r="S58">
        <f t="shared" si="32"/>
        <v>-3337741419964.6787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-902.58079846116971</v>
      </c>
      <c r="AC58">
        <f t="shared" si="33"/>
        <v>-805.87571742713681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-5.0790399823659178E-4</v>
      </c>
      <c r="AI58">
        <f t="shared" si="38"/>
        <v>-5.0791607040780022E-4</v>
      </c>
      <c r="AJ58">
        <f t="shared" si="39"/>
        <v>-96.705081034032901</v>
      </c>
      <c r="AK58">
        <f t="shared" si="61"/>
        <v>-63.180655892281884</v>
      </c>
      <c r="AL58">
        <f t="shared" si="40"/>
        <v>-159.8862448423852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-1.625579764499814E-6</v>
      </c>
      <c r="AR58">
        <f t="shared" si="45"/>
        <v>-1.625618402268562E-6</v>
      </c>
      <c r="AS58">
        <f t="shared" si="46"/>
        <v>-0.30951089851435054</v>
      </c>
      <c r="AT58">
        <f t="shared" si="47"/>
        <v>-0.20221379647119306</v>
      </c>
      <c r="AU58">
        <f t="shared" si="48"/>
        <v>-0.51172632060394585</v>
      </c>
      <c r="AW58">
        <v>55</v>
      </c>
      <c r="AX58">
        <f>IF(Z58&gt;0, (R58*SUMPRODUCT(K58:$K$98, X58:$X$98)-K58*$AZ$3)/Z58, 0)</f>
        <v>-3337741419964.6787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1000000</v>
      </c>
      <c r="S59">
        <f t="shared" si="32"/>
        <v>-9800267609462.5898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-805.87571742713681</v>
      </c>
      <c r="AC59">
        <f t="shared" si="33"/>
        <v>-719.53189194165282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-1.656093731765965E-4</v>
      </c>
      <c r="AI59">
        <f t="shared" si="38"/>
        <v>-1.6561304415743403E-4</v>
      </c>
      <c r="AJ59">
        <f t="shared" si="39"/>
        <v>-86.34382548548399</v>
      </c>
      <c r="AK59">
        <f t="shared" si="61"/>
        <v>-56.41130021989958</v>
      </c>
      <c r="AL59">
        <f t="shared" si="40"/>
        <v>-142.75529131842774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-4.7325318293779203E-7</v>
      </c>
      <c r="AR59">
        <f t="shared" si="45"/>
        <v>-4.7326367330637772E-7</v>
      </c>
      <c r="AS59">
        <f t="shared" si="46"/>
        <v>-0.24674020228587601</v>
      </c>
      <c r="AT59">
        <f t="shared" si="47"/>
        <v>-0.16120360140641832</v>
      </c>
      <c r="AU59">
        <f t="shared" si="48"/>
        <v>-0.40794427695596763</v>
      </c>
      <c r="AW59">
        <v>56</v>
      </c>
      <c r="AX59">
        <f>IF(Z59&gt;0, (R59*SUMPRODUCT(K59:$K$98, X59:$X$98)-K59*$AZ$3)/Z59, 0)</f>
        <v>-9800267609462.5898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1000000</v>
      </c>
      <c r="S60">
        <f t="shared" si="32"/>
        <v>-30510822519175.168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-719.53189194165282</v>
      </c>
      <c r="AC60">
        <f t="shared" si="33"/>
        <v>-642.43918963717044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-5.1629312075087916E-5</v>
      </c>
      <c r="AI60">
        <f t="shared" si="38"/>
        <v>-5.1630364880513321E-5</v>
      </c>
      <c r="AJ60">
        <f t="shared" si="39"/>
        <v>-77.092702304482373</v>
      </c>
      <c r="AK60">
        <f t="shared" si="61"/>
        <v>-50.367232435915703</v>
      </c>
      <c r="AL60">
        <f t="shared" si="40"/>
        <v>-127.45998637076295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-1.3173068371110972E-7</v>
      </c>
      <c r="AR60">
        <f t="shared" si="45"/>
        <v>-1.3173336991344189E-7</v>
      </c>
      <c r="AS60">
        <f t="shared" si="46"/>
        <v>-0.19669978110374065</v>
      </c>
      <c r="AT60">
        <f t="shared" si="47"/>
        <v>-0.1285105243271491</v>
      </c>
      <c r="AU60">
        <f t="shared" si="48"/>
        <v>-0.32521043716425962</v>
      </c>
      <c r="AW60">
        <v>57</v>
      </c>
      <c r="AX60">
        <f>IF(Z60&gt;0, (R60*SUMPRODUCT(K60:$K$98, X60:$X$98)-K60*$AZ$3)/Z60, 0)</f>
        <v>-30510822519175.168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1000000</v>
      </c>
      <c r="S61">
        <f t="shared" si="32"/>
        <v>-101048884758909.19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-642.43918963717044</v>
      </c>
      <c r="AC61">
        <f t="shared" si="33"/>
        <v>-573.60641943163739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-1.5169023423832704E-5</v>
      </c>
      <c r="AI61">
        <f t="shared" si="38"/>
        <v>-1.5169307250032667E-5</v>
      </c>
      <c r="AJ61">
        <f t="shared" si="39"/>
        <v>-68.832770205533052</v>
      </c>
      <c r="AK61">
        <f t="shared" si="61"/>
        <v>-44.970743274601936</v>
      </c>
      <c r="AL61">
        <f t="shared" si="40"/>
        <v>-113.80352864944223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-3.4556536409996009E-8</v>
      </c>
      <c r="AR61">
        <f t="shared" si="45"/>
        <v>-3.4557182994165536E-8</v>
      </c>
      <c r="AS61">
        <f t="shared" si="46"/>
        <v>-0.15680786187403706</v>
      </c>
      <c r="AT61">
        <f t="shared" si="47"/>
        <v>-0.10244780325882789</v>
      </c>
      <c r="AU61">
        <f t="shared" si="48"/>
        <v>-0.25925569969004791</v>
      </c>
      <c r="AW61">
        <v>58</v>
      </c>
      <c r="AX61">
        <f>IF(Z61&gt;0, (R61*SUMPRODUCT(K61:$K$98, X61:$X$98)-K61*$AZ$3)/Z61, 0)</f>
        <v>-101048884758909.19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1000000</v>
      </c>
      <c r="S62">
        <f t="shared" si="32"/>
        <v>-357309083069253.75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-573.60641943163739</v>
      </c>
      <c r="AC62">
        <f t="shared" si="33"/>
        <v>-512.14858880792269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-4.1864098379041317E-6</v>
      </c>
      <c r="AI62">
        <f t="shared" si="38"/>
        <v>-4.1864815053501996E-6</v>
      </c>
      <c r="AJ62">
        <f t="shared" si="39"/>
        <v>-61.457830623714699</v>
      </c>
      <c r="AK62">
        <f t="shared" si="61"/>
        <v>-40.152449360214618</v>
      </c>
      <c r="AL62">
        <f t="shared" si="40"/>
        <v>-101.61028417041082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-8.5152284614944403E-9</v>
      </c>
      <c r="AR62">
        <f t="shared" si="45"/>
        <v>-8.515374234292649E-9</v>
      </c>
      <c r="AS62">
        <f t="shared" si="46"/>
        <v>-0.12500626760679423</v>
      </c>
      <c r="AT62">
        <f t="shared" si="47"/>
        <v>-8.1670761542540438E-2</v>
      </c>
      <c r="AU62">
        <f t="shared" si="48"/>
        <v>-0.20667703766470891</v>
      </c>
      <c r="AW62">
        <v>59</v>
      </c>
      <c r="AX62">
        <f>IF(Z62&gt;0, (R62*SUMPRODUCT(K62:$K$98, X62:$X$98)-K62*$AZ$3)/Z62, 0)</f>
        <v>-357309083069253.75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1000000</v>
      </c>
      <c r="S63">
        <f t="shared" si="32"/>
        <v>-1354355218879941.5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-512.14858880792269</v>
      </c>
      <c r="AC63">
        <f t="shared" si="33"/>
        <v>-457.2755257286957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-1.0813820554960858E-6</v>
      </c>
      <c r="AI63">
        <f t="shared" si="38"/>
        <v>-1.0813989371649182E-6</v>
      </c>
      <c r="AJ63">
        <f t="shared" si="39"/>
        <v>-54.873063079226995</v>
      </c>
      <c r="AK63">
        <f t="shared" si="61"/>
        <v>-35.850401216554594</v>
      </c>
      <c r="AL63">
        <f t="shared" si="40"/>
        <v>-90.723465377180531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-1.9638833949031975E-9</v>
      </c>
      <c r="AR63">
        <f t="shared" si="45"/>
        <v>-1.9639140534747262E-9</v>
      </c>
      <c r="AS63">
        <f t="shared" si="46"/>
        <v>-9.9654231232210122E-2</v>
      </c>
      <c r="AT63">
        <f t="shared" si="47"/>
        <v>-6.5107431080415043E-2</v>
      </c>
      <c r="AU63">
        <f t="shared" si="48"/>
        <v>-0.16476166427653924</v>
      </c>
      <c r="AW63">
        <v>60</v>
      </c>
      <c r="AX63">
        <f>IF(Z63&gt;0, (R63*SUMPRODUCT(K63:$K$98, X63:$X$98)-K63*$AZ$3)/Z63, 0)</f>
        <v>-1354355218879941.5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1000000</v>
      </c>
      <c r="S64">
        <f t="shared" si="32"/>
        <v>-5527629875580836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-457.2755257286957</v>
      </c>
      <c r="AC64">
        <f t="shared" si="33"/>
        <v>-408.28171940231834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-2.6039505707519979E-7</v>
      </c>
      <c r="AI64">
        <f t="shared" si="38"/>
        <v>-2.6039875017449E-7</v>
      </c>
      <c r="AJ64">
        <f t="shared" si="39"/>
        <v>-48.993806326377353</v>
      </c>
      <c r="AK64">
        <f t="shared" si="61"/>
        <v>-32.009286801008699</v>
      </c>
      <c r="AL64">
        <f t="shared" si="40"/>
        <v>-81.003093387784801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-4.2223210542220722E-10</v>
      </c>
      <c r="AR64">
        <f t="shared" si="45"/>
        <v>-4.222380938042693E-10</v>
      </c>
      <c r="AS64">
        <f t="shared" si="46"/>
        <v>-7.9443743019515206E-2</v>
      </c>
      <c r="AT64">
        <f t="shared" si="47"/>
        <v>-5.1903245441214572E-2</v>
      </c>
      <c r="AU64">
        <f t="shared" si="48"/>
        <v>-0.13134698888296786</v>
      </c>
      <c r="AW64">
        <v>61</v>
      </c>
      <c r="AX64">
        <f>IF(Z64&gt;0, (R64*SUMPRODUCT(K64:$K$98, X64:$X$98)-K64*$AZ$3)/Z64, 0)</f>
        <v>-5527629875580836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1000000</v>
      </c>
      <c r="S65">
        <f t="shared" si="32"/>
        <v>-2.4425647203146296E+16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-408.28171940231834</v>
      </c>
      <c r="AC65">
        <f t="shared" si="33"/>
        <v>-364.53724946672156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-5.8199001959843622E-8</v>
      </c>
      <c r="AI65">
        <f t="shared" si="38"/>
        <v>-5.8199748178042948E-8</v>
      </c>
      <c r="AJ65">
        <f t="shared" si="39"/>
        <v>-43.744469935596783</v>
      </c>
      <c r="AK65">
        <f t="shared" si="61"/>
        <v>-28.579720358162287</v>
      </c>
      <c r="AL65">
        <f t="shared" si="40"/>
        <v>-72.324190351958819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-8.4258947755155303E-11</v>
      </c>
      <c r="AR65">
        <f t="shared" si="45"/>
        <v>-8.4260028109768837E-11</v>
      </c>
      <c r="AS65">
        <f t="shared" si="46"/>
        <v>-6.3332065546821525E-2</v>
      </c>
      <c r="AT65">
        <f t="shared" si="47"/>
        <v>-4.1376949490936163E-2</v>
      </c>
      <c r="AU65">
        <f t="shared" si="48"/>
        <v>-0.10470901512201772</v>
      </c>
      <c r="AW65">
        <v>62</v>
      </c>
      <c r="AX65">
        <f>IF(Z65&gt;0, (R65*SUMPRODUCT(K65:$K$98, X65:$X$98)-K65*$AZ$3)/Z65, 0)</f>
        <v>-2.4425647203146296E+16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1000000</v>
      </c>
      <c r="S66">
        <f t="shared" si="32"/>
        <v>-1.1766078623638594E+17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-364.53724946672156</v>
      </c>
      <c r="AC66">
        <f t="shared" si="33"/>
        <v>-325.47968702393183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-1.2008865781884457E-8</v>
      </c>
      <c r="AI66">
        <f t="shared" si="38"/>
        <v>-1.2009004094612697E-8</v>
      </c>
      <c r="AJ66">
        <f t="shared" si="39"/>
        <v>-39.057562442789731</v>
      </c>
      <c r="AK66">
        <f t="shared" si="61"/>
        <v>-25.517607462670512</v>
      </c>
      <c r="AL66">
        <f t="shared" si="40"/>
        <v>-64.575169917469253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-1.5523314717613166E-11</v>
      </c>
      <c r="AR66">
        <f t="shared" si="45"/>
        <v>-1.5523493508187475E-11</v>
      </c>
      <c r="AS66">
        <f t="shared" si="46"/>
        <v>-5.0487934906964273E-2</v>
      </c>
      <c r="AT66">
        <f t="shared" si="47"/>
        <v>-3.2985450805945227E-2</v>
      </c>
      <c r="AU66">
        <f t="shared" si="48"/>
        <v>-8.3473385728433006E-2</v>
      </c>
      <c r="AW66">
        <v>63</v>
      </c>
      <c r="AX66">
        <f>IF(Z66&gt;0, (R66*SUMPRODUCT(K66:$K$98, X66:$X$98)-K66*$AZ$3)/Z66, 0)</f>
        <v>-1.1766078623638594E+17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1000000</v>
      </c>
      <c r="S67">
        <f t="shared" si="32"/>
        <v>-6.2293086808463949E+17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-325.47968702393183</v>
      </c>
      <c r="AC67">
        <f t="shared" si="33"/>
        <v>-290.60686341423832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-2.2720765865326055E-9</v>
      </c>
      <c r="AI67">
        <f t="shared" ref="AI67:AI69" si="62">SUM(AE67:AH67)</f>
        <v>-2.2720999123042363E-9</v>
      </c>
      <c r="AJ67">
        <f t="shared" si="39"/>
        <v>-34.872823609693512</v>
      </c>
      <c r="AK67">
        <f t="shared" si="61"/>
        <v>-22.783578091675231</v>
      </c>
      <c r="AL67">
        <f t="shared" ref="AL67:AL69" si="63">SUM(AI67:AK67)</f>
        <v>-57.656401703640846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-2.6223304333673007E-12</v>
      </c>
      <c r="AR67">
        <f t="shared" si="45"/>
        <v>-2.6223573549425643E-12</v>
      </c>
      <c r="AS67">
        <f t="shared" si="46"/>
        <v>-4.0248672598095406E-2</v>
      </c>
      <c r="AT67">
        <f t="shared" si="47"/>
        <v>-2.6295799430765827E-2</v>
      </c>
      <c r="AU67">
        <f t="shared" si="48"/>
        <v>-6.6544472031483587E-2</v>
      </c>
      <c r="AW67">
        <v>64</v>
      </c>
      <c r="AX67">
        <f>IF(Z67&gt;0, (R67*SUMPRODUCT(K67:$K$98, X67:$X$98)-K67*$AZ$3)/Z67, 0)</f>
        <v>-6.2293086808463949E+17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1000000</v>
      </c>
      <c r="S68">
        <f t="shared" si="32"/>
        <v>-3.6606090957797939E+18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-290.60686341423832</v>
      </c>
      <c r="AC68">
        <f t="shared" si="33"/>
        <v>-259.470413762715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-3.9096851873168518E-10</v>
      </c>
      <c r="AI68">
        <f t="shared" si="62"/>
        <v>-3.9097206281966305E-10</v>
      </c>
      <c r="AJ68">
        <f t="shared" si="39"/>
        <v>-31.136449651523321</v>
      </c>
      <c r="AK68">
        <f t="shared" si="61"/>
        <v>-20.342480438996684</v>
      </c>
      <c r="AL68">
        <f t="shared" si="63"/>
        <v>-51.478930090910978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-4.0289160209668659E-13</v>
      </c>
      <c r="AR68">
        <f t="shared" si="45"/>
        <v>-4.0289525426614515E-13</v>
      </c>
      <c r="AS68">
        <f t="shared" si="46"/>
        <v>-3.2085995374768778E-2</v>
      </c>
      <c r="AT68">
        <f t="shared" si="47"/>
        <v>-2.0962850311517092E-2</v>
      </c>
      <c r="AU68">
        <f t="shared" si="48"/>
        <v>-5.3048845686688766E-2</v>
      </c>
      <c r="AW68">
        <v>65</v>
      </c>
      <c r="AX68">
        <f>IF(Z68&gt;0, (R68*SUMPRODUCT(K68:$K$98, X68:$X$98)-K68*$AZ$3)/Z68, 0)</f>
        <v>-3.6606090957797939E+18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-259.470413762715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-259.470413762715</v>
      </c>
      <c r="AK69">
        <f t="shared" si="61"/>
        <v>-18.162928963390051</v>
      </c>
      <c r="AL69">
        <f t="shared" si="63"/>
        <v>-277.63334272617595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-6.5217311760751983E-14</v>
      </c>
      <c r="AR69">
        <f t="shared" si="45"/>
        <v>-6.5217311760751983E-14</v>
      </c>
      <c r="AS69">
        <f t="shared" si="46"/>
        <v>-0.23873508463371523</v>
      </c>
      <c r="AT69">
        <f t="shared" si="47"/>
        <v>-1.6711455924360068E-2</v>
      </c>
      <c r="AU69">
        <f t="shared" si="48"/>
        <v>-0.25544654055814053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411315.46862697601</v>
      </c>
      <c r="AO71" s="6">
        <f t="shared" si="70"/>
        <v>-41131.546862697607</v>
      </c>
      <c r="AP71" s="6">
        <f t="shared" si="70"/>
        <v>-2888.1621691490491</v>
      </c>
      <c r="AQ71" s="6">
        <f t="shared" si="70"/>
        <v>-251791.70475526908</v>
      </c>
      <c r="AR71" s="6">
        <f t="shared" si="70"/>
        <v>115504.05483986028</v>
      </c>
      <c r="AS71" s="6">
        <f t="shared" si="70"/>
        <v>-5477.4022919673516</v>
      </c>
      <c r="AT71" s="6">
        <f t="shared" si="70"/>
        <v>1210.4273896830541</v>
      </c>
      <c r="AU71" s="6">
        <f t="shared" si="70"/>
        <v>111237.07993757607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73788.338947000841</v>
      </c>
      <c r="K3">
        <v>1</v>
      </c>
      <c r="L3" s="2">
        <v>0</v>
      </c>
      <c r="O3">
        <f>$C$3</f>
        <v>73788.338947000841</v>
      </c>
      <c r="P3">
        <f>O3*C5</f>
        <v>7378.8338947000848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73788.338947000841</v>
      </c>
      <c r="AF3">
        <f t="shared" ref="AF3:AF34" si="4">-$Z3*P3</f>
        <v>-7378.8338947000848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63889.596848300753</v>
      </c>
      <c r="AJ3">
        <f t="shared" ref="AJ3:AJ34" si="8">AB3-AC3</f>
        <v>0</v>
      </c>
      <c r="AL3">
        <f t="shared" ref="AL3:AL34" si="9">SUM(AI3:AK3)</f>
        <v>63889.596848300753</v>
      </c>
      <c r="AN3">
        <f t="shared" ref="AN3:AN34" si="10">AE3*$K3</f>
        <v>73788.338947000841</v>
      </c>
      <c r="AO3">
        <f t="shared" ref="AO3:AO34" si="11">AF3*$K3</f>
        <v>-7378.8338947000848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63889.596848300753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63889.596848300753</v>
      </c>
      <c r="AW3">
        <v>0</v>
      </c>
      <c r="AX3">
        <f>IF(Z3&gt;0, (R3*SUMPRODUCT(K3:$K$98, X3:$X$98)-K3*$AZ$3)/Z3, 0)</f>
        <v>0</v>
      </c>
      <c r="AZ3">
        <f>C6*SUMPRODUCT(X4:X98, K4:K98)/1</f>
        <v>45673.842883477308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2274.7557001690866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2249.3868238867944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-2249.3868238867944</v>
      </c>
      <c r="AK4">
        <f>G4*SUM(AB4, AE4:AF4)</f>
        <v>0</v>
      </c>
      <c r="AL4">
        <f t="shared" si="9"/>
        <v>-4554.0908238867942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-2191.1998478798246</v>
      </c>
      <c r="AR4">
        <f t="shared" si="14"/>
        <v>-2191.1998478798246</v>
      </c>
      <c r="AS4">
        <f t="shared" si="15"/>
        <v>-2138.6069822083991</v>
      </c>
      <c r="AT4">
        <f t="shared" si="16"/>
        <v>0</v>
      </c>
      <c r="AU4">
        <f t="shared" si="17"/>
        <v>-4329.8068300882242</v>
      </c>
      <c r="AW4">
        <v>1</v>
      </c>
      <c r="AX4">
        <f>IF(Z4&gt;0, (R4*SUMPRODUCT(K4:$K$98, X4:$X$98)-K4*$AZ$3)/Z4, 0)</f>
        <v>2274.7557001690866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2000000</v>
      </c>
      <c r="S5">
        <f t="shared" si="1"/>
        <v>2338.7702975251659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2249.3868238867944</v>
      </c>
      <c r="AC5">
        <f t="shared" si="2"/>
        <v>2286.8778713905704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-2294.1641195706238</v>
      </c>
      <c r="AI5">
        <f t="shared" si="7"/>
        <v>-2343.0547240436345</v>
      </c>
      <c r="AJ5">
        <f t="shared" si="8"/>
        <v>-37.491047503775917</v>
      </c>
      <c r="AK5">
        <f>G5*SUM(AB5, AE5:AF5)</f>
        <v>9.2224859779358574</v>
      </c>
      <c r="AL5">
        <f t="shared" si="9"/>
        <v>-2371.3232855694746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-2069.2335120364978</v>
      </c>
      <c r="AR5">
        <f t="shared" si="14"/>
        <v>-2113.330652400723</v>
      </c>
      <c r="AS5">
        <f t="shared" si="15"/>
        <v>-33.815249412358902</v>
      </c>
      <c r="AT5">
        <f t="shared" si="16"/>
        <v>8.3182702087604934</v>
      </c>
      <c r="AU5">
        <f t="shared" si="17"/>
        <v>-2138.8276316043216</v>
      </c>
      <c r="AW5">
        <v>2</v>
      </c>
      <c r="AX5">
        <f>IF(Z5&gt;0, (R5*SUMPRODUCT(K5:$K$98, X5:$X$98)-K5*$AZ$3)/Z5, 0)</f>
        <v>2338.7702975251659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2000000</v>
      </c>
      <c r="S6">
        <f t="shared" si="1"/>
        <v>2526.5143995104513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2286.8778713905704</v>
      </c>
      <c r="AC6">
        <f t="shared" si="2"/>
        <v>2442.8625893003264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-2287.080965381474</v>
      </c>
      <c r="AI6">
        <f t="shared" si="7"/>
        <v>-2335.4254867856203</v>
      </c>
      <c r="AJ6">
        <f t="shared" si="8"/>
        <v>-155.984717909756</v>
      </c>
      <c r="AK6">
        <f>G6*SUM(AB6, AE6:AF6)</f>
        <v>16.236832886873049</v>
      </c>
      <c r="AL6">
        <f t="shared" si="9"/>
        <v>-2475.1733718085034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-1951.4188094756432</v>
      </c>
      <c r="AR6">
        <f t="shared" si="14"/>
        <v>-1992.6680742944834</v>
      </c>
      <c r="AS6">
        <f t="shared" si="15"/>
        <v>-133.09170821990514</v>
      </c>
      <c r="AT6">
        <f t="shared" si="16"/>
        <v>13.853843209469368</v>
      </c>
      <c r="AU6">
        <f t="shared" si="17"/>
        <v>-2111.9059393049192</v>
      </c>
      <c r="AW6">
        <v>3</v>
      </c>
      <c r="AX6">
        <f>IF(Z6&gt;0, (R6*SUMPRODUCT(K6:$K$98, X6:$X$98)-K6*$AZ$3)/Z6, 0)</f>
        <v>2526.5143995104513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2000000</v>
      </c>
      <c r="S7">
        <f t="shared" si="1"/>
        <v>2958.5886355983689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2442.8625893003264</v>
      </c>
      <c r="AC7">
        <f t="shared" si="2"/>
        <v>2828.6508623644768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-2280.7224133514137</v>
      </c>
      <c r="AI7">
        <f t="shared" si="7"/>
        <v>-2328.5264714811847</v>
      </c>
      <c r="AJ7">
        <f t="shared" si="8"/>
        <v>-385.78827306415042</v>
      </c>
      <c r="AK7">
        <f>G7*SUM(AB7, AE7:AF7)</f>
        <v>33.711503732344504</v>
      </c>
      <c r="AL7">
        <f t="shared" si="9"/>
        <v>-2680.6032408129904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-1829.2850787461109</v>
      </c>
      <c r="AR7">
        <f t="shared" si="14"/>
        <v>-1867.6269873134943</v>
      </c>
      <c r="AS7">
        <f t="shared" si="15"/>
        <v>-309.42684096065125</v>
      </c>
      <c r="AT7">
        <f t="shared" si="16"/>
        <v>27.038779642215861</v>
      </c>
      <c r="AU7">
        <f t="shared" si="17"/>
        <v>-2150.0150486319294</v>
      </c>
      <c r="AW7">
        <v>4</v>
      </c>
      <c r="AX7">
        <f>IF(Z7&gt;0, (R7*SUMPRODUCT(K7:$K$98, X7:$X$98)-K7*$AZ$3)/Z7, 0)</f>
        <v>2958.5886355983689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2000000</v>
      </c>
      <c r="S8">
        <f t="shared" si="1"/>
        <v>3646.2118084781928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2828.6508623644768</v>
      </c>
      <c r="AC8">
        <f t="shared" si="2"/>
        <v>3447.0581439983725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-2279.3720659581559</v>
      </c>
      <c r="AI8">
        <f t="shared" si="7"/>
        <v>-2326.64109920498</v>
      </c>
      <c r="AJ8">
        <f t="shared" si="8"/>
        <v>-618.40728163389576</v>
      </c>
      <c r="AK8">
        <f>G8*SUM(AB8, AE8:AF8)</f>
        <v>61.098858627072701</v>
      </c>
      <c r="AL8">
        <f t="shared" si="9"/>
        <v>-2883.949522211803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-1706.048911786298</v>
      </c>
      <c r="AR8">
        <f t="shared" si="14"/>
        <v>-1741.4285165188128</v>
      </c>
      <c r="AS8">
        <f t="shared" si="15"/>
        <v>-462.86127904648924</v>
      </c>
      <c r="AT8">
        <f t="shared" si="16"/>
        <v>45.730858436349649</v>
      </c>
      <c r="AU8">
        <f t="shared" si="17"/>
        <v>-2158.558937128952</v>
      </c>
      <c r="AW8">
        <v>5</v>
      </c>
      <c r="AX8">
        <f>IF(Z8&gt;0, (R8*SUMPRODUCT(K8:$K$98, X8:$X$98)-K8*$AZ$3)/Z8, 0)</f>
        <v>3646.2118084781928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2000000</v>
      </c>
      <c r="S9">
        <f t="shared" si="1"/>
        <v>4328.26649720365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3447.0581439983725</v>
      </c>
      <c r="AC9">
        <f t="shared" si="2"/>
        <v>4045.9820137321331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-2291.3796219691112</v>
      </c>
      <c r="AI9">
        <f t="shared" si="7"/>
        <v>-2338.1186803929181</v>
      </c>
      <c r="AJ9">
        <f t="shared" si="8"/>
        <v>-598.92386973376051</v>
      </c>
      <c r="AK9">
        <f t="shared" ref="AK9:AK40" si="30">G9*SUM(AB9:AB9, AE9:AF9)</f>
        <v>76.869396611163708</v>
      </c>
      <c r="AL9">
        <f t="shared" si="9"/>
        <v>-2860.173153515515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-1599.3996509353447</v>
      </c>
      <c r="AR9">
        <f t="shared" si="14"/>
        <v>-1632.0238538440894</v>
      </c>
      <c r="AS9">
        <f t="shared" si="15"/>
        <v>-418.0532195559237</v>
      </c>
      <c r="AT9">
        <f t="shared" si="16"/>
        <v>53.655398227663532</v>
      </c>
      <c r="AU9">
        <f t="shared" si="17"/>
        <v>-1996.4216751723498</v>
      </c>
      <c r="AW9">
        <v>6</v>
      </c>
      <c r="AX9">
        <f>IF(Z9&gt;0, (R9*SUMPRODUCT(K9:$K$98, X9:$X$98)-K9*$AZ$3)/Z9, 0)</f>
        <v>4328.26649720365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2000000</v>
      </c>
      <c r="S10">
        <f t="shared" si="1"/>
        <v>4423.4979568153512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4045.9820137321331</v>
      </c>
      <c r="AC10">
        <f t="shared" si="2"/>
        <v>4088.5444577823509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-2309.5320503942571</v>
      </c>
      <c r="AI10">
        <f t="shared" si="7"/>
        <v>-2355.7459799325661</v>
      </c>
      <c r="AJ10">
        <f t="shared" si="8"/>
        <v>-42.562444050217891</v>
      </c>
      <c r="AK10">
        <f t="shared" si="30"/>
        <v>17.397722659048171</v>
      </c>
      <c r="AL10">
        <f t="shared" si="9"/>
        <v>-2380.9107013237358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-1529.0431358007545</v>
      </c>
      <c r="AR10">
        <f t="shared" si="14"/>
        <v>-1559.6394168642141</v>
      </c>
      <c r="AS10">
        <f t="shared" si="15"/>
        <v>-28.178787519653447</v>
      </c>
      <c r="AT10">
        <f t="shared" si="16"/>
        <v>11.518293675916594</v>
      </c>
      <c r="AU10">
        <f t="shared" si="17"/>
        <v>-1576.2999107079511</v>
      </c>
      <c r="AW10">
        <v>7</v>
      </c>
      <c r="AX10">
        <f>IF(Z10&gt;0, (R10*SUMPRODUCT(K10:$K$98, X10:$X$98)-K10*$AZ$3)/Z10, 0)</f>
        <v>4423.4979568153512</v>
      </c>
    </row>
    <row r="11" spans="1:52" x14ac:dyDescent="0.25">
      <c r="A11" t="s">
        <v>33</v>
      </c>
      <c r="C11" s="25">
        <f>AU100</f>
        <v>14483.744987114789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2000000</v>
      </c>
      <c r="S11">
        <f t="shared" si="1"/>
        <v>4424.3108011775594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4088.5444577823509</v>
      </c>
      <c r="AC11">
        <f t="shared" si="2"/>
        <v>4043.2570950183945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-2326.1023524663301</v>
      </c>
      <c r="AI11">
        <f t="shared" si="7"/>
        <v>-2371.7959901504441</v>
      </c>
      <c r="AJ11">
        <f t="shared" si="8"/>
        <v>45.28736276395648</v>
      </c>
      <c r="AK11">
        <f t="shared" si="30"/>
        <v>6.5416711324517616</v>
      </c>
      <c r="AL11">
        <f t="shared" si="9"/>
        <v>-2319.9669562540357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-1464.448107101839</v>
      </c>
      <c r="AR11">
        <f t="shared" si="14"/>
        <v>-1493.2155261890293</v>
      </c>
      <c r="AS11">
        <f t="shared" si="15"/>
        <v>28.511639913433413</v>
      </c>
      <c r="AT11">
        <f t="shared" si="16"/>
        <v>4.1184507195241284</v>
      </c>
      <c r="AU11">
        <f t="shared" si="17"/>
        <v>-1460.5854355560716</v>
      </c>
      <c r="AW11">
        <v>8</v>
      </c>
      <c r="AX11">
        <f>IF(Z11&gt;0, (R11*SUMPRODUCT(K11:$K$98, X11:$X$98)-K11*$AZ$3)/Z11, 0)</f>
        <v>4424.3108011775594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2000000</v>
      </c>
      <c r="S12">
        <f t="shared" si="1"/>
        <v>4963.7878324702797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4043.2570950183945</v>
      </c>
      <c r="AC12">
        <f t="shared" si="2"/>
        <v>4485.0666310236338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-2353.4928470669629</v>
      </c>
      <c r="AI12">
        <f t="shared" si="7"/>
        <v>-2398.6707110530592</v>
      </c>
      <c r="AJ12">
        <f t="shared" si="8"/>
        <v>-441.80953600523935</v>
      </c>
      <c r="AK12">
        <f t="shared" si="30"/>
        <v>84.908398995386293</v>
      </c>
      <c r="AL12">
        <f t="shared" si="9"/>
        <v>-2755.5718480629121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-1383.4662802159612</v>
      </c>
      <c r="AR12">
        <f t="shared" si="14"/>
        <v>-1410.0234254882914</v>
      </c>
      <c r="AS12">
        <f t="shared" si="15"/>
        <v>-259.71126111679121</v>
      </c>
      <c r="AT12">
        <f t="shared" si="16"/>
        <v>49.912158035081326</v>
      </c>
      <c r="AU12">
        <f t="shared" si="17"/>
        <v>-1619.8225285700012</v>
      </c>
      <c r="AW12">
        <v>9</v>
      </c>
      <c r="AX12">
        <f>IF(Z12&gt;0, (R12*SUMPRODUCT(K12:$K$98, X12:$X$98)-K12*$AZ$3)/Z12, 0)</f>
        <v>4963.7878324702797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2000000</v>
      </c>
      <c r="S13">
        <f t="shared" si="1"/>
        <v>6692.0851131971203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4485.0666310236338</v>
      </c>
      <c r="AC13">
        <f t="shared" si="2"/>
        <v>5978.2466935245975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-2381.5312217669089</v>
      </c>
      <c r="AI13">
        <f t="shared" si="7"/>
        <v>-2426.1977688326001</v>
      </c>
      <c r="AJ13">
        <f t="shared" si="8"/>
        <v>-1493.1800625009637</v>
      </c>
      <c r="AK13">
        <f t="shared" si="30"/>
        <v>313.95466417165437</v>
      </c>
      <c r="AL13">
        <f t="shared" si="9"/>
        <v>-3605.4231671619095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-1249.9537748990742</v>
      </c>
      <c r="AR13">
        <f t="shared" si="14"/>
        <v>-1273.3971455364938</v>
      </c>
      <c r="AS13">
        <f t="shared" si="15"/>
        <v>-783.70001563212293</v>
      </c>
      <c r="AT13">
        <f t="shared" si="16"/>
        <v>164.78004320992241</v>
      </c>
      <c r="AU13">
        <f t="shared" si="17"/>
        <v>-1892.3171179586943</v>
      </c>
      <c r="AW13">
        <v>10</v>
      </c>
      <c r="AX13">
        <f>IF(Z13&gt;0, (R13*SUMPRODUCT(K13:$K$98, X13:$X$98)-K13*$AZ$3)/Z13, 0)</f>
        <v>6692.0851131971203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2000000</v>
      </c>
      <c r="S14">
        <f t="shared" si="1"/>
        <v>8261.8003112124352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5978.2466935245975</v>
      </c>
      <c r="AC14">
        <f t="shared" si="2"/>
        <v>7296.7271531942133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-2418.2325648414544</v>
      </c>
      <c r="AI14">
        <f t="shared" si="7"/>
        <v>-2462.3919906223678</v>
      </c>
      <c r="AJ14">
        <f t="shared" si="8"/>
        <v>-1318.4804596696158</v>
      </c>
      <c r="AK14">
        <f t="shared" si="30"/>
        <v>418.47726854672186</v>
      </c>
      <c r="AL14">
        <f t="shared" si="9"/>
        <v>-3362.3951817452617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-1133.2290932422131</v>
      </c>
      <c r="AR14">
        <f t="shared" si="14"/>
        <v>-1153.9230276318867</v>
      </c>
      <c r="AS14">
        <f t="shared" si="15"/>
        <v>-617.86464936921186</v>
      </c>
      <c r="AT14">
        <f t="shared" si="16"/>
        <v>196.10628955729555</v>
      </c>
      <c r="AU14">
        <f t="shared" si="17"/>
        <v>-1575.681387443803</v>
      </c>
      <c r="AW14">
        <v>11</v>
      </c>
      <c r="AX14">
        <f>IF(Z14&gt;0, (R14*SUMPRODUCT(K14:$K$98, X14:$X$98)-K14*$AZ$3)/Z14, 0)</f>
        <v>8261.8003112124352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2000000</v>
      </c>
      <c r="S15">
        <f t="shared" si="1"/>
        <v>9685.683479348867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7296.7271531942133</v>
      </c>
      <c r="AC15">
        <f t="shared" si="2"/>
        <v>8456.7429122454741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-2477.6069764868816</v>
      </c>
      <c r="AI15">
        <f t="shared" si="7"/>
        <v>-2521.2628678355736</v>
      </c>
      <c r="AJ15">
        <f t="shared" si="8"/>
        <v>-1160.0157590512608</v>
      </c>
      <c r="AK15">
        <f t="shared" si="30"/>
        <v>510.77090072359499</v>
      </c>
      <c r="AL15">
        <f t="shared" si="9"/>
        <v>-3170.5077261632396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-1036.6545134907569</v>
      </c>
      <c r="AR15">
        <f t="shared" si="14"/>
        <v>-1054.9205569902203</v>
      </c>
      <c r="AS15">
        <f t="shared" si="15"/>
        <v>-485.36171545901476</v>
      </c>
      <c r="AT15">
        <f t="shared" si="16"/>
        <v>213.71144197601816</v>
      </c>
      <c r="AU15">
        <f t="shared" si="17"/>
        <v>-1326.570830473217</v>
      </c>
      <c r="AW15">
        <v>12</v>
      </c>
      <c r="AX15">
        <f>IF(Z15&gt;0, (R15*SUMPRODUCT(K15:$K$98, X15:$X$98)-K15*$AZ$3)/Z15, 0)</f>
        <v>9685.683479348867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2000000</v>
      </c>
      <c r="S16">
        <f t="shared" si="1"/>
        <v>10969.16764188143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8456.7429122454741</v>
      </c>
      <c r="AC16">
        <f t="shared" si="2"/>
        <v>9467.6284454453198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-2547.797982529697</v>
      </c>
      <c r="AI16">
        <f t="shared" si="7"/>
        <v>-2590.9536200153389</v>
      </c>
      <c r="AJ16">
        <f t="shared" si="8"/>
        <v>-1010.8855331998457</v>
      </c>
      <c r="AK16">
        <f t="shared" si="30"/>
        <v>591.97200385718327</v>
      </c>
      <c r="AL16">
        <f t="shared" si="9"/>
        <v>-3009.8671493580014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-951.80634231134479</v>
      </c>
      <c r="AR16">
        <f t="shared" si="14"/>
        <v>-967.92842488891995</v>
      </c>
      <c r="AS16">
        <f t="shared" si="15"/>
        <v>-377.64660638245232</v>
      </c>
      <c r="AT16">
        <f t="shared" si="16"/>
        <v>221.14889469477609</v>
      </c>
      <c r="AU16">
        <f t="shared" si="17"/>
        <v>-1124.4261365765963</v>
      </c>
      <c r="AW16">
        <v>13</v>
      </c>
      <c r="AX16">
        <f>IF(Z16&gt;0, (R16*SUMPRODUCT(K16:$K$98, X16:$X$98)-K16*$AZ$3)/Z16, 0)</f>
        <v>10969.16764188143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2000000</v>
      </c>
      <c r="S17">
        <f t="shared" si="1"/>
        <v>12124.140074503966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9467.6284454453198</v>
      </c>
      <c r="AC17">
        <f t="shared" si="2"/>
        <v>10343.982859107729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-2618.2508000283815</v>
      </c>
      <c r="AI17">
        <f t="shared" si="7"/>
        <v>-2660.9094248691658</v>
      </c>
      <c r="AJ17">
        <f t="shared" si="8"/>
        <v>-876.35441366240957</v>
      </c>
      <c r="AK17">
        <f t="shared" si="30"/>
        <v>662.73399118117243</v>
      </c>
      <c r="AL17">
        <f t="shared" si="9"/>
        <v>-2874.5298473504031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-873.32687955194376</v>
      </c>
      <c r="AR17">
        <f t="shared" si="14"/>
        <v>-887.55581580120429</v>
      </c>
      <c r="AS17">
        <f t="shared" si="15"/>
        <v>-292.31113591450799</v>
      </c>
      <c r="AT17">
        <f t="shared" si="16"/>
        <v>221.05728316209616</v>
      </c>
      <c r="AU17">
        <f t="shared" si="17"/>
        <v>-958.80966855361612</v>
      </c>
      <c r="AW17">
        <v>14</v>
      </c>
      <c r="AX17">
        <f>IF(Z17&gt;0, (R17*SUMPRODUCT(K17:$K$98, X17:$X$98)-K17*$AZ$3)/Z17, 0)</f>
        <v>12124.140074503966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2000000</v>
      </c>
      <c r="S18">
        <f t="shared" si="1"/>
        <v>13166.146212699816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10343.982859107729</v>
      </c>
      <c r="AC18">
        <f t="shared" si="2"/>
        <v>11102.942368818058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-2691.9844649926654</v>
      </c>
      <c r="AI18">
        <f t="shared" si="7"/>
        <v>-2734.1492039734171</v>
      </c>
      <c r="AJ18">
        <f t="shared" si="8"/>
        <v>-758.95950971032835</v>
      </c>
      <c r="AK18">
        <f t="shared" si="30"/>
        <v>724.07880013754118</v>
      </c>
      <c r="AL18">
        <f t="shared" si="9"/>
        <v>-2769.0299135462042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-801.71518402833954</v>
      </c>
      <c r="AR18">
        <f t="shared" si="14"/>
        <v>-814.27250444049594</v>
      </c>
      <c r="AS18">
        <f t="shared" si="15"/>
        <v>-226.03004248731136</v>
      </c>
      <c r="AT18">
        <f t="shared" si="16"/>
        <v>215.64202024652835</v>
      </c>
      <c r="AU18">
        <f t="shared" si="17"/>
        <v>-824.66052668127895</v>
      </c>
      <c r="AW18">
        <v>15</v>
      </c>
      <c r="AX18">
        <f>IF(Z18&gt;0, (R18*SUMPRODUCT(K18:$K$98, X18:$X$98)-K18*$AZ$3)/Z18, 0)</f>
        <v>13166.146212699816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2000000</v>
      </c>
      <c r="S19">
        <f t="shared" si="1"/>
        <v>14108.008173692033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11102.942368818058</v>
      </c>
      <c r="AC19">
        <f t="shared" si="2"/>
        <v>11758.625746631036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-2780.236633248549</v>
      </c>
      <c r="AI19">
        <f t="shared" si="7"/>
        <v>-2821.9102189236623</v>
      </c>
      <c r="AJ19">
        <f t="shared" si="8"/>
        <v>-655.68337781297851</v>
      </c>
      <c r="AK19">
        <f t="shared" si="30"/>
        <v>777.20596581726409</v>
      </c>
      <c r="AL19">
        <f t="shared" si="9"/>
        <v>-2700.3876309193765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-739.28398529478261</v>
      </c>
      <c r="AR19">
        <f t="shared" si="14"/>
        <v>-750.3652774880386</v>
      </c>
      <c r="AS19">
        <f t="shared" si="15"/>
        <v>-174.35070628313267</v>
      </c>
      <c r="AT19">
        <f t="shared" si="16"/>
        <v>206.66439573271435</v>
      </c>
      <c r="AU19">
        <f t="shared" si="17"/>
        <v>-718.05158803845677</v>
      </c>
      <c r="AW19">
        <v>16</v>
      </c>
      <c r="AX19">
        <f>IF(Z19&gt;0, (R19*SUMPRODUCT(K19:$K$98, X19:$X$98)-K19*$AZ$3)/Z19, 0)</f>
        <v>14108.008173692033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2000000</v>
      </c>
      <c r="S20">
        <f t="shared" si="1"/>
        <v>14957.524499571782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11758.625746631036</v>
      </c>
      <c r="AC20">
        <f t="shared" si="2"/>
        <v>12320.590477266005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-2863.6237768733795</v>
      </c>
      <c r="AI20">
        <f t="shared" si="7"/>
        <v>-2904.8090360973197</v>
      </c>
      <c r="AJ20">
        <f t="shared" si="8"/>
        <v>-561.96473063496887</v>
      </c>
      <c r="AK20">
        <f t="shared" si="30"/>
        <v>823.1038022641726</v>
      </c>
      <c r="AL20">
        <f t="shared" si="9"/>
        <v>-2643.6699644681157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-679.87249873500684</v>
      </c>
      <c r="AR20">
        <f t="shared" si="14"/>
        <v>-689.65057270050579</v>
      </c>
      <c r="AS20">
        <f t="shared" si="15"/>
        <v>-133.41988870999484</v>
      </c>
      <c r="AT20">
        <f t="shared" si="16"/>
        <v>195.41870104690503</v>
      </c>
      <c r="AU20">
        <f t="shared" si="17"/>
        <v>-627.65176036359549</v>
      </c>
      <c r="AW20">
        <v>17</v>
      </c>
      <c r="AX20">
        <f>IF(Z20&gt;0, (R20*SUMPRODUCT(K20:$K$98, X20:$X$98)-K20*$AZ$3)/Z20, 0)</f>
        <v>14957.524499571782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2000000</v>
      </c>
      <c r="S21">
        <f t="shared" si="1"/>
        <v>15728.196624169546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12320.590477266005</v>
      </c>
      <c r="AC21">
        <f t="shared" si="2"/>
        <v>12802.54718918256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-2962.3156660966574</v>
      </c>
      <c r="AI21">
        <f t="shared" si="7"/>
        <v>-3003.0150148367056</v>
      </c>
      <c r="AJ21">
        <f t="shared" si="8"/>
        <v>-481.95671191655492</v>
      </c>
      <c r="AK21">
        <f t="shared" si="30"/>
        <v>862.44133340862049</v>
      </c>
      <c r="AL21">
        <f t="shared" si="9"/>
        <v>-2622.5303933446403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-627.94965614897592</v>
      </c>
      <c r="AR21">
        <f t="shared" si="14"/>
        <v>-636.57707635921849</v>
      </c>
      <c r="AS21">
        <f t="shared" si="15"/>
        <v>-102.16485534962455</v>
      </c>
      <c r="AT21">
        <f t="shared" si="16"/>
        <v>182.81972612196847</v>
      </c>
      <c r="AU21">
        <f t="shared" si="17"/>
        <v>-555.92220558687461</v>
      </c>
      <c r="AW21">
        <v>18</v>
      </c>
      <c r="AX21">
        <f>IF(Z21&gt;0, (R21*SUMPRODUCT(K21:$K$98, X21:$X$98)-K21*$AZ$3)/Z21, 0)</f>
        <v>15728.196624169546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2000000</v>
      </c>
      <c r="S22">
        <f t="shared" si="1"/>
        <v>16426.366352898451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12802.54718918256</v>
      </c>
      <c r="AC22">
        <f t="shared" si="2"/>
        <v>13211.945042543903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-3067.5961971567754</v>
      </c>
      <c r="AI22">
        <f t="shared" si="7"/>
        <v>-3107.8118625044945</v>
      </c>
      <c r="AJ22">
        <f t="shared" si="8"/>
        <v>-409.39785336134264</v>
      </c>
      <c r="AK22">
        <f t="shared" si="30"/>
        <v>896.17830324277929</v>
      </c>
      <c r="AL22">
        <f t="shared" si="9"/>
        <v>-2621.0314126230578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-580.59549230074299</v>
      </c>
      <c r="AR22">
        <f t="shared" si="14"/>
        <v>-588.20700063498919</v>
      </c>
      <c r="AS22">
        <f t="shared" si="15"/>
        <v>-77.485605321686435</v>
      </c>
      <c r="AT22">
        <f t="shared" si="16"/>
        <v>169.61720178253765</v>
      </c>
      <c r="AU22">
        <f t="shared" si="17"/>
        <v>-496.07540417413799</v>
      </c>
      <c r="AW22">
        <v>19</v>
      </c>
      <c r="AX22">
        <f>IF(Z22&gt;0, (R22*SUMPRODUCT(K22:$K$98, X22:$X$98)-K22*$AZ$3)/Z22, 0)</f>
        <v>16426.366352898451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2000000</v>
      </c>
      <c r="S23">
        <f t="shared" si="1"/>
        <v>17060.418386386154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13211.945042543903</v>
      </c>
      <c r="AC23">
        <f t="shared" si="2"/>
        <v>13557.552683734526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-3182.7626645887003</v>
      </c>
      <c r="AI23">
        <f t="shared" si="7"/>
        <v>-3222.4966042163273</v>
      </c>
      <c r="AJ23">
        <f t="shared" si="8"/>
        <v>-345.60764119062333</v>
      </c>
      <c r="AK23">
        <f t="shared" si="30"/>
        <v>924.8361529780733</v>
      </c>
      <c r="AL23">
        <f t="shared" si="9"/>
        <v>-2643.2680924288775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-537.85065422492426</v>
      </c>
      <c r="AR23">
        <f t="shared" si="14"/>
        <v>-544.56523764687552</v>
      </c>
      <c r="AS23">
        <f t="shared" si="15"/>
        <v>-58.403756581558078</v>
      </c>
      <c r="AT23">
        <f t="shared" si="16"/>
        <v>156.28678049558545</v>
      </c>
      <c r="AU23">
        <f t="shared" si="17"/>
        <v>-446.6822137328482</v>
      </c>
      <c r="AW23">
        <v>20</v>
      </c>
      <c r="AX23">
        <f>IF(Z23&gt;0, (R23*SUMPRODUCT(K23:$K$98, X23:$X$98)-K23*$AZ$3)/Z23, 0)</f>
        <v>17060.418386386154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2000000</v>
      </c>
      <c r="S24">
        <f t="shared" si="1"/>
        <v>17637.260683044911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13557.552683734526</v>
      </c>
      <c r="AC24">
        <f t="shared" si="2"/>
        <v>13846.669112984024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-3303.0458460201812</v>
      </c>
      <c r="AI24">
        <f t="shared" si="7"/>
        <v>-3342.2998701053816</v>
      </c>
      <c r="AJ24">
        <f t="shared" si="8"/>
        <v>-289.11642924949774</v>
      </c>
      <c r="AK24">
        <f t="shared" si="30"/>
        <v>949.02868786141687</v>
      </c>
      <c r="AL24">
        <f t="shared" si="9"/>
        <v>-2682.3876114934624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-498.37244861612879</v>
      </c>
      <c r="AR24">
        <f t="shared" si="14"/>
        <v>-504.2952014368168</v>
      </c>
      <c r="AS24">
        <f t="shared" si="15"/>
        <v>-43.622665108882529</v>
      </c>
      <c r="AT24">
        <f t="shared" si="16"/>
        <v>143.19200308597723</v>
      </c>
      <c r="AU24">
        <f t="shared" si="17"/>
        <v>-404.72586345972206</v>
      </c>
      <c r="AW24">
        <v>21</v>
      </c>
      <c r="AX24">
        <f>IF(Z24&gt;0, (R24*SUMPRODUCT(K24:$K$98, X24:$X$98)-K24*$AZ$3)/Z24, 0)</f>
        <v>17637.260683044911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2000000</v>
      </c>
      <c r="S25">
        <f t="shared" si="1"/>
        <v>18174.279999991031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13846.669112984024</v>
      </c>
      <c r="AC25">
        <f t="shared" si="2"/>
        <v>14086.660131755782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-4284.0365935282007</v>
      </c>
      <c r="AI25">
        <f t="shared" si="7"/>
        <v>-4322.7909764577107</v>
      </c>
      <c r="AJ25">
        <f t="shared" si="8"/>
        <v>-239.99101877175781</v>
      </c>
      <c r="AK25">
        <f t="shared" si="30"/>
        <v>969.26683790888171</v>
      </c>
      <c r="AL25">
        <f t="shared" si="9"/>
        <v>-3593.5151573205867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-577.13122616007252</v>
      </c>
      <c r="AR25">
        <f t="shared" si="14"/>
        <v>-582.35208831913371</v>
      </c>
      <c r="AS25">
        <f t="shared" si="15"/>
        <v>-32.330795479288852</v>
      </c>
      <c r="AT25">
        <f t="shared" si="16"/>
        <v>130.57641932464199</v>
      </c>
      <c r="AU25">
        <f t="shared" si="17"/>
        <v>-484.10646447378059</v>
      </c>
      <c r="AW25">
        <v>22</v>
      </c>
      <c r="AX25">
        <f>IF(Z25&gt;0, (R25*SUMPRODUCT(K25:$K$98, X25:$X$98)-K25*$AZ$3)/Z25, 0)</f>
        <v>18174.279999991031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2000000</v>
      </c>
      <c r="S26">
        <f t="shared" si="1"/>
        <v>18529.874245212872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14086.660131755782</v>
      </c>
      <c r="AC26">
        <f t="shared" si="2"/>
        <v>14168.782001477743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-5382.8830275133341</v>
      </c>
      <c r="AI26">
        <f t="shared" si="7"/>
        <v>-5421.1152945378617</v>
      </c>
      <c r="AJ26">
        <f t="shared" si="8"/>
        <v>-82.121869721961048</v>
      </c>
      <c r="AK26">
        <f t="shared" si="30"/>
        <v>986.06620922290483</v>
      </c>
      <c r="AL26">
        <f t="shared" si="9"/>
        <v>-4517.1709550369178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-647.46801754642593</v>
      </c>
      <c r="AR26">
        <f t="shared" si="14"/>
        <v>-652.06670007587184</v>
      </c>
      <c r="AS26">
        <f t="shared" si="15"/>
        <v>-9.877844997617732</v>
      </c>
      <c r="AT26">
        <f t="shared" si="16"/>
        <v>118.6067634001716</v>
      </c>
      <c r="AU26">
        <f t="shared" si="17"/>
        <v>-543.33778167331798</v>
      </c>
      <c r="AW26">
        <v>23</v>
      </c>
      <c r="AX26">
        <f>IF(Z26&gt;0, (R26*SUMPRODUCT(K26:$K$98, X26:$X$98)-K26*$AZ$3)/Z26, 0)</f>
        <v>18529.874245212872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2000000</v>
      </c>
      <c r="S27">
        <f t="shared" si="1"/>
        <v>18719.843924154553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14168.782001477743</v>
      </c>
      <c r="AC27">
        <f t="shared" si="2"/>
        <v>14109.932819540272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-6513.7506176418083</v>
      </c>
      <c r="AI27">
        <f t="shared" si="7"/>
        <v>-6551.4377182306489</v>
      </c>
      <c r="AJ27">
        <f t="shared" si="8"/>
        <v>58.849181937470348</v>
      </c>
      <c r="AK27">
        <f t="shared" si="30"/>
        <v>991.81474010344209</v>
      </c>
      <c r="AL27">
        <f t="shared" si="9"/>
        <v>-5500.7737961897365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-699.54633074212722</v>
      </c>
      <c r="AR27">
        <f t="shared" si="14"/>
        <v>-703.5937489625652</v>
      </c>
      <c r="AS27">
        <f t="shared" si="15"/>
        <v>6.3201267147125328</v>
      </c>
      <c r="AT27">
        <f t="shared" si="16"/>
        <v>106.51626120536147</v>
      </c>
      <c r="AU27">
        <f t="shared" si="17"/>
        <v>-590.7573610424912</v>
      </c>
      <c r="AW27">
        <v>24</v>
      </c>
      <c r="AX27">
        <f>IF(Z27&gt;0, (R27*SUMPRODUCT(K27:$K$98, X27:$X$98)-K27*$AZ$3)/Z27, 0)</f>
        <v>18719.843924154553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2000000</v>
      </c>
      <c r="S28">
        <f t="shared" si="1"/>
        <v>18772.913767022346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14109.932819540272</v>
      </c>
      <c r="AC28">
        <f t="shared" si="2"/>
        <v>13935.939020591868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-7723.4074666581209</v>
      </c>
      <c r="AI28">
        <f t="shared" si="7"/>
        <v>-7760.5246110544067</v>
      </c>
      <c r="AJ28">
        <f t="shared" si="8"/>
        <v>173.99379894840422</v>
      </c>
      <c r="AK28">
        <f t="shared" si="30"/>
        <v>987.69529736781919</v>
      </c>
      <c r="AL28">
        <f t="shared" si="9"/>
        <v>-6598.8355147381835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-740.58733473410803</v>
      </c>
      <c r="AR28">
        <f t="shared" si="14"/>
        <v>-744.14644865630544</v>
      </c>
      <c r="AS28">
        <f t="shared" si="15"/>
        <v>16.684035431218412</v>
      </c>
      <c r="AT28">
        <f t="shared" si="16"/>
        <v>94.708796727974629</v>
      </c>
      <c r="AU28">
        <f t="shared" si="17"/>
        <v>-632.75361649711238</v>
      </c>
      <c r="AW28">
        <v>25</v>
      </c>
      <c r="AX28">
        <f>IF(Z28&gt;0, (R28*SUMPRODUCT(K28:$K$98, X28:$X$98)-K28*$AZ$3)/Z28, 0)</f>
        <v>18772.913767022346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2000000</v>
      </c>
      <c r="S29">
        <f t="shared" si="1"/>
        <v>18707.658955423503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13935.939020591868</v>
      </c>
      <c r="AC29">
        <f t="shared" si="2"/>
        <v>13664.595017816428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-8983.2278778805103</v>
      </c>
      <c r="AI29">
        <f t="shared" si="7"/>
        <v>-9019.749270135886</v>
      </c>
      <c r="AJ29">
        <f t="shared" si="8"/>
        <v>271.34400277544046</v>
      </c>
      <c r="AK29">
        <f t="shared" si="30"/>
        <v>975.51573144143083</v>
      </c>
      <c r="AL29">
        <f t="shared" si="9"/>
        <v>-7772.8895359190146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-769.09807945487</v>
      </c>
      <c r="AR29">
        <f t="shared" si="14"/>
        <v>-772.22485448768316</v>
      </c>
      <c r="AS29">
        <f t="shared" si="15"/>
        <v>23.231087337776213</v>
      </c>
      <c r="AT29">
        <f t="shared" si="16"/>
        <v>83.518673435526182</v>
      </c>
      <c r="AU29">
        <f t="shared" si="17"/>
        <v>-665.47509371438071</v>
      </c>
      <c r="AW29">
        <v>26</v>
      </c>
      <c r="AX29">
        <f>IF(Z29&gt;0, (R29*SUMPRODUCT(K29:$K$98, X29:$X$98)-K29*$AZ$3)/Z29, 0)</f>
        <v>18707.658955423503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2000000</v>
      </c>
      <c r="S30">
        <f t="shared" si="1"/>
        <v>18545.777690871419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13664.595017816428</v>
      </c>
      <c r="AC30">
        <f t="shared" si="2"/>
        <v>13314.46419903895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-10398.562175046103</v>
      </c>
      <c r="AI30">
        <f t="shared" si="7"/>
        <v>-10434.458389324549</v>
      </c>
      <c r="AJ30">
        <f t="shared" si="8"/>
        <v>350.13081877747754</v>
      </c>
      <c r="AK30">
        <f t="shared" si="30"/>
        <v>956.52165124714998</v>
      </c>
      <c r="AL30">
        <f t="shared" si="9"/>
        <v>-9127.8059192999208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-794.88551039618619</v>
      </c>
      <c r="AR30">
        <f t="shared" si="14"/>
        <v>-797.62948404635927</v>
      </c>
      <c r="AS30">
        <f t="shared" si="15"/>
        <v>26.764653603481086</v>
      </c>
      <c r="AT30">
        <f t="shared" si="16"/>
        <v>73.118301180251649</v>
      </c>
      <c r="AU30">
        <f t="shared" si="17"/>
        <v>-697.7465292626265</v>
      </c>
      <c r="AW30">
        <v>27</v>
      </c>
      <c r="AX30">
        <f>IF(Z30&gt;0, (R30*SUMPRODUCT(K30:$K$98, X30:$X$98)-K30*$AZ$3)/Z30, 0)</f>
        <v>18545.777690871419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2000000</v>
      </c>
      <c r="S31">
        <f t="shared" si="1"/>
        <v>18295.039734030106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13314.46419903895</v>
      </c>
      <c r="AC31">
        <f t="shared" si="2"/>
        <v>12893.656599961863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-11965.231979037339</v>
      </c>
      <c r="AI31">
        <f t="shared" si="7"/>
        <v>-12000.470100373524</v>
      </c>
      <c r="AJ31">
        <f t="shared" si="8"/>
        <v>420.80759907708671</v>
      </c>
      <c r="AK31">
        <f t="shared" si="30"/>
        <v>932.01249393272656</v>
      </c>
      <c r="AL31">
        <f t="shared" si="9"/>
        <v>-10647.650007363711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-816.64703190286559</v>
      </c>
      <c r="AR31">
        <f t="shared" si="14"/>
        <v>-819.05209243570323</v>
      </c>
      <c r="AS31">
        <f t="shared" si="15"/>
        <v>28.720820239050838</v>
      </c>
      <c r="AT31">
        <f t="shared" si="16"/>
        <v>63.611406632149972</v>
      </c>
      <c r="AU31">
        <f t="shared" si="17"/>
        <v>-726.71986556450236</v>
      </c>
      <c r="AW31">
        <v>28</v>
      </c>
      <c r="AX31">
        <f>IF(Z31&gt;0, (R31*SUMPRODUCT(K31:$K$98, X31:$X$98)-K31*$AZ$3)/Z31, 0)</f>
        <v>18295.039734030106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2000000</v>
      </c>
      <c r="S32">
        <f t="shared" si="1"/>
        <v>17963.702745929768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12893.656599961863</v>
      </c>
      <c r="AC32">
        <f t="shared" si="2"/>
        <v>12411.007703165344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-13642.355513337976</v>
      </c>
      <c r="AI32">
        <f t="shared" si="7"/>
        <v>-13676.900194572967</v>
      </c>
      <c r="AJ32">
        <f t="shared" si="8"/>
        <v>482.64889679651969</v>
      </c>
      <c r="AK32">
        <f t="shared" si="30"/>
        <v>902.55596199733054</v>
      </c>
      <c r="AL32">
        <f t="shared" si="9"/>
        <v>-12291.695335779117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-831.35134762966391</v>
      </c>
      <c r="AR32">
        <f t="shared" si="14"/>
        <v>-833.45646556696363</v>
      </c>
      <c r="AS32">
        <f t="shared" si="15"/>
        <v>29.412135638267078</v>
      </c>
      <c r="AT32">
        <f t="shared" si="16"/>
        <v>55.000847513764654</v>
      </c>
      <c r="AU32">
        <f t="shared" si="17"/>
        <v>-749.04348241493187</v>
      </c>
      <c r="AW32">
        <v>29</v>
      </c>
      <c r="AX32">
        <f>IF(Z32&gt;0, (R32*SUMPRODUCT(K32:$K$98, X32:$X$98)-K32*$AZ$3)/Z32, 0)</f>
        <v>17963.702745929768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2000000</v>
      </c>
      <c r="S33">
        <f t="shared" si="1"/>
        <v>17564.510374154637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12411.007703165344</v>
      </c>
      <c r="AC33">
        <f t="shared" si="2"/>
        <v>11877.868976166339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-15484.312062133886</v>
      </c>
      <c r="AI33">
        <f t="shared" si="7"/>
        <v>-15518.124188754973</v>
      </c>
      <c r="AJ33">
        <f t="shared" si="8"/>
        <v>533.13872699900458</v>
      </c>
      <c r="AK33">
        <f t="shared" si="30"/>
        <v>868.77053922157415</v>
      </c>
      <c r="AL33">
        <f t="shared" si="9"/>
        <v>-14116.214922534395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-842.49849716905908</v>
      </c>
      <c r="AR33">
        <f t="shared" si="14"/>
        <v>-844.3382085976358</v>
      </c>
      <c r="AS33">
        <f t="shared" si="15"/>
        <v>29.007977524407174</v>
      </c>
      <c r="AT33">
        <f t="shared" si="16"/>
        <v>47.269641088469598</v>
      </c>
      <c r="AU33">
        <f t="shared" si="17"/>
        <v>-768.06058998475908</v>
      </c>
      <c r="AW33">
        <v>30</v>
      </c>
      <c r="AX33">
        <f>IF(Z33&gt;0, (R33*SUMPRODUCT(K33:$K$98, X33:$X$98)-K33*$AZ$3)/Z33, 0)</f>
        <v>17564.510374154637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2000000</v>
      </c>
      <c r="S34">
        <f t="shared" si="1"/>
        <v>17104.737651562089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11877.868976166339</v>
      </c>
      <c r="AC34">
        <f t="shared" si="2"/>
        <v>11301.631747417508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-17498.058195791196</v>
      </c>
      <c r="AI34">
        <f t="shared" si="7"/>
        <v>-17531.094749691179</v>
      </c>
      <c r="AJ34">
        <f t="shared" si="8"/>
        <v>576.2372287488306</v>
      </c>
      <c r="AK34">
        <f t="shared" si="30"/>
        <v>831.45082833164383</v>
      </c>
      <c r="AL34">
        <f t="shared" si="9"/>
        <v>-16123.406692610706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-850.0589681035633</v>
      </c>
      <c r="AR34">
        <f t="shared" si="14"/>
        <v>-851.66389012426339</v>
      </c>
      <c r="AS34">
        <f t="shared" si="15"/>
        <v>27.993713277905769</v>
      </c>
      <c r="AT34">
        <f t="shared" si="16"/>
        <v>40.392038090858122</v>
      </c>
      <c r="AU34">
        <f t="shared" si="17"/>
        <v>-783.27813875549964</v>
      </c>
      <c r="AW34">
        <v>31</v>
      </c>
      <c r="AX34">
        <f>IF(Z34&gt;0, (R34*SUMPRODUCT(K34:$K$98, X34:$X$98)-K34*$AZ$3)/Z34, 0)</f>
        <v>17104.737651562089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16588.445231176876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11301.631747417508</v>
      </c>
      <c r="AC35">
        <f t="shared" ref="AC35:AC66" si="33">S35*Z35</f>
        <v>10689.30605468915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-19482.263707410901</v>
      </c>
      <c r="AI35">
        <f t="shared" ref="AI35:AI66" si="38">SUM(AE35:AH35)</f>
        <v>-19514.482839179196</v>
      </c>
      <c r="AJ35">
        <f t="shared" ref="AJ35:AJ66" si="39">AB35-AC35</f>
        <v>612.32569272835826</v>
      </c>
      <c r="AK35">
        <f t="shared" si="30"/>
        <v>791.11422231922563</v>
      </c>
      <c r="AL35">
        <f t="shared" ref="AL35:AL66" si="40">SUM(AI35:AK35)</f>
        <v>-18111.042924131612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-845.04646979642337</v>
      </c>
      <c r="AR35">
        <f t="shared" ref="AR35:AR66" si="45">AI35*$K35</f>
        <v>-846.44398006368999</v>
      </c>
      <c r="AS35">
        <f t="shared" ref="AS35:AS66" si="46">AJ35*$K35</f>
        <v>26.559730058931351</v>
      </c>
      <c r="AT35">
        <f t="shared" ref="AT35:AT66" si="47">AK35*$K35</f>
        <v>34.314712644111346</v>
      </c>
      <c r="AU35">
        <f t="shared" ref="AU35:AU66" si="48">AL35*$K35</f>
        <v>-785.56953736064736</v>
      </c>
      <c r="AW35">
        <v>32</v>
      </c>
      <c r="AX35">
        <f>IF(Z35&gt;0, (R35*SUMPRODUCT(K35:$K$98, X35:$X$98)-K35*$AZ$3)/Z35, 0)</f>
        <v>16588.445231176876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2000000</v>
      </c>
      <c r="S36">
        <f t="shared" si="32"/>
        <v>16034.14007444993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10689.30605468915</v>
      </c>
      <c r="AC36">
        <f t="shared" si="33"/>
        <v>10056.521437906305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-21488.995845649024</v>
      </c>
      <c r="AI36">
        <f t="shared" si="38"/>
        <v>-21520.355561203498</v>
      </c>
      <c r="AJ36">
        <f t="shared" si="39"/>
        <v>632.78461678284475</v>
      </c>
      <c r="AK36">
        <f t="shared" si="30"/>
        <v>748.2514238282406</v>
      </c>
      <c r="AL36">
        <f t="shared" si="40"/>
        <v>-20139.319520592409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-832.22215562111205</v>
      </c>
      <c r="AR36">
        <f t="shared" si="45"/>
        <v>-833.43664932132344</v>
      </c>
      <c r="AS36">
        <f t="shared" si="46"/>
        <v>24.506374406951409</v>
      </c>
      <c r="AT36">
        <f t="shared" si="47"/>
        <v>28.978153160701922</v>
      </c>
      <c r="AU36">
        <f t="shared" si="48"/>
        <v>-779.95212175366999</v>
      </c>
      <c r="AW36">
        <v>33</v>
      </c>
      <c r="AX36">
        <f>IF(Z36&gt;0, (R36*SUMPRODUCT(K36:$K$98, X36:$X$98)-K36*$AZ$3)/Z36, 0)</f>
        <v>16034.14007444993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15454.548726498067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10056.521437906305</v>
      </c>
      <c r="AC37">
        <f t="shared" si="33"/>
        <v>9413.8187939044547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-23586.091139645363</v>
      </c>
      <c r="AI37">
        <f t="shared" si="38"/>
        <v>-23616.547605765798</v>
      </c>
      <c r="AJ37">
        <f t="shared" si="39"/>
        <v>642.70264400185079</v>
      </c>
      <c r="AK37">
        <f t="shared" si="30"/>
        <v>703.95650065344148</v>
      </c>
      <c r="AL37">
        <f t="shared" si="40"/>
        <v>-22269.888461110506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-815.5697352488545</v>
      </c>
      <c r="AR37">
        <f t="shared" si="45"/>
        <v>-816.62287168691</v>
      </c>
      <c r="AS37">
        <f t="shared" si="46"/>
        <v>22.223641132771842</v>
      </c>
      <c r="AT37">
        <f t="shared" si="47"/>
        <v>24.341702635906536</v>
      </c>
      <c r="AU37">
        <f t="shared" si="48"/>
        <v>-770.05752791823159</v>
      </c>
      <c r="AW37">
        <v>34</v>
      </c>
      <c r="AX37">
        <f>IF(Z37&gt;0, (R37*SUMPRODUCT(K37:$K$98, X37:$X$98)-K37*$AZ$3)/Z37, 0)</f>
        <v>15454.548726498067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2000000</v>
      </c>
      <c r="S38">
        <f t="shared" si="32"/>
        <v>14859.256874432338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9413.8187939044547</v>
      </c>
      <c r="AC38">
        <f t="shared" si="33"/>
        <v>8767.4629083156578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-26008.578224776371</v>
      </c>
      <c r="AI38">
        <f t="shared" si="38"/>
        <v>-26038.079911779983</v>
      </c>
      <c r="AJ38">
        <f t="shared" si="39"/>
        <v>646.35588558879681</v>
      </c>
      <c r="AK38">
        <f t="shared" si="30"/>
        <v>658.96731557331191</v>
      </c>
      <c r="AL38">
        <f t="shared" si="40"/>
        <v>-24732.756710617876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-802.97813214939561</v>
      </c>
      <c r="AR38">
        <f t="shared" si="45"/>
        <v>-803.88895508330177</v>
      </c>
      <c r="AS38">
        <f t="shared" si="46"/>
        <v>19.9553254018107</v>
      </c>
      <c r="AT38">
        <f t="shared" si="47"/>
        <v>20.344685496975451</v>
      </c>
      <c r="AU38">
        <f t="shared" si="48"/>
        <v>-763.58894418451564</v>
      </c>
      <c r="AW38">
        <v>35</v>
      </c>
      <c r="AX38">
        <f>IF(Z38&gt;0, (R38*SUMPRODUCT(K38:$K$98, X38:$X$98)-K38*$AZ$3)/Z38, 0)</f>
        <v>14859.256874432338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2000000</v>
      </c>
      <c r="S39">
        <f t="shared" si="32"/>
        <v>14239.458749976144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8767.4629083156578</v>
      </c>
      <c r="AC39">
        <f t="shared" si="33"/>
        <v>8115.5685705056021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-28396.433441574376</v>
      </c>
      <c r="AI39">
        <f t="shared" si="38"/>
        <v>-28424.930200871913</v>
      </c>
      <c r="AJ39">
        <f t="shared" si="39"/>
        <v>651.89433781005573</v>
      </c>
      <c r="AK39">
        <f t="shared" si="30"/>
        <v>613.72240358209615</v>
      </c>
      <c r="AL39">
        <f t="shared" si="40"/>
        <v>-27159.313459479763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-782.76767021821706</v>
      </c>
      <c r="AR39">
        <f t="shared" si="45"/>
        <v>-783.55320344125357</v>
      </c>
      <c r="AS39">
        <f t="shared" si="46"/>
        <v>17.969926155900136</v>
      </c>
      <c r="AT39">
        <f t="shared" si="47"/>
        <v>16.917689927543481</v>
      </c>
      <c r="AU39">
        <f t="shared" si="48"/>
        <v>-748.66558735780995</v>
      </c>
      <c r="AW39">
        <v>36</v>
      </c>
      <c r="AX39">
        <f>IF(Z39&gt;0, (R39*SUMPRODUCT(K39:$K$98, X39:$X$98)-K39*$AZ$3)/Z39, 0)</f>
        <v>14239.458749976144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2000000</v>
      </c>
      <c r="S40">
        <f t="shared" si="32"/>
        <v>13602.861484701751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8115.5685705056021</v>
      </c>
      <c r="AC40">
        <f t="shared" si="33"/>
        <v>7467.69714523322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-30511.92586918849</v>
      </c>
      <c r="AI40">
        <f t="shared" si="38"/>
        <v>-30539.374862746321</v>
      </c>
      <c r="AJ40">
        <f t="shared" si="39"/>
        <v>647.87142527238211</v>
      </c>
      <c r="AK40">
        <f t="shared" si="30"/>
        <v>568.08979993539219</v>
      </c>
      <c r="AL40">
        <f t="shared" si="40"/>
        <v>-29323.41363753855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-750.96670325431387</v>
      </c>
      <c r="AR40">
        <f t="shared" si="45"/>
        <v>-751.64228434638085</v>
      </c>
      <c r="AS40">
        <f t="shared" si="46"/>
        <v>15.945564054374596</v>
      </c>
      <c r="AT40">
        <f t="shared" si="47"/>
        <v>13.981959907705777</v>
      </c>
      <c r="AU40">
        <f t="shared" si="48"/>
        <v>-721.71476038430058</v>
      </c>
      <c r="AW40">
        <v>37</v>
      </c>
      <c r="AX40">
        <f>IF(Z40&gt;0, (R40*SUMPRODUCT(K40:$K$98, X40:$X$98)-K40*$AZ$3)/Z40, 0)</f>
        <v>13602.861484701751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2000000</v>
      </c>
      <c r="S41">
        <f t="shared" si="32"/>
        <v>12969.777992760673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7467.69714523322</v>
      </c>
      <c r="AC41">
        <f t="shared" si="33"/>
        <v>6837.1735178234048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-32656.235623593446</v>
      </c>
      <c r="AI41">
        <f t="shared" si="38"/>
        <v>-32682.593721325109</v>
      </c>
      <c r="AJ41">
        <f t="shared" si="39"/>
        <v>630.52362740981516</v>
      </c>
      <c r="AK41">
        <f t="shared" ref="AK41:AK72" si="61">G41*SUM(AB41:AB41, AE41:AF41)</f>
        <v>522.7388001663254</v>
      </c>
      <c r="AL41">
        <f t="shared" si="40"/>
        <v>-31529.331293748972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-717.62764266822148</v>
      </c>
      <c r="AR41">
        <f t="shared" si="45"/>
        <v>-718.20686740674967</v>
      </c>
      <c r="AS41">
        <f t="shared" si="46"/>
        <v>13.855889258032345</v>
      </c>
      <c r="AT41">
        <f t="shared" si="47"/>
        <v>11.487295021338888</v>
      </c>
      <c r="AU41">
        <f t="shared" si="48"/>
        <v>-692.86368312737852</v>
      </c>
      <c r="AW41">
        <v>38</v>
      </c>
      <c r="AX41">
        <f>IF(Z41&gt;0, (R41*SUMPRODUCT(K41:$K$98, X41:$X$98)-K41*$AZ$3)/Z41, 0)</f>
        <v>12969.777992760673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2000000</v>
      </c>
      <c r="S42">
        <f t="shared" si="32"/>
        <v>12342.027531399823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6837.1735178234048</v>
      </c>
      <c r="AC42">
        <f t="shared" si="33"/>
        <v>6227.0843357306248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-34694.550427674076</v>
      </c>
      <c r="AI42">
        <f t="shared" si="38"/>
        <v>-34719.777580667731</v>
      </c>
      <c r="AJ42">
        <f t="shared" si="39"/>
        <v>610.08918209277999</v>
      </c>
      <c r="AK42">
        <f t="shared" si="61"/>
        <v>478.60214624763836</v>
      </c>
      <c r="AL42">
        <f t="shared" si="40"/>
        <v>-33631.08625232731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-680.7321776542974</v>
      </c>
      <c r="AR42">
        <f t="shared" si="45"/>
        <v>-681.22715264551937</v>
      </c>
      <c r="AS42">
        <f t="shared" si="46"/>
        <v>11.970391095140918</v>
      </c>
      <c r="AT42">
        <f t="shared" si="47"/>
        <v>9.3905203332826996</v>
      </c>
      <c r="AU42">
        <f t="shared" si="48"/>
        <v>-659.86624121709565</v>
      </c>
      <c r="AW42">
        <v>39</v>
      </c>
      <c r="AX42">
        <f>IF(Z42&gt;0, (R42*SUMPRODUCT(K42:$K$98, X42:$X$98)-K42*$AZ$3)/Z42, 0)</f>
        <v>12342.027531399823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2000000</v>
      </c>
      <c r="S43">
        <f t="shared" si="32"/>
        <v>11727.633478716358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6227.0843357306248</v>
      </c>
      <c r="AC43">
        <f t="shared" si="33"/>
        <v>5642.3686407329751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-36760.439226869326</v>
      </c>
      <c r="AI43">
        <f t="shared" si="38"/>
        <v>-36784.495097352374</v>
      </c>
      <c r="AJ43">
        <f t="shared" si="39"/>
        <v>584.71569499764973</v>
      </c>
      <c r="AK43">
        <f t="shared" si="61"/>
        <v>435.89590350114378</v>
      </c>
      <c r="AL43">
        <f t="shared" si="40"/>
        <v>-35763.883498853582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-643.98786640347862</v>
      </c>
      <c r="AR43">
        <f t="shared" si="45"/>
        <v>-644.40928924370223</v>
      </c>
      <c r="AS43">
        <f t="shared" si="46"/>
        <v>10.243343681240127</v>
      </c>
      <c r="AT43">
        <f t="shared" si="47"/>
        <v>7.6362437112703878</v>
      </c>
      <c r="AU43">
        <f t="shared" si="48"/>
        <v>-626.5297018511917</v>
      </c>
      <c r="AW43">
        <v>40</v>
      </c>
      <c r="AX43">
        <f>IF(Z43&gt;0, (R43*SUMPRODUCT(K43:$K$98, X43:$X$98)-K43*$AZ$3)/Z43, 0)</f>
        <v>11727.633478716358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2000000</v>
      </c>
      <c r="S44">
        <f t="shared" si="32"/>
        <v>11129.243648739652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5642.3686407329751</v>
      </c>
      <c r="AC44">
        <f t="shared" si="33"/>
        <v>5084.1097767015008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-38963.720653651297</v>
      </c>
      <c r="AI44">
        <f t="shared" si="38"/>
        <v>-38986.561872413171</v>
      </c>
      <c r="AJ44">
        <f t="shared" si="39"/>
        <v>558.25886403147433</v>
      </c>
      <c r="AK44">
        <f t="shared" si="61"/>
        <v>394.96580485130829</v>
      </c>
      <c r="AL44">
        <f t="shared" si="40"/>
        <v>-38033.337203530391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-609.45183819632177</v>
      </c>
      <c r="AR44">
        <f t="shared" si="45"/>
        <v>-609.80910958949312</v>
      </c>
      <c r="AS44">
        <f t="shared" si="46"/>
        <v>8.7320175066877077</v>
      </c>
      <c r="AT44">
        <f t="shared" si="47"/>
        <v>6.1778657621281949</v>
      </c>
      <c r="AU44">
        <f t="shared" si="48"/>
        <v>-594.89922632067726</v>
      </c>
      <c r="AW44">
        <v>41</v>
      </c>
      <c r="AX44">
        <f>IF(Z44&gt;0, (R44*SUMPRODUCT(K44:$K$98, X44:$X$98)-K44*$AZ$3)/Z44, 0)</f>
        <v>11129.243648739652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2000000</v>
      </c>
      <c r="S45">
        <f t="shared" si="32"/>
        <v>10540.716821270953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5084.1097767015008</v>
      </c>
      <c r="AC45">
        <f t="shared" si="33"/>
        <v>4551.201690623041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-40965.358562625886</v>
      </c>
      <c r="AI45">
        <f t="shared" si="38"/>
        <v>-40986.947235236075</v>
      </c>
      <c r="AJ45">
        <f t="shared" si="39"/>
        <v>532.90808607845975</v>
      </c>
      <c r="AK45">
        <f t="shared" si="61"/>
        <v>355.8876843691051</v>
      </c>
      <c r="AL45">
        <f t="shared" si="40"/>
        <v>-40098.151464788512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-572.10758815072643</v>
      </c>
      <c r="AR45">
        <f t="shared" si="45"/>
        <v>-572.40908785320084</v>
      </c>
      <c r="AS45">
        <f t="shared" si="46"/>
        <v>7.4424042783924405</v>
      </c>
      <c r="AT45">
        <f t="shared" si="47"/>
        <v>4.9702004791607637</v>
      </c>
      <c r="AU45">
        <f t="shared" si="48"/>
        <v>-559.99648309564759</v>
      </c>
      <c r="AW45">
        <v>42</v>
      </c>
      <c r="AX45">
        <f>IF(Z45&gt;0, (R45*SUMPRODUCT(K45:$K$98, X45:$X$98)-K45*$AZ$3)/Z45, 0)</f>
        <v>10540.716821270953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2000000</v>
      </c>
      <c r="S46">
        <f t="shared" si="32"/>
        <v>9966.5063431928429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4551.201690623041</v>
      </c>
      <c r="AC46">
        <f t="shared" si="33"/>
        <v>4047.436738291834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-42703.707014252548</v>
      </c>
      <c r="AI46">
        <f t="shared" si="38"/>
        <v>-42724.012207461281</v>
      </c>
      <c r="AJ46">
        <f t="shared" si="39"/>
        <v>503.76495233120704</v>
      </c>
      <c r="AK46">
        <f t="shared" si="61"/>
        <v>318.58411834361289</v>
      </c>
      <c r="AL46">
        <f t="shared" si="40"/>
        <v>-41901.663136786461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-532.48637738966863</v>
      </c>
      <c r="AR46">
        <f t="shared" si="45"/>
        <v>-532.73956943152825</v>
      </c>
      <c r="AS46">
        <f t="shared" si="46"/>
        <v>6.2816086302108296</v>
      </c>
      <c r="AT46">
        <f t="shared" si="47"/>
        <v>3.972528731851154</v>
      </c>
      <c r="AU46">
        <f t="shared" si="48"/>
        <v>-522.48543206946624</v>
      </c>
      <c r="AW46">
        <v>43</v>
      </c>
      <c r="AX46">
        <f>IF(Z46&gt;0, (R46*SUMPRODUCT(K46:$K$98, X46:$X$98)-K46*$AZ$3)/Z46, 0)</f>
        <v>9966.5063431928429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2000000</v>
      </c>
      <c r="S47">
        <f t="shared" si="32"/>
        <v>9414.181530640064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4047.436738291834</v>
      </c>
      <c r="AC47">
        <f t="shared" si="33"/>
        <v>3575.9705714553074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-44386.985851705598</v>
      </c>
      <c r="AI47">
        <f t="shared" si="38"/>
        <v>-44405.978318335954</v>
      </c>
      <c r="AJ47">
        <f t="shared" si="39"/>
        <v>471.46616683652655</v>
      </c>
      <c r="AK47">
        <f t="shared" si="61"/>
        <v>283.32057168042843</v>
      </c>
      <c r="AL47">
        <f t="shared" si="40"/>
        <v>-43651.191579818995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-494.17475654507217</v>
      </c>
      <c r="AR47">
        <f t="shared" si="45"/>
        <v>-494.38620585601666</v>
      </c>
      <c r="AS47">
        <f t="shared" si="46"/>
        <v>5.2489862455196707</v>
      </c>
      <c r="AT47">
        <f t="shared" si="47"/>
        <v>3.1543001140503533</v>
      </c>
      <c r="AU47">
        <f t="shared" si="48"/>
        <v>-485.98291949644664</v>
      </c>
      <c r="AW47">
        <v>44</v>
      </c>
      <c r="AX47">
        <f>IF(Z47&gt;0, (R47*SUMPRODUCT(K47:$K$98, X47:$X$98)-K47*$AZ$3)/Z47, 0)</f>
        <v>9414.181530640064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2000000</v>
      </c>
      <c r="S48">
        <f t="shared" si="32"/>
        <v>8882.9843087846839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3575.9705714553074</v>
      </c>
      <c r="AC48">
        <f t="shared" si="33"/>
        <v>3136.2781457612546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-45970.037046027384</v>
      </c>
      <c r="AI48">
        <f t="shared" si="38"/>
        <v>-45987.69033706528</v>
      </c>
      <c r="AJ48">
        <f t="shared" si="39"/>
        <v>439.69242569405287</v>
      </c>
      <c r="AK48">
        <f t="shared" si="61"/>
        <v>250.31794000187153</v>
      </c>
      <c r="AL48">
        <f t="shared" si="40"/>
        <v>-45297.679971369354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-456.96373267826249</v>
      </c>
      <c r="AR48">
        <f t="shared" si="45"/>
        <v>-457.13921467229824</v>
      </c>
      <c r="AS48">
        <f t="shared" si="46"/>
        <v>4.3707489701246018</v>
      </c>
      <c r="AT48">
        <f t="shared" si="47"/>
        <v>2.4882777471999784</v>
      </c>
      <c r="AU48">
        <f t="shared" si="48"/>
        <v>-450.28018795497366</v>
      </c>
      <c r="AW48">
        <v>45</v>
      </c>
      <c r="AX48">
        <f>IF(Z48&gt;0, (R48*SUMPRODUCT(K48:$K$98, X48:$X$98)-K48*$AZ$3)/Z48, 0)</f>
        <v>8882.9843087846839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2000000</v>
      </c>
      <c r="S49">
        <f t="shared" si="32"/>
        <v>8373.0467242710001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3136.2781457612546</v>
      </c>
      <c r="AC49">
        <f t="shared" si="33"/>
        <v>2727.9593513428322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-47465.373838473453</v>
      </c>
      <c r="AI49">
        <f t="shared" si="38"/>
        <v>-47481.663962255014</v>
      </c>
      <c r="AJ49">
        <f t="shared" si="39"/>
        <v>408.31879441842239</v>
      </c>
      <c r="AK49">
        <f t="shared" si="61"/>
        <v>219.53947020328783</v>
      </c>
      <c r="AL49">
        <f t="shared" si="40"/>
        <v>-46853.805697633303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-421.27507308419183</v>
      </c>
      <c r="AR49">
        <f t="shared" si="45"/>
        <v>-421.41965475566423</v>
      </c>
      <c r="AS49">
        <f t="shared" si="46"/>
        <v>3.6240003195938635</v>
      </c>
      <c r="AT49">
        <f t="shared" si="47"/>
        <v>1.9485047493671932</v>
      </c>
      <c r="AU49">
        <f t="shared" si="48"/>
        <v>-415.84714968670318</v>
      </c>
      <c r="AW49">
        <v>46</v>
      </c>
      <c r="AX49">
        <f>IF(Z49&gt;0, (R49*SUMPRODUCT(K49:$K$98, X49:$X$98)-K49*$AZ$3)/Z49, 0)</f>
        <v>8373.0467242710001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2000000</v>
      </c>
      <c r="S50">
        <f t="shared" si="32"/>
        <v>7883.0614464572682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2727.9593513428322</v>
      </c>
      <c r="AC50">
        <f t="shared" si="33"/>
        <v>2350.1172588477825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-48844.08625254441</v>
      </c>
      <c r="AI50">
        <f t="shared" si="38"/>
        <v>-48858.99237293184</v>
      </c>
      <c r="AJ50">
        <f t="shared" si="39"/>
        <v>377.84209249504966</v>
      </c>
      <c r="AK50">
        <f t="shared" si="61"/>
        <v>190.95715459399827</v>
      </c>
      <c r="AL50">
        <f t="shared" si="40"/>
        <v>-48290.193125842794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-387.06403858501722</v>
      </c>
      <c r="AR50">
        <f t="shared" si="45"/>
        <v>-387.18216185437194</v>
      </c>
      <c r="AS50">
        <f t="shared" si="46"/>
        <v>2.994202522540363</v>
      </c>
      <c r="AT50">
        <f t="shared" si="47"/>
        <v>1.5132363633889487</v>
      </c>
      <c r="AU50">
        <f t="shared" si="48"/>
        <v>-382.67472296844261</v>
      </c>
      <c r="AW50">
        <v>47</v>
      </c>
      <c r="AX50">
        <f>IF(Z50&gt;0, (R50*SUMPRODUCT(K50:$K$98, X50:$X$98)-K50*$AZ$3)/Z50, 0)</f>
        <v>7883.0614464572682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2000000</v>
      </c>
      <c r="S51">
        <f t="shared" si="32"/>
        <v>7410.5272790226954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2350.1172588477825</v>
      </c>
      <c r="AC51">
        <f t="shared" si="33"/>
        <v>2001.8326672173566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-50015.09840328581</v>
      </c>
      <c r="AI51">
        <f t="shared" si="38"/>
        <v>-50028.60508500928</v>
      </c>
      <c r="AJ51">
        <f t="shared" si="39"/>
        <v>348.28459163042589</v>
      </c>
      <c r="AK51">
        <f t="shared" si="61"/>
        <v>164.5082081193448</v>
      </c>
      <c r="AL51">
        <f t="shared" si="40"/>
        <v>-49515.812285259504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-353.87830557763476</v>
      </c>
      <c r="AR51">
        <f t="shared" si="45"/>
        <v>-353.97387115272846</v>
      </c>
      <c r="AS51">
        <f t="shared" si="46"/>
        <v>2.4642630941395187</v>
      </c>
      <c r="AT51">
        <f t="shared" si="47"/>
        <v>1.1639662382242171</v>
      </c>
      <c r="AU51">
        <f t="shared" si="48"/>
        <v>-350.34564182036468</v>
      </c>
      <c r="AW51">
        <v>48</v>
      </c>
      <c r="AX51">
        <f>IF(Z51&gt;0, (R51*SUMPRODUCT(K51:$K$98, X51:$X$98)-K51*$AZ$3)/Z51, 0)</f>
        <v>7410.5272790226954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2000000</v>
      </c>
      <c r="S52">
        <f t="shared" si="32"/>
        <v>6955.6556521493721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2001.8326672173566</v>
      </c>
      <c r="AC52">
        <f t="shared" si="33"/>
        <v>1682.5788678491786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-51062.938434754593</v>
      </c>
      <c r="AI52">
        <f t="shared" si="38"/>
        <v>-51075.033476199962</v>
      </c>
      <c r="AJ52">
        <f t="shared" si="39"/>
        <v>319.25379936817808</v>
      </c>
      <c r="AK52">
        <f t="shared" si="61"/>
        <v>140.12828670521498</v>
      </c>
      <c r="AL52">
        <f t="shared" si="40"/>
        <v>-50615.651390126572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-322.58234277509717</v>
      </c>
      <c r="AR52">
        <f t="shared" si="45"/>
        <v>-322.65875135879816</v>
      </c>
      <c r="AS52">
        <f t="shared" si="46"/>
        <v>2.0168372932871286</v>
      </c>
      <c r="AT52">
        <f t="shared" si="47"/>
        <v>0.885239126459331</v>
      </c>
      <c r="AU52">
        <f t="shared" si="48"/>
        <v>-319.75667493905172</v>
      </c>
      <c r="AW52">
        <v>49</v>
      </c>
      <c r="AX52">
        <f>IF(Z52&gt;0, (R52*SUMPRODUCT(K52:$K$98, X52:$X$98)-K52*$AZ$3)/Z52, 0)</f>
        <v>6955.6556521493721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2000000</v>
      </c>
      <c r="S53">
        <f t="shared" si="32"/>
        <v>6510.1467104860885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1682.5788678491786</v>
      </c>
      <c r="AC53">
        <f t="shared" si="33"/>
        <v>1390.9112627610966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-51657.982972178121</v>
      </c>
      <c r="AI53">
        <f t="shared" si="38"/>
        <v>-51668.66561363473</v>
      </c>
      <c r="AJ53">
        <f t="shared" si="39"/>
        <v>291.66760508808193</v>
      </c>
      <c r="AK53">
        <f t="shared" si="61"/>
        <v>117.78052074944252</v>
      </c>
      <c r="AL53">
        <f t="shared" si="40"/>
        <v>-51259.217487797199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-291.37629114826836</v>
      </c>
      <c r="AR53">
        <f t="shared" si="45"/>
        <v>-291.43654647122531</v>
      </c>
      <c r="AS53">
        <f t="shared" si="46"/>
        <v>1.6451479544688035</v>
      </c>
      <c r="AT53">
        <f t="shared" si="47"/>
        <v>0.66433974636538573</v>
      </c>
      <c r="AU53">
        <f t="shared" si="48"/>
        <v>-289.1270587703911</v>
      </c>
      <c r="AW53">
        <v>50</v>
      </c>
      <c r="AX53">
        <f>IF(Z53&gt;0, (R53*SUMPRODUCT(K53:$K$98, X53:$X$98)-K53*$AZ$3)/Z53, 0)</f>
        <v>6510.1467104860885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2000000</v>
      </c>
      <c r="S54">
        <f t="shared" si="32"/>
        <v>6069.8211366069863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1390.9112627610966</v>
      </c>
      <c r="AC54">
        <f t="shared" si="33"/>
        <v>1127.1374159762345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-51641.949269139062</v>
      </c>
      <c r="AI54">
        <f t="shared" si="38"/>
        <v>-51651.234035449379</v>
      </c>
      <c r="AJ54">
        <f t="shared" si="39"/>
        <v>263.77384678486214</v>
      </c>
      <c r="AK54">
        <f t="shared" si="61"/>
        <v>97.363788393276778</v>
      </c>
      <c r="AL54">
        <f t="shared" si="40"/>
        <v>-51290.096400271243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-260.07665466129561</v>
      </c>
      <c r="AR54">
        <f t="shared" si="45"/>
        <v>-260.12341414647136</v>
      </c>
      <c r="AS54">
        <f t="shared" si="46"/>
        <v>1.3284049233196531</v>
      </c>
      <c r="AT54">
        <f t="shared" si="47"/>
        <v>0.490338740671937</v>
      </c>
      <c r="AU54">
        <f t="shared" si="48"/>
        <v>-258.30467048247982</v>
      </c>
      <c r="AW54">
        <v>51</v>
      </c>
      <c r="AX54">
        <f>IF(Z54&gt;0, (R54*SUMPRODUCT(K54:$K$98, X54:$X$98)-K54*$AZ$3)/Z54, 0)</f>
        <v>6069.8211366069863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2000000</v>
      </c>
      <c r="S55">
        <f t="shared" si="32"/>
        <v>5630.3068740989393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1127.1374159762345</v>
      </c>
      <c r="AC55">
        <f t="shared" si="33"/>
        <v>891.70580092512239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-50924.632419443231</v>
      </c>
      <c r="AI55">
        <f t="shared" si="38"/>
        <v>-50932.551222279959</v>
      </c>
      <c r="AJ55">
        <f t="shared" si="39"/>
        <v>235.43161505111209</v>
      </c>
      <c r="AK55">
        <f t="shared" si="61"/>
        <v>78.899619118336418</v>
      </c>
      <c r="AL55">
        <f t="shared" si="40"/>
        <v>-50618.219988110504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-228.98583811473202</v>
      </c>
      <c r="AR55">
        <f t="shared" si="45"/>
        <v>-229.02144551371131</v>
      </c>
      <c r="AS55">
        <f t="shared" si="46"/>
        <v>1.0586331826049786</v>
      </c>
      <c r="AT55">
        <f t="shared" si="47"/>
        <v>0.35477713932103677</v>
      </c>
      <c r="AU55">
        <f t="shared" si="48"/>
        <v>-227.60803519178526</v>
      </c>
      <c r="AW55">
        <v>52</v>
      </c>
      <c r="AX55">
        <f>IF(Z55&gt;0, (R55*SUMPRODUCT(K55:$K$98, X55:$X$98)-K55*$AZ$3)/Z55, 0)</f>
        <v>5630.3068740989393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2000000</v>
      </c>
      <c r="S56">
        <f t="shared" si="32"/>
        <v>5179.6178750700356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891.70580092512239</v>
      </c>
      <c r="AC56">
        <f t="shared" si="33"/>
        <v>684.72446246234108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-49192.709003373944</v>
      </c>
      <c r="AI56">
        <f t="shared" si="38"/>
        <v>-49199.318800457222</v>
      </c>
      <c r="AJ56">
        <f t="shared" si="39"/>
        <v>206.98133846278131</v>
      </c>
      <c r="AK56">
        <f t="shared" si="61"/>
        <v>62.419406064758576</v>
      </c>
      <c r="AL56">
        <f t="shared" si="40"/>
        <v>-48929.918055929687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-197.4983345326672</v>
      </c>
      <c r="AR56">
        <f t="shared" si="45"/>
        <v>-197.52487147161594</v>
      </c>
      <c r="AS56">
        <f t="shared" si="46"/>
        <v>0.83098634846350705</v>
      </c>
      <c r="AT56">
        <f t="shared" si="47"/>
        <v>0.25060072905240027</v>
      </c>
      <c r="AU56">
        <f t="shared" si="48"/>
        <v>-196.44328439410006</v>
      </c>
      <c r="AW56">
        <v>53</v>
      </c>
      <c r="AX56">
        <f>IF(Z56&gt;0, (R56*SUMPRODUCT(K56:$K$98, X56:$X$98)-K56*$AZ$3)/Z56, 0)</f>
        <v>5179.6178750700356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2000000</v>
      </c>
      <c r="S57">
        <f t="shared" si="32"/>
        <v>4707.7468517659945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684.72446246234108</v>
      </c>
      <c r="AC57">
        <f t="shared" si="33"/>
        <v>506.873002618915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-46412.255684556723</v>
      </c>
      <c r="AI57">
        <f t="shared" si="38"/>
        <v>-46417.639077277054</v>
      </c>
      <c r="AJ57">
        <f t="shared" si="39"/>
        <v>177.85145984342608</v>
      </c>
      <c r="AK57">
        <f t="shared" si="61"/>
        <v>47.930712372363878</v>
      </c>
      <c r="AL57">
        <f t="shared" si="40"/>
        <v>-46191.856905061264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-166.37089449750249</v>
      </c>
      <c r="AR57">
        <f t="shared" si="45"/>
        <v>-166.39019198367512</v>
      </c>
      <c r="AS57">
        <f t="shared" si="46"/>
        <v>0.63753217820186725</v>
      </c>
      <c r="AT57">
        <f t="shared" si="47"/>
        <v>0.17181400416067388</v>
      </c>
      <c r="AU57">
        <f t="shared" si="48"/>
        <v>-165.58084580131256</v>
      </c>
      <c r="AW57">
        <v>54</v>
      </c>
      <c r="AX57">
        <f>IF(Z57&gt;0, (R57*SUMPRODUCT(K57:$K$98, X57:$X$98)-K57*$AZ$3)/Z57, 0)</f>
        <v>4707.7468517659945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2000000</v>
      </c>
      <c r="S58">
        <f t="shared" si="32"/>
        <v>4196.8583325947247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506.873002618915</v>
      </c>
      <c r="AC58">
        <f t="shared" si="33"/>
        <v>358.04396052252031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-42557.597612247853</v>
      </c>
      <c r="AI58">
        <f t="shared" si="38"/>
        <v>-42561.863231100673</v>
      </c>
      <c r="AJ58">
        <f t="shared" si="39"/>
        <v>148.82904209639469</v>
      </c>
      <c r="AK58">
        <f t="shared" si="61"/>
        <v>35.481110183324056</v>
      </c>
      <c r="AL58">
        <f t="shared" si="40"/>
        <v>-42377.553078820951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-136.20835776915845</v>
      </c>
      <c r="AR58">
        <f t="shared" si="45"/>
        <v>-136.22201015959894</v>
      </c>
      <c r="AS58">
        <f t="shared" si="46"/>
        <v>0.4763370244017901</v>
      </c>
      <c r="AT58">
        <f t="shared" si="47"/>
        <v>0.11355959972012783</v>
      </c>
      <c r="AU58">
        <f t="shared" si="48"/>
        <v>-135.632113535477</v>
      </c>
      <c r="AW58">
        <v>55</v>
      </c>
      <c r="AX58">
        <f>IF(Z58&gt;0, (R58*SUMPRODUCT(K58:$K$98, X58:$X$98)-K58*$AZ$3)/Z58, 0)</f>
        <v>4196.8583325947247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2000000</v>
      </c>
      <c r="S59">
        <f t="shared" si="32"/>
        <v>3624.4271106114311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358.04396052252031</v>
      </c>
      <c r="AC59">
        <f t="shared" si="33"/>
        <v>237.49797096863676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-37864.431695461986</v>
      </c>
      <c r="AI59">
        <f t="shared" si="38"/>
        <v>-37867.708047333894</v>
      </c>
      <c r="AJ59">
        <f t="shared" si="39"/>
        <v>120.54598955388354</v>
      </c>
      <c r="AK59">
        <f t="shared" si="61"/>
        <v>25.063077236576422</v>
      </c>
      <c r="AL59">
        <f t="shared" si="40"/>
        <v>-37722.098980543436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-108.20319210374463</v>
      </c>
      <c r="AR59">
        <f t="shared" si="45"/>
        <v>-108.21255476192069</v>
      </c>
      <c r="AS59">
        <f t="shared" si="46"/>
        <v>0.34447792508656877</v>
      </c>
      <c r="AT59">
        <f t="shared" si="47"/>
        <v>7.1621435725002222E-2</v>
      </c>
      <c r="AU59">
        <f t="shared" si="48"/>
        <v>-107.79645540110913</v>
      </c>
      <c r="AW59">
        <v>56</v>
      </c>
      <c r="AX59">
        <f>IF(Z59&gt;0, (R59*SUMPRODUCT(K59:$K$98, X59:$X$98)-K59*$AZ$3)/Z59, 0)</f>
        <v>3624.4271106114311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2000000</v>
      </c>
      <c r="S60">
        <f t="shared" si="32"/>
        <v>2951.754263083285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237.49797096863676</v>
      </c>
      <c r="AC60">
        <f t="shared" si="33"/>
        <v>143.27903619995919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-32662.934978681988</v>
      </c>
      <c r="AI60">
        <f t="shared" si="38"/>
        <v>-32665.361993660707</v>
      </c>
      <c r="AJ60">
        <f t="shared" si="39"/>
        <v>94.21893476867757</v>
      </c>
      <c r="AK60">
        <f t="shared" si="61"/>
        <v>16.624857967804576</v>
      </c>
      <c r="AL60">
        <f t="shared" si="40"/>
        <v>-32554.518200924227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-83.338525806727446</v>
      </c>
      <c r="AR60">
        <f t="shared" si="45"/>
        <v>-83.34471826464862</v>
      </c>
      <c r="AS60">
        <f t="shared" si="46"/>
        <v>0.24039686365682045</v>
      </c>
      <c r="AT60">
        <f t="shared" si="47"/>
        <v>4.2417840150841442E-2</v>
      </c>
      <c r="AU60">
        <f t="shared" si="48"/>
        <v>-83.06190356084096</v>
      </c>
      <c r="AW60">
        <v>57</v>
      </c>
      <c r="AX60">
        <f>IF(Z60&gt;0, (R60*SUMPRODUCT(K60:$K$98, X60:$X$98)-K60*$AZ$3)/Z60, 0)</f>
        <v>2951.754263083285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2000000</v>
      </c>
      <c r="S61">
        <f t="shared" si="32"/>
        <v>2101.3305374419815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143.27903619995919</v>
      </c>
      <c r="AC61">
        <f t="shared" si="33"/>
        <v>72.426454442398921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-27175.893276289364</v>
      </c>
      <c r="AI61">
        <f t="shared" si="38"/>
        <v>-27177.616623786387</v>
      </c>
      <c r="AJ61">
        <f t="shared" si="39"/>
        <v>70.852581757560273</v>
      </c>
      <c r="AK61">
        <f t="shared" si="61"/>
        <v>10.029532533997145</v>
      </c>
      <c r="AL61">
        <f t="shared" si="40"/>
        <v>-27096.734509494829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-61.909374073534046</v>
      </c>
      <c r="AR61">
        <f t="shared" si="45"/>
        <v>-61.91330002966609</v>
      </c>
      <c r="AS61">
        <f t="shared" si="46"/>
        <v>0.16140919245997951</v>
      </c>
      <c r="AT61">
        <f t="shared" si="47"/>
        <v>2.2848267584700002E-2</v>
      </c>
      <c r="AU61">
        <f t="shared" si="48"/>
        <v>-61.729042569621413</v>
      </c>
      <c r="AW61">
        <v>58</v>
      </c>
      <c r="AX61">
        <f>IF(Z61&gt;0, (R61*SUMPRODUCT(K61:$K$98, X61:$X$98)-K61*$AZ$3)/Z61, 0)</f>
        <v>2101.3305374419815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2000000</v>
      </c>
      <c r="S62">
        <f t="shared" si="32"/>
        <v>930.61275758349768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72.426454442398921</v>
      </c>
      <c r="AC62">
        <f t="shared" si="33"/>
        <v>21.66524469847819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-21683.315032173472</v>
      </c>
      <c r="AI62">
        <f t="shared" si="38"/>
        <v>-21684.479063319723</v>
      </c>
      <c r="AJ62">
        <f t="shared" si="39"/>
        <v>50.76120974392073</v>
      </c>
      <c r="AK62">
        <f t="shared" si="61"/>
        <v>5.0698518109679247</v>
      </c>
      <c r="AL62">
        <f t="shared" si="40"/>
        <v>-21628.648001764835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-44.104229745922446</v>
      </c>
      <c r="AR62">
        <f t="shared" si="45"/>
        <v>-44.106597404974096</v>
      </c>
      <c r="AS62">
        <f t="shared" si="46"/>
        <v>0.1032491597066663</v>
      </c>
      <c r="AT62">
        <f t="shared" si="47"/>
        <v>1.0312164386161997E-2</v>
      </c>
      <c r="AU62">
        <f t="shared" si="48"/>
        <v>-43.993036080881268</v>
      </c>
      <c r="AW62">
        <v>59</v>
      </c>
      <c r="AX62">
        <f>IF(Z62&gt;0, (R62*SUMPRODUCT(K62:$K$98, X62:$X$98)-K62*$AZ$3)/Z62, 0)</f>
        <v>930.61275758349768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2000000</v>
      </c>
      <c r="S63">
        <f t="shared" si="32"/>
        <v>-840.52326862495079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21.66524469847819</v>
      </c>
      <c r="AC63">
        <f t="shared" si="33"/>
        <v>-12.485266896003722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-16387.313914646711</v>
      </c>
      <c r="AI63">
        <f t="shared" si="38"/>
        <v>-16388.05662263363</v>
      </c>
      <c r="AJ63">
        <f t="shared" si="39"/>
        <v>34.150511594481912</v>
      </c>
      <c r="AK63">
        <f t="shared" si="61"/>
        <v>1.5165671288934734</v>
      </c>
      <c r="AL63">
        <f t="shared" si="40"/>
        <v>-16352.389543910254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-29.760780216828078</v>
      </c>
      <c r="AR63">
        <f t="shared" si="45"/>
        <v>-29.762129038805803</v>
      </c>
      <c r="AS63">
        <f t="shared" si="46"/>
        <v>6.2020284419353311E-2</v>
      </c>
      <c r="AT63">
        <f t="shared" si="47"/>
        <v>2.7542171488351376E-3</v>
      </c>
      <c r="AU63">
        <f t="shared" si="48"/>
        <v>-29.697354537237615</v>
      </c>
      <c r="AW63">
        <v>60</v>
      </c>
      <c r="AX63">
        <f>IF(Z63&gt;0, (R63*SUMPRODUCT(K63:$K$98, X63:$X$98)-K63*$AZ$3)/Z63, 0)</f>
        <v>-840.52326862495079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2000000</v>
      </c>
      <c r="S64">
        <f t="shared" si="32"/>
        <v>-3749.3622731603109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-12.485266896003722</v>
      </c>
      <c r="AC64">
        <f t="shared" si="33"/>
        <v>-33.35879876333135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-11616.850819682817</v>
      </c>
      <c r="AI64">
        <f t="shared" si="38"/>
        <v>-11617.295679319375</v>
      </c>
      <c r="AJ64">
        <f t="shared" si="39"/>
        <v>20.873531867327628</v>
      </c>
      <c r="AK64">
        <f t="shared" si="61"/>
        <v>-0.87396868272026063</v>
      </c>
      <c r="AL64">
        <f t="shared" si="40"/>
        <v>-11597.296116134767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-18.83679143169698</v>
      </c>
      <c r="AR64">
        <f t="shared" si="45"/>
        <v>-18.837512774195073</v>
      </c>
      <c r="AS64">
        <f t="shared" si="46"/>
        <v>3.3846553797655332E-2</v>
      </c>
      <c r="AT64">
        <f t="shared" si="47"/>
        <v>-1.4171453218924952E-3</v>
      </c>
      <c r="AU64">
        <f t="shared" si="48"/>
        <v>-18.805083365719309</v>
      </c>
      <c r="AW64">
        <v>61</v>
      </c>
      <c r="AX64">
        <f>IF(Z64&gt;0, (R64*SUMPRODUCT(K64:$K$98, X64:$X$98)-K64*$AZ$3)/Z64, 0)</f>
        <v>-3749.3622731603109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2000000</v>
      </c>
      <c r="S65">
        <f t="shared" si="32"/>
        <v>-8403.5933772484368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-33.35879876333135</v>
      </c>
      <c r="AC65">
        <f t="shared" si="33"/>
        <v>-44.260547025831457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-7082.7222715198304</v>
      </c>
      <c r="AI65">
        <f t="shared" si="38"/>
        <v>-7082.9856145032363</v>
      </c>
      <c r="AJ65">
        <f t="shared" si="39"/>
        <v>10.901748262500107</v>
      </c>
      <c r="AK65">
        <f t="shared" si="61"/>
        <v>-2.3351159134331949</v>
      </c>
      <c r="AL65">
        <f t="shared" si="40"/>
        <v>-7074.4189821541695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-10.254174569042176</v>
      </c>
      <c r="AR65">
        <f t="shared" si="45"/>
        <v>-10.2545558299218</v>
      </c>
      <c r="AS65">
        <f t="shared" si="46"/>
        <v>1.5783257553516984E-2</v>
      </c>
      <c r="AT65">
        <f t="shared" si="47"/>
        <v>-3.3807179354717579E-3</v>
      </c>
      <c r="AU65">
        <f t="shared" si="48"/>
        <v>-10.242153290303756</v>
      </c>
      <c r="AW65">
        <v>62</v>
      </c>
      <c r="AX65">
        <f>IF(Z65&gt;0, (R65*SUMPRODUCT(K65:$K$98, X65:$X$98)-K65*$AZ$3)/Z65, 0)</f>
        <v>-8403.5933772484368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2000000</v>
      </c>
      <c r="S66">
        <f t="shared" si="32"/>
        <v>-15409.383081263895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-44.260547025831457</v>
      </c>
      <c r="AC66">
        <f t="shared" si="33"/>
        <v>-47.429861622376464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-4272.4106322220241</v>
      </c>
      <c r="AI66">
        <f t="shared" si="38"/>
        <v>-4272.56453150979</v>
      </c>
      <c r="AJ66">
        <f t="shared" si="39"/>
        <v>3.1693145965450071</v>
      </c>
      <c r="AK66">
        <f t="shared" si="61"/>
        <v>-3.0982382918082023</v>
      </c>
      <c r="AL66">
        <f t="shared" si="40"/>
        <v>-4272.4934552050536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-5.5227509451314507</v>
      </c>
      <c r="AR66">
        <f t="shared" si="45"/>
        <v>-5.5229498837424895</v>
      </c>
      <c r="AS66">
        <f t="shared" si="46"/>
        <v>4.0968288608495924E-3</v>
      </c>
      <c r="AT66">
        <f t="shared" si="47"/>
        <v>-4.0049517537660232E-3</v>
      </c>
      <c r="AU66">
        <f t="shared" si="48"/>
        <v>-5.5228580066354072</v>
      </c>
      <c r="AW66">
        <v>63</v>
      </c>
      <c r="AX66">
        <f>IF(Z66&gt;0, (R66*SUMPRODUCT(K66:$K$98, X66:$X$98)-K66*$AZ$3)/Z66, 0)</f>
        <v>-15409.383081263895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-26296.124003400997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-47.429861622376464</v>
      </c>
      <c r="AC67">
        <f t="shared" ref="AC67:AC98" si="64">S67*Z67</f>
        <v>-46.626844734921143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-2548.1214959495828</v>
      </c>
      <c r="AI67">
        <f t="shared" ref="AI67:AI98" si="69">SUM(AE67:AH67)</f>
        <v>-2548.2101532070724</v>
      </c>
      <c r="AJ67">
        <f t="shared" ref="AJ67:AJ98" si="70">AB67-AC67</f>
        <v>-0.80301688745532118</v>
      </c>
      <c r="AK67">
        <f t="shared" si="61"/>
        <v>-3.3200903135663529</v>
      </c>
      <c r="AL67">
        <f t="shared" ref="AL67:AL98" si="71">SUM(AI67:AK67)</f>
        <v>-2552.3332604080938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-2.9409292742826798</v>
      </c>
      <c r="AR67">
        <f t="shared" ref="AR67:AR98" si="76">AI67*$K67</f>
        <v>-2.9410315985730811</v>
      </c>
      <c r="AS67">
        <f t="shared" ref="AS67:AS98" si="77">AJ67*$K67</f>
        <v>-9.2680662041220074E-4</v>
      </c>
      <c r="AT67">
        <f t="shared" ref="AT67:AT98" si="78">AK67*$K67</f>
        <v>-3.8319015839513343E-3</v>
      </c>
      <c r="AU67">
        <f t="shared" ref="AU67:AU98" si="79">AL67*$K67</f>
        <v>-2.9457903067774445</v>
      </c>
      <c r="AW67">
        <v>64</v>
      </c>
      <c r="AX67">
        <f>IF(Z67&gt;0, (R67*SUMPRODUCT(K67:$K$98, X67:$X$98)-K67*$AZ$3)/Z67, 0)</f>
        <v>-26296.124003400997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2000000</v>
      </c>
      <c r="S68">
        <f t="shared" si="63"/>
        <v>-43695.995831227556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-46.626844734921143</v>
      </c>
      <c r="AC68">
        <f t="shared" si="64"/>
        <v>-43.919767015822778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-1500.585213962431</v>
      </c>
      <c r="AI68">
        <f t="shared" si="69"/>
        <v>-1500.6354700169966</v>
      </c>
      <c r="AJ68">
        <f t="shared" si="70"/>
        <v>-2.7070777190983648</v>
      </c>
      <c r="AK68">
        <f t="shared" si="61"/>
        <v>-3.2638791314444804</v>
      </c>
      <c r="AL68">
        <f t="shared" si="71"/>
        <v>-1506.6064268675395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-1.5463474729299906</v>
      </c>
      <c r="AR68">
        <f t="shared" si="76"/>
        <v>-1.5463992616070039</v>
      </c>
      <c r="AS68">
        <f t="shared" si="77"/>
        <v>-2.7896335049837715E-3</v>
      </c>
      <c r="AT68">
        <f t="shared" si="78"/>
        <v>-3.3634152861807855E-3</v>
      </c>
      <c r="AU68">
        <f t="shared" si="79"/>
        <v>-1.5525523103981687</v>
      </c>
      <c r="AW68">
        <v>65</v>
      </c>
      <c r="AX68">
        <f>IF(Z68&gt;0, (R68*SUMPRODUCT(K68:$K$98, X68:$X$98)-K68*$AZ$3)/Z68, 0)</f>
        <v>-43695.995831227556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2000000</v>
      </c>
      <c r="S69">
        <f t="shared" si="63"/>
        <v>-72112.111501127627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-43.919767015822778</v>
      </c>
      <c r="AC69">
        <f t="shared" si="64"/>
        <v>-40.42325110180542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-869.01737898497413</v>
      </c>
      <c r="AI69">
        <f t="shared" si="69"/>
        <v>-869.04540704451938</v>
      </c>
      <c r="AJ69">
        <f t="shared" si="70"/>
        <v>-3.4965159140173583</v>
      </c>
      <c r="AK69">
        <f t="shared" si="61"/>
        <v>-3.0743836911075948</v>
      </c>
      <c r="AL69">
        <f t="shared" si="71"/>
        <v>-875.61630664964434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-0.79957068904924677</v>
      </c>
      <c r="AR69">
        <f t="shared" si="76"/>
        <v>-0.79959647727330907</v>
      </c>
      <c r="AS69">
        <f t="shared" si="77"/>
        <v>-3.2170951999923765E-3</v>
      </c>
      <c r="AT69">
        <f t="shared" si="78"/>
        <v>-2.8286972685999294E-3</v>
      </c>
      <c r="AU69">
        <f t="shared" si="79"/>
        <v>-0.80564226974190145</v>
      </c>
      <c r="AW69">
        <v>66</v>
      </c>
      <c r="AX69">
        <f>IF(Z69&gt;0, (R69*SUMPRODUCT(K69:$K$98, X69:$X$98)-K69*$AZ$3)/Z69, 0)</f>
        <v>-72112.111501127627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2000000</v>
      </c>
      <c r="S70">
        <f t="shared" si="63"/>
        <v>-119576.12747347355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-40.42325110180542</v>
      </c>
      <c r="AC70">
        <f t="shared" si="64"/>
        <v>-36.720265195365954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-495.73730956358821</v>
      </c>
      <c r="AI70">
        <f t="shared" si="69"/>
        <v>-495.75266390979897</v>
      </c>
      <c r="AJ70">
        <f t="shared" si="70"/>
        <v>-3.7029859064394657</v>
      </c>
      <c r="AK70">
        <f t="shared" si="61"/>
        <v>-2.8296275771263795</v>
      </c>
      <c r="AL70">
        <f t="shared" si="71"/>
        <v>-502.28527739336477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-0.40725083765848163</v>
      </c>
      <c r="AR70">
        <f t="shared" si="76"/>
        <v>-0.40726345133559527</v>
      </c>
      <c r="AS70">
        <f t="shared" si="77"/>
        <v>-3.0420226259802773E-3</v>
      </c>
      <c r="AT70">
        <f t="shared" si="78"/>
        <v>-2.3245541112504133E-3</v>
      </c>
      <c r="AU70">
        <f t="shared" si="79"/>
        <v>-0.41263002807282589</v>
      </c>
      <c r="AW70">
        <v>67</v>
      </c>
      <c r="AX70">
        <f>IF(Z70&gt;0, (R70*SUMPRODUCT(K70:$K$98, X70:$X$98)-K70*$AZ$3)/Z70, 0)</f>
        <v>-119576.12747347355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2000000</v>
      </c>
      <c r="S71">
        <f t="shared" si="63"/>
        <v>-200592.47138508799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-36.720265195365954</v>
      </c>
      <c r="AC71">
        <f t="shared" si="64"/>
        <v>-33.107376215623802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-277.93620966565288</v>
      </c>
      <c r="AI71">
        <f t="shared" si="69"/>
        <v>-277.9444620631599</v>
      </c>
      <c r="AJ71">
        <f t="shared" si="70"/>
        <v>-3.6128889797421522</v>
      </c>
      <c r="AK71">
        <f t="shared" si="61"/>
        <v>-2.5704185636756169</v>
      </c>
      <c r="AL71">
        <f t="shared" si="71"/>
        <v>-284.12776960657766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-0.20386256710521297</v>
      </c>
      <c r="AR71">
        <f t="shared" si="76"/>
        <v>-0.2038686201306269</v>
      </c>
      <c r="AS71">
        <f t="shared" si="77"/>
        <v>-2.6500067154344195E-3</v>
      </c>
      <c r="AT71">
        <f t="shared" si="78"/>
        <v>-1.8853683280641018E-3</v>
      </c>
      <c r="AU71">
        <f t="shared" si="79"/>
        <v>-0.20840399517412539</v>
      </c>
      <c r="AW71">
        <v>68</v>
      </c>
      <c r="AX71">
        <f>IF(Z71&gt;0, (R71*SUMPRODUCT(K71:$K$98, X71:$X$98)-K71*$AZ$3)/Z71, 0)</f>
        <v>-200592.47138508799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2000000</v>
      </c>
      <c r="S72">
        <f t="shared" si="63"/>
        <v>-341862.10597713088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-33.107376215623802</v>
      </c>
      <c r="AC72">
        <f t="shared" si="64"/>
        <v>-29.721828231478447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-152.91297125581733</v>
      </c>
      <c r="AI72">
        <f t="shared" si="69"/>
        <v>-152.91731830506785</v>
      </c>
      <c r="AJ72">
        <f t="shared" si="70"/>
        <v>-3.3855479841453544</v>
      </c>
      <c r="AK72">
        <f t="shared" si="61"/>
        <v>-2.3175163350936665</v>
      </c>
      <c r="AL72">
        <f t="shared" si="71"/>
        <v>-158.62038262430687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-0.10014255384804721</v>
      </c>
      <c r="AR72">
        <f t="shared" si="76"/>
        <v>-0.10014540072630794</v>
      </c>
      <c r="AS72">
        <f t="shared" si="77"/>
        <v>-2.2171920310163074E-3</v>
      </c>
      <c r="AT72">
        <f t="shared" si="78"/>
        <v>-1.517739158914011E-3</v>
      </c>
      <c r="AU72">
        <f t="shared" si="79"/>
        <v>-0.10388033191623826</v>
      </c>
      <c r="AW72">
        <v>69</v>
      </c>
      <c r="AX72">
        <f>IF(Z72&gt;0, (R72*SUMPRODUCT(K72:$K$98, X72:$X$98)-K72*$AZ$3)/Z72, 0)</f>
        <v>-341862.10597713088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2000000</v>
      </c>
      <c r="S73">
        <f t="shared" si="63"/>
        <v>-594146.85597067617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-29.721828231478447</v>
      </c>
      <c r="AC73">
        <f t="shared" si="64"/>
        <v>-26.617139935995628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-82.545302016426206</v>
      </c>
      <c r="AI73">
        <f t="shared" si="69"/>
        <v>-82.547541962633829</v>
      </c>
      <c r="AJ73">
        <f t="shared" si="70"/>
        <v>-3.1046882954828199</v>
      </c>
      <c r="AK73">
        <f t="shared" ref="AK73:AK98" si="92">G73*SUM(AB73:AB73, AE73:AF73)</f>
        <v>-2.0805279762034914</v>
      </c>
      <c r="AL73">
        <f t="shared" si="71"/>
        <v>-87.73275823432013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-4.8266818538508123E-2</v>
      </c>
      <c r="AR73">
        <f t="shared" si="76"/>
        <v>-4.8268128305078706E-2</v>
      </c>
      <c r="AS73">
        <f t="shared" si="77"/>
        <v>-1.8154083020603534E-3</v>
      </c>
      <c r="AT73">
        <f t="shared" si="78"/>
        <v>-1.2165497470918475E-3</v>
      </c>
      <c r="AU73">
        <f t="shared" si="79"/>
        <v>-5.1300086354230896E-2</v>
      </c>
      <c r="AW73">
        <v>70</v>
      </c>
      <c r="AX73">
        <f>IF(Z73&gt;0, (R73*SUMPRODUCT(K73:$K$98, X73:$X$98)-K73*$AZ$3)/Z73, 0)</f>
        <v>-594146.85597067617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2000000</v>
      </c>
      <c r="S74">
        <f t="shared" si="63"/>
        <v>-1055375.0774146549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-26.617139935995628</v>
      </c>
      <c r="AC74">
        <f t="shared" si="64"/>
        <v>-23.803950639060158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-43.591934693455144</v>
      </c>
      <c r="AI74">
        <f t="shared" si="69"/>
        <v>-43.593062441833347</v>
      </c>
      <c r="AJ74">
        <f t="shared" si="70"/>
        <v>-2.8131892969354695</v>
      </c>
      <c r="AK74">
        <f t="shared" si="92"/>
        <v>-1.8631997955196942</v>
      </c>
      <c r="AL74">
        <f t="shared" si="71"/>
        <v>-48.269451534288507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-2.2758541913540476E-2</v>
      </c>
      <c r="AR74">
        <f t="shared" si="76"/>
        <v>-2.2759130690086272E-2</v>
      </c>
      <c r="AS74">
        <f t="shared" si="77"/>
        <v>-1.4687140402291406E-3</v>
      </c>
      <c r="AT74">
        <f t="shared" si="78"/>
        <v>-9.7274211245323473E-4</v>
      </c>
      <c r="AU74">
        <f t="shared" si="79"/>
        <v>-2.5200586842768644E-2</v>
      </c>
      <c r="AW74">
        <v>71</v>
      </c>
      <c r="AX74">
        <f>IF(Z74&gt;0, (R74*SUMPRODUCT(K74:$K$98, X74:$X$98)-K74*$AZ$3)/Z74, 0)</f>
        <v>-1055375.0774146549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2000000</v>
      </c>
      <c r="S75">
        <f t="shared" si="63"/>
        <v>-1920936.6350547441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-23.803950639060158</v>
      </c>
      <c r="AC75">
        <f t="shared" si="64"/>
        <v>-21.271837649300497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-22.511475722357225</v>
      </c>
      <c r="AI75">
        <f t="shared" si="69"/>
        <v>-22.51202940635859</v>
      </c>
      <c r="AJ75">
        <f t="shared" si="70"/>
        <v>-2.5321129897596606</v>
      </c>
      <c r="AK75">
        <f t="shared" si="92"/>
        <v>-1.6662765447342112</v>
      </c>
      <c r="AL75">
        <f t="shared" si="71"/>
        <v>-26.71041894085246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-1.0493593420223008E-2</v>
      </c>
      <c r="AR75">
        <f t="shared" si="76"/>
        <v>-1.0493851516798517E-2</v>
      </c>
      <c r="AS75">
        <f t="shared" si="77"/>
        <v>-1.1803297365447385E-3</v>
      </c>
      <c r="AT75">
        <f t="shared" si="78"/>
        <v>-7.7672511574749528E-4</v>
      </c>
      <c r="AU75">
        <f t="shared" si="79"/>
        <v>-1.245090636909075E-2</v>
      </c>
      <c r="AW75">
        <v>72</v>
      </c>
      <c r="AX75">
        <f>IF(Z75&gt;0, (R75*SUMPRODUCT(K75:$K$98, X75:$X$98)-K75*$AZ$3)/Z75, 0)</f>
        <v>-1920936.6350547441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2000000</v>
      </c>
      <c r="S76">
        <f t="shared" si="63"/>
        <v>-3591798.4659908134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-21.271837649300497</v>
      </c>
      <c r="AC76">
        <f t="shared" si="64"/>
        <v>-19.001195946583934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-11.345562348164357</v>
      </c>
      <c r="AI76">
        <f t="shared" si="69"/>
        <v>-11.345826856267005</v>
      </c>
      <c r="AJ76">
        <f t="shared" si="70"/>
        <v>-2.2706417027165635</v>
      </c>
      <c r="AK76">
        <f t="shared" si="92"/>
        <v>-1.4890286354510349</v>
      </c>
      <c r="AL76">
        <f t="shared" si="71"/>
        <v>-15.105497194434603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-4.7220248857654003E-3</v>
      </c>
      <c r="AR76">
        <f t="shared" si="76"/>
        <v>-4.7221349740805369E-3</v>
      </c>
      <c r="AS76">
        <f t="shared" si="77"/>
        <v>-9.450414442100434E-4</v>
      </c>
      <c r="AT76">
        <f t="shared" si="78"/>
        <v>-6.1973395909764605E-4</v>
      </c>
      <c r="AU76">
        <f t="shared" si="79"/>
        <v>-6.2869103773882263E-3</v>
      </c>
      <c r="AW76">
        <v>73</v>
      </c>
      <c r="AX76">
        <f>IF(Z76&gt;0, (R76*SUMPRODUCT(K76:$K$98, X76:$X$98)-K76*$AZ$3)/Z76, 0)</f>
        <v>-3591798.4659908134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2000000</v>
      </c>
      <c r="S77">
        <f t="shared" si="63"/>
        <v>-6909556.4004237009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-19.001195946583934</v>
      </c>
      <c r="AC77">
        <f t="shared" si="64"/>
        <v>-16.969190028490427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-5.5627178357681162</v>
      </c>
      <c r="AI77">
        <f t="shared" si="69"/>
        <v>-5.5628406308438425</v>
      </c>
      <c r="AJ77">
        <f t="shared" si="70"/>
        <v>-2.0320059180935068</v>
      </c>
      <c r="AK77">
        <f t="shared" si="92"/>
        <v>-1.3300837162608754</v>
      </c>
      <c r="AL77">
        <f t="shared" si="71"/>
        <v>-8.9249302651982241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-2.0671464854115076E-3</v>
      </c>
      <c r="AR77">
        <f t="shared" si="76"/>
        <v>-2.067192116956502E-3</v>
      </c>
      <c r="AS77">
        <f t="shared" si="77"/>
        <v>-7.5510820716333628E-4</v>
      </c>
      <c r="AT77">
        <f t="shared" si="78"/>
        <v>-4.9426880178834196E-4</v>
      </c>
      <c r="AU77">
        <f t="shared" si="79"/>
        <v>-3.3165691259081798E-3</v>
      </c>
      <c r="AW77">
        <v>74</v>
      </c>
      <c r="AX77">
        <f>IF(Z77&gt;0, (R77*SUMPRODUCT(K77:$K$98, X77:$X$98)-K77*$AZ$3)/Z77, 0)</f>
        <v>-6909556.4004237009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2000000</v>
      </c>
      <c r="S78">
        <f t="shared" si="63"/>
        <v>-13706477.123171499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-16.969190028490427</v>
      </c>
      <c r="AC78">
        <f t="shared" si="64"/>
        <v>-15.15275008303006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-2.6516500337756184</v>
      </c>
      <c r="AI78">
        <f t="shared" si="69"/>
        <v>-2.6517053096497429</v>
      </c>
      <c r="AJ78">
        <f t="shared" si="70"/>
        <v>-1.8164399454603668</v>
      </c>
      <c r="AK78">
        <f t="shared" si="92"/>
        <v>-1.18784330199433</v>
      </c>
      <c r="AL78">
        <f t="shared" si="71"/>
        <v>-5.6559885571044397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-8.7979685369026569E-4</v>
      </c>
      <c r="AR78">
        <f t="shared" si="76"/>
        <v>-8.7981519379530233E-4</v>
      </c>
      <c r="AS78">
        <f t="shared" si="77"/>
        <v>-6.0268064359075932E-4</v>
      </c>
      <c r="AT78">
        <f t="shared" si="78"/>
        <v>-3.9411716722045388E-4</v>
      </c>
      <c r="AU78">
        <f t="shared" si="79"/>
        <v>-1.8766130046065155E-3</v>
      </c>
      <c r="AW78">
        <v>75</v>
      </c>
      <c r="AX78">
        <f>IF(Z78&gt;0, (R78*SUMPRODUCT(K78:$K$98, X78:$X$98)-K78*$AZ$3)/Z78, 0)</f>
        <v>-13706477.123171499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2000000</v>
      </c>
      <c r="S79">
        <f t="shared" si="63"/>
        <v>-28072699.60600603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-15.15275008303006</v>
      </c>
      <c r="AC79">
        <f t="shared" si="64"/>
        <v>-13.529962833503589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-1.2250014427558706</v>
      </c>
      <c r="AI79">
        <f t="shared" si="69"/>
        <v>-1.2250255408351851</v>
      </c>
      <c r="AJ79">
        <f t="shared" si="70"/>
        <v>-1.6227872495264712</v>
      </c>
      <c r="AK79">
        <f t="shared" si="92"/>
        <v>-1.0606925058121044</v>
      </c>
      <c r="AL79">
        <f t="shared" si="71"/>
        <v>-3.908505296173761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-3.6289816898867809E-4</v>
      </c>
      <c r="AR79">
        <f t="shared" si="76"/>
        <v>-3.6290530787729826E-4</v>
      </c>
      <c r="AS79">
        <f t="shared" si="77"/>
        <v>-4.8073945136462351E-4</v>
      </c>
      <c r="AT79">
        <f t="shared" si="78"/>
        <v>-3.1422278765098281E-4</v>
      </c>
      <c r="AU79">
        <f t="shared" si="79"/>
        <v>-1.1578675468929046E-3</v>
      </c>
      <c r="AW79">
        <v>76</v>
      </c>
      <c r="AX79">
        <f>IF(Z79&gt;0, (R79*SUMPRODUCT(K79:$K$98, X79:$X$98)-K79*$AZ$3)/Z79, 0)</f>
        <v>-28072699.60600603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2000000</v>
      </c>
      <c r="S80">
        <f t="shared" si="63"/>
        <v>-59396248.403613761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-13.529962833503589</v>
      </c>
      <c r="AC80">
        <f t="shared" si="64"/>
        <v>-12.080623011690292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-0.54750326576161401</v>
      </c>
      <c r="AI80">
        <f t="shared" si="69"/>
        <v>-0.54751343527849128</v>
      </c>
      <c r="AJ80">
        <f t="shared" si="70"/>
        <v>-1.4493398218132967</v>
      </c>
      <c r="AK80">
        <f t="shared" si="92"/>
        <v>-0.94709739834525131</v>
      </c>
      <c r="AL80">
        <f t="shared" si="71"/>
        <v>-2.9439506554370394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-1.4481610689053088E-4</v>
      </c>
      <c r="AR80">
        <f t="shared" si="76"/>
        <v>-1.448187967554782E-4</v>
      </c>
      <c r="AS80">
        <f t="shared" si="77"/>
        <v>-3.833543353653778E-4</v>
      </c>
      <c r="AT80">
        <f t="shared" si="78"/>
        <v>-2.505098446923742E-4</v>
      </c>
      <c r="AU80">
        <f t="shared" si="79"/>
        <v>-7.7868297681323018E-4</v>
      </c>
      <c r="AW80">
        <v>77</v>
      </c>
      <c r="AX80">
        <f>IF(Z80&gt;0, (R80*SUMPRODUCT(K80:$K$98, X80:$X$98)-K80*$AZ$3)/Z80, 0)</f>
        <v>-59396248.403613761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2000000</v>
      </c>
      <c r="S81">
        <f t="shared" si="63"/>
        <v>-130073049.67559609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-12.080623011690292</v>
      </c>
      <c r="AC81">
        <f t="shared" si="64"/>
        <v>-10.78639039924157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-0.23686159590099959</v>
      </c>
      <c r="AI81">
        <f t="shared" si="69"/>
        <v>-0.23686574218281051</v>
      </c>
      <c r="AJ81">
        <f t="shared" si="70"/>
        <v>-1.294232612448722</v>
      </c>
      <c r="AK81">
        <f t="shared" si="92"/>
        <v>-0.84564361081832051</v>
      </c>
      <c r="AL81">
        <f t="shared" si="71"/>
        <v>-2.3767419654498529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-5.5937980411837222E-5</v>
      </c>
      <c r="AR81">
        <f t="shared" si="76"/>
        <v>-5.5938959610807149E-5</v>
      </c>
      <c r="AS81">
        <f t="shared" si="77"/>
        <v>-3.0565004954951415E-4</v>
      </c>
      <c r="AT81">
        <f t="shared" si="78"/>
        <v>-1.9970985822928368E-4</v>
      </c>
      <c r="AU81">
        <f t="shared" si="79"/>
        <v>-5.6129886738960503E-4</v>
      </c>
      <c r="AW81">
        <v>78</v>
      </c>
      <c r="AX81">
        <f>IF(Z81&gt;0, (R81*SUMPRODUCT(K81:$K$98, X81:$X$98)-K81*$AZ$3)/Z81, 0)</f>
        <v>-130073049.67559609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2000000</v>
      </c>
      <c r="S82">
        <f t="shared" si="63"/>
        <v>-295380778.30000967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-10.78639039924157</v>
      </c>
      <c r="AC82">
        <f t="shared" si="64"/>
        <v>-9.6307522045830449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-9.8983694586706888E-2</v>
      </c>
      <c r="AI82">
        <f t="shared" si="69"/>
        <v>-9.8985324813335038E-2</v>
      </c>
      <c r="AJ82">
        <f t="shared" si="70"/>
        <v>-1.1556381946585255</v>
      </c>
      <c r="AK82">
        <f t="shared" si="92"/>
        <v>-0.75504732794690999</v>
      </c>
      <c r="AL82">
        <f t="shared" si="71"/>
        <v>-2.0096708474187706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-2.087169735068147E-5</v>
      </c>
      <c r="AR82">
        <f t="shared" si="76"/>
        <v>-2.0872041100194336E-5</v>
      </c>
      <c r="AS82">
        <f t="shared" si="77"/>
        <v>-2.4367781730628491E-4</v>
      </c>
      <c r="AT82">
        <f t="shared" si="78"/>
        <v>-1.5920924532215866E-4</v>
      </c>
      <c r="AU82">
        <f t="shared" si="79"/>
        <v>-4.2375910372863794E-4</v>
      </c>
      <c r="AW82">
        <v>79</v>
      </c>
      <c r="AX82">
        <f>IF(Z82&gt;0, (R82*SUMPRODUCT(K82:$K$98, X82:$X$98)-K82*$AZ$3)/Z82, 0)</f>
        <v>-295380778.30000967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2000000</v>
      </c>
      <c r="S83">
        <f t="shared" si="63"/>
        <v>-696816895.32828867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-9.6307522045830449</v>
      </c>
      <c r="AC83">
        <f t="shared" si="64"/>
        <v>-8.5989033149956278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-3.9876449726823637E-2</v>
      </c>
      <c r="AI83">
        <f t="shared" si="69"/>
        <v>-3.9877066739942339E-2</v>
      </c>
      <c r="AJ83">
        <f t="shared" si="70"/>
        <v>-1.0318488895874172</v>
      </c>
      <c r="AK83">
        <f t="shared" si="92"/>
        <v>-0.67415265432081317</v>
      </c>
      <c r="AL83">
        <f t="shared" si="71"/>
        <v>-1.7458786106481727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-7.5074521255481171E-6</v>
      </c>
      <c r="AR83">
        <f t="shared" si="76"/>
        <v>-7.5075682892608154E-6</v>
      </c>
      <c r="AS83">
        <f t="shared" si="77"/>
        <v>-1.9426393754824804E-4</v>
      </c>
      <c r="AT83">
        <f t="shared" si="78"/>
        <v>-1.269212483131417E-4</v>
      </c>
      <c r="AU83">
        <f t="shared" si="79"/>
        <v>-3.2869275415065057E-4</v>
      </c>
      <c r="AW83">
        <v>80</v>
      </c>
      <c r="AX83">
        <f>IF(Z83&gt;0, (R83*SUMPRODUCT(K83:$K$98, X83:$X$98)-K83*$AZ$3)/Z83, 0)</f>
        <v>-696816895.32828867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2000000</v>
      </c>
      <c r="S84">
        <f t="shared" si="63"/>
        <v>-1710520191.2953818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-8.5989033149956278</v>
      </c>
      <c r="AC84">
        <f t="shared" si="64"/>
        <v>-7.6775985355863545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-1.5456802917323693E-2</v>
      </c>
      <c r="AI84">
        <f t="shared" si="69"/>
        <v>-1.5457027340238273E-2</v>
      </c>
      <c r="AJ84">
        <f t="shared" si="70"/>
        <v>-0.92130477940927324</v>
      </c>
      <c r="AK84">
        <f t="shared" si="92"/>
        <v>-0.601923232049694</v>
      </c>
      <c r="AL84">
        <f t="shared" si="71"/>
        <v>-1.5386850387992055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-2.598230837078123E-6</v>
      </c>
      <c r="AR84">
        <f t="shared" si="76"/>
        <v>-2.5982685617318127E-6</v>
      </c>
      <c r="AS84">
        <f t="shared" si="77"/>
        <v>-1.5486789221629704E-4</v>
      </c>
      <c r="AT84">
        <f t="shared" si="78"/>
        <v>-1.0118104703996816E-4</v>
      </c>
      <c r="AU84">
        <f t="shared" si="79"/>
        <v>-2.58647207817997E-4</v>
      </c>
      <c r="AW84">
        <v>81</v>
      </c>
      <c r="AX84">
        <f>IF(Z84&gt;0, (R84*SUMPRODUCT(K84:$K$98, X84:$X$98)-K84*$AZ$3)/Z84, 0)</f>
        <v>-1710520191.2953818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2000000</v>
      </c>
      <c r="S85">
        <f t="shared" si="63"/>
        <v>-4377481291.0408955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-7.6775985355863545</v>
      </c>
      <c r="AC85">
        <f t="shared" si="64"/>
        <v>-6.8550008776909408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-5.75520901631688E-3</v>
      </c>
      <c r="AI85">
        <f t="shared" si="69"/>
        <v>-5.7552873147769064E-3</v>
      </c>
      <c r="AJ85">
        <f t="shared" si="70"/>
        <v>-0.82259765789541373</v>
      </c>
      <c r="AK85">
        <f t="shared" si="92"/>
        <v>-0.53743189749104492</v>
      </c>
      <c r="AL85">
        <f t="shared" si="71"/>
        <v>-1.3657848427012356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-8.6377601708128332E-7</v>
      </c>
      <c r="AR85">
        <f t="shared" si="76"/>
        <v>-8.6378776858010003E-7</v>
      </c>
      <c r="AS85">
        <f t="shared" si="77"/>
        <v>-1.2346035158459142E-4</v>
      </c>
      <c r="AT85">
        <f t="shared" si="78"/>
        <v>-8.0660977307881585E-5</v>
      </c>
      <c r="AU85">
        <f t="shared" si="79"/>
        <v>-2.0498511666105311E-4</v>
      </c>
      <c r="AW85">
        <v>82</v>
      </c>
      <c r="AX85">
        <f>IF(Z85&gt;0, (R85*SUMPRODUCT(K85:$K$98, X85:$X$98)-K85*$AZ$3)/Z85, 0)</f>
        <v>-4377481291.0408955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2000000</v>
      </c>
      <c r="S86">
        <f t="shared" si="63"/>
        <v>-11703892803.920383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-6.8550008776909408</v>
      </c>
      <c r="AC86">
        <f t="shared" si="64"/>
        <v>-6.1205372270685228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-2.054721326504378E-3</v>
      </c>
      <c r="AI86">
        <f t="shared" si="69"/>
        <v>-2.0547474739466419E-3</v>
      </c>
      <c r="AJ86">
        <f t="shared" si="70"/>
        <v>-0.73446365062241803</v>
      </c>
      <c r="AK86">
        <f t="shared" si="92"/>
        <v>-0.47985006143836589</v>
      </c>
      <c r="AL86">
        <f t="shared" si="71"/>
        <v>-1.2163684595347306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-2.7534357486720241E-7</v>
      </c>
      <c r="AR86">
        <f t="shared" si="76"/>
        <v>-2.7534707876339202E-7</v>
      </c>
      <c r="AS86">
        <f t="shared" si="77"/>
        <v>-9.8422031525043237E-5</v>
      </c>
      <c r="AT86">
        <f t="shared" si="78"/>
        <v>-6.4302457765143007E-5</v>
      </c>
      <c r="AU86">
        <f t="shared" si="79"/>
        <v>-1.6299983636894964E-4</v>
      </c>
      <c r="AW86">
        <v>83</v>
      </c>
      <c r="AX86">
        <f>IF(Z86&gt;0, (R86*SUMPRODUCT(K86:$K$98, X86:$X$98)-K86*$AZ$3)/Z86, 0)</f>
        <v>-11703892803.920383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2000000</v>
      </c>
      <c r="S87">
        <f t="shared" si="63"/>
        <v>-32760081444.981293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-6.1205372270685228</v>
      </c>
      <c r="AC87">
        <f t="shared" si="64"/>
        <v>-5.4647656145563497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-7.0181526868240971E-4</v>
      </c>
      <c r="AI87">
        <f t="shared" si="69"/>
        <v>-7.0182360926853392E-4</v>
      </c>
      <c r="AJ87">
        <f t="shared" si="70"/>
        <v>-0.65577161251217309</v>
      </c>
      <c r="AK87">
        <f t="shared" si="92"/>
        <v>-0.42843760589479662</v>
      </c>
      <c r="AL87">
        <f t="shared" si="71"/>
        <v>-1.0849110420162382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-8.3970513284081865E-8</v>
      </c>
      <c r="AR87">
        <f t="shared" si="76"/>
        <v>-8.3971511215203046E-8</v>
      </c>
      <c r="AS87">
        <f t="shared" si="77"/>
        <v>-7.8461500279350328E-5</v>
      </c>
      <c r="AT87">
        <f t="shared" si="78"/>
        <v>-5.1261531748562476E-5</v>
      </c>
      <c r="AU87">
        <f t="shared" si="79"/>
        <v>-1.2980700353912801E-4</v>
      </c>
      <c r="AW87">
        <v>84</v>
      </c>
      <c r="AX87">
        <f>IF(Z87&gt;0, (R87*SUMPRODUCT(K87:$K$98, X87:$X$98)-K87*$AZ$3)/Z87, 0)</f>
        <v>-32760081444.981293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2000000</v>
      </c>
      <c r="S88">
        <f t="shared" si="63"/>
        <v>-96190066500.680466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-5.4647656145563497</v>
      </c>
      <c r="AC88">
        <f t="shared" si="64"/>
        <v>-4.8792550843699471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-2.2883692023648465E-4</v>
      </c>
      <c r="AI88">
        <f t="shared" si="69"/>
        <v>-2.288394564937417E-4</v>
      </c>
      <c r="AJ88">
        <f t="shared" si="70"/>
        <v>-0.58551053018640253</v>
      </c>
      <c r="AK88">
        <f t="shared" si="92"/>
        <v>-0.38253359301894452</v>
      </c>
      <c r="AL88">
        <f t="shared" si="71"/>
        <v>-0.96827296266184082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-2.444623976777884E-8</v>
      </c>
      <c r="AR88">
        <f t="shared" si="76"/>
        <v>-2.4446510711614977E-8</v>
      </c>
      <c r="AS88">
        <f t="shared" si="77"/>
        <v>-6.2549044938658575E-5</v>
      </c>
      <c r="AT88">
        <f t="shared" si="78"/>
        <v>-4.0865381008042813E-5</v>
      </c>
      <c r="AU88">
        <f t="shared" si="79"/>
        <v>-1.0343887245741302E-4</v>
      </c>
      <c r="AW88">
        <v>85</v>
      </c>
      <c r="AX88">
        <f>IF(Z88&gt;0, (R88*SUMPRODUCT(K88:$K$98, X88:$X$98)-K88*$AZ$3)/Z88, 0)</f>
        <v>-96190066500.680466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2000000</v>
      </c>
      <c r="S89">
        <f t="shared" si="63"/>
        <v>-299465093838.44629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-4.8792550843699471</v>
      </c>
      <c r="AC89">
        <f t="shared" si="64"/>
        <v>-4.3564777747475105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-7.1340725120630348E-5</v>
      </c>
      <c r="AI89">
        <f t="shared" si="69"/>
        <v>-7.1341452497186808E-5</v>
      </c>
      <c r="AJ89">
        <f t="shared" si="70"/>
        <v>-0.52277730962243663</v>
      </c>
      <c r="AK89">
        <f t="shared" si="92"/>
        <v>-0.34154785590589631</v>
      </c>
      <c r="AL89">
        <f t="shared" si="71"/>
        <v>-0.86439650698083015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-6.804644944561374E-9</v>
      </c>
      <c r="AR89">
        <f t="shared" si="76"/>
        <v>-6.8047143234357741E-9</v>
      </c>
      <c r="AS89">
        <f t="shared" si="77"/>
        <v>-4.9863720491186928E-5</v>
      </c>
      <c r="AT89">
        <f t="shared" si="78"/>
        <v>-3.2577632019943491E-5</v>
      </c>
      <c r="AU89">
        <f t="shared" si="79"/>
        <v>-8.2448157225453855E-5</v>
      </c>
      <c r="AW89">
        <v>86</v>
      </c>
      <c r="AX89">
        <f>IF(Z89&gt;0, (R89*SUMPRODUCT(K89:$K$98, X89:$X$98)-K89*$AZ$3)/Z89, 0)</f>
        <v>-299465093838.44629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2000000</v>
      </c>
      <c r="S90">
        <f t="shared" si="63"/>
        <v>-991799345197.46216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-4.3564777747475105</v>
      </c>
      <c r="AC90">
        <f t="shared" si="64"/>
        <v>-3.8897123047051236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-2.0960363152896215E-5</v>
      </c>
      <c r="AI90">
        <f t="shared" si="69"/>
        <v>-2.0960559246608291E-5</v>
      </c>
      <c r="AJ90">
        <f t="shared" si="70"/>
        <v>-0.46676547004238689</v>
      </c>
      <c r="AK90">
        <f t="shared" si="92"/>
        <v>-0.30495344423232579</v>
      </c>
      <c r="AL90">
        <f t="shared" si="71"/>
        <v>-0.77173987483395923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-1.7850431969176755E-9</v>
      </c>
      <c r="AR90">
        <f t="shared" si="76"/>
        <v>-1.785059896807088E-9</v>
      </c>
      <c r="AS90">
        <f t="shared" si="77"/>
        <v>-3.9751053966835313E-5</v>
      </c>
      <c r="AT90">
        <f t="shared" si="78"/>
        <v>-2.5970688915678932E-5</v>
      </c>
      <c r="AU90">
        <f t="shared" si="79"/>
        <v>-6.5723527942411041E-5</v>
      </c>
      <c r="AW90">
        <v>87</v>
      </c>
      <c r="AX90">
        <f>IF(Z90&gt;0, (R90*SUMPRODUCT(K90:$K$98, X90:$X$98)-K90*$AZ$3)/Z90, 0)</f>
        <v>-991799345197.46216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2000000</v>
      </c>
      <c r="S91">
        <f t="shared" si="63"/>
        <v>-3507004709676.7017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-3.8897123047051236</v>
      </c>
      <c r="AC91">
        <f t="shared" si="64"/>
        <v>-3.4729574164481734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-5.7847277347770611E-6</v>
      </c>
      <c r="AI91">
        <f t="shared" si="69"/>
        <v>-5.7847772493586482E-6</v>
      </c>
      <c r="AJ91">
        <f t="shared" si="70"/>
        <v>-0.41675488825695028</v>
      </c>
      <c r="AK91">
        <f t="shared" si="92"/>
        <v>-0.27227986132935866</v>
      </c>
      <c r="AL91">
        <f t="shared" si="71"/>
        <v>-0.68904053436355839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-4.3986036259680115E-10</v>
      </c>
      <c r="AR91">
        <f t="shared" si="76"/>
        <v>-4.3986412759712776E-10</v>
      </c>
      <c r="AS91">
        <f t="shared" si="77"/>
        <v>-3.1689297174805808E-5</v>
      </c>
      <c r="AT91">
        <f t="shared" si="78"/>
        <v>-2.0703674230357551E-5</v>
      </c>
      <c r="AU91">
        <f t="shared" si="79"/>
        <v>-5.239341126929096E-5</v>
      </c>
      <c r="AW91">
        <v>88</v>
      </c>
      <c r="AX91">
        <f>IF(Z91&gt;0, (R91*SUMPRODUCT(K91:$K$98, X91:$X$98)-K91*$AZ$3)/Z91, 0)</f>
        <v>-3507004709676.7017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2000000</v>
      </c>
      <c r="S92">
        <f t="shared" si="63"/>
        <v>-13293057346574.215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-3.4729574164481734</v>
      </c>
      <c r="AC92">
        <f t="shared" si="64"/>
        <v>-3.1008548364933977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-1.4942399360140443E-6</v>
      </c>
      <c r="AI92">
        <f t="shared" si="69"/>
        <v>-1.4942515994514149E-6</v>
      </c>
      <c r="AJ92">
        <f t="shared" si="70"/>
        <v>-0.37210257995477569</v>
      </c>
      <c r="AK92">
        <f t="shared" si="92"/>
        <v>-0.24310701915137214</v>
      </c>
      <c r="AL92">
        <f t="shared" si="71"/>
        <v>-0.61521109335774726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-1.0144583508078335E-10</v>
      </c>
      <c r="AR92">
        <f t="shared" si="76"/>
        <v>-1.0144662692626643E-10</v>
      </c>
      <c r="AS92">
        <f t="shared" si="77"/>
        <v>-2.5262513769991611E-5</v>
      </c>
      <c r="AT92">
        <f t="shared" si="78"/>
        <v>-1.6504842346536733E-5</v>
      </c>
      <c r="AU92">
        <f t="shared" si="79"/>
        <v>-4.1767457563155268E-5</v>
      </c>
      <c r="AW92">
        <v>89</v>
      </c>
      <c r="AX92">
        <f>IF(Z92&gt;0, (R92*SUMPRODUCT(K92:$K$98, X92:$X$98)-K92*$AZ$3)/Z92, 0)</f>
        <v>-13293057346574.215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2000000</v>
      </c>
      <c r="S93">
        <f t="shared" si="63"/>
        <v>-54253935676876.461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-3.1008548364933977</v>
      </c>
      <c r="AC93">
        <f t="shared" si="64"/>
        <v>-2.7686203898139179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-3.5981056967319769E-7</v>
      </c>
      <c r="AI93">
        <f t="shared" si="69"/>
        <v>-3.5981312121195267E-7</v>
      </c>
      <c r="AJ93">
        <f t="shared" si="70"/>
        <v>-0.33223444667947977</v>
      </c>
      <c r="AK93">
        <f t="shared" si="92"/>
        <v>-0.21705983855453787</v>
      </c>
      <c r="AL93">
        <f t="shared" si="71"/>
        <v>-0.54929464504713876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-2.1810708641683132E-11</v>
      </c>
      <c r="AR93">
        <f t="shared" si="76"/>
        <v>-2.181086330881374E-11</v>
      </c>
      <c r="AS93">
        <f t="shared" si="77"/>
        <v>-2.013912132664267E-5</v>
      </c>
      <c r="AT93">
        <f t="shared" si="78"/>
        <v>-1.3157559270211894E-5</v>
      </c>
      <c r="AU93">
        <f t="shared" si="79"/>
        <v>-3.3296702407717867E-5</v>
      </c>
      <c r="AW93">
        <v>90</v>
      </c>
      <c r="AX93">
        <f>IF(Z93&gt;0, (R93*SUMPRODUCT(K93:$K$98, X93:$X$98)-K93*$AZ$3)/Z93, 0)</f>
        <v>-54253935676876.461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2000000</v>
      </c>
      <c r="S94">
        <f t="shared" si="63"/>
        <v>-239738825149745.09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-2.7686203898139179</v>
      </c>
      <c r="AC94">
        <f t="shared" si="64"/>
        <v>-2.4719824909241881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-8.0418638835895454E-8</v>
      </c>
      <c r="AI94">
        <f t="shared" si="69"/>
        <v>-8.0419154393291999E-8</v>
      </c>
      <c r="AJ94">
        <f t="shared" si="70"/>
        <v>-0.2966378988897298</v>
      </c>
      <c r="AK94">
        <f t="shared" si="92"/>
        <v>-0.19380342728697428</v>
      </c>
      <c r="AL94">
        <f t="shared" si="71"/>
        <v>-0.49044140659585844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-4.3524576562098558E-12</v>
      </c>
      <c r="AR94">
        <f t="shared" si="76"/>
        <v>-4.352485559464254E-12</v>
      </c>
      <c r="AS94">
        <f t="shared" si="77"/>
        <v>-1.6054784224578491E-5</v>
      </c>
      <c r="AT94">
        <f t="shared" si="78"/>
        <v>-1.0489125694059738E-5</v>
      </c>
      <c r="AU94">
        <f t="shared" si="79"/>
        <v>-2.6543914271123788E-5</v>
      </c>
      <c r="AW94">
        <v>91</v>
      </c>
      <c r="AX94">
        <f>IF(Z94&gt;0, (R94*SUMPRODUCT(K94:$K$98, X94:$X$98)-K94*$AZ$3)/Z94, 0)</f>
        <v>-239738825149745.09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2000000</v>
      </c>
      <c r="S95">
        <f t="shared" si="63"/>
        <v>-1154845905369294.3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-2.4719824909241881</v>
      </c>
      <c r="AC95">
        <f t="shared" si="64"/>
        <v>-2.2071272240432367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-1.6593697617159338E-8</v>
      </c>
      <c r="AI95">
        <f t="shared" si="69"/>
        <v>-1.6593793176541495E-8</v>
      </c>
      <c r="AJ95">
        <f t="shared" si="70"/>
        <v>-0.2648552668809514</v>
      </c>
      <c r="AK95">
        <f t="shared" si="92"/>
        <v>-0.17303877436469317</v>
      </c>
      <c r="AL95">
        <f t="shared" si="71"/>
        <v>-0.43789405783943774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-8.0186819076786593E-13</v>
      </c>
      <c r="AR95">
        <f t="shared" si="76"/>
        <v>-8.0187280854689558E-13</v>
      </c>
      <c r="AS95">
        <f t="shared" si="77"/>
        <v>-1.2798775689967392E-5</v>
      </c>
      <c r="AT95">
        <f t="shared" si="78"/>
        <v>-8.3618667842314655E-6</v>
      </c>
      <c r="AU95">
        <f t="shared" si="79"/>
        <v>-2.1160643276071666E-5</v>
      </c>
      <c r="AW95">
        <v>92</v>
      </c>
      <c r="AX95">
        <f>IF(Z95&gt;0, (R95*SUMPRODUCT(K95:$K$98, X95:$X$98)-K95*$AZ$3)/Z95, 0)</f>
        <v>-1154845905369294.3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2000000</v>
      </c>
      <c r="S96">
        <f t="shared" si="63"/>
        <v>-6114094468913558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-2.2071272240432367</v>
      </c>
      <c r="AC96">
        <f t="shared" si="64"/>
        <v>-1.9706493071821602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-3.1395264569301671E-9</v>
      </c>
      <c r="AI96">
        <f t="shared" si="69"/>
        <v>-3.1395425725570781E-9</v>
      </c>
      <c r="AJ96">
        <f t="shared" si="70"/>
        <v>-0.23647791686107644</v>
      </c>
      <c r="AK96">
        <f t="shared" si="92"/>
        <v>-0.15449890568302657</v>
      </c>
      <c r="AL96">
        <f t="shared" si="71"/>
        <v>-0.39097682568364556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-1.3545839908881708E-13</v>
      </c>
      <c r="AR96">
        <f t="shared" si="76"/>
        <v>-1.3545909441566067E-13</v>
      </c>
      <c r="AS96">
        <f t="shared" si="77"/>
        <v>-1.0203105620323909E-5</v>
      </c>
      <c r="AT96">
        <f t="shared" si="78"/>
        <v>-6.666029005297989E-6</v>
      </c>
      <c r="AU96">
        <f t="shared" si="79"/>
        <v>-1.6869134761080991E-5</v>
      </c>
      <c r="AW96">
        <v>93</v>
      </c>
      <c r="AX96">
        <f>IF(Z96&gt;0, (R96*SUMPRODUCT(K96:$K$98, X96:$X$98)-K96*$AZ$3)/Z96, 0)</f>
        <v>-6114094468913558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2000000</v>
      </c>
      <c r="S97">
        <f t="shared" si="63"/>
        <v>-3.592904280723844E+16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-1.9706493071821602</v>
      </c>
      <c r="AC97">
        <f t="shared" si="64"/>
        <v>-1.7595083099841899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-5.4023531410009905E-10</v>
      </c>
      <c r="AI97">
        <f t="shared" si="69"/>
        <v>-5.4023776268788839E-10</v>
      </c>
      <c r="AJ97">
        <f t="shared" si="70"/>
        <v>-0.2111409971979703</v>
      </c>
      <c r="AK97">
        <f t="shared" si="92"/>
        <v>-0.13794545150275123</v>
      </c>
      <c r="AL97">
        <f t="shared" si="71"/>
        <v>-0.34908644924095933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-2.0811660777725385E-14</v>
      </c>
      <c r="AR97">
        <f t="shared" si="76"/>
        <v>-2.0811755105469474E-14</v>
      </c>
      <c r="AS97">
        <f t="shared" si="77"/>
        <v>-8.1338533325509948E-6</v>
      </c>
      <c r="AT97">
        <f t="shared" si="78"/>
        <v>-5.3141175106029603E-6</v>
      </c>
      <c r="AU97">
        <f t="shared" si="79"/>
        <v>-1.3447970863965712E-5</v>
      </c>
      <c r="AW97">
        <v>94</v>
      </c>
      <c r="AX97">
        <f>IF(Z97&gt;0, (R97*SUMPRODUCT(K97:$K$98, X97:$X$98)-K97*$AZ$3)/Z97, 0)</f>
        <v>-3.592904280723844E+16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-1.7595083099841899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-1.7595083099841899</v>
      </c>
      <c r="AK98">
        <f t="shared" si="92"/>
        <v>-0.12316558169889331</v>
      </c>
      <c r="AL98">
        <f t="shared" si="71"/>
        <v>-1.8826738917810266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-3.3688480031266773E-15</v>
      </c>
      <c r="AR98">
        <f t="shared" si="76"/>
        <v>-3.3688480031266773E-15</v>
      </c>
      <c r="AS98">
        <f t="shared" si="77"/>
        <v>-6.0519742057709064E-5</v>
      </c>
      <c r="AT98">
        <f t="shared" si="78"/>
        <v>-4.2363819440396347E-6</v>
      </c>
      <c r="AU98">
        <f t="shared" si="79"/>
        <v>-6.4756124005117536E-5</v>
      </c>
      <c r="AW98">
        <v>95</v>
      </c>
    </row>
    <row r="100" spans="5:50" x14ac:dyDescent="0.25">
      <c r="AN100" s="6">
        <f t="shared" ref="AN100:AU100" si="93">SUM(AN3:AN98)</f>
        <v>73788.338947000841</v>
      </c>
      <c r="AO100" s="6">
        <f t="shared" si="93"/>
        <v>-7378.8338947000848</v>
      </c>
      <c r="AP100" s="6">
        <f t="shared" si="93"/>
        <v>-2993.3132126010019</v>
      </c>
      <c r="AQ100" s="6">
        <f t="shared" si="93"/>
        <v>-45673.842883477315</v>
      </c>
      <c r="AR100" s="6">
        <f t="shared" si="93"/>
        <v>17742.348956222442</v>
      </c>
      <c r="AS100" s="6">
        <f t="shared" si="93"/>
        <v>-6768.3458555551224</v>
      </c>
      <c r="AT100" s="6">
        <f t="shared" si="93"/>
        <v>3509.7418864474816</v>
      </c>
      <c r="AU100" s="6">
        <f t="shared" si="93"/>
        <v>14483.744987114789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157333.80483803205</v>
      </c>
      <c r="K3">
        <v>1</v>
      </c>
      <c r="L3" s="2">
        <v>0</v>
      </c>
      <c r="O3">
        <f>$C$3</f>
        <v>157333.80483803205</v>
      </c>
      <c r="P3">
        <f>O3*C5</f>
        <v>15733.380483803207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157333.80483803205</v>
      </c>
      <c r="AF3">
        <f t="shared" ref="AF3:AF34" si="4">-$Z3*P3</f>
        <v>-15733.380483803207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139080.51615022885</v>
      </c>
      <c r="AJ3">
        <f t="shared" ref="AJ3:AJ34" si="8">AB3-AC3</f>
        <v>0</v>
      </c>
      <c r="AL3">
        <f t="shared" ref="AL3:AL34" si="9">SUM(AI3:AK3)</f>
        <v>139080.51615022885</v>
      </c>
      <c r="AN3">
        <f t="shared" ref="AN3:AN34" si="10">AE3*$K3</f>
        <v>157333.80483803205</v>
      </c>
      <c r="AO3">
        <f t="shared" ref="AO3:AO34" si="11">AF3*$K3</f>
        <v>-15733.380483803207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139080.51615022885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139080.51615022885</v>
      </c>
      <c r="AW3">
        <v>0</v>
      </c>
      <c r="AX3">
        <f>IF(Z3&gt;0, (R3*SUMPRODUCT(K3:$K$98, X3:$X$98)-K3*$AZ$3)/Z3, 0)</f>
        <v>0</v>
      </c>
      <c r="AZ3">
        <f>C6*SUMPRODUCT(X4:X89, K4:K89)/1</f>
        <v>86808.308872959315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4324.1544913829484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4275.2142989344866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-4275.2142989344866</v>
      </c>
      <c r="AK4">
        <f>G4*SUM(AB4, AE4:AF4)</f>
        <v>0</v>
      </c>
      <c r="AL4">
        <f t="shared" si="9"/>
        <v>-6910.9422989344866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-2505.9212778094693</v>
      </c>
      <c r="AR4">
        <f t="shared" si="14"/>
        <v>-2505.9212778094693</v>
      </c>
      <c r="AS4">
        <f t="shared" si="15"/>
        <v>-4064.6646690763323</v>
      </c>
      <c r="AT4">
        <f t="shared" si="16"/>
        <v>0</v>
      </c>
      <c r="AU4">
        <f t="shared" si="17"/>
        <v>-6570.5859468858016</v>
      </c>
      <c r="AW4">
        <v>1</v>
      </c>
      <c r="AX4">
        <f>IF(Z4&gt;0, (R4*SUMPRODUCT(K4:$K$98, X4:$X$98)-K4*$AZ$3)/Z4, 0)</f>
        <v>4324.1544913829484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2000000</v>
      </c>
      <c r="S5">
        <f t="shared" si="1"/>
        <v>6143.6682095526594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4275.2142989344866</v>
      </c>
      <c r="AC5">
        <f t="shared" si="2"/>
        <v>6005.1723650722124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-2676.3467232378239</v>
      </c>
      <c r="AI5">
        <f t="shared" si="7"/>
        <v>-2725.219580301743</v>
      </c>
      <c r="AJ5">
        <f t="shared" si="8"/>
        <v>-1729.9580661377258</v>
      </c>
      <c r="AK5">
        <f>G5*SUM(AB5, AE5:AF5)</f>
        <v>17.528378625631397</v>
      </c>
      <c r="AL5">
        <f t="shared" si="9"/>
        <v>-4437.6492678138375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-2413.9451411999526</v>
      </c>
      <c r="AR5">
        <f t="shared" si="14"/>
        <v>-2458.0262741942906</v>
      </c>
      <c r="AS5">
        <f t="shared" si="15"/>
        <v>-1560.3448656236542</v>
      </c>
      <c r="AT5">
        <f t="shared" si="16"/>
        <v>15.809814195249942</v>
      </c>
      <c r="AU5">
        <f t="shared" si="17"/>
        <v>-4002.5613256226952</v>
      </c>
      <c r="AW5">
        <v>2</v>
      </c>
      <c r="AX5">
        <f>IF(Z5&gt;0, (R5*SUMPRODUCT(K5:$K$98, X5:$X$98)-K5*$AZ$3)/Z5, 0)</f>
        <v>6143.6682095526594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2000000</v>
      </c>
      <c r="S6">
        <f t="shared" si="1"/>
        <v>8093.1522035949938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6005.1723650722124</v>
      </c>
      <c r="AC6">
        <f t="shared" si="2"/>
        <v>7820.5063740353798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-2742.0585635139596</v>
      </c>
      <c r="AI6">
        <f t="shared" si="7"/>
        <v>-2790.3741405431515</v>
      </c>
      <c r="AJ6">
        <f t="shared" si="8"/>
        <v>-1815.3340089631674</v>
      </c>
      <c r="AK6">
        <f>G6*SUM(AB6, AE6:AF6)</f>
        <v>42.63672379201271</v>
      </c>
      <c r="AL6">
        <f t="shared" si="9"/>
        <v>-4563.0714257143063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-2339.6218754469842</v>
      </c>
      <c r="AR6">
        <f t="shared" si="14"/>
        <v>-2380.8464438958358</v>
      </c>
      <c r="AS6">
        <f t="shared" si="15"/>
        <v>-1548.907530687565</v>
      </c>
      <c r="AT6">
        <f t="shared" si="16"/>
        <v>36.3791689238573</v>
      </c>
      <c r="AU6">
        <f t="shared" si="17"/>
        <v>-3893.3748056595437</v>
      </c>
      <c r="AW6">
        <v>3</v>
      </c>
      <c r="AX6">
        <f>IF(Z6&gt;0, (R6*SUMPRODUCT(K6:$K$98, X6:$X$98)-K6*$AZ$3)/Z6, 0)</f>
        <v>8093.1522035949938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2000000</v>
      </c>
      <c r="S7">
        <f t="shared" si="1"/>
        <v>10387.992711197356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7820.5063740353798</v>
      </c>
      <c r="AC7">
        <f t="shared" si="2"/>
        <v>9923.0111407190125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-2819.7415257545131</v>
      </c>
      <c r="AI7">
        <f t="shared" si="7"/>
        <v>-2867.5034534752695</v>
      </c>
      <c r="AJ7">
        <f t="shared" si="8"/>
        <v>-2102.5047666836326</v>
      </c>
      <c r="AK7">
        <f>G7*SUM(AB7, AE7:AF7)</f>
        <v>107.92298796168824</v>
      </c>
      <c r="AL7">
        <f t="shared" si="9"/>
        <v>-4862.0852321972143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-2261.6128419608608</v>
      </c>
      <c r="AR7">
        <f t="shared" si="14"/>
        <v>-2299.9209592487264</v>
      </c>
      <c r="AS7">
        <f t="shared" si="15"/>
        <v>-1686.3431407399155</v>
      </c>
      <c r="AT7">
        <f t="shared" si="16"/>
        <v>86.561130971616265</v>
      </c>
      <c r="AU7">
        <f t="shared" si="17"/>
        <v>-3899.7029690170257</v>
      </c>
      <c r="AW7">
        <v>4</v>
      </c>
      <c r="AX7">
        <f>IF(Z7&gt;0, (R7*SUMPRODUCT(K7:$K$98, X7:$X$98)-K7*$AZ$3)/Z7, 0)</f>
        <v>10387.992711197356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2000000</v>
      </c>
      <c r="S8">
        <f t="shared" si="1"/>
        <v>13040.699160702501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9923.0111407190125</v>
      </c>
      <c r="AC8">
        <f t="shared" si="2"/>
        <v>12313.514718826598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-2897.7142443411713</v>
      </c>
      <c r="AI8">
        <f t="shared" si="7"/>
        <v>-2944.9261099286114</v>
      </c>
      <c r="AJ8">
        <f t="shared" si="8"/>
        <v>-2390.5035781075858</v>
      </c>
      <c r="AK8">
        <f t="shared" ref="AK8:AK39" si="30">G8*SUM(AB8:AB8, AE8:AF8)</f>
        <v>214.33704063953067</v>
      </c>
      <c r="AL8">
        <f t="shared" si="9"/>
        <v>-5121.0926473966665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-2168.8614627940538</v>
      </c>
      <c r="AR8">
        <f t="shared" si="14"/>
        <v>-2204.1982790654224</v>
      </c>
      <c r="AS8">
        <f t="shared" si="15"/>
        <v>-1789.2278706755756</v>
      </c>
      <c r="AT8">
        <f t="shared" si="16"/>
        <v>160.42553139952349</v>
      </c>
      <c r="AU8">
        <f t="shared" si="17"/>
        <v>-3833.0006183414744</v>
      </c>
      <c r="AW8">
        <v>5</v>
      </c>
      <c r="AX8">
        <f>IF(Z8&gt;0, (R8*SUMPRODUCT(K8:$K$98, X8:$X$98)-K8*$AZ$3)/Z8, 0)</f>
        <v>13040.699160702501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2000000</v>
      </c>
      <c r="S9">
        <f t="shared" si="1"/>
        <v>15563.519543928665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12313.514718826598</v>
      </c>
      <c r="AC9">
        <f t="shared" si="2"/>
        <v>14525.514960015425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-2979.3179972177745</v>
      </c>
      <c r="AI9">
        <f t="shared" si="7"/>
        <v>-3025.9832611994098</v>
      </c>
      <c r="AJ9">
        <f t="shared" si="8"/>
        <v>-2212.0002411888272</v>
      </c>
      <c r="AK9">
        <f t="shared" si="30"/>
        <v>274.59137822983314</v>
      </c>
      <c r="AL9">
        <f t="shared" si="9"/>
        <v>-4963.3921241584039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-2079.5856431159859</v>
      </c>
      <c r="AR9">
        <f t="shared" si="14"/>
        <v>-2112.1583369670789</v>
      </c>
      <c r="AS9">
        <f t="shared" si="15"/>
        <v>-1543.9922654920076</v>
      </c>
      <c r="AT9">
        <f t="shared" si="16"/>
        <v>191.66678025757997</v>
      </c>
      <c r="AU9">
        <f t="shared" si="17"/>
        <v>-3464.4838222015064</v>
      </c>
      <c r="AW9">
        <v>6</v>
      </c>
      <c r="AX9">
        <f>IF(Z9&gt;0, (R9*SUMPRODUCT(K9:$K$98, X9:$X$98)-K9*$AZ$3)/Z9, 0)</f>
        <v>15563.519543928665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2000000</v>
      </c>
      <c r="S10">
        <f t="shared" si="1"/>
        <v>16875.644956905184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14525.514960015425</v>
      </c>
      <c r="AC10">
        <f t="shared" si="2"/>
        <v>15566.664155499137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-3076.9899104837973</v>
      </c>
      <c r="AI10">
        <f t="shared" si="7"/>
        <v>-3123.1115970778542</v>
      </c>
      <c r="AJ10">
        <f t="shared" si="8"/>
        <v>-1041.1491954837111</v>
      </c>
      <c r="AK10">
        <f t="shared" si="30"/>
        <v>62.459714328066326</v>
      </c>
      <c r="AL10">
        <f t="shared" si="9"/>
        <v>-4101.8010782334986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-2037.144407998265</v>
      </c>
      <c r="AR10">
        <f t="shared" si="14"/>
        <v>-2067.6796189238539</v>
      </c>
      <c r="AS10">
        <f t="shared" si="15"/>
        <v>-689.30068774195388</v>
      </c>
      <c r="AT10">
        <f t="shared" si="16"/>
        <v>41.351925573452235</v>
      </c>
      <c r="AU10">
        <f t="shared" si="17"/>
        <v>-2715.6283810923555</v>
      </c>
      <c r="AW10">
        <v>7</v>
      </c>
      <c r="AX10">
        <f>IF(Z10&gt;0, (R10*SUMPRODUCT(K10:$K$98, X10:$X$98)-K10*$AZ$3)/Z10, 0)</f>
        <v>16875.644956905184</v>
      </c>
    </row>
    <row r="11" spans="1:52" x14ac:dyDescent="0.25">
      <c r="A11" t="s">
        <v>33</v>
      </c>
      <c r="C11" s="25">
        <f>AU91</f>
        <v>42564.276063118581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2000000</v>
      </c>
      <c r="S11">
        <f t="shared" si="1"/>
        <v>17934.534420626173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15566.664155499137</v>
      </c>
      <c r="AC11">
        <f t="shared" si="2"/>
        <v>16349.565561609719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-3169.2775224551087</v>
      </c>
      <c r="AI11">
        <f t="shared" si="7"/>
        <v>-3214.8587602451635</v>
      </c>
      <c r="AJ11">
        <f t="shared" si="8"/>
        <v>-782.90140611058268</v>
      </c>
      <c r="AK11">
        <f t="shared" si="30"/>
        <v>24.906662648798619</v>
      </c>
      <c r="AL11">
        <f t="shared" si="9"/>
        <v>-3972.8535037069473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-1995.28729409467</v>
      </c>
      <c r="AR11">
        <f t="shared" si="14"/>
        <v>-2023.9839493945665</v>
      </c>
      <c r="AS11">
        <f t="shared" si="15"/>
        <v>-492.89253373153389</v>
      </c>
      <c r="AT11">
        <f t="shared" si="16"/>
        <v>15.68052881748039</v>
      </c>
      <c r="AU11">
        <f t="shared" si="17"/>
        <v>-2501.19595430862</v>
      </c>
      <c r="AW11">
        <v>8</v>
      </c>
      <c r="AX11">
        <f>IF(Z11&gt;0, (R11*SUMPRODUCT(K11:$K$98, X11:$X$98)-K11*$AZ$3)/Z11, 0)</f>
        <v>17934.534420626173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2000000</v>
      </c>
      <c r="S12">
        <f t="shared" si="1"/>
        <v>19955.544697197653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16349.565561609719</v>
      </c>
      <c r="AC12">
        <f t="shared" si="2"/>
        <v>17977.336714697776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-3278.5034580301622</v>
      </c>
      <c r="AI12">
        <f t="shared" si="7"/>
        <v>-3323.5469208558657</v>
      </c>
      <c r="AJ12">
        <f t="shared" si="8"/>
        <v>-1627.771153088057</v>
      </c>
      <c r="AK12">
        <f t="shared" si="30"/>
        <v>343.34087679380411</v>
      </c>
      <c r="AL12">
        <f t="shared" si="9"/>
        <v>-4607.9771971501186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-1927.2202120387842</v>
      </c>
      <c r="AR12">
        <f t="shared" si="14"/>
        <v>-1953.6983515585978</v>
      </c>
      <c r="AS12">
        <f t="shared" si="15"/>
        <v>-956.86141770606616</v>
      </c>
      <c r="AT12">
        <f t="shared" si="16"/>
        <v>201.82790283640742</v>
      </c>
      <c r="AU12">
        <f t="shared" si="17"/>
        <v>-2708.7318664282566</v>
      </c>
      <c r="AW12">
        <v>9</v>
      </c>
      <c r="AX12">
        <f>IF(Z12&gt;0, (R12*SUMPRODUCT(K12:$K$98, X12:$X$98)-K12*$AZ$3)/Z12, 0)</f>
        <v>19955.544697197653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2000000</v>
      </c>
      <c r="S13">
        <f t="shared" si="1"/>
        <v>24172.547316639906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17977.336714697776</v>
      </c>
      <c r="AC13">
        <f t="shared" si="2"/>
        <v>21517.508525570556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-3395.0212853144699</v>
      </c>
      <c r="AI13">
        <f t="shared" si="7"/>
        <v>-3439.5294379797838</v>
      </c>
      <c r="AJ13">
        <f t="shared" si="8"/>
        <v>-3540.17181087278</v>
      </c>
      <c r="AK13">
        <f t="shared" si="30"/>
        <v>1258.4135700288446</v>
      </c>
      <c r="AL13">
        <f t="shared" si="9"/>
        <v>-5721.287678823719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-1781.8870618429671</v>
      </c>
      <c r="AR13">
        <f t="shared" si="14"/>
        <v>-1805.2472987062563</v>
      </c>
      <c r="AS13">
        <f t="shared" si="15"/>
        <v>-1858.0697487176687</v>
      </c>
      <c r="AT13">
        <f t="shared" si="16"/>
        <v>660.48212085784166</v>
      </c>
      <c r="AU13">
        <f t="shared" si="17"/>
        <v>-3002.8349265660831</v>
      </c>
      <c r="AW13">
        <v>10</v>
      </c>
      <c r="AX13">
        <f>IF(Z13&gt;0, (R13*SUMPRODUCT(K13:$K$98, X13:$X$98)-K13*$AZ$3)/Z13, 0)</f>
        <v>24172.547316639906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2000000</v>
      </c>
      <c r="S14">
        <f t="shared" si="1"/>
        <v>27990.012929772649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21517.508525570556</v>
      </c>
      <c r="AC14">
        <f t="shared" si="2"/>
        <v>24617.221484184367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-3522.4802411732157</v>
      </c>
      <c r="AI14">
        <f t="shared" si="7"/>
        <v>-3566.4552503058471</v>
      </c>
      <c r="AJ14">
        <f t="shared" si="8"/>
        <v>-3099.7129586138108</v>
      </c>
      <c r="AK14">
        <f t="shared" si="30"/>
        <v>1506.2255967899391</v>
      </c>
      <c r="AL14">
        <f t="shared" si="9"/>
        <v>-5159.9426121297192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-1650.7002459997252</v>
      </c>
      <c r="AR14">
        <f t="shared" si="14"/>
        <v>-1671.3077592923755</v>
      </c>
      <c r="AS14">
        <f t="shared" si="15"/>
        <v>-1452.583575488889</v>
      </c>
      <c r="AT14">
        <f t="shared" si="16"/>
        <v>705.84553863221288</v>
      </c>
      <c r="AU14">
        <f t="shared" si="17"/>
        <v>-2418.045796149052</v>
      </c>
      <c r="AW14">
        <v>11</v>
      </c>
      <c r="AX14">
        <f>IF(Z14&gt;0, (R14*SUMPRODUCT(K14:$K$98, X14:$X$98)-K14*$AZ$3)/Z14, 0)</f>
        <v>27990.012929772649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2000000</v>
      </c>
      <c r="S15">
        <f t="shared" si="1"/>
        <v>31448.732951605482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24617.221484184367</v>
      </c>
      <c r="AC15">
        <f t="shared" si="2"/>
        <v>27325.092685021038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-3655.6020521872324</v>
      </c>
      <c r="AI15">
        <f t="shared" si="7"/>
        <v>-3699.0459211772327</v>
      </c>
      <c r="AJ15">
        <f t="shared" si="8"/>
        <v>-2707.8712008366711</v>
      </c>
      <c r="AK15">
        <f t="shared" si="30"/>
        <v>1723.2055038929059</v>
      </c>
      <c r="AL15">
        <f t="shared" si="9"/>
        <v>-4683.7116181209976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-1529.5389474158726</v>
      </c>
      <c r="AR15">
        <f t="shared" si="14"/>
        <v>-1547.7162787276548</v>
      </c>
      <c r="AS15">
        <f t="shared" si="15"/>
        <v>-1132.9992726608041</v>
      </c>
      <c r="AT15">
        <f t="shared" si="16"/>
        <v>721.00570438967407</v>
      </c>
      <c r="AU15">
        <f t="shared" si="17"/>
        <v>-1959.7098469987845</v>
      </c>
      <c r="AW15">
        <v>12</v>
      </c>
      <c r="AX15">
        <f>IF(Z15&gt;0, (R15*SUMPRODUCT(K15:$K$98, X15:$X$98)-K15*$AZ$3)/Z15, 0)</f>
        <v>31448.732951605482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2000000</v>
      </c>
      <c r="S16">
        <f t="shared" si="1"/>
        <v>34607.73371287089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27325.092685021038</v>
      </c>
      <c r="AC16">
        <f t="shared" si="2"/>
        <v>29687.135386566246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-4741.3005126212238</v>
      </c>
      <c r="AI16">
        <f t="shared" si="7"/>
        <v>-4784.1914104085081</v>
      </c>
      <c r="AJ16">
        <f t="shared" si="8"/>
        <v>-2362.0427015452078</v>
      </c>
      <c r="AK16">
        <f t="shared" si="30"/>
        <v>1912.7564879514728</v>
      </c>
      <c r="AL16">
        <f t="shared" si="9"/>
        <v>-5233.4776240022429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-1771.2549933947953</v>
      </c>
      <c r="AR16">
        <f t="shared" si="14"/>
        <v>-1787.2781745187676</v>
      </c>
      <c r="AS16">
        <f t="shared" si="15"/>
        <v>-882.41188648274112</v>
      </c>
      <c r="AT16">
        <f t="shared" si="16"/>
        <v>714.56754774636636</v>
      </c>
      <c r="AU16">
        <f t="shared" si="17"/>
        <v>-1955.1225132551424</v>
      </c>
      <c r="AW16">
        <v>13</v>
      </c>
      <c r="AX16">
        <f>IF(Z16&gt;0, (R16*SUMPRODUCT(K16:$K$98, X16:$X$98)-K16*$AZ$3)/Z16, 0)</f>
        <v>34607.73371287089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2000000</v>
      </c>
      <c r="S17">
        <f t="shared" si="1"/>
        <v>37093.171815118811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29687.135386566246</v>
      </c>
      <c r="AC17">
        <f t="shared" si="2"/>
        <v>31390.506865458115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-5957.4341863195978</v>
      </c>
      <c r="AI17">
        <f t="shared" si="7"/>
        <v>-5999.7472392743521</v>
      </c>
      <c r="AJ17">
        <f t="shared" si="8"/>
        <v>-1703.3714788918696</v>
      </c>
      <c r="AK17">
        <f t="shared" si="30"/>
        <v>2078.0994770596376</v>
      </c>
      <c r="AL17">
        <f t="shared" si="9"/>
        <v>-5625.0192411065836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-1987.1233909364871</v>
      </c>
      <c r="AR17">
        <f t="shared" si="14"/>
        <v>-2001.237060452368</v>
      </c>
      <c r="AS17">
        <f t="shared" si="15"/>
        <v>-568.16562353854363</v>
      </c>
      <c r="AT17">
        <f t="shared" si="16"/>
        <v>693.15748196442701</v>
      </c>
      <c r="AU17">
        <f t="shared" si="17"/>
        <v>-1876.2452020264845</v>
      </c>
      <c r="AW17">
        <v>14</v>
      </c>
      <c r="AX17">
        <f>IF(Z17&gt;0, (R17*SUMPRODUCT(K17:$K$98, X17:$X$98)-K17*$AZ$3)/Z17, 0)</f>
        <v>37093.171815118811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2000000</v>
      </c>
      <c r="S18">
        <f t="shared" si="1"/>
        <v>38966.632077332142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31390.506865458115</v>
      </c>
      <c r="AC18">
        <f t="shared" si="2"/>
        <v>32505.728539063297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-7209.0068486266346</v>
      </c>
      <c r="AI18">
        <f t="shared" si="7"/>
        <v>-7250.7165458806248</v>
      </c>
      <c r="AJ18">
        <f t="shared" si="8"/>
        <v>-1115.2216736051814</v>
      </c>
      <c r="AK18">
        <f t="shared" si="30"/>
        <v>2197.3354805820682</v>
      </c>
      <c r="AL18">
        <f t="shared" si="9"/>
        <v>-6168.6027389037381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-2146.9552768477843</v>
      </c>
      <c r="AR18">
        <f t="shared" si="14"/>
        <v>-2159.3770786986506</v>
      </c>
      <c r="AS18">
        <f t="shared" si="15"/>
        <v>-332.13050109084003</v>
      </c>
      <c r="AT18">
        <f t="shared" si="16"/>
        <v>654.40096036796876</v>
      </c>
      <c r="AU18">
        <f t="shared" si="17"/>
        <v>-1837.1066194215221</v>
      </c>
      <c r="AW18">
        <v>15</v>
      </c>
      <c r="AX18">
        <f>IF(Z18&gt;0, (R18*SUMPRODUCT(K18:$K$98, X18:$X$98)-K18*$AZ$3)/Z18, 0)</f>
        <v>38966.632077332142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2000000</v>
      </c>
      <c r="S19">
        <f t="shared" si="1"/>
        <v>40323.279736573073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32505.728539063297</v>
      </c>
      <c r="AC19">
        <f t="shared" si="2"/>
        <v>33128.724212699148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-8547.778475134468</v>
      </c>
      <c r="AI19">
        <f t="shared" si="7"/>
        <v>-8588.8573809540412</v>
      </c>
      <c r="AJ19">
        <f t="shared" si="8"/>
        <v>-622.99567363585084</v>
      </c>
      <c r="AK19">
        <f t="shared" si="30"/>
        <v>2275.4009977344308</v>
      </c>
      <c r="AL19">
        <f t="shared" si="9"/>
        <v>-6936.4520568554617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-2272.9129099815868</v>
      </c>
      <c r="AR19">
        <f t="shared" si="14"/>
        <v>-2283.8360727234426</v>
      </c>
      <c r="AS19">
        <f t="shared" si="15"/>
        <v>-165.65882159777485</v>
      </c>
      <c r="AT19">
        <f t="shared" si="16"/>
        <v>605.04472807529237</v>
      </c>
      <c r="AU19">
        <f t="shared" si="17"/>
        <v>-1844.4501662459252</v>
      </c>
      <c r="AW19">
        <v>16</v>
      </c>
      <c r="AX19">
        <f>IF(Z19&gt;0, (R19*SUMPRODUCT(K19:$K$98, X19:$X$98)-K19*$AZ$3)/Z19, 0)</f>
        <v>40323.279736573073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2000000</v>
      </c>
      <c r="S20">
        <f t="shared" si="1"/>
        <v>41228.773420398145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33128.724212699148</v>
      </c>
      <c r="AC20">
        <f t="shared" si="2"/>
        <v>33328.981794220803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-9942.0679568263276</v>
      </c>
      <c r="AI20">
        <f t="shared" si="7"/>
        <v>-9982.4875218887828</v>
      </c>
      <c r="AJ20">
        <f t="shared" si="8"/>
        <v>-200.25758152165508</v>
      </c>
      <c r="AK20">
        <f t="shared" si="30"/>
        <v>2319.0106948889406</v>
      </c>
      <c r="AL20">
        <f t="shared" si="9"/>
        <v>-7863.7344085214972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-2360.4143250203347</v>
      </c>
      <c r="AR20">
        <f t="shared" si="14"/>
        <v>-2370.0106103000994</v>
      </c>
      <c r="AS20">
        <f t="shared" si="15"/>
        <v>-47.54452153921234</v>
      </c>
      <c r="AT20">
        <f t="shared" si="16"/>
        <v>550.57218355994337</v>
      </c>
      <c r="AU20">
        <f t="shared" si="17"/>
        <v>-1866.9829482793682</v>
      </c>
      <c r="AW20">
        <v>17</v>
      </c>
      <c r="AX20">
        <f>IF(Z20&gt;0, (R20*SUMPRODUCT(K20:$K$98, X20:$X$98)-K20*$AZ$3)/Z20, 0)</f>
        <v>41228.773420398145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2000000</v>
      </c>
      <c r="S21">
        <f t="shared" si="1"/>
        <v>41755.237243068208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33328.981794220803</v>
      </c>
      <c r="AC21">
        <f t="shared" si="2"/>
        <v>33176.755408042642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-11508.470363103403</v>
      </c>
      <c r="AI21">
        <f t="shared" si="7"/>
        <v>-11548.198020756157</v>
      </c>
      <c r="AJ21">
        <f t="shared" si="8"/>
        <v>152.22638617816119</v>
      </c>
      <c r="AK21">
        <f t="shared" si="30"/>
        <v>2333.0287255954563</v>
      </c>
      <c r="AL21">
        <f t="shared" si="9"/>
        <v>-9062.9429089825389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-2439.5577048120231</v>
      </c>
      <c r="AR21">
        <f t="shared" si="14"/>
        <v>-2447.9791466077668</v>
      </c>
      <c r="AS21">
        <f t="shared" si="15"/>
        <v>32.268845603255343</v>
      </c>
      <c r="AT21">
        <f t="shared" si="16"/>
        <v>494.5538393461502</v>
      </c>
      <c r="AU21">
        <f t="shared" si="17"/>
        <v>-1921.1564616583607</v>
      </c>
      <c r="AW21">
        <v>18</v>
      </c>
      <c r="AX21">
        <f>IF(Z21&gt;0, (R21*SUMPRODUCT(K21:$K$98, X21:$X$98)-K21*$AZ$3)/Z21, 0)</f>
        <v>41755.237243068208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2000000</v>
      </c>
      <c r="S22">
        <f t="shared" si="1"/>
        <v>41935.080360012704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33176.755408042642</v>
      </c>
      <c r="AC22">
        <f t="shared" si="2"/>
        <v>32708.79407719685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-13242.361328459123</v>
      </c>
      <c r="AI22">
        <f t="shared" si="7"/>
        <v>-13281.360650502138</v>
      </c>
      <c r="AJ22">
        <f t="shared" si="8"/>
        <v>467.96133084579196</v>
      </c>
      <c r="AK22">
        <f t="shared" si="30"/>
        <v>2322.3728785629851</v>
      </c>
      <c r="AL22">
        <f t="shared" si="9"/>
        <v>-10491.026441093361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-2506.345294679641</v>
      </c>
      <c r="AR22">
        <f t="shared" si="14"/>
        <v>-2513.7265890631543</v>
      </c>
      <c r="AS22">
        <f t="shared" si="15"/>
        <v>88.56975357837095</v>
      </c>
      <c r="AT22">
        <f t="shared" si="16"/>
        <v>439.54912513743062</v>
      </c>
      <c r="AU22">
        <f t="shared" si="17"/>
        <v>-1985.6077103473528</v>
      </c>
      <c r="AW22">
        <v>19</v>
      </c>
      <c r="AX22">
        <f>IF(Z22&gt;0, (R22*SUMPRODUCT(K22:$K$98, X22:$X$98)-K22*$AZ$3)/Z22, 0)</f>
        <v>41935.080360012704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2000000</v>
      </c>
      <c r="S23">
        <f t="shared" si="1"/>
        <v>41801.258567793921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32708.79407719685</v>
      </c>
      <c r="AC23">
        <f t="shared" si="2"/>
        <v>31962.802687844192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-15098.495490553178</v>
      </c>
      <c r="AI23">
        <f t="shared" si="7"/>
        <v>-15136.727356988498</v>
      </c>
      <c r="AJ23">
        <f t="shared" si="8"/>
        <v>745.99138935265728</v>
      </c>
      <c r="AK23">
        <f t="shared" si="30"/>
        <v>2289.6155854037797</v>
      </c>
      <c r="AL23">
        <f t="shared" si="9"/>
        <v>-12101.12038223206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-2551.473839930668</v>
      </c>
      <c r="AR23">
        <f t="shared" si="14"/>
        <v>-2557.9345900843819</v>
      </c>
      <c r="AS23">
        <f t="shared" si="15"/>
        <v>126.06405160949599</v>
      </c>
      <c r="AT23">
        <f t="shared" si="16"/>
        <v>386.91896641691488</v>
      </c>
      <c r="AU23">
        <f t="shared" si="17"/>
        <v>-2044.9515720579709</v>
      </c>
      <c r="AW23">
        <v>20</v>
      </c>
      <c r="AX23">
        <f>IF(Z23&gt;0, (R23*SUMPRODUCT(K23:$K$98, X23:$X$98)-K23*$AZ$3)/Z23, 0)</f>
        <v>41801.258567793921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2000000</v>
      </c>
      <c r="S24">
        <f t="shared" si="1"/>
        <v>41397.842019952521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31962.802687844192</v>
      </c>
      <c r="AC24">
        <f t="shared" si="2"/>
        <v>30983.073406241201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-17137.056398792203</v>
      </c>
      <c r="AI24">
        <f t="shared" si="7"/>
        <v>-17174.477520153203</v>
      </c>
      <c r="AJ24">
        <f t="shared" si="8"/>
        <v>979.72928160299125</v>
      </c>
      <c r="AK24">
        <f t="shared" si="30"/>
        <v>2237.3961881490936</v>
      </c>
      <c r="AL24">
        <f t="shared" si="9"/>
        <v>-13957.352050401118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-2585.6852001704206</v>
      </c>
      <c r="AR24">
        <f t="shared" si="14"/>
        <v>-2591.3313996941461</v>
      </c>
      <c r="AS24">
        <f t="shared" si="15"/>
        <v>147.82419131170008</v>
      </c>
      <c r="AT24">
        <f t="shared" si="16"/>
        <v>337.58435964665193</v>
      </c>
      <c r="AU24">
        <f t="shared" si="17"/>
        <v>-2105.9228487357941</v>
      </c>
      <c r="AW24">
        <v>21</v>
      </c>
      <c r="AX24">
        <f>IF(Z24&gt;0, (R24*SUMPRODUCT(K24:$K$98, X24:$X$98)-K24*$AZ$3)/Z24, 0)</f>
        <v>41397.842019952521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2000000</v>
      </c>
      <c r="S25">
        <f t="shared" si="1"/>
        <v>40752.840058851412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30983.073406241201</v>
      </c>
      <c r="AC25">
        <f t="shared" si="2"/>
        <v>29800.731561720488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-19365.743144890974</v>
      </c>
      <c r="AI25">
        <f t="shared" si="7"/>
        <v>-19402.305911459738</v>
      </c>
      <c r="AJ25">
        <f t="shared" si="8"/>
        <v>1182.3418445207135</v>
      </c>
      <c r="AK25">
        <f t="shared" si="30"/>
        <v>2168.8151384368844</v>
      </c>
      <c r="AL25">
        <f t="shared" si="9"/>
        <v>-16051.14892850214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-2608.8887997819979</v>
      </c>
      <c r="AR25">
        <f t="shared" si="14"/>
        <v>-2613.8144146410104</v>
      </c>
      <c r="AS25">
        <f t="shared" si="15"/>
        <v>159.28117876010606</v>
      </c>
      <c r="AT25">
        <f t="shared" si="16"/>
        <v>292.17559487038653</v>
      </c>
      <c r="AU25">
        <f t="shared" si="17"/>
        <v>-2162.3576410105175</v>
      </c>
      <c r="AW25">
        <v>22</v>
      </c>
      <c r="AX25">
        <f>IF(Z25&gt;0, (R25*SUMPRODUCT(K25:$K$98, X25:$X$98)-K25*$AZ$3)/Z25, 0)</f>
        <v>40752.840058851412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2000000</v>
      </c>
      <c r="S26">
        <f t="shared" si="1"/>
        <v>39885.511976452523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29800.731561720488</v>
      </c>
      <c r="AC26">
        <f t="shared" si="2"/>
        <v>28444.82790091143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-21561.736200505944</v>
      </c>
      <c r="AI26">
        <f t="shared" si="7"/>
        <v>-21597.394296004008</v>
      </c>
      <c r="AJ26">
        <f t="shared" si="8"/>
        <v>1355.9036608090573</v>
      </c>
      <c r="AK26">
        <f t="shared" si="30"/>
        <v>2086.0512093204343</v>
      </c>
      <c r="AL26">
        <f t="shared" si="9"/>
        <v>-18155.439425874516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-2593.5051014938681</v>
      </c>
      <c r="AR26">
        <f t="shared" si="14"/>
        <v>-2597.7941555720649</v>
      </c>
      <c r="AS26">
        <f t="shared" si="15"/>
        <v>163.09183215774556</v>
      </c>
      <c r="AT26">
        <f t="shared" si="16"/>
        <v>250.91599317605275</v>
      </c>
      <c r="AU26">
        <f t="shared" si="17"/>
        <v>-2183.7863302382666</v>
      </c>
      <c r="AW26">
        <v>23</v>
      </c>
      <c r="AX26">
        <f>IF(Z26&gt;0, (R26*SUMPRODUCT(K26:$K$98, X26:$X$98)-K26*$AZ$3)/Z26, 0)</f>
        <v>39885.511976452523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2000000</v>
      </c>
      <c r="S27">
        <f t="shared" si="1"/>
        <v>38853.977455754044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28444.82790091143</v>
      </c>
      <c r="AC27">
        <f t="shared" si="2"/>
        <v>26970.059530643415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-23782.660300476349</v>
      </c>
      <c r="AI27">
        <f t="shared" si="7"/>
        <v>-23817.36724851192</v>
      </c>
      <c r="AJ27">
        <f t="shared" si="8"/>
        <v>1474.7683702680151</v>
      </c>
      <c r="AK27">
        <f t="shared" si="30"/>
        <v>1991.1379530638003</v>
      </c>
      <c r="AL27">
        <f t="shared" si="9"/>
        <v>-20351.460925180105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-2554.1464088945813</v>
      </c>
      <c r="AR27">
        <f t="shared" si="14"/>
        <v>-2557.8737726784793</v>
      </c>
      <c r="AS27">
        <f t="shared" si="15"/>
        <v>158.38322077013058</v>
      </c>
      <c r="AT27">
        <f t="shared" si="16"/>
        <v>213.83889725447372</v>
      </c>
      <c r="AU27">
        <f t="shared" si="17"/>
        <v>-2185.6516546538751</v>
      </c>
      <c r="AW27">
        <v>24</v>
      </c>
      <c r="AX27">
        <f>IF(Z27&gt;0, (R27*SUMPRODUCT(K27:$K$98, X27:$X$98)-K27*$AZ$3)/Z27, 0)</f>
        <v>38853.977455754044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2000000</v>
      </c>
      <c r="S28">
        <f t="shared" si="1"/>
        <v>37699.242735702806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26970.059530643415</v>
      </c>
      <c r="AC28">
        <f t="shared" si="2"/>
        <v>25414.785203200481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-26103.592621050135</v>
      </c>
      <c r="AI28">
        <f t="shared" si="7"/>
        <v>-26137.299909789825</v>
      </c>
      <c r="AJ28">
        <f t="shared" si="8"/>
        <v>1555.274327442934</v>
      </c>
      <c r="AK28">
        <f t="shared" si="30"/>
        <v>1887.9041671450393</v>
      </c>
      <c r="AL28">
        <f t="shared" si="9"/>
        <v>-22694.121415201851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-2503.0389979635897</v>
      </c>
      <c r="AR28">
        <f t="shared" si="14"/>
        <v>-2506.2711453333359</v>
      </c>
      <c r="AS28">
        <f t="shared" si="15"/>
        <v>149.13319981028141</v>
      </c>
      <c r="AT28">
        <f t="shared" si="16"/>
        <v>181.02863553621839</v>
      </c>
      <c r="AU28">
        <f t="shared" si="17"/>
        <v>-2176.1093099868363</v>
      </c>
      <c r="AW28">
        <v>25</v>
      </c>
      <c r="AX28">
        <f>IF(Z28&gt;0, (R28*SUMPRODUCT(K28:$K$98, X28:$X$98)-K28*$AZ$3)/Z28, 0)</f>
        <v>37699.242735702806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2000000</v>
      </c>
      <c r="S29">
        <f t="shared" si="1"/>
        <v>36452.004758033145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25414.785203200481</v>
      </c>
      <c r="AC29">
        <f t="shared" si="2"/>
        <v>23803.596277961562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-28784.647978023786</v>
      </c>
      <c r="AI29">
        <f t="shared" si="7"/>
        <v>-28817.298577676629</v>
      </c>
      <c r="AJ29">
        <f t="shared" si="8"/>
        <v>1611.1889252389192</v>
      </c>
      <c r="AK29">
        <f t="shared" si="30"/>
        <v>1779.034964224034</v>
      </c>
      <c r="AL29">
        <f t="shared" si="9"/>
        <v>-25427.074688213677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-2464.3945114866506</v>
      </c>
      <c r="AR29">
        <f t="shared" si="14"/>
        <v>-2467.1898890310504</v>
      </c>
      <c r="AS29">
        <f t="shared" si="15"/>
        <v>137.94176490740153</v>
      </c>
      <c r="AT29">
        <f t="shared" si="16"/>
        <v>152.31188531205237</v>
      </c>
      <c r="AU29">
        <f t="shared" si="17"/>
        <v>-2176.9362388115965</v>
      </c>
      <c r="AW29">
        <v>26</v>
      </c>
      <c r="AX29">
        <f>IF(Z29&gt;0, (R29*SUMPRODUCT(K29:$K$98, X29:$X$98)-K29*$AZ$3)/Z29, 0)</f>
        <v>36452.004758033145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2000000</v>
      </c>
      <c r="S30">
        <f t="shared" si="1"/>
        <v>35092.918410040955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23803.596277961562</v>
      </c>
      <c r="AC30">
        <f t="shared" si="2"/>
        <v>22135.496474264819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-31427.37497540117</v>
      </c>
      <c r="AI30">
        <f t="shared" si="7"/>
        <v>-31458.913384683099</v>
      </c>
      <c r="AJ30">
        <f t="shared" si="8"/>
        <v>1668.099803696743</v>
      </c>
      <c r="AK30">
        <f t="shared" si="30"/>
        <v>1666.2517394573094</v>
      </c>
      <c r="AL30">
        <f t="shared" si="9"/>
        <v>-28124.561841529048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-2402.3672289696465</v>
      </c>
      <c r="AR30">
        <f t="shared" si="14"/>
        <v>-2404.778083868347</v>
      </c>
      <c r="AS30">
        <f t="shared" si="15"/>
        <v>127.51266391763291</v>
      </c>
      <c r="AT30">
        <f t="shared" si="16"/>
        <v>127.3713944361913</v>
      </c>
      <c r="AU30">
        <f t="shared" si="17"/>
        <v>-2149.894025514523</v>
      </c>
      <c r="AW30">
        <v>27</v>
      </c>
      <c r="AX30">
        <f>IF(Z30&gt;0, (R30*SUMPRODUCT(K30:$K$98, X30:$X$98)-K30*$AZ$3)/Z30, 0)</f>
        <v>35092.918410040955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2000000</v>
      </c>
      <c r="S31">
        <f t="shared" si="1"/>
        <v>33648.63153145097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22135.496474264819</v>
      </c>
      <c r="AC31">
        <f t="shared" si="2"/>
        <v>20444.106662964725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-33768.668078883406</v>
      </c>
      <c r="AI31">
        <f t="shared" si="7"/>
        <v>-33799.046887370547</v>
      </c>
      <c r="AJ31">
        <f t="shared" si="8"/>
        <v>1691.3898113000942</v>
      </c>
      <c r="AK31">
        <f t="shared" si="30"/>
        <v>1549.4847531985374</v>
      </c>
      <c r="AL31">
        <f t="shared" si="9"/>
        <v>-30558.172322871917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-2304.7678980438695</v>
      </c>
      <c r="AR31">
        <f t="shared" si="14"/>
        <v>-2306.8413023729481</v>
      </c>
      <c r="AS31">
        <f t="shared" si="15"/>
        <v>115.4401746333797</v>
      </c>
      <c r="AT31">
        <f t="shared" si="16"/>
        <v>105.75491782317587</v>
      </c>
      <c r="AU31">
        <f t="shared" si="17"/>
        <v>-2085.6462099163928</v>
      </c>
      <c r="AW31">
        <v>28</v>
      </c>
      <c r="AX31">
        <f>IF(Z31&gt;0, (R31*SUMPRODUCT(K31:$K$98, X31:$X$98)-K31*$AZ$3)/Z31, 0)</f>
        <v>33648.63153145097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2000000</v>
      </c>
      <c r="S32">
        <f t="shared" si="1"/>
        <v>32178.936181113422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20444.106662964725</v>
      </c>
      <c r="AC32">
        <f t="shared" si="2"/>
        <v>18774.140030697243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-36141.854375456518</v>
      </c>
      <c r="AI32">
        <f t="shared" si="7"/>
        <v>-36171.025849499398</v>
      </c>
      <c r="AJ32">
        <f t="shared" si="8"/>
        <v>1669.9666322674821</v>
      </c>
      <c r="AK32">
        <f t="shared" si="30"/>
        <v>1431.0874664075309</v>
      </c>
      <c r="AL32">
        <f t="shared" si="9"/>
        <v>-33069.971750824385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-2202.4480531602217</v>
      </c>
      <c r="AR32">
        <f t="shared" si="14"/>
        <v>-2204.2257332854892</v>
      </c>
      <c r="AS32">
        <f t="shared" si="15"/>
        <v>101.76607763042014</v>
      </c>
      <c r="AT32">
        <f t="shared" si="16"/>
        <v>87.209022856106515</v>
      </c>
      <c r="AU32">
        <f t="shared" si="17"/>
        <v>-2015.2506327989624</v>
      </c>
      <c r="AW32">
        <v>29</v>
      </c>
      <c r="AX32">
        <f>IF(Z32&gt;0, (R32*SUMPRODUCT(K32:$K$98, X32:$X$98)-K32*$AZ$3)/Z32, 0)</f>
        <v>32178.936181113422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2000000</v>
      </c>
      <c r="S33">
        <f t="shared" si="1"/>
        <v>30692.320506509077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18774.140030697243</v>
      </c>
      <c r="AC33">
        <f t="shared" si="2"/>
        <v>17138.478821980221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-38397.732170728043</v>
      </c>
      <c r="AI33">
        <f t="shared" si="7"/>
        <v>-38425.651986726225</v>
      </c>
      <c r="AJ33">
        <f t="shared" si="8"/>
        <v>1635.6612087170215</v>
      </c>
      <c r="AK33">
        <f t="shared" si="30"/>
        <v>1314.1898021488071</v>
      </c>
      <c r="AL33">
        <f t="shared" si="9"/>
        <v>-35475.800975860395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-2089.2133611572453</v>
      </c>
      <c r="AR33">
        <f t="shared" si="14"/>
        <v>-2090.7324730768009</v>
      </c>
      <c r="AS33">
        <f t="shared" si="15"/>
        <v>88.996017691464047</v>
      </c>
      <c r="AT33">
        <f t="shared" si="16"/>
        <v>71.504819126765256</v>
      </c>
      <c r="AU33">
        <f t="shared" si="17"/>
        <v>-1930.2316362585714</v>
      </c>
      <c r="AW33">
        <v>30</v>
      </c>
      <c r="AX33">
        <f>IF(Z33&gt;0, (R33*SUMPRODUCT(K33:$K$98, X33:$X$98)-K33*$AZ$3)/Z33, 0)</f>
        <v>30692.320506509077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2000000</v>
      </c>
      <c r="S34">
        <f t="shared" si="1"/>
        <v>29213.507949402327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17138.478821980221</v>
      </c>
      <c r="AC34">
        <f t="shared" si="2"/>
        <v>15555.325143361555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-40684.127118296878</v>
      </c>
      <c r="AI34">
        <f t="shared" si="7"/>
        <v>-40710.750632957119</v>
      </c>
      <c r="AJ34">
        <f t="shared" si="8"/>
        <v>1583.1536786186662</v>
      </c>
      <c r="AK34">
        <f t="shared" si="30"/>
        <v>1199.6935175386157</v>
      </c>
      <c r="AL34">
        <f t="shared" si="9"/>
        <v>-37927.903436799839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-1976.4425703357244</v>
      </c>
      <c r="AR34">
        <f t="shared" si="14"/>
        <v>-1977.7359457003588</v>
      </c>
      <c r="AS34">
        <f t="shared" si="15"/>
        <v>76.909904364110659</v>
      </c>
      <c r="AT34">
        <f t="shared" si="16"/>
        <v>58.281337400323906</v>
      </c>
      <c r="AU34">
        <f t="shared" si="17"/>
        <v>-1842.5447039359244</v>
      </c>
      <c r="AW34">
        <v>31</v>
      </c>
      <c r="AX34">
        <f>IF(Z34&gt;0, (R34*SUMPRODUCT(K34:$K$98, X34:$X$98)-K34*$AZ$3)/Z34, 0)</f>
        <v>29213.507949402327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27751.497744654549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15555.325143361555</v>
      </c>
      <c r="AC35">
        <f t="shared" ref="AC35:AC66" si="33">S35*Z35</f>
        <v>14030.721575292417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-43122.57952881814</v>
      </c>
      <c r="AI35">
        <f t="shared" ref="AI35:AI66" si="38">SUM(AE35:AH35)</f>
        <v>-43147.858743843564</v>
      </c>
      <c r="AJ35">
        <f t="shared" ref="AJ35:AJ66" si="39">AB35-AC35</f>
        <v>1524.6035680691384</v>
      </c>
      <c r="AK35">
        <f t="shared" si="30"/>
        <v>1088.8727600353091</v>
      </c>
      <c r="AL35">
        <f t="shared" ref="AL35:AL66" si="40">SUM(AI35:AK35)</f>
        <v>-40534.382415739114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-1870.4491503973211</v>
      </c>
      <c r="AR35">
        <f t="shared" ref="AR35:AR66" si="45">AI35*$K35</f>
        <v>-1871.5456406069436</v>
      </c>
      <c r="AS35">
        <f t="shared" ref="AS35:AS66" si="46">AJ35*$K35</f>
        <v>66.129936561005181</v>
      </c>
      <c r="AT35">
        <f t="shared" ref="AT35:AT66" si="47">AK35*$K35</f>
        <v>47.230039370389427</v>
      </c>
      <c r="AU35">
        <f t="shared" ref="AU35:AU66" si="48">AL35*$K35</f>
        <v>-1758.1856646755489</v>
      </c>
      <c r="AW35">
        <v>32</v>
      </c>
      <c r="AX35">
        <f>IF(Z35&gt;0, (R35*SUMPRODUCT(K35:$K$98, X35:$X$98)-K35*$AZ$3)/Z35, 0)</f>
        <v>27751.497744654549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2000000</v>
      </c>
      <c r="S36">
        <f t="shared" si="32"/>
        <v>26291.61805251535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14030.721575292417</v>
      </c>
      <c r="AC36">
        <f t="shared" si="33"/>
        <v>12563.700105490258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-45337.865658315764</v>
      </c>
      <c r="AI36">
        <f t="shared" si="38"/>
        <v>-45361.758634549471</v>
      </c>
      <c r="AJ36">
        <f t="shared" si="39"/>
        <v>1467.0214698021591</v>
      </c>
      <c r="AK36">
        <f t="shared" si="30"/>
        <v>982.15051027046923</v>
      </c>
      <c r="AL36">
        <f t="shared" si="40"/>
        <v>-42912.586654476843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-1755.8371066027983</v>
      </c>
      <c r="AR36">
        <f t="shared" si="45"/>
        <v>-1756.7624296997099</v>
      </c>
      <c r="AS36">
        <f t="shared" si="46"/>
        <v>56.814556562372069</v>
      </c>
      <c r="AT36">
        <f t="shared" si="47"/>
        <v>38.03655697421344</v>
      </c>
      <c r="AU36">
        <f t="shared" si="48"/>
        <v>-1661.9113161631244</v>
      </c>
      <c r="AW36">
        <v>33</v>
      </c>
      <c r="AX36">
        <f>IF(Z36&gt;0, (R36*SUMPRODUCT(K36:$K$98, X36:$X$98)-K36*$AZ$3)/Z36, 0)</f>
        <v>26291.61805251535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2000000</v>
      </c>
      <c r="S37">
        <f t="shared" si="32"/>
        <v>24848.292475269678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12563.700105490258</v>
      </c>
      <c r="AC37">
        <f t="shared" si="33"/>
        <v>11168.066285133138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-47261.7596832321</v>
      </c>
      <c r="AI37">
        <f t="shared" si="38"/>
        <v>-47284.232185711393</v>
      </c>
      <c r="AJ37">
        <f t="shared" si="39"/>
        <v>1395.6338203571195</v>
      </c>
      <c r="AK37">
        <f t="shared" si="30"/>
        <v>879.45900738431806</v>
      </c>
      <c r="AL37">
        <f t="shared" si="40"/>
        <v>-45009.139357969951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-1634.2369154784903</v>
      </c>
      <c r="AR37">
        <f t="shared" si="45"/>
        <v>-1635.0139790787666</v>
      </c>
      <c r="AS37">
        <f t="shared" si="46"/>
        <v>48.25881061146945</v>
      </c>
      <c r="AT37">
        <f t="shared" si="47"/>
        <v>30.410301798970885</v>
      </c>
      <c r="AU37">
        <f t="shared" si="48"/>
        <v>-1556.3448666683259</v>
      </c>
      <c r="AW37">
        <v>34</v>
      </c>
      <c r="AX37">
        <f>IF(Z37&gt;0, (R37*SUMPRODUCT(K37:$K$98, X37:$X$98)-K37*$AZ$3)/Z37, 0)</f>
        <v>24848.292475269678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2000000</v>
      </c>
      <c r="S38">
        <f t="shared" si="32"/>
        <v>23443.384764611226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11168.066285133138</v>
      </c>
      <c r="AC38">
        <f t="shared" si="33"/>
        <v>9855.4394466597223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-49124.706145210788</v>
      </c>
      <c r="AI38">
        <f t="shared" si="38"/>
        <v>-49145.725805011658</v>
      </c>
      <c r="AJ38">
        <f t="shared" si="39"/>
        <v>1312.6268384734158</v>
      </c>
      <c r="AK38">
        <f t="shared" si="30"/>
        <v>781.76463995931977</v>
      </c>
      <c r="AL38">
        <f t="shared" si="40"/>
        <v>-47051.334326578923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-1516.6559448948296</v>
      </c>
      <c r="AR38">
        <f t="shared" si="45"/>
        <v>-1517.3048972143085</v>
      </c>
      <c r="AS38">
        <f t="shared" si="46"/>
        <v>40.525500389039912</v>
      </c>
      <c r="AT38">
        <f t="shared" si="47"/>
        <v>24.135879514435736</v>
      </c>
      <c r="AU38">
        <f t="shared" si="48"/>
        <v>-1452.643517310833</v>
      </c>
      <c r="AW38">
        <v>35</v>
      </c>
      <c r="AX38">
        <f>IF(Z38&gt;0, (R38*SUMPRODUCT(K38:$K$98, X38:$X$98)-K38*$AZ$3)/Z38, 0)</f>
        <v>23443.384764611226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2000000</v>
      </c>
      <c r="S39">
        <f t="shared" si="32"/>
        <v>22075.279529474847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9855.4394466597223</v>
      </c>
      <c r="AC39">
        <f t="shared" si="33"/>
        <v>8625.9353562337055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-50876.72699640572</v>
      </c>
      <c r="AI39">
        <f t="shared" si="38"/>
        <v>-50896.264541433666</v>
      </c>
      <c r="AJ39">
        <f t="shared" si="39"/>
        <v>1229.5040904260168</v>
      </c>
      <c r="AK39">
        <f t="shared" si="30"/>
        <v>689.88076126618057</v>
      </c>
      <c r="AL39">
        <f t="shared" si="40"/>
        <v>-48976.879689741465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-1402.4527813059324</v>
      </c>
      <c r="AR39">
        <f t="shared" si="45"/>
        <v>-1402.9913474830819</v>
      </c>
      <c r="AS39">
        <f t="shared" si="46"/>
        <v>33.892145447304536</v>
      </c>
      <c r="AT39">
        <f t="shared" si="47"/>
        <v>19.017048649288338</v>
      </c>
      <c r="AU39">
        <f t="shared" si="48"/>
        <v>-1350.0821533864889</v>
      </c>
      <c r="AW39">
        <v>36</v>
      </c>
      <c r="AX39">
        <f>IF(Z39&gt;0, (R39*SUMPRODUCT(K39:$K$98, X39:$X$98)-K39*$AZ$3)/Z39, 0)</f>
        <v>22075.279529474847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2000000</v>
      </c>
      <c r="S40">
        <f t="shared" si="32"/>
        <v>20744.131282551854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8625.9353562337055</v>
      </c>
      <c r="AC40">
        <f t="shared" si="33"/>
        <v>7479.8681592749308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-52531.671100122381</v>
      </c>
      <c r="AI40">
        <f t="shared" si="38"/>
        <v>-52549.699977922552</v>
      </c>
      <c r="AJ40">
        <f t="shared" si="39"/>
        <v>1146.0671969587747</v>
      </c>
      <c r="AK40">
        <f t="shared" ref="AK40:AK71" si="61">G40*SUM(AB40:AB40, AE40:AF40)</f>
        <v>603.81547493635946</v>
      </c>
      <c r="AL40">
        <f t="shared" si="40"/>
        <v>-50799.817306027413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-1292.9218572314276</v>
      </c>
      <c r="AR40">
        <f t="shared" si="45"/>
        <v>-1293.3655882165845</v>
      </c>
      <c r="AS40">
        <f t="shared" si="46"/>
        <v>28.207275682888056</v>
      </c>
      <c r="AT40">
        <f t="shared" si="47"/>
        <v>14.861248632122338</v>
      </c>
      <c r="AU40">
        <f t="shared" si="48"/>
        <v>-1250.2970639015739</v>
      </c>
      <c r="AW40">
        <v>37</v>
      </c>
      <c r="AX40">
        <f>IF(Z40&gt;0, (R40*SUMPRODUCT(K40:$K$98, X40:$X$98)-K40*$AZ$3)/Z40, 0)</f>
        <v>20744.131282551854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2000000</v>
      </c>
      <c r="S41">
        <f t="shared" si="32"/>
        <v>19445.364277370481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7479.8681592749308</v>
      </c>
      <c r="AC41">
        <f t="shared" si="33"/>
        <v>6415.8620023534659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-54057.542724437415</v>
      </c>
      <c r="AI41">
        <f t="shared" si="38"/>
        <v>-54074.039874891467</v>
      </c>
      <c r="AJ41">
        <f t="shared" si="39"/>
        <v>1064.0061569214649</v>
      </c>
      <c r="AK41">
        <f t="shared" si="61"/>
        <v>523.59077114924526</v>
      </c>
      <c r="AL41">
        <f t="shared" si="40"/>
        <v>-52486.442946820753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-1187.9258650910585</v>
      </c>
      <c r="AR41">
        <f t="shared" si="45"/>
        <v>-1188.2883934402394</v>
      </c>
      <c r="AS41">
        <f t="shared" si="46"/>
        <v>23.381758968702698</v>
      </c>
      <c r="AT41">
        <f t="shared" si="47"/>
        <v>11.506017262785871</v>
      </c>
      <c r="AU41">
        <f t="shared" si="48"/>
        <v>-1153.4006172087509</v>
      </c>
      <c r="AW41">
        <v>38</v>
      </c>
      <c r="AX41">
        <f>IF(Z41&gt;0, (R41*SUMPRODUCT(K41:$K$98, X41:$X$98)-K41*$AZ$3)/Z41, 0)</f>
        <v>19445.364277370481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2000000</v>
      </c>
      <c r="S42">
        <f t="shared" si="32"/>
        <v>18170.328732352231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6415.8620023534659</v>
      </c>
      <c r="AC42">
        <f t="shared" si="33"/>
        <v>5432.3251553962991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-55353.544845190379</v>
      </c>
      <c r="AI42">
        <f t="shared" si="38"/>
        <v>-55368.493185518761</v>
      </c>
      <c r="AJ42">
        <f t="shared" si="39"/>
        <v>983.53684695716674</v>
      </c>
      <c r="AK42">
        <f t="shared" si="61"/>
        <v>449.11034016474264</v>
      </c>
      <c r="AL42">
        <f t="shared" si="40"/>
        <v>-53935.84599839685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-1086.0765929768349</v>
      </c>
      <c r="AR42">
        <f t="shared" si="45"/>
        <v>-1086.3698902278045</v>
      </c>
      <c r="AS42">
        <f t="shared" si="46"/>
        <v>19.297704434248768</v>
      </c>
      <c r="AT42">
        <f t="shared" si="47"/>
        <v>8.8118697633720355</v>
      </c>
      <c r="AU42">
        <f t="shared" si="48"/>
        <v>-1058.2603160301835</v>
      </c>
      <c r="AW42">
        <v>39</v>
      </c>
      <c r="AX42">
        <f>IF(Z42&gt;0, (R42*SUMPRODUCT(K42:$K$98, X42:$X$98)-K42*$AZ$3)/Z42, 0)</f>
        <v>18170.328732352231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2000000</v>
      </c>
      <c r="S43">
        <f t="shared" si="32"/>
        <v>16915.919182639071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5432.3251553962991</v>
      </c>
      <c r="AC43">
        <f t="shared" si="33"/>
        <v>4528.738757181869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-56513.227861402993</v>
      </c>
      <c r="AI43">
        <f t="shared" si="38"/>
        <v>-56526.61388763156</v>
      </c>
      <c r="AJ43">
        <f t="shared" si="39"/>
        <v>903.58639821443012</v>
      </c>
      <c r="AK43">
        <f t="shared" si="61"/>
        <v>380.26276087774096</v>
      </c>
      <c r="AL43">
        <f t="shared" si="40"/>
        <v>-55242.76472853939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-990.02715417603531</v>
      </c>
      <c r="AR43">
        <f t="shared" si="45"/>
        <v>-990.26165731723427</v>
      </c>
      <c r="AS43">
        <f t="shared" si="46"/>
        <v>15.829481065394543</v>
      </c>
      <c r="AT43">
        <f t="shared" si="47"/>
        <v>6.6616343330130547</v>
      </c>
      <c r="AU43">
        <f t="shared" si="48"/>
        <v>-967.77054191882667</v>
      </c>
      <c r="AW43">
        <v>40</v>
      </c>
      <c r="AX43">
        <f>IF(Z43&gt;0, (R43*SUMPRODUCT(K43:$K$98, X43:$X$98)-K43*$AZ$3)/Z43, 0)</f>
        <v>16915.919182639071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2000000</v>
      </c>
      <c r="S44">
        <f t="shared" si="32"/>
        <v>15654.612039101401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4528.738757181869</v>
      </c>
      <c r="AC44">
        <f t="shared" si="33"/>
        <v>3701.6492769008391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-57171.785487773574</v>
      </c>
      <c r="AI44">
        <f t="shared" si="38"/>
        <v>-57183.608359102662</v>
      </c>
      <c r="AJ44">
        <f t="shared" si="39"/>
        <v>827.08948028102986</v>
      </c>
      <c r="AK44">
        <f t="shared" si="61"/>
        <v>317.01171300273086</v>
      </c>
      <c r="AL44">
        <f t="shared" si="40"/>
        <v>-56039.507165818904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-894.25365888984254</v>
      </c>
      <c r="AR44">
        <f t="shared" si="45"/>
        <v>-894.43858657496583</v>
      </c>
      <c r="AS44">
        <f t="shared" si="46"/>
        <v>12.936937121349512</v>
      </c>
      <c r="AT44">
        <f t="shared" si="47"/>
        <v>4.9585452307459255</v>
      </c>
      <c r="AU44">
        <f t="shared" si="48"/>
        <v>-876.54310422287051</v>
      </c>
      <c r="AW44">
        <v>41</v>
      </c>
      <c r="AX44">
        <f>IF(Z44&gt;0, (R44*SUMPRODUCT(K44:$K$98, X44:$X$98)-K44*$AZ$3)/Z44, 0)</f>
        <v>15654.612039101401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2000000</v>
      </c>
      <c r="S45">
        <f t="shared" si="32"/>
        <v>14368.117792137844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3701.6492769008391</v>
      </c>
      <c r="AC45">
        <f t="shared" si="33"/>
        <v>2952.8756839886782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-57154.040400219194</v>
      </c>
      <c r="AI45">
        <f t="shared" si="38"/>
        <v>-57164.316191824983</v>
      </c>
      <c r="AJ45">
        <f t="shared" si="39"/>
        <v>748.77359291216089</v>
      </c>
      <c r="AK45">
        <f t="shared" si="61"/>
        <v>259.11544938305877</v>
      </c>
      <c r="AL45">
        <f t="shared" si="40"/>
        <v>-56156.427149529758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-798.19294530160255</v>
      </c>
      <c r="AR45">
        <f t="shared" si="45"/>
        <v>-798.33645334249854</v>
      </c>
      <c r="AS45">
        <f t="shared" si="46"/>
        <v>10.457104962404875</v>
      </c>
      <c r="AT45">
        <f t="shared" si="47"/>
        <v>3.6187139573673743</v>
      </c>
      <c r="AU45">
        <f t="shared" si="48"/>
        <v>-784.2606344227263</v>
      </c>
      <c r="AW45">
        <v>42</v>
      </c>
      <c r="AX45">
        <f>IF(Z45&gt;0, (R45*SUMPRODUCT(K45:$K$98, X45:$X$98)-K45*$AZ$3)/Z45, 0)</f>
        <v>14368.117792137844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2000000</v>
      </c>
      <c r="S46">
        <f t="shared" si="32"/>
        <v>13033.819672468437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2952.8756839886782</v>
      </c>
      <c r="AC46">
        <f t="shared" si="33"/>
        <v>2284.5756547385804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-56360.159518736393</v>
      </c>
      <c r="AI46">
        <f t="shared" si="38"/>
        <v>-56368.923548438157</v>
      </c>
      <c r="AJ46">
        <f t="shared" si="39"/>
        <v>668.30002925009785</v>
      </c>
      <c r="AK46">
        <f t="shared" si="61"/>
        <v>206.70129787920749</v>
      </c>
      <c r="AL46">
        <f t="shared" si="40"/>
        <v>-55493.922221308858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-702.77311431580131</v>
      </c>
      <c r="AR46">
        <f t="shared" si="45"/>
        <v>-702.88239584552116</v>
      </c>
      <c r="AS46">
        <f t="shared" si="46"/>
        <v>8.3332498854496198</v>
      </c>
      <c r="AT46">
        <f t="shared" si="47"/>
        <v>2.5774255446419931</v>
      </c>
      <c r="AU46">
        <f t="shared" si="48"/>
        <v>-691.97172041542967</v>
      </c>
      <c r="AW46">
        <v>43</v>
      </c>
      <c r="AX46">
        <f>IF(Z46&gt;0, (R46*SUMPRODUCT(K46:$K$98, X46:$X$98)-K46*$AZ$3)/Z46, 0)</f>
        <v>13033.819672468437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2000000</v>
      </c>
      <c r="S47">
        <f t="shared" si="32"/>
        <v>11604.289630171426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2284.5756547385804</v>
      </c>
      <c r="AC47">
        <f t="shared" si="33"/>
        <v>1697.7783583259061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-54443.376316455848</v>
      </c>
      <c r="AI47">
        <f t="shared" si="38"/>
        <v>-54450.691621452679</v>
      </c>
      <c r="AJ47">
        <f t="shared" si="39"/>
        <v>586.79729641267431</v>
      </c>
      <c r="AK47">
        <f t="shared" si="61"/>
        <v>159.92029583170066</v>
      </c>
      <c r="AL47">
        <f t="shared" si="40"/>
        <v>-53703.974029208301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-606.13582383275286</v>
      </c>
      <c r="AR47">
        <f t="shared" si="45"/>
        <v>-606.21726750360585</v>
      </c>
      <c r="AS47">
        <f t="shared" si="46"/>
        <v>6.5330052386266546</v>
      </c>
      <c r="AT47">
        <f t="shared" si="47"/>
        <v>1.7804446898754642</v>
      </c>
      <c r="AU47">
        <f t="shared" si="48"/>
        <v>-597.90381757510363</v>
      </c>
      <c r="AW47">
        <v>44</v>
      </c>
      <c r="AX47">
        <f>IF(Z47&gt;0, (R47*SUMPRODUCT(K47:$K$98, X47:$X$98)-K47*$AZ$3)/Z47, 0)</f>
        <v>11604.289630171426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2000000</v>
      </c>
      <c r="S48">
        <f t="shared" si="32"/>
        <v>10030.150356915721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1697.7783583259061</v>
      </c>
      <c r="AC48">
        <f t="shared" si="33"/>
        <v>1195.1923719066599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-51366.14659210133</v>
      </c>
      <c r="AI48">
        <f t="shared" si="38"/>
        <v>-51372.104590383395</v>
      </c>
      <c r="AJ48">
        <f t="shared" si="39"/>
        <v>502.58598641924618</v>
      </c>
      <c r="AK48">
        <f t="shared" si="61"/>
        <v>118.84448508281343</v>
      </c>
      <c r="AL48">
        <f t="shared" si="40"/>
        <v>-50750.674118881332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-510.6035928690614</v>
      </c>
      <c r="AR48">
        <f t="shared" si="45"/>
        <v>-510.6628181668687</v>
      </c>
      <c r="AS48">
        <f t="shared" si="46"/>
        <v>4.9959404669605814</v>
      </c>
      <c r="AT48">
        <f t="shared" si="47"/>
        <v>1.1813699314032127</v>
      </c>
      <c r="AU48">
        <f t="shared" si="48"/>
        <v>-504.48550776850487</v>
      </c>
      <c r="AW48">
        <v>45</v>
      </c>
      <c r="AX48">
        <f>IF(Z48&gt;0, (R48*SUMPRODUCT(K48:$K$98, X48:$X$98)-K48*$AZ$3)/Z48, 0)</f>
        <v>10030.150356915721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2000000</v>
      </c>
      <c r="S49">
        <f t="shared" si="32"/>
        <v>8229.7994613472401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1195.1923719066599</v>
      </c>
      <c r="AC49">
        <f t="shared" si="33"/>
        <v>777.04399101394347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-47100.055046145149</v>
      </c>
      <c r="AI49">
        <f t="shared" si="38"/>
        <v>-47104.775963068241</v>
      </c>
      <c r="AJ49">
        <f t="shared" si="39"/>
        <v>418.14838089271643</v>
      </c>
      <c r="AK49">
        <f t="shared" si="61"/>
        <v>83.663466033466207</v>
      </c>
      <c r="AL49">
        <f t="shared" si="40"/>
        <v>-46602.964116142059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-418.0327157931514</v>
      </c>
      <c r="AR49">
        <f t="shared" si="45"/>
        <v>-418.07461590813983</v>
      </c>
      <c r="AS49">
        <f t="shared" si="46"/>
        <v>3.7112420165504165</v>
      </c>
      <c r="AT49">
        <f t="shared" si="47"/>
        <v>0.74254830242497494</v>
      </c>
      <c r="AU49">
        <f t="shared" si="48"/>
        <v>-413.62082558916444</v>
      </c>
      <c r="AW49">
        <v>46</v>
      </c>
      <c r="AX49">
        <f>IF(Z49&gt;0, (R49*SUMPRODUCT(K49:$K$98, X49:$X$98)-K49*$AZ$3)/Z49, 0)</f>
        <v>8229.7994613472401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2000000</v>
      </c>
      <c r="S50">
        <f t="shared" si="32"/>
        <v>6088.712148933495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777.04399101394347</v>
      </c>
      <c r="AC50">
        <f t="shared" si="33"/>
        <v>441.56057162824277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-41905.95609734334</v>
      </c>
      <c r="AI50">
        <f t="shared" si="38"/>
        <v>-41909.582156194767</v>
      </c>
      <c r="AJ50">
        <f t="shared" si="39"/>
        <v>335.4834193857007</v>
      </c>
      <c r="AK50">
        <f t="shared" si="61"/>
        <v>54.393079370976047</v>
      </c>
      <c r="AL50">
        <f t="shared" si="40"/>
        <v>-41519.705657438091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-332.08295726812139</v>
      </c>
      <c r="AR50">
        <f t="shared" si="45"/>
        <v>-332.11169190297409</v>
      </c>
      <c r="AS50">
        <f t="shared" si="46"/>
        <v>2.6585320178648235</v>
      </c>
      <c r="AT50">
        <f t="shared" si="47"/>
        <v>0.4310369297021836</v>
      </c>
      <c r="AU50">
        <f t="shared" si="48"/>
        <v>-329.0221229554071</v>
      </c>
      <c r="AW50">
        <v>47</v>
      </c>
      <c r="AX50">
        <f>IF(Z50&gt;0, (R50*SUMPRODUCT(K50:$K$98, X50:$X$98)-K50*$AZ$3)/Z50, 0)</f>
        <v>6088.712148933495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2000000</v>
      </c>
      <c r="S51">
        <f t="shared" si="32"/>
        <v>3409.8623463885033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441.56057162824277</v>
      </c>
      <c r="AC51">
        <f t="shared" si="33"/>
        <v>183.18234329534596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-36149.268797584344</v>
      </c>
      <c r="AI51">
        <f t="shared" si="38"/>
        <v>-36151.954864127314</v>
      </c>
      <c r="AJ51">
        <f t="shared" si="39"/>
        <v>258.37822833289681</v>
      </c>
      <c r="AK51">
        <f t="shared" si="61"/>
        <v>30.909240013976998</v>
      </c>
      <c r="AL51">
        <f t="shared" si="40"/>
        <v>-35862.667395780438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-255.77160494238262</v>
      </c>
      <c r="AR51">
        <f t="shared" si="45"/>
        <v>-255.79061001699489</v>
      </c>
      <c r="AS51">
        <f t="shared" si="46"/>
        <v>1.8281369538321219</v>
      </c>
      <c r="AT51">
        <f t="shared" si="47"/>
        <v>0.2186961504032553</v>
      </c>
      <c r="AU51">
        <f t="shared" si="48"/>
        <v>-253.7437769127595</v>
      </c>
      <c r="AW51">
        <v>48</v>
      </c>
      <c r="AX51">
        <f>IF(Z51&gt;0, (R51*SUMPRODUCT(K51:$K$98, X51:$X$98)-K51*$AZ$3)/Z51, 0)</f>
        <v>3409.8623463885033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2000000</v>
      </c>
      <c r="S52">
        <f t="shared" si="32"/>
        <v>-177.77739975276415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183.18234329534596</v>
      </c>
      <c r="AC52">
        <f t="shared" si="33"/>
        <v>-6.7814679548723689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-30076.558383385374</v>
      </c>
      <c r="AI52">
        <f t="shared" si="38"/>
        <v>-30078.46567530333</v>
      </c>
      <c r="AJ52">
        <f t="shared" si="39"/>
        <v>189.96381125021833</v>
      </c>
      <c r="AK52">
        <f t="shared" si="61"/>
        <v>12.822764030674218</v>
      </c>
      <c r="AL52">
        <f t="shared" si="40"/>
        <v>-29875.679100022437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-190.00408051959911</v>
      </c>
      <c r="AR52">
        <f t="shared" si="45"/>
        <v>-190.01612954603806</v>
      </c>
      <c r="AS52">
        <f t="shared" si="46"/>
        <v>1.2000674687744555</v>
      </c>
      <c r="AT52">
        <f t="shared" si="47"/>
        <v>8.1005860388398881E-2</v>
      </c>
      <c r="AU52">
        <f t="shared" si="48"/>
        <v>-188.73505621687519</v>
      </c>
      <c r="AW52">
        <v>49</v>
      </c>
      <c r="AX52">
        <f>IF(Z52&gt;0, (R52*SUMPRODUCT(K52:$K$98, X52:$X$98)-K52*$AZ$3)/Z52, 0)</f>
        <v>-177.77739975276415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2000000</v>
      </c>
      <c r="S53">
        <f t="shared" si="32"/>
        <v>-5357.1048139123213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-6.7814679548723689</v>
      </c>
      <c r="AC53">
        <f t="shared" si="33"/>
        <v>-138.02858982075338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-23997.720475282564</v>
      </c>
      <c r="AI53">
        <f t="shared" si="38"/>
        <v>-23999.008751269459</v>
      </c>
      <c r="AJ53">
        <f t="shared" si="39"/>
        <v>131.24712186588101</v>
      </c>
      <c r="AK53">
        <f t="shared" si="61"/>
        <v>-0.47470275684106589</v>
      </c>
      <c r="AL53">
        <f t="shared" si="40"/>
        <v>-23868.236332160421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-135.35888135366477</v>
      </c>
      <c r="AR53">
        <f t="shared" si="45"/>
        <v>-135.36614786035821</v>
      </c>
      <c r="AS53">
        <f t="shared" si="46"/>
        <v>0.74029796350666044</v>
      </c>
      <c r="AT53">
        <f t="shared" si="47"/>
        <v>-2.6775557373330408E-3</v>
      </c>
      <c r="AU53">
        <f t="shared" si="48"/>
        <v>-134.62852745258888</v>
      </c>
      <c r="AW53">
        <v>50</v>
      </c>
      <c r="AX53">
        <f>IF(Z53&gt;0, (R53*SUMPRODUCT(K53:$K$98, X53:$X$98)-K53*$AZ$3)/Z53, 0)</f>
        <v>-5357.1048139123213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2000000</v>
      </c>
      <c r="S54">
        <f t="shared" si="32"/>
        <v>-13438.606396862533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-138.02858982075338</v>
      </c>
      <c r="AC54">
        <f t="shared" si="33"/>
        <v>-220.92590094788412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-18136.441687116934</v>
      </c>
      <c r="AI54">
        <f t="shared" si="38"/>
        <v>-18137.263669301781</v>
      </c>
      <c r="AJ54">
        <f t="shared" si="39"/>
        <v>82.897311127130735</v>
      </c>
      <c r="AK54">
        <f t="shared" si="61"/>
        <v>-9.6620012874527372</v>
      </c>
      <c r="AL54">
        <f t="shared" si="40"/>
        <v>-18064.028359462103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-91.337859011913949</v>
      </c>
      <c r="AR54">
        <f t="shared" si="45"/>
        <v>-91.341998638319453</v>
      </c>
      <c r="AS54">
        <f t="shared" si="46"/>
        <v>0.41748337666341123</v>
      </c>
      <c r="AT54">
        <f t="shared" si="47"/>
        <v>-4.8659297484642212E-2</v>
      </c>
      <c r="AU54">
        <f t="shared" si="48"/>
        <v>-90.973174559140674</v>
      </c>
      <c r="AW54">
        <v>51</v>
      </c>
      <c r="AX54">
        <f>IF(Z54&gt;0, (R54*SUMPRODUCT(K54:$K$98, X54:$X$98)-K54*$AZ$3)/Z54, 0)</f>
        <v>-13438.606396862533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2000000</v>
      </c>
      <c r="S55">
        <f t="shared" si="32"/>
        <v>-26955.12577848629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-220.92590094788412</v>
      </c>
      <c r="AC55">
        <f t="shared" si="33"/>
        <v>-265.42307225753547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-12856.795114591914</v>
      </c>
      <c r="AI55">
        <f t="shared" si="38"/>
        <v>-12857.287457077047</v>
      </c>
      <c r="AJ55">
        <f t="shared" si="39"/>
        <v>44.49717130965135</v>
      </c>
      <c r="AK55">
        <f t="shared" si="61"/>
        <v>-15.464813066351889</v>
      </c>
      <c r="AL55">
        <f t="shared" si="40"/>
        <v>-12828.255098833748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-57.811394307878814</v>
      </c>
      <c r="AR55">
        <f t="shared" si="45"/>
        <v>-57.813608157075983</v>
      </c>
      <c r="AS55">
        <f t="shared" si="46"/>
        <v>0.20008435175636211</v>
      </c>
      <c r="AT55">
        <f t="shared" si="47"/>
        <v>-6.9538512367036592E-2</v>
      </c>
      <c r="AU55">
        <f t="shared" si="48"/>
        <v>-57.683062317686655</v>
      </c>
      <c r="AW55">
        <v>52</v>
      </c>
      <c r="AX55">
        <f>IF(Z55&gt;0, (R55*SUMPRODUCT(K55:$K$98, X55:$X$98)-K55*$AZ$3)/Z55, 0)</f>
        <v>-26955.12577848629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2000000</v>
      </c>
      <c r="S56">
        <f t="shared" si="32"/>
        <v>-48277.77087465347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-265.42307225753547</v>
      </c>
      <c r="AC56">
        <f t="shared" si="33"/>
        <v>-281.41242397410849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-7838.7086579608676</v>
      </c>
      <c r="AI56">
        <f t="shared" si="38"/>
        <v>-7839.0001093047013</v>
      </c>
      <c r="AJ56">
        <f t="shared" si="39"/>
        <v>15.989351716573026</v>
      </c>
      <c r="AK56">
        <f t="shared" si="61"/>
        <v>-18.579615058027485</v>
      </c>
      <c r="AL56">
        <f t="shared" si="40"/>
        <v>-7841.5903726461556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-31.470759309634474</v>
      </c>
      <c r="AR56">
        <f t="shared" si="45"/>
        <v>-31.471929425209947</v>
      </c>
      <c r="AS56">
        <f t="shared" si="46"/>
        <v>6.4193869340751886E-2</v>
      </c>
      <c r="AT56">
        <f t="shared" si="47"/>
        <v>-7.4593229455341026E-2</v>
      </c>
      <c r="AU56">
        <f t="shared" si="48"/>
        <v>-31.482328785324533</v>
      </c>
      <c r="AW56">
        <v>53</v>
      </c>
      <c r="AX56">
        <f>IF(Z56&gt;0, (R56*SUMPRODUCT(K56:$K$98, X56:$X$98)-K56*$AZ$3)/Z56, 0)</f>
        <v>-48277.77087465347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2000000</v>
      </c>
      <c r="S57">
        <f t="shared" si="32"/>
        <v>-80886.679298649615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-281.41242397410849</v>
      </c>
      <c r="AC57">
        <f t="shared" si="33"/>
        <v>-275.54207382721989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-4728.4336345968886</v>
      </c>
      <c r="AI57">
        <f t="shared" si="38"/>
        <v>-4728.6039605864189</v>
      </c>
      <c r="AJ57">
        <f t="shared" si="39"/>
        <v>-5.8703501468885975</v>
      </c>
      <c r="AK57">
        <f t="shared" si="61"/>
        <v>-19.698869678187595</v>
      </c>
      <c r="AL57">
        <f t="shared" si="40"/>
        <v>-4754.1731804114952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-16.949698344907638</v>
      </c>
      <c r="AR57">
        <f t="shared" si="45"/>
        <v>-16.950308901038049</v>
      </c>
      <c r="AS57">
        <f t="shared" si="46"/>
        <v>-2.104304974076868E-2</v>
      </c>
      <c r="AT57">
        <f t="shared" si="47"/>
        <v>-7.0613214561780047E-2</v>
      </c>
      <c r="AU57">
        <f t="shared" si="48"/>
        <v>-17.041965165340596</v>
      </c>
      <c r="AW57">
        <v>54</v>
      </c>
      <c r="AX57">
        <f>IF(Z57&gt;0, (R57*SUMPRODUCT(K57:$K$98, X57:$X$98)-K57*$AZ$3)/Z57, 0)</f>
        <v>-80886.679298649615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2000000</v>
      </c>
      <c r="S58">
        <f t="shared" si="32"/>
        <v>-132058.12320177289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-275.54207382721989</v>
      </c>
      <c r="AC58">
        <f t="shared" si="33"/>
        <v>-259.15149587166053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-2820.0995699285158</v>
      </c>
      <c r="AI58">
        <f t="shared" si="38"/>
        <v>-2820.1976901689027</v>
      </c>
      <c r="AJ58">
        <f t="shared" si="39"/>
        <v>-16.390577955559365</v>
      </c>
      <c r="AK58">
        <f t="shared" si="61"/>
        <v>-19.287945167905395</v>
      </c>
      <c r="AL58">
        <f t="shared" si="40"/>
        <v>-2855.8762132923675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-9.025912004368525</v>
      </c>
      <c r="AR58">
        <f t="shared" si="45"/>
        <v>-9.0262260445765445</v>
      </c>
      <c r="AS58">
        <f t="shared" si="46"/>
        <v>-5.245911027580185E-2</v>
      </c>
      <c r="AT58">
        <f t="shared" si="47"/>
        <v>-6.1732322392791285E-2</v>
      </c>
      <c r="AU58">
        <f t="shared" si="48"/>
        <v>-9.1404174772451388</v>
      </c>
      <c r="AW58">
        <v>55</v>
      </c>
      <c r="AX58">
        <f>IF(Z58&gt;0, (R58*SUMPRODUCT(K58:$K$98, X58:$X$98)-K58*$AZ$3)/Z58, 0)</f>
        <v>-132058.12320177289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2000000</v>
      </c>
      <c r="S59">
        <f t="shared" si="32"/>
        <v>-214318.91547952508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-259.15149587166053</v>
      </c>
      <c r="AC59">
        <f t="shared" si="33"/>
        <v>-238.40930403632632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-1660.7527244141545</v>
      </c>
      <c r="AI59">
        <f t="shared" si="38"/>
        <v>-1660.808344634027</v>
      </c>
      <c r="AJ59">
        <f t="shared" si="39"/>
        <v>-20.742191835334211</v>
      </c>
      <c r="AK59">
        <f t="shared" si="61"/>
        <v>-18.140604711016238</v>
      </c>
      <c r="AL59">
        <f t="shared" si="40"/>
        <v>-1699.6911411803776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-4.7458455872754781</v>
      </c>
      <c r="AR59">
        <f t="shared" si="45"/>
        <v>-4.7460045302482428</v>
      </c>
      <c r="AS59">
        <f t="shared" si="46"/>
        <v>-5.9273869098644801E-2</v>
      </c>
      <c r="AT59">
        <f t="shared" si="47"/>
        <v>-5.1839450601326019E-2</v>
      </c>
      <c r="AU59">
        <f t="shared" si="48"/>
        <v>-4.8571178499482137</v>
      </c>
      <c r="AW59">
        <v>56</v>
      </c>
      <c r="AX59">
        <f>IF(Z59&gt;0, (R59*SUMPRODUCT(K59:$K$98, X59:$X$98)-K59*$AZ$3)/Z59, 0)</f>
        <v>-214318.91547952508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2000000</v>
      </c>
      <c r="S60">
        <f t="shared" si="32"/>
        <v>-349095.26961140323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-238.40930403632632</v>
      </c>
      <c r="AC60">
        <f t="shared" si="33"/>
        <v>-216.57648548101011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-961.77342431729198</v>
      </c>
      <c r="AI60">
        <f t="shared" si="38"/>
        <v>-961.80444399935789</v>
      </c>
      <c r="AJ60">
        <f t="shared" si="39"/>
        <v>-21.832818555316209</v>
      </c>
      <c r="AK60">
        <f t="shared" si="61"/>
        <v>-16.688651282542843</v>
      </c>
      <c r="AL60">
        <f t="shared" si="40"/>
        <v>-1000.3259138372169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-2.4539368368153176</v>
      </c>
      <c r="AR60">
        <f t="shared" si="45"/>
        <v>-2.4540159826292518</v>
      </c>
      <c r="AS60">
        <f t="shared" si="46"/>
        <v>-5.5705799671503943E-2</v>
      </c>
      <c r="AT60">
        <f t="shared" si="47"/>
        <v>-4.2580606932518639E-2</v>
      </c>
      <c r="AU60">
        <f t="shared" si="48"/>
        <v>-2.5523023892332741</v>
      </c>
      <c r="AW60">
        <v>57</v>
      </c>
      <c r="AX60">
        <f>IF(Z60&gt;0, (R60*SUMPRODUCT(K60:$K$98, X60:$X$98)-K60*$AZ$3)/Z60, 0)</f>
        <v>-349095.26961140323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2000000</v>
      </c>
      <c r="S61">
        <f t="shared" si="32"/>
        <v>-574639.44541011204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-216.57648548101011</v>
      </c>
      <c r="AC61">
        <f t="shared" si="33"/>
        <v>-195.29947219051141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-548.65067294477853</v>
      </c>
      <c r="AI61">
        <f t="shared" si="38"/>
        <v>-548.66766616320012</v>
      </c>
      <c r="AJ61">
        <f t="shared" si="39"/>
        <v>-21.277013290498701</v>
      </c>
      <c r="AK61">
        <f t="shared" si="61"/>
        <v>-15.16035398367071</v>
      </c>
      <c r="AL61">
        <f t="shared" si="40"/>
        <v>-585.10503343736957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-1.2498805246880309</v>
      </c>
      <c r="AR61">
        <f t="shared" si="45"/>
        <v>-1.2499192369211589</v>
      </c>
      <c r="AS61">
        <f t="shared" si="46"/>
        <v>-4.8471141742314733E-2</v>
      </c>
      <c r="AT61">
        <f t="shared" si="47"/>
        <v>-3.453678656742265E-2</v>
      </c>
      <c r="AU61">
        <f t="shared" si="48"/>
        <v>-1.3329271652308963</v>
      </c>
      <c r="AW61">
        <v>58</v>
      </c>
      <c r="AX61">
        <f>IF(Z61&gt;0, (R61*SUMPRODUCT(K61:$K$98, X61:$X$98)-K61*$AZ$3)/Z61, 0)</f>
        <v>-574639.44541011204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2000000</v>
      </c>
      <c r="S62">
        <f t="shared" si="32"/>
        <v>-960016.23745732743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-195.29947219051141</v>
      </c>
      <c r="AC62">
        <f t="shared" si="33"/>
        <v>-175.36100438724054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-307.60220287438671</v>
      </c>
      <c r="AI62">
        <f t="shared" si="38"/>
        <v>-307.61133610555225</v>
      </c>
      <c r="AJ62">
        <f t="shared" si="39"/>
        <v>-19.938467803270868</v>
      </c>
      <c r="AK62">
        <f t="shared" si="61"/>
        <v>-13.6709630533358</v>
      </c>
      <c r="AL62">
        <f t="shared" si="40"/>
        <v>-341.22076696215896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-0.62566808653537909</v>
      </c>
      <c r="AR62">
        <f t="shared" si="45"/>
        <v>-0.62568666368214143</v>
      </c>
      <c r="AS62">
        <f t="shared" si="46"/>
        <v>-4.0555180952374439E-2</v>
      </c>
      <c r="AT62">
        <f t="shared" si="47"/>
        <v>-2.7806970219161266E-2</v>
      </c>
      <c r="AU62">
        <f t="shared" si="48"/>
        <v>-0.6940488148536772</v>
      </c>
      <c r="AW62">
        <v>59</v>
      </c>
      <c r="AX62">
        <f>IF(Z62&gt;0, (R62*SUMPRODUCT(K62:$K$98, X62:$X$98)-K62*$AZ$3)/Z62, 0)</f>
        <v>-960016.23745732743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2000000</v>
      </c>
      <c r="S63">
        <f t="shared" si="32"/>
        <v>-1632376.1512407078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-175.36100438724054</v>
      </c>
      <c r="AC63">
        <f t="shared" si="33"/>
        <v>-157.06850432381256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-169.23439685293332</v>
      </c>
      <c r="AI63">
        <f t="shared" si="38"/>
        <v>-169.23920789186587</v>
      </c>
      <c r="AJ63">
        <f t="shared" si="39"/>
        <v>-18.29250006342798</v>
      </c>
      <c r="AK63">
        <f t="shared" si="61"/>
        <v>-12.275270307106839</v>
      </c>
      <c r="AL63">
        <f t="shared" si="40"/>
        <v>-199.80697826240069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-0.30734431012309016</v>
      </c>
      <c r="AR63">
        <f t="shared" si="45"/>
        <v>-0.307353047386136</v>
      </c>
      <c r="AS63">
        <f t="shared" si="46"/>
        <v>-3.3220763136624781E-2</v>
      </c>
      <c r="AT63">
        <f t="shared" si="47"/>
        <v>-2.2292953171870581E-2</v>
      </c>
      <c r="AU63">
        <f t="shared" si="48"/>
        <v>-0.36286676369463133</v>
      </c>
      <c r="AW63">
        <v>60</v>
      </c>
      <c r="AX63">
        <f>IF(Z63&gt;0, (R63*SUMPRODUCT(K63:$K$98, X63:$X$98)-K63*$AZ$3)/Z63, 0)</f>
        <v>-1632376.1512407078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2000000</v>
      </c>
      <c r="S64">
        <f t="shared" si="32"/>
        <v>-2833458.8359249262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-157.06850432381256</v>
      </c>
      <c r="AC64">
        <f t="shared" si="33"/>
        <v>-140.48462707146837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-91.355914969585427</v>
      </c>
      <c r="AI64">
        <f t="shared" si="38"/>
        <v>-91.358394000254421</v>
      </c>
      <c r="AJ64">
        <f t="shared" si="39"/>
        <v>-16.583877252344195</v>
      </c>
      <c r="AK64">
        <f t="shared" si="61"/>
        <v>-10.99479530266688</v>
      </c>
      <c r="AL64">
        <f t="shared" si="40"/>
        <v>-118.93706655526549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-0.14813414952512149</v>
      </c>
      <c r="AR64">
        <f t="shared" si="45"/>
        <v>-0.14813816928782564</v>
      </c>
      <c r="AS64">
        <f t="shared" si="46"/>
        <v>-2.6890853793351967E-2</v>
      </c>
      <c r="AT64">
        <f t="shared" si="47"/>
        <v>-1.7828124778845399E-2</v>
      </c>
      <c r="AU64">
        <f t="shared" si="48"/>
        <v>-0.192857147860023</v>
      </c>
      <c r="AW64">
        <v>61</v>
      </c>
      <c r="AX64">
        <f>IF(Z64&gt;0, (R64*SUMPRODUCT(K64:$K$98, X64:$X$98)-K64*$AZ$3)/Z64, 0)</f>
        <v>-2833458.8359249262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2000000</v>
      </c>
      <c r="S65">
        <f t="shared" si="32"/>
        <v>-5029615.0006145984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-140.48462707146837</v>
      </c>
      <c r="AC65">
        <f t="shared" si="33"/>
        <v>-125.55131339736199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-48.244793851775228</v>
      </c>
      <c r="AI65">
        <f t="shared" si="38"/>
        <v>-48.246041972291231</v>
      </c>
      <c r="AJ65">
        <f t="shared" si="39"/>
        <v>-14.933313674106373</v>
      </c>
      <c r="AK65">
        <f t="shared" si="61"/>
        <v>-9.833923895002787</v>
      </c>
      <c r="AL65">
        <f t="shared" si="40"/>
        <v>-73.013279541400394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-6.9847513320241986E-2</v>
      </c>
      <c r="AR65">
        <f t="shared" si="45"/>
        <v>-6.9849320315513524E-2</v>
      </c>
      <c r="AS65">
        <f t="shared" si="46"/>
        <v>-2.1620049387548912E-2</v>
      </c>
      <c r="AT65">
        <f t="shared" si="47"/>
        <v>-1.4237290190456034E-2</v>
      </c>
      <c r="AU65">
        <f t="shared" si="48"/>
        <v>-0.10570665989351848</v>
      </c>
      <c r="AW65">
        <v>62</v>
      </c>
      <c r="AX65">
        <f>IF(Z65&gt;0, (R65*SUMPRODUCT(K65:$K$98, X65:$X$98)-K65*$AZ$3)/Z65, 0)</f>
        <v>-5029615.0006145984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2000000</v>
      </c>
      <c r="S66">
        <f t="shared" si="32"/>
        <v>-9151338.3786243629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-125.55131339736199</v>
      </c>
      <c r="AC66">
        <f t="shared" si="33"/>
        <v>-112.15558249672557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-24.914276302754409</v>
      </c>
      <c r="AI66">
        <f t="shared" si="38"/>
        <v>-24.914889085157686</v>
      </c>
      <c r="AJ66">
        <f t="shared" si="39"/>
        <v>-13.395730900636423</v>
      </c>
      <c r="AK66">
        <f t="shared" si="61"/>
        <v>-8.7885919378153403</v>
      </c>
      <c r="AL66">
        <f t="shared" si="40"/>
        <v>-47.099211923609445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-3.2205552050773148E-2</v>
      </c>
      <c r="AR66">
        <f t="shared" si="45"/>
        <v>-3.2206344166720836E-2</v>
      </c>
      <c r="AS66">
        <f t="shared" si="46"/>
        <v>-1.7316052191766899E-2</v>
      </c>
      <c r="AT66">
        <f t="shared" si="47"/>
        <v>-1.1360613154756794E-2</v>
      </c>
      <c r="AU66">
        <f t="shared" si="48"/>
        <v>-6.0883009513244525E-2</v>
      </c>
      <c r="AW66">
        <v>63</v>
      </c>
      <c r="AX66">
        <f>IF(Z66&gt;0, (R66*SUMPRODUCT(K66:$K$98, X66:$X$98)-K66*$AZ$3)/Z66, 0)</f>
        <v>-9151338.3786243629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-17108128.06899156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-112.15558249672557</v>
      </c>
      <c r="AC67">
        <f t="shared" ref="AC67:AC89" si="64">S67*Z67</f>
        <v>-100.16495017917215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-12.556550207482148</v>
      </c>
      <c r="AI67">
        <f t="shared" ref="AI67:AI89" si="69">SUM(AE67:AH67)</f>
        <v>-12.556842948306203</v>
      </c>
      <c r="AJ67">
        <f t="shared" ref="AJ67:AJ89" si="70">AB67-AC67</f>
        <v>-11.99063231755342</v>
      </c>
      <c r="AK67">
        <f t="shared" si="61"/>
        <v>-7.8508907747707903</v>
      </c>
      <c r="AL67">
        <f t="shared" ref="AL67:AL89" si="71">SUM(AI67:AK67)</f>
        <v>-32.398366040630414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-1.4492215597994063E-2</v>
      </c>
      <c r="AR67">
        <f t="shared" ref="AR67:AR89" si="76">AI67*$K67</f>
        <v>-1.4492553466522156E-2</v>
      </c>
      <c r="AS67">
        <f t="shared" ref="AS67:AS89" si="77">AJ67*$K67</f>
        <v>-1.3839058167323177E-2</v>
      </c>
      <c r="AT67">
        <f t="shared" ref="AT67:AT89" si="78">AK67*$K67</f>
        <v>-9.0611513404759893E-3</v>
      </c>
      <c r="AU67">
        <f t="shared" ref="AU67:AU89" si="79">AL67*$K67</f>
        <v>-3.7392762974321328E-2</v>
      </c>
      <c r="AW67">
        <v>64</v>
      </c>
      <c r="AX67">
        <f>IF(Z67&gt;0, (R67*SUMPRODUCT(K67:$K$98, X67:$X$98)-K67*$AZ$3)/Z67, 0)</f>
        <v>-17108128.06899156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2000000</v>
      </c>
      <c r="S68">
        <f t="shared" si="63"/>
        <v>-32907862.439239692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-100.16495017917215</v>
      </c>
      <c r="AC68">
        <f t="shared" si="64"/>
        <v>-89.444765725480693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-6.1564639681504945</v>
      </c>
      <c r="AI68">
        <f t="shared" si="69"/>
        <v>-6.1565998699671054</v>
      </c>
      <c r="AJ68">
        <f t="shared" si="70"/>
        <v>-10.720184453691459</v>
      </c>
      <c r="AK68">
        <f t="shared" si="61"/>
        <v>-7.0115465125420515</v>
      </c>
      <c r="AL68">
        <f t="shared" si="71"/>
        <v>-23.888330836200616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-6.3442131847984504E-3</v>
      </c>
      <c r="AR68">
        <f t="shared" si="76"/>
        <v>-6.3443532311141995E-3</v>
      </c>
      <c r="AS68">
        <f t="shared" si="77"/>
        <v>-1.1047110144138865E-2</v>
      </c>
      <c r="AT68">
        <f t="shared" si="78"/>
        <v>-7.2253725613958637E-3</v>
      </c>
      <c r="AU68">
        <f t="shared" si="79"/>
        <v>-2.4616835936648929E-2</v>
      </c>
      <c r="AW68">
        <v>65</v>
      </c>
      <c r="AX68">
        <f>IF(Z68&gt;0, (R68*SUMPRODUCT(K68:$K$98, X68:$X$98)-K68*$AZ$3)/Z68, 0)</f>
        <v>-32907862.439239692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2000000</v>
      </c>
      <c r="S69">
        <f t="shared" si="63"/>
        <v>-65276242.462782741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-89.444765725480693</v>
      </c>
      <c r="AC69">
        <f t="shared" si="64"/>
        <v>-79.866577198228484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-2.9346784020064289</v>
      </c>
      <c r="AI69">
        <f t="shared" si="69"/>
        <v>-2.9347395778448235</v>
      </c>
      <c r="AJ69">
        <f t="shared" si="70"/>
        <v>-9.5781885272522089</v>
      </c>
      <c r="AK69">
        <f t="shared" si="61"/>
        <v>-6.2611336007836487</v>
      </c>
      <c r="AL69">
        <f t="shared" si="71"/>
        <v>-18.77406170588068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-2.7001563936166059E-3</v>
      </c>
      <c r="AR69">
        <f t="shared" si="76"/>
        <v>-2.700212680646579E-3</v>
      </c>
      <c r="AS69">
        <f t="shared" si="77"/>
        <v>-8.8127567822910684E-3</v>
      </c>
      <c r="AT69">
        <f t="shared" si="78"/>
        <v>-5.7607811172376271E-3</v>
      </c>
      <c r="AU69">
        <f t="shared" si="79"/>
        <v>-1.7273750580175273E-2</v>
      </c>
      <c r="AW69">
        <v>66</v>
      </c>
      <c r="AX69">
        <f>IF(Z69&gt;0, (R69*SUMPRODUCT(K69:$K$98, X69:$X$98)-K69*$AZ$3)/Z69, 0)</f>
        <v>-65276242.462782741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2000000</v>
      </c>
      <c r="S70">
        <f t="shared" si="63"/>
        <v>-133691502.19395114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-79.866577198228484</v>
      </c>
      <c r="AC70">
        <f t="shared" si="64"/>
        <v>-71.311658836374775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-1.3557540515116766</v>
      </c>
      <c r="AI70">
        <f t="shared" si="69"/>
        <v>-1.3557807217403994</v>
      </c>
      <c r="AJ70">
        <f t="shared" si="70"/>
        <v>-8.5549183618537086</v>
      </c>
      <c r="AK70">
        <f t="shared" si="61"/>
        <v>-5.5906604038759946</v>
      </c>
      <c r="AL70">
        <f t="shared" si="71"/>
        <v>-15.501359487470104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-1.1137591673765046E-3</v>
      </c>
      <c r="AR70">
        <f t="shared" si="76"/>
        <v>-1.1137810771113146E-3</v>
      </c>
      <c r="AS70">
        <f t="shared" si="77"/>
        <v>-7.027910955566187E-3</v>
      </c>
      <c r="AT70">
        <f t="shared" si="78"/>
        <v>-4.5927572700689753E-3</v>
      </c>
      <c r="AU70">
        <f t="shared" si="79"/>
        <v>-1.2734449302746479E-2</v>
      </c>
      <c r="AW70">
        <v>67</v>
      </c>
      <c r="AX70">
        <f>IF(Z70&gt;0, (R70*SUMPRODUCT(K70:$K$98, X70:$X$98)-K70*$AZ$3)/Z70, 0)</f>
        <v>-133691502.19395114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2000000</v>
      </c>
      <c r="S71">
        <f t="shared" si="63"/>
        <v>-282861701.08043849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-71.311658836374775</v>
      </c>
      <c r="AC71">
        <f t="shared" si="64"/>
        <v>-63.67204177567848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-0.60594195636397363</v>
      </c>
      <c r="AI71">
        <f t="shared" si="69"/>
        <v>-0.60595321134150015</v>
      </c>
      <c r="AJ71">
        <f t="shared" si="70"/>
        <v>-7.6396170606962954</v>
      </c>
      <c r="AK71">
        <f t="shared" si="61"/>
        <v>-4.9918161185462351</v>
      </c>
      <c r="AL71">
        <f t="shared" si="71"/>
        <v>-13.237386390584032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-4.4445048340306339E-4</v>
      </c>
      <c r="AR71">
        <f t="shared" si="76"/>
        <v>-4.4445873878156924E-4</v>
      </c>
      <c r="AS71">
        <f t="shared" si="77"/>
        <v>-5.6035589877542844E-3</v>
      </c>
      <c r="AT71">
        <f t="shared" si="78"/>
        <v>-3.6614316992672697E-3</v>
      </c>
      <c r="AU71">
        <f t="shared" si="79"/>
        <v>-9.7094494258031239E-3</v>
      </c>
      <c r="AW71">
        <v>68</v>
      </c>
      <c r="AX71">
        <f>IF(Z71&gt;0, (R71*SUMPRODUCT(K71:$K$98, X71:$X$98)-K71*$AZ$3)/Z71, 0)</f>
        <v>-282861701.08043849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2000000</v>
      </c>
      <c r="S72">
        <f t="shared" si="63"/>
        <v>-619441704.14646041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-63.67204177567848</v>
      </c>
      <c r="AC72">
        <f t="shared" si="64"/>
        <v>-56.850405136997885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-0.26214342047456557</v>
      </c>
      <c r="AI72">
        <f t="shared" si="69"/>
        <v>-0.26214800931680499</v>
      </c>
      <c r="AJ72">
        <f t="shared" si="70"/>
        <v>-6.8216366386805944</v>
      </c>
      <c r="AK72">
        <f t="shared" ref="AK72:AK89" si="92">G72*SUM(AB72:AB72, AE72:AF72)</f>
        <v>-4.457042924297494</v>
      </c>
      <c r="AL72">
        <f t="shared" si="71"/>
        <v>-11.540827572294894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-1.7167746715788677E-4</v>
      </c>
      <c r="AR72">
        <f t="shared" si="76"/>
        <v>-1.7168047238613713E-4</v>
      </c>
      <c r="AS72">
        <f t="shared" si="77"/>
        <v>-4.4674830971535018E-3</v>
      </c>
      <c r="AT72">
        <f t="shared" si="78"/>
        <v>-2.9189130090397047E-3</v>
      </c>
      <c r="AU72">
        <f t="shared" si="79"/>
        <v>-7.5580765785793445E-3</v>
      </c>
      <c r="AW72">
        <v>69</v>
      </c>
      <c r="AX72">
        <f>IF(Z72&gt;0, (R72*SUMPRODUCT(K72:$K$98, X72:$X$98)-K72*$AZ$3)/Z72, 0)</f>
        <v>-619441704.14646041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2000000</v>
      </c>
      <c r="S73">
        <f t="shared" si="63"/>
        <v>-1406677280.2009985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-56.850405136997885</v>
      </c>
      <c r="AC73">
        <f t="shared" si="64"/>
        <v>-50.759432984854314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-0.1095488872793649</v>
      </c>
      <c r="AI73">
        <f t="shared" si="69"/>
        <v>-0.10955069151099996</v>
      </c>
      <c r="AJ73">
        <f t="shared" si="70"/>
        <v>-6.0909721521435713</v>
      </c>
      <c r="AK73">
        <f t="shared" si="92"/>
        <v>-3.9795283595898523</v>
      </c>
      <c r="AL73">
        <f t="shared" si="71"/>
        <v>-10.180051203244425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-6.4056659001094686E-5</v>
      </c>
      <c r="AR73">
        <f t="shared" si="76"/>
        <v>-6.4057713991733805E-5</v>
      </c>
      <c r="AS73">
        <f t="shared" si="77"/>
        <v>-3.5615818272991089E-3</v>
      </c>
      <c r="AT73">
        <f t="shared" si="78"/>
        <v>-2.3269546359276421E-3</v>
      </c>
      <c r="AU73">
        <f t="shared" si="79"/>
        <v>-5.9525941772184858E-3</v>
      </c>
      <c r="AW73">
        <v>70</v>
      </c>
      <c r="AX73">
        <f>IF(Z73&gt;0, (R73*SUMPRODUCT(K73:$K$98, X73:$X$98)-K73*$AZ$3)/Z73, 0)</f>
        <v>-1406677280.2009985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2000000</v>
      </c>
      <c r="S74">
        <f t="shared" si="63"/>
        <v>-3318413850.1684704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-50.759432984854314</v>
      </c>
      <c r="AC74">
        <f t="shared" si="64"/>
        <v>-45.32097576507519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-4.4132730289213974E-2</v>
      </c>
      <c r="AI74">
        <f t="shared" si="69"/>
        <v>-4.4133413160275442E-2</v>
      </c>
      <c r="AJ74">
        <f t="shared" si="70"/>
        <v>-5.4384572197791243</v>
      </c>
      <c r="AK74">
        <f t="shared" si="92"/>
        <v>-3.5531603089398023</v>
      </c>
      <c r="AL74">
        <f t="shared" si="71"/>
        <v>-9.0357509418792024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-2.3040881280198211E-5</v>
      </c>
      <c r="AR74">
        <f t="shared" si="76"/>
        <v>-2.3041237794534709E-5</v>
      </c>
      <c r="AS74">
        <f t="shared" si="77"/>
        <v>-2.8393178107766559E-3</v>
      </c>
      <c r="AT74">
        <f t="shared" si="78"/>
        <v>-1.8550392035863433E-3</v>
      </c>
      <c r="AU74">
        <f t="shared" si="79"/>
        <v>-4.7173982521575338E-3</v>
      </c>
      <c r="AW74">
        <v>71</v>
      </c>
      <c r="AX74">
        <f>IF(Z74&gt;0, (R74*SUMPRODUCT(K74:$K$98, X74:$X$98)-K74*$AZ$3)/Z74, 0)</f>
        <v>-3318413850.1684704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2000000</v>
      </c>
      <c r="S75">
        <f t="shared" si="63"/>
        <v>-8145916078.3903942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-45.32097576507519</v>
      </c>
      <c r="AC75">
        <f t="shared" si="64"/>
        <v>-40.465176237708128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-1.7106611018706624E-2</v>
      </c>
      <c r="AI75">
        <f t="shared" si="69"/>
        <v>-1.710685939578201E-2</v>
      </c>
      <c r="AJ75">
        <f t="shared" si="70"/>
        <v>-4.8557995273670613</v>
      </c>
      <c r="AK75">
        <f t="shared" si="92"/>
        <v>-3.1724683035552634</v>
      </c>
      <c r="AL75">
        <f t="shared" si="71"/>
        <v>-8.0453746903181074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-7.9741471879577586E-6</v>
      </c>
      <c r="AR75">
        <f t="shared" si="76"/>
        <v>-7.9742629674862165E-6</v>
      </c>
      <c r="AS75">
        <f t="shared" si="77"/>
        <v>-2.2635026951918283E-3</v>
      </c>
      <c r="AT75">
        <f t="shared" si="78"/>
        <v>-1.4788276400285513E-3</v>
      </c>
      <c r="AU75">
        <f t="shared" si="79"/>
        <v>-3.7503045981878659E-3</v>
      </c>
      <c r="AW75">
        <v>72</v>
      </c>
      <c r="AX75">
        <f>IF(Z75&gt;0, (R75*SUMPRODUCT(K75:$K$98, X75:$X$98)-K75*$AZ$3)/Z75, 0)</f>
        <v>-8145916078.3903942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2000000</v>
      </c>
      <c r="S76">
        <f t="shared" si="63"/>
        <v>-20846635231.221645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-40.465176237708128</v>
      </c>
      <c r="AC76">
        <f t="shared" si="64"/>
        <v>-36.129628347347875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-6.3695010216597119E-3</v>
      </c>
      <c r="AI76">
        <f t="shared" si="69"/>
        <v>-6.3695876774388016E-3</v>
      </c>
      <c r="AJ76">
        <f t="shared" si="70"/>
        <v>-4.3355478903602531</v>
      </c>
      <c r="AK76">
        <f t="shared" si="92"/>
        <v>-2.8325623366395694</v>
      </c>
      <c r="AL76">
        <f t="shared" si="71"/>
        <v>-7.1744798146772606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-2.6509873562196382E-6</v>
      </c>
      <c r="AR76">
        <f t="shared" si="76"/>
        <v>-2.651023422368922E-6</v>
      </c>
      <c r="AS76">
        <f t="shared" si="77"/>
        <v>-1.8044557337451971E-3</v>
      </c>
      <c r="AT76">
        <f t="shared" si="78"/>
        <v>-1.1789129030045744E-3</v>
      </c>
      <c r="AU76">
        <f t="shared" si="79"/>
        <v>-2.98601966017214E-3</v>
      </c>
      <c r="AW76">
        <v>73</v>
      </c>
      <c r="AX76">
        <f>IF(Z76&gt;0, (R76*SUMPRODUCT(K76:$K$98, X76:$X$98)-K76*$AZ$3)/Z76, 0)</f>
        <v>-20846635231.221645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2000000</v>
      </c>
      <c r="S77">
        <f t="shared" si="63"/>
        <v>-55736793764.80117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-36.129628347347875</v>
      </c>
      <c r="AC77">
        <f t="shared" si="64"/>
        <v>-32.258598976453591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-2.2740354957205681E-3</v>
      </c>
      <c r="AI77">
        <f t="shared" si="69"/>
        <v>-2.2740644340544743E-3</v>
      </c>
      <c r="AJ77">
        <f t="shared" si="70"/>
        <v>-3.8710293708942842</v>
      </c>
      <c r="AK77">
        <f t="shared" si="92"/>
        <v>-2.5290739843143517</v>
      </c>
      <c r="AL77">
        <f t="shared" si="71"/>
        <v>-6.4023774196426899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-8.450481619711154E-7</v>
      </c>
      <c r="AR77">
        <f t="shared" si="76"/>
        <v>-8.4505891566687963E-7</v>
      </c>
      <c r="AS77">
        <f t="shared" si="77"/>
        <v>-1.4385027238872888E-3</v>
      </c>
      <c r="AT77">
        <f t="shared" si="78"/>
        <v>-9.3982232289500933E-4</v>
      </c>
      <c r="AU77">
        <f t="shared" si="79"/>
        <v>-2.3791701056979646E-3</v>
      </c>
      <c r="AW77">
        <v>74</v>
      </c>
      <c r="AX77">
        <f>IF(Z77&gt;0, (R77*SUMPRODUCT(K77:$K$98, X77:$X$98)-K77*$AZ$3)/Z77, 0)</f>
        <v>-55736793764.80117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2000000</v>
      </c>
      <c r="S78">
        <f t="shared" si="63"/>
        <v>-156011499870.59576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-32.258598976453591</v>
      </c>
      <c r="AC78">
        <f t="shared" si="64"/>
        <v>-28.802321230535995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-7.767247129018722E-4</v>
      </c>
      <c r="AI78">
        <f t="shared" si="69"/>
        <v>-7.7673394373461676E-4</v>
      </c>
      <c r="AJ78">
        <f t="shared" si="70"/>
        <v>-3.4562777459175962</v>
      </c>
      <c r="AK78">
        <f t="shared" si="92"/>
        <v>-2.2581019283517514</v>
      </c>
      <c r="AL78">
        <f t="shared" si="71"/>
        <v>-5.7151564082130824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-2.5771121750238018E-7</v>
      </c>
      <c r="AR78">
        <f t="shared" si="76"/>
        <v>-2.5771428022087698E-7</v>
      </c>
      <c r="AS78">
        <f t="shared" si="77"/>
        <v>-1.1467660692796001E-3</v>
      </c>
      <c r="AT78">
        <f t="shared" si="78"/>
        <v>-7.4922065377044543E-4</v>
      </c>
      <c r="AU78">
        <f t="shared" si="79"/>
        <v>-1.8962444373302665E-3</v>
      </c>
      <c r="AW78">
        <v>75</v>
      </c>
      <c r="AX78">
        <f>IF(Z78&gt;0, (R78*SUMPRODUCT(K78:$K$98, X78:$X$98)-K78*$AZ$3)/Z78, 0)</f>
        <v>-156011499870.59576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2000000</v>
      </c>
      <c r="S79">
        <f t="shared" si="63"/>
        <v>-458080560054.01831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-28.802321230535995</v>
      </c>
      <c r="AC79">
        <f t="shared" si="64"/>
        <v>-25.716358460599213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-2.5326221742899368E-4</v>
      </c>
      <c r="AI79">
        <f t="shared" si="69"/>
        <v>-2.5326502439797504E-4</v>
      </c>
      <c r="AJ79">
        <f t="shared" si="70"/>
        <v>-3.0859627699367813</v>
      </c>
      <c r="AK79">
        <f t="shared" si="92"/>
        <v>-2.01616248613752</v>
      </c>
      <c r="AL79">
        <f t="shared" si="71"/>
        <v>-5.1023785210986992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-7.5027172843347112E-8</v>
      </c>
      <c r="AR79">
        <f t="shared" si="76"/>
        <v>-7.502800438841162E-8</v>
      </c>
      <c r="AS79">
        <f t="shared" si="77"/>
        <v>-9.1419503658533169E-4</v>
      </c>
      <c r="AT79">
        <f t="shared" si="78"/>
        <v>-5.9727413296506568E-4</v>
      </c>
      <c r="AU79">
        <f t="shared" si="79"/>
        <v>-1.5115441975547858E-3</v>
      </c>
      <c r="AW79">
        <v>76</v>
      </c>
      <c r="AX79">
        <f>IF(Z79&gt;0, (R79*SUMPRODUCT(K79:$K$98, X79:$X$98)-K79*$AZ$3)/Z79, 0)</f>
        <v>-458080560054.01831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2000000</v>
      </c>
      <c r="S80">
        <f t="shared" si="63"/>
        <v>-1426125821703.2012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-25.716358460599213</v>
      </c>
      <c r="AC80">
        <f t="shared" si="64"/>
        <v>-22.961034403797822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-7.8955398536090338E-5</v>
      </c>
      <c r="AI80">
        <f t="shared" si="69"/>
        <v>-7.8956203550418472E-5</v>
      </c>
      <c r="AJ80">
        <f t="shared" si="70"/>
        <v>-2.7553240568013919</v>
      </c>
      <c r="AK80">
        <f t="shared" si="92"/>
        <v>-1.8001450922419451</v>
      </c>
      <c r="AL80">
        <f t="shared" si="71"/>
        <v>-4.5555481052468876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-2.0883918232124949E-8</v>
      </c>
      <c r="AR80">
        <f t="shared" si="76"/>
        <v>-2.0884131160610098E-8</v>
      </c>
      <c r="AS80">
        <f t="shared" si="77"/>
        <v>-7.2879072707035693E-4</v>
      </c>
      <c r="AT80">
        <f t="shared" si="78"/>
        <v>-4.7614328607508246E-4</v>
      </c>
      <c r="AU80">
        <f t="shared" si="79"/>
        <v>-1.2049548972766001E-3</v>
      </c>
      <c r="AW80">
        <v>77</v>
      </c>
      <c r="AX80">
        <f>IF(Z80&gt;0, (R80*SUMPRODUCT(K80:$K$98, X80:$X$98)-K80*$AZ$3)/Z80, 0)</f>
        <v>-1426125821703.2012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2000000</v>
      </c>
      <c r="S81">
        <f t="shared" si="63"/>
        <v>-4723190396317.0059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-22.961034403797822</v>
      </c>
      <c r="AC81">
        <f t="shared" si="64"/>
        <v>-20.500923592691947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-2.3197603099769E-5</v>
      </c>
      <c r="AI81">
        <f t="shared" si="69"/>
        <v>-2.3197820123876358E-5</v>
      </c>
      <c r="AJ81">
        <f t="shared" si="70"/>
        <v>-2.4601108111058743</v>
      </c>
      <c r="AK81">
        <f t="shared" si="92"/>
        <v>-1.6072724082658476</v>
      </c>
      <c r="AL81">
        <f t="shared" si="71"/>
        <v>-4.0674064171918456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-5.4784190018664676E-9</v>
      </c>
      <c r="AR81">
        <f t="shared" si="76"/>
        <v>-5.4784702549631131E-9</v>
      </c>
      <c r="AS81">
        <f t="shared" si="77"/>
        <v>-5.8098751652466011E-4</v>
      </c>
      <c r="AT81">
        <f t="shared" si="78"/>
        <v>-3.7957851355371197E-4</v>
      </c>
      <c r="AU81">
        <f t="shared" si="79"/>
        <v>-9.6057150854862705E-4</v>
      </c>
      <c r="AW81">
        <v>78</v>
      </c>
      <c r="AX81">
        <f>IF(Z81&gt;0, (R81*SUMPRODUCT(K81:$K$98, X81:$X$98)-K81*$AZ$3)/Z81, 0)</f>
        <v>-4723190396317.0059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2000000</v>
      </c>
      <c r="S82">
        <f t="shared" si="63"/>
        <v>-16701211834569.07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-20.500923592691947</v>
      </c>
      <c r="AC82">
        <f t="shared" si="64"/>
        <v>-18.304396069608053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-6.4021704706505528E-6</v>
      </c>
      <c r="AI82">
        <f t="shared" si="69"/>
        <v>-6.4022252702550694E-6</v>
      </c>
      <c r="AJ82">
        <f t="shared" si="70"/>
        <v>-2.1965275230838941</v>
      </c>
      <c r="AK82">
        <f t="shared" si="92"/>
        <v>-1.4350646514884364</v>
      </c>
      <c r="AL82">
        <f t="shared" si="71"/>
        <v>-3.6315985767976011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-1.3499613750407885E-9</v>
      </c>
      <c r="AR82">
        <f t="shared" si="76"/>
        <v>-1.3499729300829113E-9</v>
      </c>
      <c r="AS82">
        <f t="shared" si="77"/>
        <v>-4.631596938836215E-4</v>
      </c>
      <c r="AT82">
        <f t="shared" si="78"/>
        <v>-3.0259766731873726E-4</v>
      </c>
      <c r="AU82">
        <f t="shared" si="79"/>
        <v>-7.6575871117528897E-4</v>
      </c>
      <c r="AW82">
        <v>79</v>
      </c>
      <c r="AX82">
        <f>IF(Z82&gt;0, (R82*SUMPRODUCT(K82:$K$98, X82:$X$98)-K82*$AZ$3)/Z82, 0)</f>
        <v>-16701211834569.07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2000000</v>
      </c>
      <c r="S83">
        <f t="shared" si="63"/>
        <v>-63304781442207.977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-18.304396069608053</v>
      </c>
      <c r="AC83">
        <f t="shared" si="64"/>
        <v>-16.343210777598802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-1.6537301724511606E-6</v>
      </c>
      <c r="AI83">
        <f t="shared" si="69"/>
        <v>-1.6537430808053205E-6</v>
      </c>
      <c r="AJ83">
        <f t="shared" si="70"/>
        <v>-1.961185292009251</v>
      </c>
      <c r="AK83">
        <f t="shared" si="92"/>
        <v>-1.2813077248725639</v>
      </c>
      <c r="AL83">
        <f t="shared" si="71"/>
        <v>-3.2424946706248958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-3.1134416888422584E-10</v>
      </c>
      <c r="AR83">
        <f t="shared" si="76"/>
        <v>-3.1134659911187998E-10</v>
      </c>
      <c r="AS83">
        <f t="shared" si="77"/>
        <v>-3.6922807295917612E-4</v>
      </c>
      <c r="AT83">
        <f t="shared" si="78"/>
        <v>-2.4122900780971767E-4</v>
      </c>
      <c r="AU83">
        <f t="shared" si="79"/>
        <v>-6.1045739211549287E-4</v>
      </c>
      <c r="AW83">
        <v>80</v>
      </c>
      <c r="AX83">
        <f>IF(Z83&gt;0, (R83*SUMPRODUCT(K83:$K$98, X83:$X$98)-K83*$AZ$3)/Z83, 0)</f>
        <v>-63304781442207.977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2000000</v>
      </c>
      <c r="S84">
        <f t="shared" si="63"/>
        <v>-258370474964058.56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-16.343210777598802</v>
      </c>
      <c r="AC84">
        <f t="shared" si="64"/>
        <v>-14.592152480268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-3.9821556170067123E-7</v>
      </c>
      <c r="AI84">
        <f t="shared" si="69"/>
        <v>-3.9821838558224716E-7</v>
      </c>
      <c r="AJ84">
        <f t="shared" si="70"/>
        <v>-1.7510582973308022</v>
      </c>
      <c r="AK84">
        <f t="shared" si="92"/>
        <v>-1.1440247544319162</v>
      </c>
      <c r="AL84">
        <f t="shared" si="71"/>
        <v>-2.895083449981104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-6.6938548530980295E-11</v>
      </c>
      <c r="AR84">
        <f t="shared" si="76"/>
        <v>-6.6939023214925617E-11</v>
      </c>
      <c r="AS84">
        <f t="shared" si="77"/>
        <v>-2.9434635933328987E-4</v>
      </c>
      <c r="AT84">
        <f t="shared" si="78"/>
        <v>-1.9230628812729936E-4</v>
      </c>
      <c r="AU84">
        <f t="shared" si="79"/>
        <v>-4.8665271439961245E-4</v>
      </c>
      <c r="AW84">
        <v>81</v>
      </c>
      <c r="AX84">
        <f>IF(Z84&gt;0, (R84*SUMPRODUCT(K84:$K$98, X84:$X$98)-K84*$AZ$3)/Z84, 0)</f>
        <v>-258370474964058.56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2000000</v>
      </c>
      <c r="S85">
        <f t="shared" si="63"/>
        <v>-1141694760910537.5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-14.592152480268</v>
      </c>
      <c r="AC85">
        <f t="shared" si="64"/>
        <v>-13.028707571725876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-8.9002258783908612E-8</v>
      </c>
      <c r="AI85">
        <f t="shared" si="69"/>
        <v>-8.9002829370199172E-8</v>
      </c>
      <c r="AJ85">
        <f t="shared" si="70"/>
        <v>-1.5634449085421238</v>
      </c>
      <c r="AK85">
        <f t="shared" si="92"/>
        <v>-1.0214506736187601</v>
      </c>
      <c r="AL85">
        <f t="shared" si="71"/>
        <v>-2.5848956711637134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-1.335798863006392E-11</v>
      </c>
      <c r="AR85">
        <f t="shared" si="76"/>
        <v>-1.3358074267049835E-11</v>
      </c>
      <c r="AS85">
        <f t="shared" si="77"/>
        <v>-2.3465111557160703E-4</v>
      </c>
      <c r="AT85">
        <f t="shared" si="78"/>
        <v>-1.5330539551247239E-4</v>
      </c>
      <c r="AU85">
        <f t="shared" si="79"/>
        <v>-3.8795652444215372E-4</v>
      </c>
      <c r="AW85">
        <v>82</v>
      </c>
      <c r="AX85">
        <f>IF(Z85&gt;0, (R85*SUMPRODUCT(K85:$K$98, X85:$X$98)-K85*$AZ$3)/Z85, 0)</f>
        <v>-1141694760910537.5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2000000</v>
      </c>
      <c r="S86">
        <f t="shared" si="63"/>
        <v>-5499657883926892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-13.028707571725876</v>
      </c>
      <c r="AC86">
        <f t="shared" si="64"/>
        <v>-11.632774617623998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-1.8364854104508036E-8</v>
      </c>
      <c r="AI86">
        <f t="shared" si="69"/>
        <v>-1.8364959863583084E-8</v>
      </c>
      <c r="AJ86">
        <f t="shared" si="70"/>
        <v>-1.3959329541018786</v>
      </c>
      <c r="AK86">
        <f t="shared" si="92"/>
        <v>-0.91200953002081142</v>
      </c>
      <c r="AL86">
        <f t="shared" si="71"/>
        <v>-2.3079425024876499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-2.4609880258811263E-12</v>
      </c>
      <c r="AR86">
        <f t="shared" si="76"/>
        <v>-2.4610021981591E-12</v>
      </c>
      <c r="AS86">
        <f t="shared" si="77"/>
        <v>-1.8706243270042133E-4</v>
      </c>
      <c r="AT86">
        <f t="shared" si="78"/>
        <v>-1.2221412269862491E-4</v>
      </c>
      <c r="AU86">
        <f t="shared" si="79"/>
        <v>-3.0927655786004845E-4</v>
      </c>
      <c r="AW86">
        <v>83</v>
      </c>
      <c r="AX86">
        <f>IF(Z86&gt;0, (R86*SUMPRODUCT(K86:$K$98, X86:$X$98)-K86*$AZ$3)/Z86, 0)</f>
        <v>-5499657883926892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2000000</v>
      </c>
      <c r="S87">
        <f t="shared" si="63"/>
        <v>-2.9116809171416336E+16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-11.632774617623998</v>
      </c>
      <c r="AC87">
        <f t="shared" si="64"/>
        <v>-10.386405908595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-3.474629143485366E-9</v>
      </c>
      <c r="AI87">
        <f t="shared" si="69"/>
        <v>-3.4746469792410758E-9</v>
      </c>
      <c r="AJ87">
        <f t="shared" si="70"/>
        <v>-1.2463687090289977</v>
      </c>
      <c r="AK87">
        <f t="shared" si="92"/>
        <v>-0.81429422323367995</v>
      </c>
      <c r="AL87">
        <f t="shared" si="71"/>
        <v>-2.0606629357373247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-4.1573104158599897E-13</v>
      </c>
      <c r="AR87">
        <f t="shared" si="76"/>
        <v>-4.1573317559138269E-13</v>
      </c>
      <c r="AS87">
        <f t="shared" si="77"/>
        <v>-1.4912502606970789E-4</v>
      </c>
      <c r="AT87">
        <f t="shared" si="78"/>
        <v>-9.7428350365710189E-5</v>
      </c>
      <c r="AU87">
        <f t="shared" si="79"/>
        <v>-2.465533768511513E-4</v>
      </c>
      <c r="AW87">
        <v>84</v>
      </c>
      <c r="AX87">
        <f>IF(Z87&gt;0, (R87*SUMPRODUCT(K87:$K$98, X87:$X$98)-K87*$AZ$3)/Z87, 0)</f>
        <v>-2.9116809171416336E+16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2000000</v>
      </c>
      <c r="S88">
        <f t="shared" si="63"/>
        <v>-1.7110286542822656E+17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-10.386405908595</v>
      </c>
      <c r="AC88">
        <f t="shared" si="64"/>
        <v>-9.273576704103041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-5.9789824754259998E-10</v>
      </c>
      <c r="AI88">
        <f t="shared" si="69"/>
        <v>-5.9790095748456414E-10</v>
      </c>
      <c r="AJ88">
        <f t="shared" si="70"/>
        <v>-1.112829204491959</v>
      </c>
      <c r="AK88">
        <f t="shared" si="92"/>
        <v>-0.72704841360165007</v>
      </c>
      <c r="AL88">
        <f t="shared" si="71"/>
        <v>-1.83987761869151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-6.3872402674604873E-14</v>
      </c>
      <c r="AR88">
        <f t="shared" si="76"/>
        <v>-6.3872692172868295E-14</v>
      </c>
      <c r="AS88">
        <f t="shared" si="77"/>
        <v>-1.1888155777259787E-4</v>
      </c>
      <c r="AT88">
        <f t="shared" si="78"/>
        <v>-7.7669284411455912E-5</v>
      </c>
      <c r="AU88">
        <f t="shared" si="79"/>
        <v>-1.9655084224792647E-4</v>
      </c>
      <c r="AW88">
        <v>85</v>
      </c>
      <c r="AX88">
        <f>IF(Z88&gt;0, (R88*SUMPRODUCT(K88:$K$98, X88:$X$98)-K88*$AZ$3)/Z88, 0)</f>
        <v>-1.7110286542822656E+17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-9.273576704103041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-9.273576704103041</v>
      </c>
      <c r="AK89">
        <f t="shared" si="92"/>
        <v>-0.64915036928721292</v>
      </c>
      <c r="AL89">
        <f t="shared" si="71"/>
        <v>-9.9227270734986508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-1.0339223693072488E-14</v>
      </c>
      <c r="AR89">
        <f t="shared" si="76"/>
        <v>-1.0339223693072488E-14</v>
      </c>
      <c r="AS89">
        <f t="shared" si="77"/>
        <v>-8.8453540009405672E-4</v>
      </c>
      <c r="AT89">
        <f t="shared" si="78"/>
        <v>-6.1917478006583978E-5</v>
      </c>
      <c r="AU89">
        <f t="shared" si="79"/>
        <v>-9.4645287811097984E-4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157333.80483803205</v>
      </c>
      <c r="AO91" s="6">
        <f t="shared" si="93"/>
        <v>-15733.380483803207</v>
      </c>
      <c r="AP91" s="6">
        <f t="shared" si="93"/>
        <v>-2984.3349469107648</v>
      </c>
      <c r="AQ91" s="6">
        <f t="shared" si="93"/>
        <v>-86808.3088729593</v>
      </c>
      <c r="AR91" s="6">
        <f t="shared" si="93"/>
        <v>51807.78053435871</v>
      </c>
      <c r="AS91" s="6">
        <f t="shared" si="93"/>
        <v>-18712.947943267998</v>
      </c>
      <c r="AT91" s="6">
        <f t="shared" si="93"/>
        <v>9469.4434720278296</v>
      </c>
      <c r="AU91" s="6">
        <f t="shared" si="93"/>
        <v>42564.276063118581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400929.79771718965</v>
      </c>
      <c r="K3">
        <v>1</v>
      </c>
      <c r="L3" s="2">
        <v>0</v>
      </c>
      <c r="O3">
        <f>$C$3</f>
        <v>400929.79771718965</v>
      </c>
      <c r="P3">
        <f>O3*C5</f>
        <v>40092.979771718965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400929.79771718965</v>
      </c>
      <c r="AF3">
        <f t="shared" ref="AF3:AF34" si="4">-$Z3*P3</f>
        <v>-40092.979771718965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358316.90974147071</v>
      </c>
      <c r="AJ3">
        <f t="shared" ref="AJ3:AJ34" si="8">AB3-AC3</f>
        <v>0</v>
      </c>
      <c r="AL3">
        <f t="shared" ref="AL3:AL34" si="9">SUM(AI3:AK3)</f>
        <v>358316.90974147071</v>
      </c>
      <c r="AN3">
        <f t="shared" ref="AN3:AN34" si="10">AE3*$K3</f>
        <v>400929.79771718965</v>
      </c>
      <c r="AO3">
        <f t="shared" ref="AO3:AO34" si="11">AF3*$K3</f>
        <v>-40092.979771718965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358316.90974147071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358316.90974147071</v>
      </c>
      <c r="AW3">
        <v>0</v>
      </c>
      <c r="AX3">
        <f>IF(Z3&gt;0, (R3*SUMPRODUCT(K3:$K$98, X3:$X$98)-K3*$AZ$3)/Z3, 0)</f>
        <v>0</v>
      </c>
      <c r="AZ3">
        <f>C6*ABS(SUMPRODUCT(X4:X79, K4:K79))/1</f>
        <v>217125.62607901468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10822.841735376014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10693.199687101151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-10693.199687101151</v>
      </c>
      <c r="AK4">
        <f>G4*SUM(AB4, AE4:AF4)</f>
        <v>0</v>
      </c>
      <c r="AL4">
        <f t="shared" si="9"/>
        <v>-14650.317687101151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-3762.2342650694045</v>
      </c>
      <c r="AR4">
        <f t="shared" si="14"/>
        <v>-3762.2342650694045</v>
      </c>
      <c r="AS4">
        <f t="shared" si="15"/>
        <v>-10166.571294068406</v>
      </c>
      <c r="AT4">
        <f t="shared" si="16"/>
        <v>0</v>
      </c>
      <c r="AU4">
        <f t="shared" si="17"/>
        <v>-13928.805559137811</v>
      </c>
      <c r="AW4">
        <v>1</v>
      </c>
      <c r="AX4">
        <f>IF(Z4&gt;0, (R4*SUMPRODUCT(K4:$K$98, X4:$X$98)-K4*$AZ$3)/Z4, 0)</f>
        <v>10822.841735376014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2000000</v>
      </c>
      <c r="S5">
        <f t="shared" si="1"/>
        <v>17955.125068090358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10693.199687101151</v>
      </c>
      <c r="AC5">
        <f t="shared" si="2"/>
        <v>17525.780209815159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-4106.6656705302148</v>
      </c>
      <c r="AI5">
        <f t="shared" si="7"/>
        <v>-4155.4700652179517</v>
      </c>
      <c r="AJ5">
        <f t="shared" si="8"/>
        <v>-6832.5805227140081</v>
      </c>
      <c r="AK5">
        <f>G5*SUM(AB5, AE5:AF5)</f>
        <v>43.842118717114722</v>
      </c>
      <c r="AL5">
        <f t="shared" si="9"/>
        <v>-10944.208469214846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-3704.0289121867081</v>
      </c>
      <c r="AR5">
        <f t="shared" si="14"/>
        <v>-3748.0482951772424</v>
      </c>
      <c r="AS5">
        <f t="shared" si="15"/>
        <v>-6162.6822905476283</v>
      </c>
      <c r="AT5">
        <f t="shared" si="16"/>
        <v>39.543631824001963</v>
      </c>
      <c r="AU5">
        <f t="shared" si="17"/>
        <v>-9871.1869539008694</v>
      </c>
      <c r="AW5">
        <v>2</v>
      </c>
      <c r="AX5">
        <f>IF(Z5&gt;0, (R5*SUMPRODUCT(K5:$K$98, X5:$X$98)-K5*$AZ$3)/Z5, 0)</f>
        <v>17955.125068090358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2000000</v>
      </c>
      <c r="S6">
        <f t="shared" si="1"/>
        <v>25320.092280824894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17525.780209815159</v>
      </c>
      <c r="AC6">
        <f t="shared" si="2"/>
        <v>24400.057628718991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-5326.3281316955627</v>
      </c>
      <c r="AI6">
        <f t="shared" si="7"/>
        <v>-5374.5113242331299</v>
      </c>
      <c r="AJ6">
        <f t="shared" si="8"/>
        <v>-6874.2774189038319</v>
      </c>
      <c r="AK6">
        <f>G6*SUM(AB6, AE6:AF6)</f>
        <v>124.43303948968763</v>
      </c>
      <c r="AL6">
        <f t="shared" si="9"/>
        <v>-12124.355703647274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-4544.6125690160388</v>
      </c>
      <c r="AR6">
        <f t="shared" si="14"/>
        <v>-4585.7241823089735</v>
      </c>
      <c r="AS6">
        <f t="shared" si="15"/>
        <v>-5865.3779467598015</v>
      </c>
      <c r="AT6">
        <f t="shared" si="16"/>
        <v>106.17069419748356</v>
      </c>
      <c r="AU6">
        <f t="shared" si="17"/>
        <v>-10344.931434871291</v>
      </c>
      <c r="AW6">
        <v>3</v>
      </c>
      <c r="AX6">
        <f>IF(Z6&gt;0, (R6*SUMPRODUCT(K6:$K$98, X6:$X$98)-K6*$AZ$3)/Z6, 0)</f>
        <v>25320.092280824894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2000000</v>
      </c>
      <c r="S7">
        <f t="shared" si="1"/>
        <v>32572.575630418789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24400.057628718991</v>
      </c>
      <c r="AC7">
        <f t="shared" si="2"/>
        <v>30966.127214638051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-6692.5201671674567</v>
      </c>
      <c r="AI7">
        <f t="shared" si="7"/>
        <v>-6740.0542147754686</v>
      </c>
      <c r="AJ7">
        <f t="shared" si="8"/>
        <v>-6566.06958591906</v>
      </c>
      <c r="AK7">
        <f>G7*SUM(AB7, AE7:AF7)</f>
        <v>336.72079527632206</v>
      </c>
      <c r="AL7">
        <f t="shared" si="9"/>
        <v>-12969.403005418206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-5367.8287236266697</v>
      </c>
      <c r="AR7">
        <f t="shared" si="14"/>
        <v>-5405.9540665060649</v>
      </c>
      <c r="AS7">
        <f t="shared" si="15"/>
        <v>-5266.4072792096094</v>
      </c>
      <c r="AT7">
        <f t="shared" si="16"/>
        <v>270.07158911433606</v>
      </c>
      <c r="AU7">
        <f t="shared" si="17"/>
        <v>-10402.289756601338</v>
      </c>
      <c r="AW7">
        <v>4</v>
      </c>
      <c r="AX7">
        <f>IF(Z7&gt;0, (R7*SUMPRODUCT(K7:$K$98, X7:$X$98)-K7*$AZ$3)/Z7, 0)</f>
        <v>32572.575630418789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2000000</v>
      </c>
      <c r="S8">
        <f t="shared" si="1"/>
        <v>39732.387328693047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30966.127214638051</v>
      </c>
      <c r="AC8">
        <f t="shared" si="2"/>
        <v>37234.208732945204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-8098.5239972055624</v>
      </c>
      <c r="AI8">
        <f t="shared" si="7"/>
        <v>-8145.3802412375644</v>
      </c>
      <c r="AJ8">
        <f t="shared" si="8"/>
        <v>-6268.0815183071536</v>
      </c>
      <c r="AK8">
        <f t="shared" ref="AK8:AK39" si="30">G8*SUM(AB8:AB8, AE8:AF8)</f>
        <v>668.8683478361819</v>
      </c>
      <c r="AL8">
        <f t="shared" si="9"/>
        <v>-13744.593411708536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-6061.5281984250705</v>
      </c>
      <c r="AR8">
        <f t="shared" si="14"/>
        <v>-6096.5988414916674</v>
      </c>
      <c r="AS8">
        <f t="shared" si="15"/>
        <v>-4691.4910527345373</v>
      </c>
      <c r="AT8">
        <f t="shared" si="16"/>
        <v>500.63003491031009</v>
      </c>
      <c r="AU8">
        <f t="shared" si="17"/>
        <v>-10287.459859315895</v>
      </c>
      <c r="AW8">
        <v>5</v>
      </c>
      <c r="AX8">
        <f>IF(Z8&gt;0, (R8*SUMPRODUCT(K8:$K$98, X8:$X$98)-K8*$AZ$3)/Z8, 0)</f>
        <v>39732.387328693047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2000000</v>
      </c>
      <c r="S9">
        <f t="shared" si="1"/>
        <v>45647.128561323982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37234.208732945204</v>
      </c>
      <c r="AC9">
        <f t="shared" si="2"/>
        <v>42130.126343479526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-9602.4862449480643</v>
      </c>
      <c r="AI9">
        <f t="shared" si="7"/>
        <v>-9648.6338643836225</v>
      </c>
      <c r="AJ9">
        <f t="shared" si="8"/>
        <v>-4895.9176105343213</v>
      </c>
      <c r="AK9">
        <f t="shared" si="30"/>
        <v>830.32285474467812</v>
      </c>
      <c r="AL9">
        <f t="shared" si="9"/>
        <v>-13714.228620173266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-6702.6052780740047</v>
      </c>
      <c r="AR9">
        <f t="shared" si="14"/>
        <v>-6734.816652264939</v>
      </c>
      <c r="AS9">
        <f t="shared" si="15"/>
        <v>-3417.3861206671577</v>
      </c>
      <c r="AT9">
        <f t="shared" si="16"/>
        <v>579.57139502752341</v>
      </c>
      <c r="AU9">
        <f t="shared" si="17"/>
        <v>-9572.631377904574</v>
      </c>
      <c r="AW9">
        <v>6</v>
      </c>
      <c r="AX9">
        <f>IF(Z9&gt;0, (R9*SUMPRODUCT(K9:$K$98, X9:$X$98)-K9*$AZ$3)/Z9, 0)</f>
        <v>45647.128561323982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2000000</v>
      </c>
      <c r="S10">
        <f t="shared" si="1"/>
        <v>47606.317430956544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42130.126343479526</v>
      </c>
      <c r="AC10">
        <f t="shared" si="2"/>
        <v>43233.127630661678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-11168.816679033305</v>
      </c>
      <c r="AI10">
        <f t="shared" si="7"/>
        <v>-11214.223601857531</v>
      </c>
      <c r="AJ10">
        <f t="shared" si="8"/>
        <v>-1103.0012871821527</v>
      </c>
      <c r="AK10">
        <f t="shared" si="30"/>
        <v>181.15954327696195</v>
      </c>
      <c r="AL10">
        <f t="shared" si="9"/>
        <v>-12136.065345762721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-7394.3994304723155</v>
      </c>
      <c r="AR10">
        <f t="shared" si="14"/>
        <v>-7424.461426646114</v>
      </c>
      <c r="AS10">
        <f t="shared" si="15"/>
        <v>-730.25033216463089</v>
      </c>
      <c r="AT10">
        <f t="shared" si="16"/>
        <v>119.93804376308698</v>
      </c>
      <c r="AU10">
        <f t="shared" si="17"/>
        <v>-8034.7737150476578</v>
      </c>
      <c r="AW10">
        <v>7</v>
      </c>
      <c r="AX10">
        <f>IF(Z10&gt;0, (R10*SUMPRODUCT(K10:$K$98, X10:$X$98)-K10*$AZ$3)/Z10, 0)</f>
        <v>47606.317430956544</v>
      </c>
    </row>
    <row r="11" spans="1:52" x14ac:dyDescent="0.25">
      <c r="A11" t="s">
        <v>33</v>
      </c>
      <c r="C11" s="25">
        <f>AU81</f>
        <v>121969.99701385136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2000000</v>
      </c>
      <c r="S11">
        <f t="shared" si="1"/>
        <v>48053.544553528816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43233.127630661678</v>
      </c>
      <c r="AC11">
        <f t="shared" si="2"/>
        <v>42892.249008387211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-12928.496998789435</v>
      </c>
      <c r="AI11">
        <f t="shared" si="7"/>
        <v>-12973.12663996045</v>
      </c>
      <c r="AJ11">
        <f t="shared" si="8"/>
        <v>340.87862227446749</v>
      </c>
      <c r="AK11">
        <f t="shared" si="30"/>
        <v>69.173004209058689</v>
      </c>
      <c r="AL11">
        <f t="shared" si="9"/>
        <v>-12563.075013476924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-8139.4152486344847</v>
      </c>
      <c r="AR11">
        <f t="shared" si="14"/>
        <v>-8167.5128056763024</v>
      </c>
      <c r="AS11">
        <f t="shared" si="15"/>
        <v>214.60751828569957</v>
      </c>
      <c r="AT11">
        <f t="shared" si="16"/>
        <v>43.549362722193386</v>
      </c>
      <c r="AU11">
        <f t="shared" si="17"/>
        <v>-7909.355924668409</v>
      </c>
      <c r="AW11">
        <v>8</v>
      </c>
      <c r="AX11">
        <f>IF(Z11&gt;0, (R11*SUMPRODUCT(K11:$K$98, X11:$X$98)-K11*$AZ$3)/Z11, 0)</f>
        <v>48053.544553528816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2000000</v>
      </c>
      <c r="S12">
        <f t="shared" si="1"/>
        <v>50003.902678565231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42892.249008387211</v>
      </c>
      <c r="AC12">
        <f t="shared" si="2"/>
        <v>43814.856092392118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-14876.332239665409</v>
      </c>
      <c r="AI12">
        <f t="shared" si="7"/>
        <v>-14920.143676118721</v>
      </c>
      <c r="AJ12">
        <f t="shared" si="8"/>
        <v>-922.60708400490694</v>
      </c>
      <c r="AK12">
        <f t="shared" si="30"/>
        <v>900.73722917613145</v>
      </c>
      <c r="AL12">
        <f t="shared" si="9"/>
        <v>-14942.013530947497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-8744.8338976324521</v>
      </c>
      <c r="AR12">
        <f t="shared" si="14"/>
        <v>-8770.5878085043369</v>
      </c>
      <c r="AS12">
        <f t="shared" si="15"/>
        <v>-542.34105372356237</v>
      </c>
      <c r="AT12">
        <f t="shared" si="16"/>
        <v>529.48518006049358</v>
      </c>
      <c r="AU12">
        <f t="shared" si="17"/>
        <v>-8783.4436821674062</v>
      </c>
      <c r="AW12">
        <v>9</v>
      </c>
      <c r="AX12">
        <f>IF(Z12&gt;0, (R12*SUMPRODUCT(K12:$K$98, X12:$X$98)-K12*$AZ$3)/Z12, 0)</f>
        <v>50003.902678565231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2000000</v>
      </c>
      <c r="S13">
        <f t="shared" si="1"/>
        <v>56747.285200060898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43814.856092392118</v>
      </c>
      <c r="AC13">
        <f t="shared" si="2"/>
        <v>48745.10619773659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-16961.49422791008</v>
      </c>
      <c r="AI13">
        <f t="shared" si="7"/>
        <v>-17004.44351264316</v>
      </c>
      <c r="AJ13">
        <f t="shared" si="8"/>
        <v>-4930.2501053444721</v>
      </c>
      <c r="AK13">
        <f t="shared" si="30"/>
        <v>3067.0399264674484</v>
      </c>
      <c r="AL13">
        <f t="shared" si="9"/>
        <v>-18867.653691520183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-8902.2909060900438</v>
      </c>
      <c r="AR13">
        <f t="shared" si="14"/>
        <v>-8924.8329664630746</v>
      </c>
      <c r="AS13">
        <f t="shared" si="15"/>
        <v>-2587.6564934553862</v>
      </c>
      <c r="AT13">
        <f t="shared" si="16"/>
        <v>1609.7450660377626</v>
      </c>
      <c r="AU13">
        <f t="shared" si="17"/>
        <v>-9902.7443938806991</v>
      </c>
      <c r="AW13">
        <v>10</v>
      </c>
      <c r="AX13">
        <f>IF(Z13&gt;0, (R13*SUMPRODUCT(K13:$K$98, X13:$X$98)-K13*$AZ$3)/Z13, 0)</f>
        <v>56747.285200060898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2000000</v>
      </c>
      <c r="S14">
        <f t="shared" si="1"/>
        <v>61910.759371844448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48745.10619773659</v>
      </c>
      <c r="AC14">
        <f t="shared" si="2"/>
        <v>52052.711722875945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-19251.592542670875</v>
      </c>
      <c r="AI14">
        <f t="shared" si="7"/>
        <v>-19293.631044743059</v>
      </c>
      <c r="AJ14">
        <f t="shared" si="8"/>
        <v>-3307.6055251393554</v>
      </c>
      <c r="AK14">
        <f t="shared" si="30"/>
        <v>3412.1574338415617</v>
      </c>
      <c r="AL14">
        <f t="shared" si="9"/>
        <v>-19189.079136040851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-9021.6570059421938</v>
      </c>
      <c r="AR14">
        <f t="shared" si="14"/>
        <v>-9041.3570357396366</v>
      </c>
      <c r="AS14">
        <f t="shared" si="15"/>
        <v>-1550.0059276980055</v>
      </c>
      <c r="AT14">
        <f t="shared" si="16"/>
        <v>1599.0009112318212</v>
      </c>
      <c r="AU14">
        <f t="shared" si="17"/>
        <v>-8992.3620522058191</v>
      </c>
      <c r="AW14">
        <v>11</v>
      </c>
      <c r="AX14">
        <f>IF(Z14&gt;0, (R14*SUMPRODUCT(K14:$K$98, X14:$X$98)-K14*$AZ$3)/Z14, 0)</f>
        <v>61910.759371844448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2000000</v>
      </c>
      <c r="S15">
        <f t="shared" si="1"/>
        <v>65652.772070980544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52052.711722875945</v>
      </c>
      <c r="AC15">
        <f t="shared" si="2"/>
        <v>53932.747959102853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-21755.276264232791</v>
      </c>
      <c r="AI15">
        <f t="shared" si="7"/>
        <v>-21796.350499377648</v>
      </c>
      <c r="AJ15">
        <f t="shared" si="8"/>
        <v>-1880.0362362269079</v>
      </c>
      <c r="AK15">
        <f t="shared" si="30"/>
        <v>3643.6898206013166</v>
      </c>
      <c r="AL15">
        <f t="shared" si="9"/>
        <v>-20032.696915003238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-9102.6161718085823</v>
      </c>
      <c r="AR15">
        <f t="shared" si="14"/>
        <v>-9119.8020256002401</v>
      </c>
      <c r="AS15">
        <f t="shared" si="15"/>
        <v>-786.62518644272882</v>
      </c>
      <c r="AT15">
        <f t="shared" si="16"/>
        <v>1524.554755509537</v>
      </c>
      <c r="AU15">
        <f t="shared" si="17"/>
        <v>-8381.8724565334323</v>
      </c>
      <c r="AW15">
        <v>12</v>
      </c>
      <c r="AX15">
        <f>IF(Z15&gt;0, (R15*SUMPRODUCT(K15:$K$98, X15:$X$98)-K15*$AZ$3)/Z15, 0)</f>
        <v>65652.772070980544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2000000</v>
      </c>
      <c r="S16">
        <f t="shared" si="1"/>
        <v>68106.086547395462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53932.747959102853</v>
      </c>
      <c r="AC16">
        <f t="shared" si="2"/>
        <v>54563.78646780242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-24222.232230848724</v>
      </c>
      <c r="AI16">
        <f t="shared" si="7"/>
        <v>-24262.29016783636</v>
      </c>
      <c r="AJ16">
        <f t="shared" si="8"/>
        <v>-631.03850869956659</v>
      </c>
      <c r="AK16">
        <f t="shared" si="30"/>
        <v>3775.2923571372003</v>
      </c>
      <c r="AL16">
        <f t="shared" si="9"/>
        <v>-21118.036319398725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-9048.9412505810251</v>
      </c>
      <c r="AR16">
        <f t="shared" si="14"/>
        <v>-9063.9060942406013</v>
      </c>
      <c r="AS16">
        <f t="shared" si="15"/>
        <v>-235.74335914442517</v>
      </c>
      <c r="AT16">
        <f t="shared" si="16"/>
        <v>1410.3736772861857</v>
      </c>
      <c r="AU16">
        <f t="shared" si="17"/>
        <v>-7889.2757760988407</v>
      </c>
      <c r="AW16">
        <v>13</v>
      </c>
      <c r="AX16">
        <f>IF(Z16&gt;0, (R16*SUMPRODUCT(K16:$K$98, X16:$X$98)-K16*$AZ$3)/Z16, 0)</f>
        <v>68106.086547395462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2000000</v>
      </c>
      <c r="S17">
        <f t="shared" si="1"/>
        <v>69513.213554946386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54563.78646780242</v>
      </c>
      <c r="AC17">
        <f t="shared" si="2"/>
        <v>54205.608324817913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-26717.195475752418</v>
      </c>
      <c r="AI17">
        <f t="shared" si="7"/>
        <v>-26756.184903483285</v>
      </c>
      <c r="AJ17">
        <f t="shared" si="8"/>
        <v>358.17814298450685</v>
      </c>
      <c r="AK17">
        <f t="shared" si="30"/>
        <v>3819.4650527461699</v>
      </c>
      <c r="AL17">
        <f t="shared" si="9"/>
        <v>-22578.541707752607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-8911.6157073131599</v>
      </c>
      <c r="AR17">
        <f t="shared" si="14"/>
        <v>-8924.6207697981372</v>
      </c>
      <c r="AS17">
        <f t="shared" si="15"/>
        <v>119.47159528528685</v>
      </c>
      <c r="AT17">
        <f t="shared" si="16"/>
        <v>1273.9961718091922</v>
      </c>
      <c r="AU17">
        <f t="shared" si="17"/>
        <v>-7531.1530027036579</v>
      </c>
      <c r="AW17">
        <v>14</v>
      </c>
      <c r="AX17">
        <f>IF(Z17&gt;0, (R17*SUMPRODUCT(K17:$K$98, X17:$X$98)-K17*$AZ$3)/Z17, 0)</f>
        <v>69513.213554946386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2000000</v>
      </c>
      <c r="S18">
        <f t="shared" si="1"/>
        <v>70053.627252797887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54205.608324817913</v>
      </c>
      <c r="AC18">
        <f t="shared" si="2"/>
        <v>53053.602535001664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-29324.506924990055</v>
      </c>
      <c r="AI18">
        <f t="shared" si="7"/>
        <v>-29362.373345770488</v>
      </c>
      <c r="AJ18">
        <f t="shared" si="8"/>
        <v>1152.0057898162486</v>
      </c>
      <c r="AK18">
        <f t="shared" si="30"/>
        <v>3794.3925827372541</v>
      </c>
      <c r="AL18">
        <f t="shared" si="9"/>
        <v>-24415.974973216984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-8733.297970934902</v>
      </c>
      <c r="AR18">
        <f t="shared" si="14"/>
        <v>-8744.5751847893134</v>
      </c>
      <c r="AS18">
        <f t="shared" si="15"/>
        <v>343.08538767394515</v>
      </c>
      <c r="AT18">
        <f t="shared" si="16"/>
        <v>1130.0296072671626</v>
      </c>
      <c r="AU18">
        <f t="shared" si="17"/>
        <v>-7271.460189848206</v>
      </c>
      <c r="AW18">
        <v>15</v>
      </c>
      <c r="AX18">
        <f>IF(Z18&gt;0, (R18*SUMPRODUCT(K18:$K$98, X18:$X$98)-K18*$AZ$3)/Z18, 0)</f>
        <v>70053.627252797887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2000000</v>
      </c>
      <c r="S19">
        <f t="shared" si="1"/>
        <v>69860.196112944192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53053.602535001664</v>
      </c>
      <c r="AC19">
        <f t="shared" si="2"/>
        <v>51248.527704689019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-32336.376881865468</v>
      </c>
      <c r="AI19">
        <f t="shared" si="7"/>
        <v>-32373.056229016049</v>
      </c>
      <c r="AJ19">
        <f t="shared" si="8"/>
        <v>1805.0748303126456</v>
      </c>
      <c r="AK19">
        <f t="shared" si="30"/>
        <v>3713.752177450117</v>
      </c>
      <c r="AL19">
        <f t="shared" si="9"/>
        <v>-26854.229221253285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-8598.4643484418248</v>
      </c>
      <c r="AR19">
        <f t="shared" si="14"/>
        <v>-8608.2176383651404</v>
      </c>
      <c r="AS19">
        <f t="shared" si="15"/>
        <v>479.98177505833087</v>
      </c>
      <c r="AT19">
        <f t="shared" si="16"/>
        <v>987.51216975891634</v>
      </c>
      <c r="AU19">
        <f t="shared" si="17"/>
        <v>-7140.7236935478923</v>
      </c>
      <c r="AW19">
        <v>16</v>
      </c>
      <c r="AX19">
        <f>IF(Z19&gt;0, (R19*SUMPRODUCT(K19:$K$98, X19:$X$98)-K19*$AZ$3)/Z19, 0)</f>
        <v>69860.196112944192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2000000</v>
      </c>
      <c r="S20">
        <f t="shared" si="1"/>
        <v>68919.110500049064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51248.527704689019</v>
      </c>
      <c r="AC20">
        <f t="shared" si="2"/>
        <v>48835.976874659915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-35305.189154585263</v>
      </c>
      <c r="AI20">
        <f t="shared" si="7"/>
        <v>-35340.619078535477</v>
      </c>
      <c r="AJ20">
        <f t="shared" si="8"/>
        <v>2412.550830029104</v>
      </c>
      <c r="AK20">
        <f t="shared" si="30"/>
        <v>3587.3969393282318</v>
      </c>
      <c r="AL20">
        <f t="shared" si="9"/>
        <v>-29340.671309178142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-8382.0463297896713</v>
      </c>
      <c r="AR20">
        <f t="shared" si="14"/>
        <v>-8390.4579902600726</v>
      </c>
      <c r="AS20">
        <f t="shared" si="15"/>
        <v>572.78018655368487</v>
      </c>
      <c r="AT20">
        <f t="shared" si="16"/>
        <v>851.70843348645815</v>
      </c>
      <c r="AU20">
        <f t="shared" si="17"/>
        <v>-6965.9693702199293</v>
      </c>
      <c r="AW20">
        <v>17</v>
      </c>
      <c r="AX20">
        <f>IF(Z20&gt;0, (R20*SUMPRODUCT(K20:$K$98, X20:$X$98)-K20*$AZ$3)/Z20, 0)</f>
        <v>68919.110500049064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2000000</v>
      </c>
      <c r="S21">
        <f t="shared" si="1"/>
        <v>67361.244446864061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48835.976874659915</v>
      </c>
      <c r="AC21">
        <f t="shared" si="2"/>
        <v>45977.067614881569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-37935.373697502568</v>
      </c>
      <c r="AI21">
        <f t="shared" si="7"/>
        <v>-37969.500937870842</v>
      </c>
      <c r="AJ21">
        <f t="shared" si="8"/>
        <v>2858.9092597783456</v>
      </c>
      <c r="AK21">
        <f t="shared" si="30"/>
        <v>3418.5183812261944</v>
      </c>
      <c r="AL21">
        <f t="shared" si="9"/>
        <v>-31692.073296866303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-8041.5146643093676</v>
      </c>
      <c r="AR21">
        <f t="shared" si="14"/>
        <v>-8048.7489334657021</v>
      </c>
      <c r="AS21">
        <f t="shared" si="15"/>
        <v>606.02963660671469</v>
      </c>
      <c r="AT21">
        <f t="shared" si="16"/>
        <v>724.65519681044657</v>
      </c>
      <c r="AU21">
        <f t="shared" si="17"/>
        <v>-6718.0641000485411</v>
      </c>
      <c r="AW21">
        <v>18</v>
      </c>
      <c r="AX21">
        <f>IF(Z21&gt;0, (R21*SUMPRODUCT(K21:$K$98, X21:$X$98)-K21*$AZ$3)/Z21, 0)</f>
        <v>67361.244446864061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2000000</v>
      </c>
      <c r="S22">
        <f t="shared" si="1"/>
        <v>65403.882377573937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45977.067614881569</v>
      </c>
      <c r="AC22">
        <f t="shared" si="2"/>
        <v>42866.92533451091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-40601.386724844633</v>
      </c>
      <c r="AI22">
        <f t="shared" si="7"/>
        <v>-40634.157658141099</v>
      </c>
      <c r="AJ22">
        <f t="shared" si="8"/>
        <v>3110.1422803706591</v>
      </c>
      <c r="AK22">
        <f t="shared" si="30"/>
        <v>3218.39473304171</v>
      </c>
      <c r="AL22">
        <f t="shared" si="9"/>
        <v>-34305.620644728733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-7684.5127580523194</v>
      </c>
      <c r="AR22">
        <f t="shared" si="14"/>
        <v>-7690.7152224340562</v>
      </c>
      <c r="AS22">
        <f t="shared" si="15"/>
        <v>588.64807241279561</v>
      </c>
      <c r="AT22">
        <f t="shared" si="16"/>
        <v>609.13671629283613</v>
      </c>
      <c r="AU22">
        <f t="shared" si="17"/>
        <v>-6492.9304337284248</v>
      </c>
      <c r="AW22">
        <v>19</v>
      </c>
      <c r="AX22">
        <f>IF(Z22&gt;0, (R22*SUMPRODUCT(K22:$K$98, X22:$X$98)-K22*$AZ$3)/Z22, 0)</f>
        <v>65403.882377573937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2000000</v>
      </c>
      <c r="S23">
        <f t="shared" si="1"/>
        <v>63104.788316571881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42866.92533451091</v>
      </c>
      <c r="AC23">
        <f t="shared" si="2"/>
        <v>39585.423633546699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-43135.616590814308</v>
      </c>
      <c r="AI23">
        <f t="shared" si="7"/>
        <v>-43166.981424363039</v>
      </c>
      <c r="AJ23">
        <f t="shared" si="8"/>
        <v>3281.5017009642106</v>
      </c>
      <c r="AK23">
        <f t="shared" si="30"/>
        <v>3000.6847734157641</v>
      </c>
      <c r="AL23">
        <f t="shared" si="9"/>
        <v>-36884.794949983065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-7289.4281002768748</v>
      </c>
      <c r="AR23">
        <f t="shared" si="14"/>
        <v>-7294.7284000546524</v>
      </c>
      <c r="AS23">
        <f t="shared" si="15"/>
        <v>554.53642721798201</v>
      </c>
      <c r="AT23">
        <f t="shared" si="16"/>
        <v>507.081563592804</v>
      </c>
      <c r="AU23">
        <f t="shared" si="17"/>
        <v>-6233.1104092438673</v>
      </c>
      <c r="AW23">
        <v>20</v>
      </c>
      <c r="AX23">
        <f>IF(Z23&gt;0, (R23*SUMPRODUCT(K23:$K$98, X23:$X$98)-K23*$AZ$3)/Z23, 0)</f>
        <v>63104.788316571881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2000000</v>
      </c>
      <c r="S24">
        <f t="shared" si="1"/>
        <v>60563.311599448716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39585.423633546699</v>
      </c>
      <c r="AC24">
        <f t="shared" si="2"/>
        <v>36227.255405669959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-45704.129111162838</v>
      </c>
      <c r="AI24">
        <f t="shared" si="7"/>
        <v>-45734.037693148304</v>
      </c>
      <c r="AJ24">
        <f t="shared" si="8"/>
        <v>3358.1682278767403</v>
      </c>
      <c r="AK24">
        <f t="shared" si="30"/>
        <v>2770.9796543482694</v>
      </c>
      <c r="AL24">
        <f t="shared" si="9"/>
        <v>-39604.889810923298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-6895.9620298466625</v>
      </c>
      <c r="AR24">
        <f t="shared" si="14"/>
        <v>-6900.4747172066318</v>
      </c>
      <c r="AS24">
        <f t="shared" si="15"/>
        <v>506.68946197290876</v>
      </c>
      <c r="AT24">
        <f t="shared" si="16"/>
        <v>418.09286936387969</v>
      </c>
      <c r="AU24">
        <f t="shared" si="17"/>
        <v>-5975.6923858698437</v>
      </c>
      <c r="AW24">
        <v>21</v>
      </c>
      <c r="AX24">
        <f>IF(Z24&gt;0, (R24*SUMPRODUCT(K24:$K$98, X24:$X$98)-K24*$AZ$3)/Z24, 0)</f>
        <v>60563.311599448716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2000000</v>
      </c>
      <c r="S25">
        <f t="shared" si="1"/>
        <v>57822.510593075873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36227.255405669959</v>
      </c>
      <c r="AC25">
        <f t="shared" si="2"/>
        <v>32841.346833323405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-48443.461418277002</v>
      </c>
      <c r="AI25">
        <f t="shared" si="7"/>
        <v>-48471.859827907159</v>
      </c>
      <c r="AJ25">
        <f t="shared" si="8"/>
        <v>3385.9085723465541</v>
      </c>
      <c r="AK25">
        <f t="shared" si="30"/>
        <v>2535.9078783968976</v>
      </c>
      <c r="AL25">
        <f t="shared" si="9"/>
        <v>-42550.043377163711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-6526.1427341690442</v>
      </c>
      <c r="AR25">
        <f t="shared" si="14"/>
        <v>-6529.9684738920914</v>
      </c>
      <c r="AS25">
        <f t="shared" si="15"/>
        <v>456.13839269634241</v>
      </c>
      <c r="AT25">
        <f t="shared" si="16"/>
        <v>341.62911341587153</v>
      </c>
      <c r="AU25">
        <f t="shared" si="17"/>
        <v>-5732.2009677798778</v>
      </c>
      <c r="AW25">
        <v>22</v>
      </c>
      <c r="AX25">
        <f>IF(Z25&gt;0, (R25*SUMPRODUCT(K25:$K$98, X25:$X$98)-K25*$AZ$3)/Z25, 0)</f>
        <v>57822.510593075873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2000000</v>
      </c>
      <c r="S26">
        <f t="shared" si="1"/>
        <v>54858.323396492611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32841.346833323405</v>
      </c>
      <c r="AC26">
        <f t="shared" si="2"/>
        <v>29449.180400493737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-50932.091025256908</v>
      </c>
      <c r="AI26">
        <f t="shared" si="7"/>
        <v>-50958.93214851513</v>
      </c>
      <c r="AJ26">
        <f t="shared" si="8"/>
        <v>3392.1664328296683</v>
      </c>
      <c r="AK26">
        <f t="shared" si="30"/>
        <v>2298.8942783326384</v>
      </c>
      <c r="AL26">
        <f t="shared" si="9"/>
        <v>-45267.87143735282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-6126.2523887410471</v>
      </c>
      <c r="AR26">
        <f t="shared" si="14"/>
        <v>-6129.4809130793792</v>
      </c>
      <c r="AS26">
        <f t="shared" si="15"/>
        <v>408.0191347695631</v>
      </c>
      <c r="AT26">
        <f t="shared" si="16"/>
        <v>276.51734457779236</v>
      </c>
      <c r="AU26">
        <f t="shared" si="17"/>
        <v>-5444.9444337320228</v>
      </c>
      <c r="AW26">
        <v>23</v>
      </c>
      <c r="AX26">
        <f>IF(Z26&gt;0, (R26*SUMPRODUCT(K26:$K$98, X26:$X$98)-K26*$AZ$3)/Z26, 0)</f>
        <v>54858.323396492611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2000000</v>
      </c>
      <c r="S27">
        <f t="shared" si="1"/>
        <v>51734.462971727931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29449.180400493737</v>
      </c>
      <c r="AC27">
        <f t="shared" si="2"/>
        <v>26121.121137948572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-53093.37374505811</v>
      </c>
      <c r="AI27">
        <f t="shared" si="7"/>
        <v>-53118.619122740121</v>
      </c>
      <c r="AJ27">
        <f t="shared" si="8"/>
        <v>3328.0592625451645</v>
      </c>
      <c r="AK27">
        <f t="shared" si="30"/>
        <v>2061.4426280345619</v>
      </c>
      <c r="AL27">
        <f t="shared" si="9"/>
        <v>-47729.117232160395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-5701.9798531252573</v>
      </c>
      <c r="AR27">
        <f t="shared" si="14"/>
        <v>-5704.6910885351335</v>
      </c>
      <c r="AS27">
        <f t="shared" si="15"/>
        <v>357.41798884659784</v>
      </c>
      <c r="AT27">
        <f t="shared" si="16"/>
        <v>221.38929030707411</v>
      </c>
      <c r="AU27">
        <f t="shared" si="17"/>
        <v>-5125.8838093814611</v>
      </c>
      <c r="AW27">
        <v>24</v>
      </c>
      <c r="AX27">
        <f>IF(Z27&gt;0, (R27*SUMPRODUCT(K27:$K$98, X27:$X$98)-K27*$AZ$3)/Z27, 0)</f>
        <v>51734.462971727931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2000000</v>
      </c>
      <c r="S28">
        <f t="shared" si="1"/>
        <v>48526.800376666033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26121.121137948572</v>
      </c>
      <c r="AC28">
        <f t="shared" si="2"/>
        <v>22917.528004641055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-55186.188600785135</v>
      </c>
      <c r="AI28">
        <f t="shared" si="7"/>
        <v>-55209.801869975308</v>
      </c>
      <c r="AJ28">
        <f t="shared" si="8"/>
        <v>3203.5931333075168</v>
      </c>
      <c r="AK28">
        <f t="shared" si="30"/>
        <v>1828.4784796564002</v>
      </c>
      <c r="AL28">
        <f t="shared" si="9"/>
        <v>-50177.73025701139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-5291.7306909450945</v>
      </c>
      <c r="AR28">
        <f t="shared" si="14"/>
        <v>-5293.994936120479</v>
      </c>
      <c r="AS28">
        <f t="shared" si="15"/>
        <v>307.1883116889714</v>
      </c>
      <c r="AT28">
        <f t="shared" si="16"/>
        <v>175.33038489983235</v>
      </c>
      <c r="AU28">
        <f t="shared" si="17"/>
        <v>-4811.4762395316748</v>
      </c>
      <c r="AW28">
        <v>25</v>
      </c>
      <c r="AX28">
        <f>IF(Z28&gt;0, (R28*SUMPRODUCT(K28:$K$98, X28:$X$98)-K28*$AZ$3)/Z28, 0)</f>
        <v>48526.800376666033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2000000</v>
      </c>
      <c r="S29">
        <f t="shared" si="1"/>
        <v>45234.758034137332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22917.528004641055</v>
      </c>
      <c r="AC29">
        <f t="shared" si="2"/>
        <v>19856.49974210465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-57154.390768564983</v>
      </c>
      <c r="AI29">
        <f t="shared" si="7"/>
        <v>-57176.339045294044</v>
      </c>
      <c r="AJ29">
        <f t="shared" si="8"/>
        <v>3061.0282625364052</v>
      </c>
      <c r="AK29">
        <f t="shared" si="30"/>
        <v>1604.226960324874</v>
      </c>
      <c r="AL29">
        <f t="shared" si="9"/>
        <v>-52511.083822432767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-4893.2669603932736</v>
      </c>
      <c r="AR29">
        <f t="shared" si="14"/>
        <v>-4895.1460597225059</v>
      </c>
      <c r="AS29">
        <f t="shared" si="15"/>
        <v>262.06960236093676</v>
      </c>
      <c r="AT29">
        <f t="shared" si="16"/>
        <v>137.34571703714673</v>
      </c>
      <c r="AU29">
        <f t="shared" si="17"/>
        <v>-4495.7307403244222</v>
      </c>
      <c r="AW29">
        <v>26</v>
      </c>
      <c r="AX29">
        <f>IF(Z29&gt;0, (R29*SUMPRODUCT(K29:$K$98, X29:$X$98)-K29*$AZ$3)/Z29, 0)</f>
        <v>45234.758034137332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2000000</v>
      </c>
      <c r="S30">
        <f t="shared" si="1"/>
        <v>41856.885524923091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19856.49974210465</v>
      </c>
      <c r="AC30">
        <f t="shared" si="2"/>
        <v>16954.931378504873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-59013.537918707669</v>
      </c>
      <c r="AI30">
        <f t="shared" si="7"/>
        <v>-59033.791374221466</v>
      </c>
      <c r="AJ30">
        <f t="shared" si="8"/>
        <v>2901.5683635997775</v>
      </c>
      <c r="AK30">
        <f t="shared" si="30"/>
        <v>1389.9549819473257</v>
      </c>
      <c r="AL30">
        <f t="shared" si="9"/>
        <v>-54742.268028674363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-4511.1050373258604</v>
      </c>
      <c r="AR30">
        <f t="shared" si="14"/>
        <v>-4512.6532492855877</v>
      </c>
      <c r="AS30">
        <f t="shared" si="15"/>
        <v>221.80130395183315</v>
      </c>
      <c r="AT30">
        <f t="shared" si="16"/>
        <v>106.25075434989388</v>
      </c>
      <c r="AU30">
        <f t="shared" si="17"/>
        <v>-4184.6011909838608</v>
      </c>
      <c r="AW30">
        <v>27</v>
      </c>
      <c r="AX30">
        <f>IF(Z30&gt;0, (R30*SUMPRODUCT(K30:$K$98, X30:$X$98)-K30*$AZ$3)/Z30, 0)</f>
        <v>41856.885524923091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2000000</v>
      </c>
      <c r="S31">
        <f t="shared" si="1"/>
        <v>38370.303730732034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16954.931378504873</v>
      </c>
      <c r="AC31">
        <f t="shared" si="2"/>
        <v>14222.128659744614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-60727.686375720768</v>
      </c>
      <c r="AI31">
        <f t="shared" si="7"/>
        <v>-60746.219104520038</v>
      </c>
      <c r="AJ31">
        <f t="shared" si="8"/>
        <v>2732.8027187602584</v>
      </c>
      <c r="AK31">
        <f t="shared" si="30"/>
        <v>1186.8451964953413</v>
      </c>
      <c r="AL31">
        <f t="shared" si="9"/>
        <v>-56826.571189264439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-4144.7658449034479</v>
      </c>
      <c r="AR31">
        <f t="shared" si="14"/>
        <v>-4146.0307345431556</v>
      </c>
      <c r="AS31">
        <f t="shared" si="15"/>
        <v>186.51834188936473</v>
      </c>
      <c r="AT31">
        <f t="shared" si="16"/>
        <v>81.004163458272814</v>
      </c>
      <c r="AU31">
        <f t="shared" si="17"/>
        <v>-3878.5082291955187</v>
      </c>
      <c r="AW31">
        <v>28</v>
      </c>
      <c r="AX31">
        <f>IF(Z31&gt;0, (R31*SUMPRODUCT(K31:$K$98, X31:$X$98)-K31*$AZ$3)/Z31, 0)</f>
        <v>38370.303730732034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2000000</v>
      </c>
      <c r="S32">
        <f t="shared" si="1"/>
        <v>34732.518630319682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14222.128659744614</v>
      </c>
      <c r="AC32">
        <f t="shared" si="2"/>
        <v>11665.132742131889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-62183.601801483848</v>
      </c>
      <c r="AI32">
        <f t="shared" si="7"/>
        <v>-62200.394612950084</v>
      </c>
      <c r="AJ32">
        <f t="shared" si="8"/>
        <v>2556.995917612725</v>
      </c>
      <c r="AK32">
        <f t="shared" si="30"/>
        <v>995.54900618212309</v>
      </c>
      <c r="AL32">
        <f t="shared" si="9"/>
        <v>-58647.849689155235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-3789.4058036815559</v>
      </c>
      <c r="AR32">
        <f t="shared" si="14"/>
        <v>-3790.4291406287052</v>
      </c>
      <c r="AS32">
        <f t="shared" si="15"/>
        <v>155.82074517208957</v>
      </c>
      <c r="AT32">
        <f t="shared" si="16"/>
        <v>60.667749576801135</v>
      </c>
      <c r="AU32">
        <f t="shared" si="17"/>
        <v>-3573.9406458798144</v>
      </c>
      <c r="AW32">
        <v>29</v>
      </c>
      <c r="AX32">
        <f>IF(Z32&gt;0, (R32*SUMPRODUCT(K32:$K$98, X32:$X$98)-K32*$AZ$3)/Z32, 0)</f>
        <v>34732.518630319682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2000000</v>
      </c>
      <c r="S33">
        <f t="shared" si="1"/>
        <v>30900.21706812481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11665.132742131889</v>
      </c>
      <c r="AC33">
        <f t="shared" si="2"/>
        <v>9293.3786592456217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-63486.377750120751</v>
      </c>
      <c r="AI33">
        <f t="shared" si="7"/>
        <v>-63501.415474028574</v>
      </c>
      <c r="AJ33">
        <f t="shared" si="8"/>
        <v>2371.7540828862675</v>
      </c>
      <c r="AK33">
        <f t="shared" si="30"/>
        <v>816.55929194923237</v>
      </c>
      <c r="AL33">
        <f t="shared" si="9"/>
        <v>-60313.102099193071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-3454.281832512544</v>
      </c>
      <c r="AR33">
        <f t="shared" si="14"/>
        <v>-3455.1000322325149</v>
      </c>
      <c r="AS33">
        <f t="shared" si="15"/>
        <v>129.0466920627851</v>
      </c>
      <c r="AT33">
        <f t="shared" si="16"/>
        <v>44.428836977459703</v>
      </c>
      <c r="AU33">
        <f t="shared" si="17"/>
        <v>-3281.6245031922699</v>
      </c>
      <c r="AW33">
        <v>30</v>
      </c>
      <c r="AX33">
        <f>IF(Z33&gt;0, (R33*SUMPRODUCT(K33:$K$98, X33:$X$98)-K33*$AZ$3)/Z33, 0)</f>
        <v>30900.21706812481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2000000</v>
      </c>
      <c r="S34">
        <f t="shared" si="1"/>
        <v>26746.80830092456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9293.3786592456217</v>
      </c>
      <c r="AC34">
        <f t="shared" si="2"/>
        <v>7104.8572917288657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-64226.194600443334</v>
      </c>
      <c r="AI34">
        <f t="shared" si="7"/>
        <v>-64239.476292247069</v>
      </c>
      <c r="AJ34">
        <f t="shared" si="8"/>
        <v>2188.5213675167561</v>
      </c>
      <c r="AK34">
        <f t="shared" si="30"/>
        <v>650.53650614719356</v>
      </c>
      <c r="AL34">
        <f t="shared" si="9"/>
        <v>-61400.418418583118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-3120.1206497532103</v>
      </c>
      <c r="AR34">
        <f t="shared" si="14"/>
        <v>-3120.7658768465835</v>
      </c>
      <c r="AS34">
        <f t="shared" si="15"/>
        <v>106.31878089143444</v>
      </c>
      <c r="AT34">
        <f t="shared" si="16"/>
        <v>31.603186190236375</v>
      </c>
      <c r="AU34">
        <f t="shared" si="17"/>
        <v>-2982.843909764913</v>
      </c>
      <c r="AW34">
        <v>31</v>
      </c>
      <c r="AX34">
        <f>IF(Z34&gt;0, (R34*SUMPRODUCT(K34:$K$98, X34:$X$98)-K34*$AZ$3)/Z34, 0)</f>
        <v>26746.80830092456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22154.386233549933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7104.8572917288657</v>
      </c>
      <c r="AC35">
        <f t="shared" ref="AC35:AC66" si="33">S35*Z35</f>
        <v>5114.8799142933276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-64206.259951966895</v>
      </c>
      <c r="AI35">
        <f t="shared" ref="AI35:AI66" si="38">SUM(AE35:AH35)</f>
        <v>-64217.803670353795</v>
      </c>
      <c r="AJ35">
        <f t="shared" ref="AJ35:AJ66" si="39">AB35-AC35</f>
        <v>1989.9773774355381</v>
      </c>
      <c r="AK35">
        <f t="shared" si="30"/>
        <v>497.34001042102062</v>
      </c>
      <c r="AL35">
        <f t="shared" ref="AL35:AL66" si="40">SUM(AI35:AK35)</f>
        <v>-61730.48628249723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-2784.9573399728729</v>
      </c>
      <c r="AR35">
        <f t="shared" ref="AR35:AR66" si="45">AI35*$K35</f>
        <v>-2785.4580507022661</v>
      </c>
      <c r="AS35">
        <f t="shared" ref="AS35:AS66" si="46">AJ35*$K35</f>
        <v>86.315603927328524</v>
      </c>
      <c r="AT35">
        <f t="shared" ref="AT35:AT66" si="47">AK35*$K35</f>
        <v>21.572206721282107</v>
      </c>
      <c r="AU35">
        <f t="shared" ref="AU35:AU66" si="48">AL35*$K35</f>
        <v>-2677.5702400536552</v>
      </c>
      <c r="AW35">
        <v>32</v>
      </c>
      <c r="AX35">
        <f>IF(Z35&gt;0, (R35*SUMPRODUCT(K35:$K$98, X35:$X$98)-K35*$AZ$3)/Z35, 0)</f>
        <v>22154.386233549933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2000000</v>
      </c>
      <c r="S36">
        <f t="shared" si="32"/>
        <v>16957.015795024708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5114.8799142933276</v>
      </c>
      <c r="AC36">
        <f t="shared" si="33"/>
        <v>3338.9790674612359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-63314.422351502435</v>
      </c>
      <c r="AI36">
        <f t="shared" si="38"/>
        <v>-63324.267772146675</v>
      </c>
      <c r="AJ36">
        <f t="shared" si="39"/>
        <v>1775.9008468320917</v>
      </c>
      <c r="AK36">
        <f t="shared" si="30"/>
        <v>358.04159400053294</v>
      </c>
      <c r="AL36">
        <f t="shared" si="40"/>
        <v>-61190.325331314052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-2452.0301194967933</v>
      </c>
      <c r="AR36">
        <f t="shared" si="45"/>
        <v>-2452.4114112635375</v>
      </c>
      <c r="AS36">
        <f t="shared" si="46"/>
        <v>68.77678424509574</v>
      </c>
      <c r="AT36">
        <f t="shared" si="47"/>
        <v>13.866173612829559</v>
      </c>
      <c r="AU36">
        <f t="shared" si="48"/>
        <v>-2369.7684534056125</v>
      </c>
      <c r="AW36">
        <v>33</v>
      </c>
      <c r="AX36">
        <f>IF(Z36&gt;0, (R36*SUMPRODUCT(K36:$K$98, X36:$X$98)-K36*$AZ$3)/Z36, 0)</f>
        <v>16957.015795024708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2000000</v>
      </c>
      <c r="S37">
        <f t="shared" si="32"/>
        <v>10877.985407628848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3338.9790674612359</v>
      </c>
      <c r="AC37">
        <f t="shared" si="33"/>
        <v>1787.8922454115639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-61161.127856565618</v>
      </c>
      <c r="AI37">
        <f t="shared" si="38"/>
        <v>-61169.345794806999</v>
      </c>
      <c r="AJ37">
        <f t="shared" si="39"/>
        <v>1551.086822049672</v>
      </c>
      <c r="AK37">
        <f t="shared" si="30"/>
        <v>233.72853472228653</v>
      </c>
      <c r="AL37">
        <f t="shared" si="40"/>
        <v>-59384.530438035043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-2114.8550880334878</v>
      </c>
      <c r="AR37">
        <f t="shared" si="45"/>
        <v>-2115.1392513429623</v>
      </c>
      <c r="AS37">
        <f t="shared" si="46"/>
        <v>53.63412959431389</v>
      </c>
      <c r="AT37">
        <f t="shared" si="47"/>
        <v>8.081963138993622</v>
      </c>
      <c r="AU37">
        <f t="shared" si="48"/>
        <v>-2053.4231586096548</v>
      </c>
      <c r="AW37">
        <v>34</v>
      </c>
      <c r="AX37">
        <f>IF(Z37&gt;0, (R37*SUMPRODUCT(K37:$K$98, X37:$X$98)-K37*$AZ$3)/Z37, 0)</f>
        <v>10877.985407628848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2000000</v>
      </c>
      <c r="S38">
        <f t="shared" si="32"/>
        <v>3566.7102933482897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1787.8922454115639</v>
      </c>
      <c r="AC38">
        <f t="shared" si="33"/>
        <v>477.45081581300838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-57704.199698375982</v>
      </c>
      <c r="AI38">
        <f t="shared" si="38"/>
        <v>-57710.89285224249</v>
      </c>
      <c r="AJ38">
        <f t="shared" si="39"/>
        <v>1310.4414295985555</v>
      </c>
      <c r="AK38">
        <f t="shared" si="30"/>
        <v>125.15245717880948</v>
      </c>
      <c r="AL38">
        <f t="shared" si="40"/>
        <v>-56275.298965465125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-1781.5356952821694</v>
      </c>
      <c r="AR38">
        <f t="shared" si="45"/>
        <v>-1781.7423369579838</v>
      </c>
      <c r="AS38">
        <f t="shared" si="46"/>
        <v>40.458028975525799</v>
      </c>
      <c r="AT38">
        <f t="shared" si="47"/>
        <v>3.8639054173139731</v>
      </c>
      <c r="AU38">
        <f t="shared" si="48"/>
        <v>-1737.4204025651441</v>
      </c>
      <c r="AW38">
        <v>35</v>
      </c>
      <c r="AX38">
        <f>IF(Z38&gt;0, (R38*SUMPRODUCT(K38:$K$98, X38:$X$98)-K38*$AZ$3)/Z38, 0)</f>
        <v>3566.7102933482897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2000000</v>
      </c>
      <c r="S39">
        <f t="shared" si="32"/>
        <v>-5523.3920603695315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477.45081581300838</v>
      </c>
      <c r="AC39">
        <f t="shared" si="33"/>
        <v>-585.85839872368706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-52911.716422294237</v>
      </c>
      <c r="AI39">
        <f t="shared" si="38"/>
        <v>-52917.019851711528</v>
      </c>
      <c r="AJ39">
        <f t="shared" si="39"/>
        <v>1063.3092145366954</v>
      </c>
      <c r="AK39">
        <f t="shared" si="30"/>
        <v>33.421557106910591</v>
      </c>
      <c r="AL39">
        <f t="shared" si="40"/>
        <v>-51820.289080067923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-1458.5486968404975</v>
      </c>
      <c r="AR39">
        <f t="shared" si="45"/>
        <v>-1458.6948896043768</v>
      </c>
      <c r="AS39">
        <f t="shared" si="46"/>
        <v>29.310866743070289</v>
      </c>
      <c r="AT39">
        <f t="shared" si="47"/>
        <v>0.92128874020282747</v>
      </c>
      <c r="AU39">
        <f t="shared" si="48"/>
        <v>-1428.4627341211039</v>
      </c>
      <c r="AW39">
        <v>36</v>
      </c>
      <c r="AX39">
        <f>IF(Z39&gt;0, (R39*SUMPRODUCT(K39:$K$98, X39:$X$98)-K39*$AZ$3)/Z39, 0)</f>
        <v>-5523.3920603695315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2000000</v>
      </c>
      <c r="S40">
        <f t="shared" si="32"/>
        <v>-17222.797657778377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-585.85839872368706</v>
      </c>
      <c r="AC40">
        <f t="shared" si="33"/>
        <v>-1403.1334520414393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-47076.719193966564</v>
      </c>
      <c r="AI40">
        <f t="shared" si="38"/>
        <v>-47080.792671109833</v>
      </c>
      <c r="AJ40">
        <f t="shared" si="39"/>
        <v>817.27505331775228</v>
      </c>
      <c r="AK40">
        <f t="shared" ref="AK40:AK71" si="61">G40*SUM(AB40:AB40, AE40:AF40)</f>
        <v>-41.0100879106581</v>
      </c>
      <c r="AL40">
        <f t="shared" si="40"/>
        <v>-46304.527705702742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-1158.6632965971617</v>
      </c>
      <c r="AR40">
        <f t="shared" si="45"/>
        <v>-1158.7635539756757</v>
      </c>
      <c r="AS40">
        <f t="shared" si="46"/>
        <v>20.114966032406315</v>
      </c>
      <c r="AT40">
        <f t="shared" si="47"/>
        <v>-1.0093499391179401</v>
      </c>
      <c r="AU40">
        <f t="shared" si="48"/>
        <v>-1139.6579378823874</v>
      </c>
      <c r="AW40">
        <v>37</v>
      </c>
      <c r="AX40">
        <f>IF(Z40&gt;0, (R40*SUMPRODUCT(K40:$K$98, X40:$X$98)-K40*$AZ$3)/Z40, 0)</f>
        <v>-17222.797657778377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2000000</v>
      </c>
      <c r="S41">
        <f t="shared" si="32"/>
        <v>-32961.579848313755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-1403.1334520414393</v>
      </c>
      <c r="AC41">
        <f t="shared" si="33"/>
        <v>-1989.2309954932914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-40609.716010249482</v>
      </c>
      <c r="AI41">
        <f t="shared" si="38"/>
        <v>-40612.73350972106</v>
      </c>
      <c r="AJ41">
        <f t="shared" si="39"/>
        <v>586.09754345185206</v>
      </c>
      <c r="AK41">
        <f t="shared" si="61"/>
        <v>-98.219341642900758</v>
      </c>
      <c r="AL41">
        <f t="shared" si="40"/>
        <v>-40124.855307912105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-892.40704610810405</v>
      </c>
      <c r="AR41">
        <f t="shared" si="45"/>
        <v>-892.47335629331656</v>
      </c>
      <c r="AS41">
        <f t="shared" si="46"/>
        <v>12.879616724014374</v>
      </c>
      <c r="AT41">
        <f t="shared" si="47"/>
        <v>-2.1583906798092696</v>
      </c>
      <c r="AU41">
        <f t="shared" si="48"/>
        <v>-881.75213024911136</v>
      </c>
      <c r="AW41">
        <v>38</v>
      </c>
      <c r="AX41">
        <f>IF(Z41&gt;0, (R41*SUMPRODUCT(K41:$K$98, X41:$X$98)-K41*$AZ$3)/Z41, 0)</f>
        <v>-32961.579848313755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2000000</v>
      </c>
      <c r="S42">
        <f t="shared" si="32"/>
        <v>-55315.577436580679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-1989.2309954932914</v>
      </c>
      <c r="AC42">
        <f t="shared" si="33"/>
        <v>-2370.4186191502286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-33787.695716727409</v>
      </c>
      <c r="AI42">
        <f t="shared" si="38"/>
        <v>-33789.838348811354</v>
      </c>
      <c r="AJ42">
        <f t="shared" si="39"/>
        <v>381.18762365693715</v>
      </c>
      <c r="AK42">
        <f t="shared" si="61"/>
        <v>-139.2461696845304</v>
      </c>
      <c r="AL42">
        <f t="shared" si="40"/>
        <v>-33547.896894838945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-662.93903220093034</v>
      </c>
      <c r="AR42">
        <f t="shared" si="45"/>
        <v>-662.98107219241126</v>
      </c>
      <c r="AS42">
        <f t="shared" si="46"/>
        <v>7.4791769297541979</v>
      </c>
      <c r="AT42">
        <f t="shared" si="47"/>
        <v>-2.7321105807948891</v>
      </c>
      <c r="AU42">
        <f t="shared" si="48"/>
        <v>-658.23400584345188</v>
      </c>
      <c r="AW42">
        <v>39</v>
      </c>
      <c r="AX42">
        <f>IF(Z42&gt;0, (R42*SUMPRODUCT(K42:$K$98, X42:$X$98)-K42*$AZ$3)/Z42, 0)</f>
        <v>-55315.577436580679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2000000</v>
      </c>
      <c r="S43">
        <f t="shared" si="32"/>
        <v>-89028.73470180681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-2370.4186191502286</v>
      </c>
      <c r="AC43">
        <f t="shared" si="33"/>
        <v>-2576.9117384483311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-26958.791859704153</v>
      </c>
      <c r="AI43">
        <f t="shared" si="38"/>
        <v>-26960.239095670764</v>
      </c>
      <c r="AJ43">
        <f t="shared" si="39"/>
        <v>206.49311929810256</v>
      </c>
      <c r="AK43">
        <f t="shared" si="61"/>
        <v>-165.92930334051601</v>
      </c>
      <c r="AL43">
        <f t="shared" si="40"/>
        <v>-26919.675279713178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-472.27767718990043</v>
      </c>
      <c r="AR43">
        <f t="shared" si="45"/>
        <v>-472.3030305975833</v>
      </c>
      <c r="AS43">
        <f t="shared" si="46"/>
        <v>3.6174503384765213</v>
      </c>
      <c r="AT43">
        <f t="shared" si="47"/>
        <v>-2.9068330052479312</v>
      </c>
      <c r="AU43">
        <f t="shared" si="48"/>
        <v>-471.59241326435472</v>
      </c>
      <c r="AW43">
        <v>40</v>
      </c>
      <c r="AX43">
        <f>IF(Z43&gt;0, (R43*SUMPRODUCT(K43:$K$98, X43:$X$98)-K43*$AZ$3)/Z43, 0)</f>
        <v>-89028.73470180681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2000000</v>
      </c>
      <c r="S44">
        <f t="shared" si="32"/>
        <v>-143038.2475688431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-2576.9117384483311</v>
      </c>
      <c r="AC44">
        <f t="shared" si="33"/>
        <v>-2641.6484219749923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-20374.291675838434</v>
      </c>
      <c r="AI44">
        <f t="shared" si="38"/>
        <v>-20375.215082153485</v>
      </c>
      <c r="AJ44">
        <f t="shared" si="39"/>
        <v>64.736683526661182</v>
      </c>
      <c r="AK44">
        <f t="shared" si="61"/>
        <v>-180.38382169138319</v>
      </c>
      <c r="AL44">
        <f t="shared" si="40"/>
        <v>-20490.862220318206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-318.68490240354237</v>
      </c>
      <c r="AR44">
        <f t="shared" si="45"/>
        <v>-318.69934588241631</v>
      </c>
      <c r="AS44">
        <f t="shared" si="46"/>
        <v>1.0125801671961214</v>
      </c>
      <c r="AT44">
        <f t="shared" si="47"/>
        <v>-2.8214772579832923</v>
      </c>
      <c r="AU44">
        <f t="shared" si="48"/>
        <v>-320.50824297320344</v>
      </c>
      <c r="AW44">
        <v>41</v>
      </c>
      <c r="AX44">
        <f>IF(Z44&gt;0, (R44*SUMPRODUCT(K44:$K$98, X44:$X$98)-K44*$AZ$3)/Z44, 0)</f>
        <v>-143038.2475688431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2000000</v>
      </c>
      <c r="S45">
        <f t="shared" si="32"/>
        <v>-234721.81965270048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-2641.6484219749923</v>
      </c>
      <c r="AC45">
        <f t="shared" si="33"/>
        <v>-2596.4574371792132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-14443.19112868005</v>
      </c>
      <c r="AI45">
        <f t="shared" si="38"/>
        <v>-14443.744221153733</v>
      </c>
      <c r="AJ45">
        <f t="shared" si="39"/>
        <v>-45.190984795779059</v>
      </c>
      <c r="AK45">
        <f t="shared" si="61"/>
        <v>-184.91538953824949</v>
      </c>
      <c r="AL45">
        <f t="shared" si="40"/>
        <v>-14673.850595487762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-201.70845640706256</v>
      </c>
      <c r="AR45">
        <f t="shared" si="45"/>
        <v>-201.71618069929985</v>
      </c>
      <c r="AS45">
        <f t="shared" si="46"/>
        <v>-0.63112117713176563</v>
      </c>
      <c r="AT45">
        <f t="shared" si="47"/>
        <v>-2.5824623836491258</v>
      </c>
      <c r="AU45">
        <f t="shared" si="48"/>
        <v>-204.92976426008076</v>
      </c>
      <c r="AW45">
        <v>42</v>
      </c>
      <c r="AX45">
        <f>IF(Z45&gt;0, (R45*SUMPRODUCT(K45:$K$98, X45:$X$98)-K45*$AZ$3)/Z45, 0)</f>
        <v>-234721.81965270048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2000000</v>
      </c>
      <c r="S46">
        <f t="shared" si="32"/>
        <v>-377699.33012290997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-2596.4574371792132</v>
      </c>
      <c r="AC46">
        <f t="shared" si="33"/>
        <v>-2473.2767085868823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-8805.9245200596415</v>
      </c>
      <c r="AI46">
        <f t="shared" si="38"/>
        <v>-8806.251933495585</v>
      </c>
      <c r="AJ46">
        <f t="shared" si="39"/>
        <v>-123.18072859233098</v>
      </c>
      <c r="AK46">
        <f t="shared" si="61"/>
        <v>-181.75202060254495</v>
      </c>
      <c r="AL46">
        <f t="shared" si="40"/>
        <v>-9111.1846826904621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-109.80392980142049</v>
      </c>
      <c r="AR46">
        <f t="shared" si="45"/>
        <v>-109.80801242577805</v>
      </c>
      <c r="AS46">
        <f t="shared" si="46"/>
        <v>-1.5359804691067842</v>
      </c>
      <c r="AT46">
        <f t="shared" si="47"/>
        <v>-2.2663249118302695</v>
      </c>
      <c r="AU46">
        <f t="shared" si="48"/>
        <v>-113.61031780671512</v>
      </c>
      <c r="AW46">
        <v>43</v>
      </c>
      <c r="AX46">
        <f>IF(Z46&gt;0, (R46*SUMPRODUCT(K46:$K$98, X46:$X$98)-K46*$AZ$3)/Z46, 0)</f>
        <v>-377699.33012290997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2000000</v>
      </c>
      <c r="S47">
        <f t="shared" si="32"/>
        <v>-599187.70616499765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-2473.2767085868823</v>
      </c>
      <c r="AC47">
        <f t="shared" si="33"/>
        <v>-2293.0010089245584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-5311.8736135299969</v>
      </c>
      <c r="AI47">
        <f t="shared" si="38"/>
        <v>-5312.0649559912436</v>
      </c>
      <c r="AJ47">
        <f t="shared" si="39"/>
        <v>-180.27569966232386</v>
      </c>
      <c r="AK47">
        <f t="shared" si="61"/>
        <v>-173.12936960108178</v>
      </c>
      <c r="AL47">
        <f t="shared" si="40"/>
        <v>-5665.470025254649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-59.138817367197099</v>
      </c>
      <c r="AR47">
        <f t="shared" si="45"/>
        <v>-59.140947645078981</v>
      </c>
      <c r="AS47">
        <f t="shared" si="46"/>
        <v>-2.0070680241559633</v>
      </c>
      <c r="AT47">
        <f t="shared" si="47"/>
        <v>-1.9275056062435665</v>
      </c>
      <c r="AU47">
        <f t="shared" si="48"/>
        <v>-63.075521275478515</v>
      </c>
      <c r="AW47">
        <v>44</v>
      </c>
      <c r="AX47">
        <f>IF(Z47&gt;0, (R47*SUMPRODUCT(K47:$K$98, X47:$X$98)-K47*$AZ$3)/Z47, 0)</f>
        <v>-599187.70616499765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2000000</v>
      </c>
      <c r="S48">
        <f t="shared" si="32"/>
        <v>-949465.68920049339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-2293.0010089245584</v>
      </c>
      <c r="AC48">
        <f t="shared" si="33"/>
        <v>-2093.1401571276983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-3168.0707927092772</v>
      </c>
      <c r="AI48">
        <f t="shared" si="38"/>
        <v>-3168.1810199760935</v>
      </c>
      <c r="AJ48">
        <f t="shared" si="39"/>
        <v>-199.86085179686006</v>
      </c>
      <c r="AK48">
        <f t="shared" si="61"/>
        <v>-160.51007062471911</v>
      </c>
      <c r="AL48">
        <f t="shared" si="40"/>
        <v>-3528.5519423976725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-31.492109814397448</v>
      </c>
      <c r="AR48">
        <f t="shared" si="45"/>
        <v>-31.493205525136965</v>
      </c>
      <c r="AS48">
        <f t="shared" si="46"/>
        <v>-1.9867106211358305</v>
      </c>
      <c r="AT48">
        <f t="shared" si="47"/>
        <v>-1.5955453969220081</v>
      </c>
      <c r="AU48">
        <f t="shared" si="48"/>
        <v>-35.075461543194805</v>
      </c>
      <c r="AW48">
        <v>45</v>
      </c>
      <c r="AX48">
        <f>IF(Z48&gt;0, (R48*SUMPRODUCT(K48:$K$98, X48:$X$98)-K48*$AZ$3)/Z48, 0)</f>
        <v>-949465.68920049339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2000000</v>
      </c>
      <c r="S49">
        <f t="shared" si="32"/>
        <v>-1515113.7541562445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-2093.1401571276983</v>
      </c>
      <c r="AC49">
        <f t="shared" si="33"/>
        <v>-1893.3825623313301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-1865.6724947701789</v>
      </c>
      <c r="AI49">
        <f t="shared" si="38"/>
        <v>-1865.7349779519577</v>
      </c>
      <c r="AJ49">
        <f t="shared" si="39"/>
        <v>-199.75759479636827</v>
      </c>
      <c r="AK49">
        <f t="shared" si="61"/>
        <v>-146.51981099893891</v>
      </c>
      <c r="AL49">
        <f t="shared" si="40"/>
        <v>-2212.0123837472647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-16.558624804265339</v>
      </c>
      <c r="AR49">
        <f t="shared" si="45"/>
        <v>-16.559179368673913</v>
      </c>
      <c r="AS49">
        <f t="shared" si="46"/>
        <v>-1.7729323197440319</v>
      </c>
      <c r="AT49">
        <f t="shared" si="47"/>
        <v>-1.3004246905736607</v>
      </c>
      <c r="AU49">
        <f t="shared" si="48"/>
        <v>-19.632536378991603</v>
      </c>
      <c r="AW49">
        <v>46</v>
      </c>
      <c r="AX49">
        <f>IF(Z49&gt;0, (R49*SUMPRODUCT(K49:$K$98, X49:$X$98)-K49*$AZ$3)/Z49, 0)</f>
        <v>-1515113.7541562445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2000000</v>
      </c>
      <c r="S50">
        <f t="shared" si="32"/>
        <v>-2444197.3381169345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-1893.3825623313301</v>
      </c>
      <c r="AC50">
        <f t="shared" si="33"/>
        <v>-1703.4682365902688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-1080.4463527721593</v>
      </c>
      <c r="AI50">
        <f t="shared" si="38"/>
        <v>-1080.4811999633012</v>
      </c>
      <c r="AJ50">
        <f t="shared" si="39"/>
        <v>-189.91432574106125</v>
      </c>
      <c r="AK50">
        <f t="shared" si="61"/>
        <v>-132.53677936319312</v>
      </c>
      <c r="AL50">
        <f t="shared" si="40"/>
        <v>-1402.9323050675555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-8.5619767071936792</v>
      </c>
      <c r="AR50">
        <f t="shared" si="45"/>
        <v>-8.5622528531014339</v>
      </c>
      <c r="AS50">
        <f t="shared" si="46"/>
        <v>-1.5049724858484048</v>
      </c>
      <c r="AT50">
        <f t="shared" si="47"/>
        <v>-1.0502852037424806</v>
      </c>
      <c r="AU50">
        <f t="shared" si="48"/>
        <v>-11.117510542692319</v>
      </c>
      <c r="AW50">
        <v>47</v>
      </c>
      <c r="AX50">
        <f>IF(Z50&gt;0, (R50*SUMPRODUCT(K50:$K$98, X50:$X$98)-K50*$AZ$3)/Z50, 0)</f>
        <v>-2444197.3381169345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2000000</v>
      </c>
      <c r="S51">
        <f t="shared" si="32"/>
        <v>-4001254.1883556601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-1703.4682365902688</v>
      </c>
      <c r="AC51">
        <f t="shared" si="33"/>
        <v>-1527.6793645962784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-616.34851155298111</v>
      </c>
      <c r="AI51">
        <f t="shared" si="38"/>
        <v>-616.36760155942261</v>
      </c>
      <c r="AJ51">
        <f t="shared" si="39"/>
        <v>-175.78887199399037</v>
      </c>
      <c r="AK51">
        <f t="shared" si="61"/>
        <v>-119.24277656131883</v>
      </c>
      <c r="AL51">
        <f t="shared" si="40"/>
        <v>-911.39925011473179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-4.3609304765326025</v>
      </c>
      <c r="AR51">
        <f t="shared" si="45"/>
        <v>-4.3610655465284367</v>
      </c>
      <c r="AS51">
        <f t="shared" si="46"/>
        <v>-1.2437817808342093</v>
      </c>
      <c r="AT51">
        <f t="shared" si="47"/>
        <v>-0.84369386583311801</v>
      </c>
      <c r="AU51">
        <f t="shared" si="48"/>
        <v>-6.4485411931957639</v>
      </c>
      <c r="AW51">
        <v>48</v>
      </c>
      <c r="AX51">
        <f>IF(Z51&gt;0, (R51*SUMPRODUCT(K51:$K$98, X51:$X$98)-K51*$AZ$3)/Z51, 0)</f>
        <v>-4001254.1883556601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2000000</v>
      </c>
      <c r="S52">
        <f t="shared" si="32"/>
        <v>-6663828.6125331651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-1527.6793645962784</v>
      </c>
      <c r="AC52">
        <f t="shared" si="33"/>
        <v>-1367.4413230181822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-345.55714453872287</v>
      </c>
      <c r="AI52">
        <f t="shared" si="38"/>
        <v>-345.56740471648646</v>
      </c>
      <c r="AJ52">
        <f t="shared" si="39"/>
        <v>-160.23804157809627</v>
      </c>
      <c r="AK52">
        <f t="shared" si="61"/>
        <v>-106.9375555217395</v>
      </c>
      <c r="AL52">
        <f t="shared" si="40"/>
        <v>-612.74300181632225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-2.1830046735442994</v>
      </c>
      <c r="AR52">
        <f t="shared" si="45"/>
        <v>-2.1830694906559214</v>
      </c>
      <c r="AS52">
        <f t="shared" si="46"/>
        <v>-1.0122794425550405</v>
      </c>
      <c r="AT52">
        <f t="shared" si="47"/>
        <v>-0.67556173319171708</v>
      </c>
      <c r="AU52">
        <f t="shared" si="48"/>
        <v>-3.8709106664026791</v>
      </c>
      <c r="AW52">
        <v>49</v>
      </c>
      <c r="AX52">
        <f>IF(Z52&gt;0, (R52*SUMPRODUCT(K52:$K$98, X52:$X$98)-K52*$AZ$3)/Z52, 0)</f>
        <v>-6663828.6125331651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2000000</v>
      </c>
      <c r="S53">
        <f t="shared" si="32"/>
        <v>-11311149.508238219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-1367.4413230181822</v>
      </c>
      <c r="AC53">
        <f t="shared" si="33"/>
        <v>-1222.6609597858078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-190.11617728275436</v>
      </c>
      <c r="AI53">
        <f t="shared" si="38"/>
        <v>-190.12158195430828</v>
      </c>
      <c r="AJ53">
        <f t="shared" si="39"/>
        <v>-144.78036323237438</v>
      </c>
      <c r="AK53">
        <f t="shared" si="61"/>
        <v>-95.72089261127276</v>
      </c>
      <c r="AL53">
        <f t="shared" si="40"/>
        <v>-430.62283779795541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-1.0723482303552268</v>
      </c>
      <c r="AR53">
        <f t="shared" si="45"/>
        <v>-1.072378715346348</v>
      </c>
      <c r="AS53">
        <f t="shared" si="46"/>
        <v>-0.81663206425362378</v>
      </c>
      <c r="AT53">
        <f t="shared" si="47"/>
        <v>-0.53991265376148589</v>
      </c>
      <c r="AU53">
        <f t="shared" si="48"/>
        <v>-2.4289234333614576</v>
      </c>
      <c r="AW53">
        <v>50</v>
      </c>
      <c r="AX53">
        <f>IF(Z53&gt;0, (R53*SUMPRODUCT(K53:$K$98, X53:$X$98)-K53*$AZ$3)/Z53, 0)</f>
        <v>-11311149.508238219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2000000</v>
      </c>
      <c r="S54">
        <f t="shared" si="32"/>
        <v>-19614872.136932224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-1222.6609597858078</v>
      </c>
      <c r="AC54">
        <f t="shared" si="33"/>
        <v>-1092.5160152430217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-102.62829335622081</v>
      </c>
      <c r="AI54">
        <f t="shared" si="38"/>
        <v>-102.63107827372528</v>
      </c>
      <c r="AJ54">
        <f t="shared" si="39"/>
        <v>-130.14494454278611</v>
      </c>
      <c r="AK54">
        <f t="shared" si="61"/>
        <v>-85.586267185006548</v>
      </c>
      <c r="AL54">
        <f t="shared" si="40"/>
        <v>-318.36229000151792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-0.51685158262673292</v>
      </c>
      <c r="AR54">
        <f t="shared" si="45"/>
        <v>-0.51686560789181912</v>
      </c>
      <c r="AS54">
        <f t="shared" si="46"/>
        <v>-0.65542959312720639</v>
      </c>
      <c r="AT54">
        <f t="shared" si="47"/>
        <v>-0.43102536541404662</v>
      </c>
      <c r="AU54">
        <f t="shared" si="48"/>
        <v>-1.6033205664330721</v>
      </c>
      <c r="AW54">
        <v>51</v>
      </c>
      <c r="AX54">
        <f>IF(Z54&gt;0, (R54*SUMPRODUCT(K54:$K$98, X54:$X$98)-K54*$AZ$3)/Z54, 0)</f>
        <v>-19614872.136932224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2000000</v>
      </c>
      <c r="S55">
        <f t="shared" si="32"/>
        <v>-34799824.034436598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-1092.5160152430217</v>
      </c>
      <c r="AC55">
        <f t="shared" si="33"/>
        <v>-975.87456970677181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-54.197704198778879</v>
      </c>
      <c r="AI55">
        <f t="shared" si="38"/>
        <v>-54.19910632450334</v>
      </c>
      <c r="AJ55">
        <f t="shared" si="39"/>
        <v>-116.64144553624988</v>
      </c>
      <c r="AK55">
        <f t="shared" si="61"/>
        <v>-76.476121067011519</v>
      </c>
      <c r="AL55">
        <f t="shared" si="40"/>
        <v>-247.31667292776473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-0.24370341287163283</v>
      </c>
      <c r="AR55">
        <f t="shared" si="45"/>
        <v>-0.24370971761884264</v>
      </c>
      <c r="AS55">
        <f t="shared" si="46"/>
        <v>-0.52448565450684237</v>
      </c>
      <c r="AT55">
        <f t="shared" si="47"/>
        <v>-0.34387972669209121</v>
      </c>
      <c r="AU55">
        <f t="shared" si="48"/>
        <v>-1.1120750988177761</v>
      </c>
      <c r="AW55">
        <v>52</v>
      </c>
      <c r="AX55">
        <f>IF(Z55&gt;0, (R55*SUMPRODUCT(K55:$K$98, X55:$X$98)-K55*$AZ$3)/Z55, 0)</f>
        <v>-34799824.034436598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2000000</v>
      </c>
      <c r="S56">
        <f t="shared" si="32"/>
        <v>-63300476.481448106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-975.87456970677181</v>
      </c>
      <c r="AC56">
        <f t="shared" si="33"/>
        <v>-871.51265069207545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-27.988441230195946</v>
      </c>
      <c r="AI56">
        <f t="shared" si="38"/>
        <v>-27.989129623632405</v>
      </c>
      <c r="AJ56">
        <f t="shared" si="39"/>
        <v>-104.36191901469635</v>
      </c>
      <c r="AK56">
        <f t="shared" si="61"/>
        <v>-68.311219879474038</v>
      </c>
      <c r="AL56">
        <f t="shared" si="40"/>
        <v>-200.6622685178028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-0.11236767889221169</v>
      </c>
      <c r="AR56">
        <f t="shared" si="45"/>
        <v>-0.11237044264643377</v>
      </c>
      <c r="AS56">
        <f t="shared" si="46"/>
        <v>-0.41899105805744447</v>
      </c>
      <c r="AT56">
        <f t="shared" si="47"/>
        <v>-0.27425511685411813</v>
      </c>
      <c r="AU56">
        <f t="shared" si="48"/>
        <v>-0.80561661755799641</v>
      </c>
      <c r="AW56">
        <v>53</v>
      </c>
      <c r="AX56">
        <f>IF(Z56&gt;0, (R56*SUMPRODUCT(K56:$K$98, X56:$X$98)-K56*$AZ$3)/Z56, 0)</f>
        <v>-63300476.481448106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2000000</v>
      </c>
      <c r="S57">
        <f t="shared" si="32"/>
        <v>-118321223.28945704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-871.51265069207545</v>
      </c>
      <c r="AC57">
        <f t="shared" si="33"/>
        <v>-778.22714120349599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-14.105899094378485</v>
      </c>
      <c r="AI57">
        <f t="shared" si="38"/>
        <v>-14.10622795640322</v>
      </c>
      <c r="AJ57">
        <f t="shared" si="39"/>
        <v>-93.285509488579464</v>
      </c>
      <c r="AK57">
        <f t="shared" si="61"/>
        <v>-61.005885548445285</v>
      </c>
      <c r="AL57">
        <f t="shared" si="40"/>
        <v>-168.39762299342797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-5.056446870355711E-2</v>
      </c>
      <c r="AR57">
        <f t="shared" si="45"/>
        <v>-5.0565647553160828E-2</v>
      </c>
      <c r="AS57">
        <f t="shared" si="46"/>
        <v>-0.33439429797923753</v>
      </c>
      <c r="AT57">
        <f t="shared" si="47"/>
        <v>-0.21868369891972941</v>
      </c>
      <c r="AU57">
        <f t="shared" si="48"/>
        <v>-0.60364364445212781</v>
      </c>
      <c r="AW57">
        <v>54</v>
      </c>
      <c r="AX57">
        <f>IF(Z57&gt;0, (R57*SUMPRODUCT(K57:$K$98, X57:$X$98)-K57*$AZ$3)/Z57, 0)</f>
        <v>-118321223.28945704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2000000</v>
      </c>
      <c r="S58">
        <f t="shared" si="32"/>
        <v>-227576982.07851732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-778.22714120349599</v>
      </c>
      <c r="AC58">
        <f t="shared" si="33"/>
        <v>-694.88674391552854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-6.9161081728610858</v>
      </c>
      <c r="AI58">
        <f t="shared" si="38"/>
        <v>-6.9162608435612523</v>
      </c>
      <c r="AJ58">
        <f t="shared" si="39"/>
        <v>-83.340397287967448</v>
      </c>
      <c r="AK58">
        <f t="shared" si="61"/>
        <v>-54.475899884244726</v>
      </c>
      <c r="AL58">
        <f t="shared" si="40"/>
        <v>-144.73255801577341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-2.2135453813966033E-2</v>
      </c>
      <c r="AR58">
        <f t="shared" si="45"/>
        <v>-2.2135942446466831E-2</v>
      </c>
      <c r="AS58">
        <f t="shared" si="46"/>
        <v>-0.26673635936527407</v>
      </c>
      <c r="AT58">
        <f t="shared" si="47"/>
        <v>-0.17435365898319891</v>
      </c>
      <c r="AU58">
        <f t="shared" si="48"/>
        <v>-0.46322596079493972</v>
      </c>
      <c r="AW58">
        <v>55</v>
      </c>
      <c r="AX58">
        <f>IF(Z58&gt;0, (R58*SUMPRODUCT(K58:$K$98, X58:$X$98)-K58*$AZ$3)/Z58, 0)</f>
        <v>-227576982.07851732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2000000</v>
      </c>
      <c r="S59">
        <f t="shared" si="32"/>
        <v>-451407003.05892295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-694.88674391552854</v>
      </c>
      <c r="AC59">
        <f t="shared" si="33"/>
        <v>-620.45266351517193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-3.296787471807944</v>
      </c>
      <c r="AI59">
        <f t="shared" si="38"/>
        <v>-3.2968561961143137</v>
      </c>
      <c r="AJ59">
        <f t="shared" si="39"/>
        <v>-74.434080400356606</v>
      </c>
      <c r="AK59">
        <f t="shared" si="61"/>
        <v>-48.642072074087004</v>
      </c>
      <c r="AL59">
        <f t="shared" si="40"/>
        <v>-126.37300867055794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-9.4210559135370943E-3</v>
      </c>
      <c r="AR59">
        <f t="shared" si="45"/>
        <v>-9.4212523033676381E-3</v>
      </c>
      <c r="AS59">
        <f t="shared" si="46"/>
        <v>-0.21270635105268523</v>
      </c>
      <c r="AT59">
        <f t="shared" si="47"/>
        <v>-0.13900188734609795</v>
      </c>
      <c r="AU59">
        <f t="shared" si="48"/>
        <v>-0.36112949070215089</v>
      </c>
      <c r="AW59">
        <v>56</v>
      </c>
      <c r="AX59">
        <f>IF(Z59&gt;0, (R59*SUMPRODUCT(K59:$K$98, X59:$X$98)-K59*$AZ$3)/Z59, 0)</f>
        <v>-451407003.05892295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2000000</v>
      </c>
      <c r="S60">
        <f t="shared" si="32"/>
        <v>-924505539.68952882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-620.45266351517193</v>
      </c>
      <c r="AC60">
        <f t="shared" si="33"/>
        <v>-553.98332041557603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-1.523040128969732</v>
      </c>
      <c r="AI60">
        <f t="shared" si="38"/>
        <v>-1.523070090029814</v>
      </c>
      <c r="AJ60">
        <f t="shared" si="39"/>
        <v>-66.469343099595903</v>
      </c>
      <c r="AK60">
        <f t="shared" si="61"/>
        <v>-43.431686446062038</v>
      </c>
      <c r="AL60">
        <f t="shared" si="40"/>
        <v>-111.42409963568775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-3.8859924613531254E-3</v>
      </c>
      <c r="AR60">
        <f t="shared" si="45"/>
        <v>-3.8860689061239479E-3</v>
      </c>
      <c r="AS60">
        <f t="shared" si="46"/>
        <v>-0.16959458998027316</v>
      </c>
      <c r="AT60">
        <f t="shared" si="47"/>
        <v>-0.11081468104679462</v>
      </c>
      <c r="AU60">
        <f t="shared" si="48"/>
        <v>-0.28429533993319173</v>
      </c>
      <c r="AW60">
        <v>57</v>
      </c>
      <c r="AX60">
        <f>IF(Z60&gt;0, (R60*SUMPRODUCT(K60:$K$98, X60:$X$98)-K60*$AZ$3)/Z60, 0)</f>
        <v>-924505539.68952882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2000000</v>
      </c>
      <c r="S61">
        <f t="shared" si="32"/>
        <v>-1956034069.4752197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-553.98332041557603</v>
      </c>
      <c r="AC61">
        <f t="shared" si="33"/>
        <v>-494.6311669834754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-0.68070894889802913</v>
      </c>
      <c r="AI61">
        <f t="shared" si="38"/>
        <v>-0.68072159262378784</v>
      </c>
      <c r="AJ61">
        <f t="shared" si="39"/>
        <v>-59.352153432100636</v>
      </c>
      <c r="AK61">
        <f t="shared" si="61"/>
        <v>-38.778832429090329</v>
      </c>
      <c r="AL61">
        <f t="shared" si="40"/>
        <v>-98.811707453814762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-1.5507223451344237E-3</v>
      </c>
      <c r="AR61">
        <f t="shared" si="45"/>
        <v>-1.5507511487928617E-3</v>
      </c>
      <c r="AS61">
        <f t="shared" si="46"/>
        <v>-0.13521007870985505</v>
      </c>
      <c r="AT61">
        <f t="shared" si="47"/>
        <v>-8.8342017632299569E-2</v>
      </c>
      <c r="AU61">
        <f t="shared" si="48"/>
        <v>-0.2251028474909475</v>
      </c>
      <c r="AW61">
        <v>58</v>
      </c>
      <c r="AX61">
        <f>IF(Z61&gt;0, (R61*SUMPRODUCT(K61:$K$98, X61:$X$98)-K61*$AZ$3)/Z61, 0)</f>
        <v>-1956034069.4752197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2000000</v>
      </c>
      <c r="S62">
        <f t="shared" si="32"/>
        <v>-4283523552.7908354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-494.6311669834754</v>
      </c>
      <c r="AC62">
        <f t="shared" si="33"/>
        <v>-441.6362539338902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-0.29448921689223545</v>
      </c>
      <c r="AI62">
        <f t="shared" si="38"/>
        <v>-0.2944943719503143</v>
      </c>
      <c r="AJ62">
        <f t="shared" si="39"/>
        <v>-52.994913049585193</v>
      </c>
      <c r="AK62">
        <f t="shared" si="61"/>
        <v>-34.624181688843279</v>
      </c>
      <c r="AL62">
        <f t="shared" si="40"/>
        <v>-87.91358911037878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-5.9899605112226405E-4</v>
      </c>
      <c r="AR62">
        <f t="shared" si="45"/>
        <v>-5.9900653659764112E-4</v>
      </c>
      <c r="AS62">
        <f t="shared" si="46"/>
        <v>-0.10779255003379458</v>
      </c>
      <c r="AT62">
        <f t="shared" si="47"/>
        <v>-7.0426171538044369E-2</v>
      </c>
      <c r="AU62">
        <f t="shared" si="48"/>
        <v>-0.17881772810843657</v>
      </c>
      <c r="AW62">
        <v>59</v>
      </c>
      <c r="AX62">
        <f>IF(Z62&gt;0, (R62*SUMPRODUCT(K62:$K$98, X62:$X$98)-K62*$AZ$3)/Z62, 0)</f>
        <v>-4283523552.7908354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2000000</v>
      </c>
      <c r="S63">
        <f t="shared" si="32"/>
        <v>-9727349466.8681164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-441.6362539338902</v>
      </c>
      <c r="AC63">
        <f t="shared" si="33"/>
        <v>-394.31858170500345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-0.12306609095094971</v>
      </c>
      <c r="AI63">
        <f t="shared" si="38"/>
        <v>-0.12306811780617398</v>
      </c>
      <c r="AJ63">
        <f t="shared" si="39"/>
        <v>-47.31767222888675</v>
      </c>
      <c r="AK63">
        <f t="shared" si="61"/>
        <v>-30.914537775372317</v>
      </c>
      <c r="AL63">
        <f t="shared" si="40"/>
        <v>-78.355278122065243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-2.2349867122896014E-4</v>
      </c>
      <c r="AR63">
        <f t="shared" si="45"/>
        <v>-2.2350235217345019E-4</v>
      </c>
      <c r="AS63">
        <f t="shared" si="46"/>
        <v>-8.5932987609224507E-2</v>
      </c>
      <c r="AT63">
        <f t="shared" si="47"/>
        <v>-5.6143475924713165E-2</v>
      </c>
      <c r="AU63">
        <f t="shared" si="48"/>
        <v>-0.14229996588611113</v>
      </c>
      <c r="AW63">
        <v>60</v>
      </c>
      <c r="AX63">
        <f>IF(Z63&gt;0, (R63*SUMPRODUCT(K63:$K$98, X63:$X$98)-K63*$AZ$3)/Z63, 0)</f>
        <v>-9727349466.8681164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2000000</v>
      </c>
      <c r="S64">
        <f t="shared" si="32"/>
        <v>-22947232230.841888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-394.31858170500345</v>
      </c>
      <c r="AC64">
        <f t="shared" si="33"/>
        <v>-352.07034875283739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-4.9578254371819556E-2</v>
      </c>
      <c r="AI64">
        <f t="shared" si="38"/>
        <v>-4.9579021502132288E-2</v>
      </c>
      <c r="AJ64">
        <f t="shared" si="39"/>
        <v>-42.248232952166063</v>
      </c>
      <c r="AK64">
        <f t="shared" si="61"/>
        <v>-27.602300719350243</v>
      </c>
      <c r="AL64">
        <f t="shared" si="40"/>
        <v>-69.900112693018443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-8.0391428937630338E-5</v>
      </c>
      <c r="AR64">
        <f t="shared" si="45"/>
        <v>-8.0392672843911499E-5</v>
      </c>
      <c r="AS64">
        <f t="shared" si="46"/>
        <v>-6.8505756407692991E-2</v>
      </c>
      <c r="AT64">
        <f t="shared" si="47"/>
        <v>-4.475729177863165E-2</v>
      </c>
      <c r="AU64">
        <f t="shared" si="48"/>
        <v>-0.11334344085916856</v>
      </c>
      <c r="AW64">
        <v>61</v>
      </c>
      <c r="AX64">
        <f>IF(Z64&gt;0, (R64*SUMPRODUCT(K64:$K$98, X64:$X$98)-K64*$AZ$3)/Z64, 0)</f>
        <v>-22947232230.841888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2000000</v>
      </c>
      <c r="S65">
        <f t="shared" si="32"/>
        <v>-56329977905.099861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-352.07034875283739</v>
      </c>
      <c r="AC65">
        <f t="shared" si="33"/>
        <v>-314.34859302744724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-1.9217390516455036E-2</v>
      </c>
      <c r="AI65">
        <f t="shared" si="38"/>
        <v>-1.9217669540701733E-2</v>
      </c>
      <c r="AJ65">
        <f t="shared" si="39"/>
        <v>-37.721755725390153</v>
      </c>
      <c r="AK65">
        <f t="shared" si="61"/>
        <v>-24.644924412698618</v>
      </c>
      <c r="AL65">
        <f t="shared" si="40"/>
        <v>-62.385897807629476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-2.7822420470949818E-5</v>
      </c>
      <c r="AR65">
        <f t="shared" si="45"/>
        <v>-2.7822824434740144E-5</v>
      </c>
      <c r="AS65">
        <f t="shared" si="46"/>
        <v>-5.46125421032378E-2</v>
      </c>
      <c r="AT65">
        <f t="shared" si="47"/>
        <v>-3.5680257884011725E-2</v>
      </c>
      <c r="AU65">
        <f t="shared" si="48"/>
        <v>-9.0320622811684265E-2</v>
      </c>
      <c r="AW65">
        <v>62</v>
      </c>
      <c r="AX65">
        <f>IF(Z65&gt;0, (R65*SUMPRODUCT(K65:$K$98, X65:$X$98)-K65*$AZ$3)/Z65, 0)</f>
        <v>-56329977905.099861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2000000</v>
      </c>
      <c r="S66">
        <f t="shared" si="32"/>
        <v>-144156945713.02734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-314.34859302744724</v>
      </c>
      <c r="AC66">
        <f t="shared" si="33"/>
        <v>-280.66841003127928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-7.1554318031981914E-3</v>
      </c>
      <c r="AI66">
        <f t="shared" si="38"/>
        <v>-7.1555291514073405E-3</v>
      </c>
      <c r="AJ66">
        <f t="shared" si="39"/>
        <v>-33.680182996167957</v>
      </c>
      <c r="AK66">
        <f t="shared" si="61"/>
        <v>-22.004401511921309</v>
      </c>
      <c r="AL66">
        <f t="shared" si="40"/>
        <v>-55.69174003724067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-9.2495013133566315E-6</v>
      </c>
      <c r="AR66">
        <f t="shared" si="45"/>
        <v>-9.2496271509598882E-6</v>
      </c>
      <c r="AS66">
        <f t="shared" si="46"/>
        <v>-4.3536841021656877E-2</v>
      </c>
      <c r="AT66">
        <f t="shared" si="47"/>
        <v>-2.8444089229272392E-2</v>
      </c>
      <c r="AU66">
        <f t="shared" si="48"/>
        <v>-7.1990179878080221E-2</v>
      </c>
      <c r="AW66">
        <v>63</v>
      </c>
      <c r="AX66">
        <f>IF(Z66&gt;0, (R66*SUMPRODUCT(K66:$K$98, X66:$X$98)-K66*$AZ$3)/Z66, 0)</f>
        <v>-144156945713.02734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-385426499615.79767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-280.66841003127928</v>
      </c>
      <c r="AC67">
        <f t="shared" ref="AC67:AC79" si="64">S67*Z67</f>
        <v>-250.5968024784695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-2.5546280395195809E-3</v>
      </c>
      <c r="AI67">
        <f t="shared" ref="AI67:AI79" si="69">SUM(AE67:AH67)</f>
        <v>-2.5546605485456506E-3</v>
      </c>
      <c r="AJ67">
        <f t="shared" ref="AJ67:AJ79" si="70">AB67-AC67</f>
        <v>-30.07160755280978</v>
      </c>
      <c r="AK67">
        <f t="shared" si="61"/>
        <v>-19.64678870218955</v>
      </c>
      <c r="AL67">
        <f t="shared" ref="AL67:AL79" si="71">SUM(AI67:AK67)</f>
        <v>-49.720950915547874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-2.9484388394622919E-6</v>
      </c>
      <c r="AR67">
        <f t="shared" ref="AR67:AR79" si="76">AI67*$K67</f>
        <v>-2.9484763599441835E-6</v>
      </c>
      <c r="AS67">
        <f t="shared" ref="AS67:AS79" si="77">AJ67*$K67</f>
        <v>-3.4707321105911772E-2</v>
      </c>
      <c r="AT67">
        <f t="shared" ref="AT67:AT79" si="78">AK67*$K67</f>
        <v>-2.2675455676568219E-2</v>
      </c>
      <c r="AU67">
        <f t="shared" ref="AU67:AU79" si="79">AL67*$K67</f>
        <v>-5.7385725258839927E-2</v>
      </c>
      <c r="AW67">
        <v>64</v>
      </c>
      <c r="AX67">
        <f>IF(Z67&gt;0, (R67*SUMPRODUCT(K67:$K$98, X67:$X$98)-K67*$AZ$3)/Z67, 0)</f>
        <v>-385426499615.79767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2000000</v>
      </c>
      <c r="S68">
        <f t="shared" si="63"/>
        <v>-1078837898811.0638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-250.5968024784695</v>
      </c>
      <c r="AC68">
        <f t="shared" si="64"/>
        <v>-223.74714756770197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-8.7256453749336778E-4</v>
      </c>
      <c r="AI68">
        <f t="shared" si="69"/>
        <v>-8.7257490731573934E-4</v>
      </c>
      <c r="AJ68">
        <f t="shared" si="70"/>
        <v>-26.849654910767526</v>
      </c>
      <c r="AK68">
        <f t="shared" si="61"/>
        <v>-17.541776173492867</v>
      </c>
      <c r="AL68">
        <f t="shared" si="71"/>
        <v>-44.392303659167709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-8.9917450536399616E-7</v>
      </c>
      <c r="AR68">
        <f t="shared" si="76"/>
        <v>-8.9918519142731994E-7</v>
      </c>
      <c r="AS68">
        <f t="shared" si="77"/>
        <v>-2.7668469363811253E-2</v>
      </c>
      <c r="AT68">
        <f t="shared" si="78"/>
        <v>-1.8076734999244993E-2</v>
      </c>
      <c r="AU68">
        <f t="shared" si="79"/>
        <v>-4.5746103548247673E-2</v>
      </c>
      <c r="AW68">
        <v>65</v>
      </c>
      <c r="AX68">
        <f>IF(Z68&gt;0, (R68*SUMPRODUCT(K68:$K$98, X68:$X$98)-K68*$AZ$3)/Z68, 0)</f>
        <v>-1078837898811.0638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2000000</v>
      </c>
      <c r="S69">
        <f t="shared" si="63"/>
        <v>-3167681017014.3555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-223.74714756770197</v>
      </c>
      <c r="AC69">
        <f t="shared" si="64"/>
        <v>-199.77423966401369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-2.8451216492115551E-4</v>
      </c>
      <c r="AI69">
        <f t="shared" si="69"/>
        <v>-2.8451531824118031E-4</v>
      </c>
      <c r="AJ69">
        <f t="shared" si="70"/>
        <v>-23.972907903688281</v>
      </c>
      <c r="AK69">
        <f t="shared" si="61"/>
        <v>-15.662300329739139</v>
      </c>
      <c r="AL69">
        <f t="shared" si="71"/>
        <v>-39.635492748745662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-2.6177564827830061E-7</v>
      </c>
      <c r="AR69">
        <f t="shared" si="76"/>
        <v>-2.6177854960378153E-7</v>
      </c>
      <c r="AS69">
        <f t="shared" si="77"/>
        <v>-2.2057135972878627E-2</v>
      </c>
      <c r="AT69">
        <f t="shared" si="78"/>
        <v>-1.4410662628373398E-2</v>
      </c>
      <c r="AU69">
        <f t="shared" si="79"/>
        <v>-3.6468060379801631E-2</v>
      </c>
      <c r="AW69">
        <v>66</v>
      </c>
      <c r="AX69">
        <f>IF(Z69&gt;0, (R69*SUMPRODUCT(K69:$K$98, X69:$X$98)-K69*$AZ$3)/Z69, 0)</f>
        <v>-3167681017014.3555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2000000</v>
      </c>
      <c r="S70">
        <f t="shared" si="63"/>
        <v>-9861827984616.1992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-199.77423966401369</v>
      </c>
      <c r="AC70">
        <f t="shared" si="64"/>
        <v>-178.36985706609045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-8.8697680995444139E-5</v>
      </c>
      <c r="AI70">
        <f t="shared" si="69"/>
        <v>-8.8698585340243828E-5</v>
      </c>
      <c r="AJ70">
        <f t="shared" si="70"/>
        <v>-21.404382597923245</v>
      </c>
      <c r="AK70">
        <f t="shared" si="61"/>
        <v>-13.98419677648096</v>
      </c>
      <c r="AL70">
        <f t="shared" si="71"/>
        <v>-35.388668072989546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-7.2865616904160034E-8</v>
      </c>
      <c r="AR70">
        <f t="shared" si="76"/>
        <v>-7.2866359828225061E-8</v>
      </c>
      <c r="AS70">
        <f t="shared" si="77"/>
        <v>-1.7583814198371819E-2</v>
      </c>
      <c r="AT70">
        <f t="shared" si="78"/>
        <v>-1.1488092062742762E-2</v>
      </c>
      <c r="AU70">
        <f t="shared" si="79"/>
        <v>-2.9071979127474411E-2</v>
      </c>
      <c r="AW70">
        <v>67</v>
      </c>
      <c r="AX70">
        <f>IF(Z70&gt;0, (R70*SUMPRODUCT(K70:$K$98, X70:$X$98)-K70*$AZ$3)/Z70, 0)</f>
        <v>-9861827984616.1992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2000000</v>
      </c>
      <c r="S71">
        <f t="shared" si="63"/>
        <v>-32661417734566.777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-178.36985706609045</v>
      </c>
      <c r="AC71">
        <f t="shared" si="64"/>
        <v>-159.2588010142249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-2.6059948246119293E-5</v>
      </c>
      <c r="AI71">
        <f t="shared" si="69"/>
        <v>-2.6060192048764832E-5</v>
      </c>
      <c r="AJ71">
        <f t="shared" si="70"/>
        <v>-19.111056051865546</v>
      </c>
      <c r="AK71">
        <f t="shared" si="61"/>
        <v>-12.485889994626332</v>
      </c>
      <c r="AL71">
        <f t="shared" si="71"/>
        <v>-31.596972106683928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-1.9114630491916807E-8</v>
      </c>
      <c r="AR71">
        <f t="shared" si="76"/>
        <v>-1.9114809317961985E-8</v>
      </c>
      <c r="AS71">
        <f t="shared" si="77"/>
        <v>-1.4017709140927363E-2</v>
      </c>
      <c r="AT71">
        <f t="shared" si="78"/>
        <v>-9.1582366686220832E-3</v>
      </c>
      <c r="AU71">
        <f t="shared" si="79"/>
        <v>-2.3175964924358767E-2</v>
      </c>
      <c r="AW71">
        <v>68</v>
      </c>
      <c r="AX71">
        <f>IF(Z71&gt;0, (R71*SUMPRODUCT(K71:$K$98, X71:$X$98)-K71*$AZ$3)/Z71, 0)</f>
        <v>-32661417734566.777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2000000</v>
      </c>
      <c r="S72">
        <f t="shared" si="63"/>
        <v>-115490846346247.78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-159.2588010142249</v>
      </c>
      <c r="AC72">
        <f t="shared" si="64"/>
        <v>-142.19535806482952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-7.1921323255008179E-6</v>
      </c>
      <c r="AI72">
        <f t="shared" si="69"/>
        <v>-7.1921938868117629E-6</v>
      </c>
      <c r="AJ72">
        <f t="shared" si="70"/>
        <v>-17.06344294939538</v>
      </c>
      <c r="AK72">
        <f t="shared" ref="AK72:AK79" si="92">G72*SUM(AB72:AB72, AE72:AF72)</f>
        <v>-11.148116070995744</v>
      </c>
      <c r="AL72">
        <f t="shared" si="71"/>
        <v>-28.211566212585012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-4.7101203565249959E-9</v>
      </c>
      <c r="AR72">
        <f t="shared" si="76"/>
        <v>-4.7101606729667313E-9</v>
      </c>
      <c r="AS72">
        <f t="shared" si="77"/>
        <v>-1.1174831934526947E-2</v>
      </c>
      <c r="AT72">
        <f t="shared" si="78"/>
        <v>-7.3008902042474714E-3</v>
      </c>
      <c r="AU72">
        <f t="shared" si="79"/>
        <v>-1.847572684893509E-2</v>
      </c>
      <c r="AW72">
        <v>69</v>
      </c>
      <c r="AX72">
        <f>IF(Z72&gt;0, (R72*SUMPRODUCT(K72:$K$98, X72:$X$98)-K72*$AZ$3)/Z72, 0)</f>
        <v>-115490846346247.78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2000000</v>
      </c>
      <c r="S73">
        <f t="shared" si="63"/>
        <v>-437760017575807.31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-142.19535806482952</v>
      </c>
      <c r="AC73">
        <f t="shared" si="64"/>
        <v>-126.96014113337002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-1.8577834322698773E-6</v>
      </c>
      <c r="AI73">
        <f t="shared" si="69"/>
        <v>-1.8577979333819062E-6</v>
      </c>
      <c r="AJ73">
        <f t="shared" si="70"/>
        <v>-15.235216931459505</v>
      </c>
      <c r="AK73">
        <f t="shared" si="92"/>
        <v>-9.9536750645380678</v>
      </c>
      <c r="AL73">
        <f t="shared" si="71"/>
        <v>-25.188893853795506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-1.0863040490344698E-9</v>
      </c>
      <c r="AR73">
        <f t="shared" si="76"/>
        <v>-1.0863125282879924E-9</v>
      </c>
      <c r="AS73">
        <f t="shared" si="77"/>
        <v>-8.9085076080917293E-3</v>
      </c>
      <c r="AT73">
        <f t="shared" si="78"/>
        <v>-5.8202249721701653E-3</v>
      </c>
      <c r="AU73">
        <f t="shared" si="79"/>
        <v>-1.4728733666574423E-2</v>
      </c>
      <c r="AW73">
        <v>70</v>
      </c>
      <c r="AX73">
        <f>IF(Z73&gt;0, (R73*SUMPRODUCT(K73:$K$98, X73:$X$98)-K73*$AZ$3)/Z73, 0)</f>
        <v>-437760017575807.31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2000000</v>
      </c>
      <c r="S74">
        <f t="shared" si="63"/>
        <v>-1786662256522312.5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-126.96014113337002</v>
      </c>
      <c r="AC74">
        <f t="shared" si="64"/>
        <v>-113.35726887001917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-4.4735125797639642E-7</v>
      </c>
      <c r="AI74">
        <f t="shared" si="69"/>
        <v>-4.4735443029585571E-7</v>
      </c>
      <c r="AJ74">
        <f t="shared" si="70"/>
        <v>-13.602872263350847</v>
      </c>
      <c r="AK74">
        <f t="shared" si="92"/>
        <v>-8.8872098793359022</v>
      </c>
      <c r="AL74">
        <f t="shared" si="71"/>
        <v>-22.49008259004118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-2.3355380820616465E-10</v>
      </c>
      <c r="AR74">
        <f t="shared" si="76"/>
        <v>-2.3355546441541262E-10</v>
      </c>
      <c r="AS74">
        <f t="shared" si="77"/>
        <v>-7.1018077249158608E-3</v>
      </c>
      <c r="AT74">
        <f t="shared" si="78"/>
        <v>-4.6398477139319143E-3</v>
      </c>
      <c r="AU74">
        <f t="shared" si="79"/>
        <v>-1.1741655672403239E-2</v>
      </c>
      <c r="AW74">
        <v>71</v>
      </c>
      <c r="AX74">
        <f>IF(Z74&gt;0, (R74*SUMPRODUCT(K74:$K$98, X74:$X$98)-K74*$AZ$3)/Z74, 0)</f>
        <v>-1786662256522312.5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2000000</v>
      </c>
      <c r="S75">
        <f t="shared" si="63"/>
        <v>-7894953701915342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-113.35726887001917</v>
      </c>
      <c r="AC75">
        <f t="shared" si="64"/>
        <v>-101.21184720557669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-9.9984220254180937E-8</v>
      </c>
      <c r="AI75">
        <f t="shared" si="69"/>
        <v>-9.9984861244939261E-8</v>
      </c>
      <c r="AJ75">
        <f t="shared" si="70"/>
        <v>-12.14542166444248</v>
      </c>
      <c r="AK75">
        <f t="shared" si="92"/>
        <v>-7.9350088209013423</v>
      </c>
      <c r="AL75">
        <f t="shared" si="71"/>
        <v>-20.080430585328685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-4.6607062492282387E-11</v>
      </c>
      <c r="AR75">
        <f t="shared" si="76"/>
        <v>-4.6607361286394643E-11</v>
      </c>
      <c r="AS75">
        <f t="shared" si="77"/>
        <v>-5.6615176381907186E-3</v>
      </c>
      <c r="AT75">
        <f t="shared" si="78"/>
        <v>-3.6988581903462528E-3</v>
      </c>
      <c r="AU75">
        <f t="shared" si="79"/>
        <v>-9.3603758751443326E-3</v>
      </c>
      <c r="AW75">
        <v>72</v>
      </c>
      <c r="AX75">
        <f>IF(Z75&gt;0, (R75*SUMPRODUCT(K75:$K$98, X75:$X$98)-K75*$AZ$3)/Z75, 0)</f>
        <v>-7894953701915342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2000000</v>
      </c>
      <c r="S76">
        <f t="shared" si="63"/>
        <v>-3.8030781831147384E+16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-101.21184720557669</v>
      </c>
      <c r="AC76">
        <f t="shared" si="64"/>
        <v>-90.367720719305396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-2.0630887831500853E-8</v>
      </c>
      <c r="AI76">
        <f t="shared" si="69"/>
        <v>-2.0631006640155801E-8</v>
      </c>
      <c r="AJ76">
        <f t="shared" si="70"/>
        <v>-10.844126486271293</v>
      </c>
      <c r="AK76">
        <f t="shared" si="92"/>
        <v>-7.084829304390369</v>
      </c>
      <c r="AL76">
        <f t="shared" si="71"/>
        <v>-17.928955811292667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-8.5865788549073981E-12</v>
      </c>
      <c r="AR76">
        <f t="shared" si="76"/>
        <v>-8.5866283030888184E-12</v>
      </c>
      <c r="AS76">
        <f t="shared" si="77"/>
        <v>-4.5133271988801512E-3</v>
      </c>
      <c r="AT76">
        <f t="shared" si="78"/>
        <v>-2.9487071032793773E-3</v>
      </c>
      <c r="AU76">
        <f t="shared" si="79"/>
        <v>-7.4620343107461564E-3</v>
      </c>
      <c r="AW76">
        <v>73</v>
      </c>
      <c r="AX76">
        <f>IF(Z76&gt;0, (R76*SUMPRODUCT(K76:$K$98, X76:$X$98)-K76*$AZ$3)/Z76, 0)</f>
        <v>-3.8030781831147384E+16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2000000</v>
      </c>
      <c r="S77">
        <f t="shared" si="63"/>
        <v>-2.0134616381382899E+17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-90.367720719305396</v>
      </c>
      <c r="AC77">
        <f t="shared" si="64"/>
        <v>-80.685464927958733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-3.9033625700143182E-9</v>
      </c>
      <c r="AI77">
        <f t="shared" si="69"/>
        <v>-3.9033826065184659E-9</v>
      </c>
      <c r="AJ77">
        <f t="shared" si="70"/>
        <v>-9.6822557913466625</v>
      </c>
      <c r="AK77">
        <f t="shared" si="92"/>
        <v>-6.3257404503513781</v>
      </c>
      <c r="AL77">
        <f t="shared" si="71"/>
        <v>-16.007996245601422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-1.4505179763046098E-12</v>
      </c>
      <c r="AR77">
        <f t="shared" si="76"/>
        <v>-1.4505254220155649E-12</v>
      </c>
      <c r="AS77">
        <f t="shared" si="77"/>
        <v>-3.5979968103440193E-3</v>
      </c>
      <c r="AT77">
        <f t="shared" si="78"/>
        <v>-2.3506912494265773E-3</v>
      </c>
      <c r="AU77">
        <f t="shared" si="79"/>
        <v>-5.9486880612211216E-3</v>
      </c>
      <c r="AW77">
        <v>74</v>
      </c>
      <c r="AX77">
        <f>IF(Z77&gt;0, (R77*SUMPRODUCT(K77:$K$98, X77:$X$98)-K77*$AZ$3)/Z77, 0)</f>
        <v>-2.0134616381382899E+17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2000000</v>
      </c>
      <c r="S78">
        <f t="shared" si="63"/>
        <v>-1.1831964611474875E+18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-80.685464927958733</v>
      </c>
      <c r="AC78">
        <f t="shared" si="64"/>
        <v>-72.040593685678701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-6.716727293071384E-10</v>
      </c>
      <c r="AI78">
        <f t="shared" si="69"/>
        <v>-6.7167577362801207E-10</v>
      </c>
      <c r="AJ78">
        <f t="shared" si="70"/>
        <v>-8.6448712422800327</v>
      </c>
      <c r="AK78">
        <f t="shared" si="92"/>
        <v>-5.6479825449571122</v>
      </c>
      <c r="AL78">
        <f t="shared" si="71"/>
        <v>-14.292853787908822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-2.2285578655813622E-13</v>
      </c>
      <c r="AR78">
        <f t="shared" si="76"/>
        <v>-2.2285679664011995E-13</v>
      </c>
      <c r="AS78">
        <f t="shared" si="77"/>
        <v>-2.8683010286564177E-3</v>
      </c>
      <c r="AT78">
        <f t="shared" si="78"/>
        <v>-1.8739566720557997E-3</v>
      </c>
      <c r="AU78">
        <f t="shared" si="79"/>
        <v>-4.7422577009350745E-3</v>
      </c>
      <c r="AW78">
        <v>75</v>
      </c>
      <c r="AX78">
        <f>IF(Z78&gt;0, (R78*SUMPRODUCT(K78:$K$98, X78:$X$98)-K78*$AZ$3)/Z78, 0)</f>
        <v>-1.1831964611474875E+18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-72.040593685678701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-72.040593685678701</v>
      </c>
      <c r="AK79">
        <f t="shared" si="92"/>
        <v>-5.0428415579975097</v>
      </c>
      <c r="AL79">
        <f t="shared" si="71"/>
        <v>-77.083435243797979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-3.6074356561449626E-14</v>
      </c>
      <c r="AR79">
        <f t="shared" si="76"/>
        <v>-3.6074356561449626E-14</v>
      </c>
      <c r="AS79">
        <f t="shared" si="77"/>
        <v>-2.1341525510839926E-2</v>
      </c>
      <c r="AT79">
        <f t="shared" si="78"/>
        <v>-1.493906785758795E-3</v>
      </c>
      <c r="AU79">
        <f t="shared" si="79"/>
        <v>-2.2835432296634792E-2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400929.79771718965</v>
      </c>
      <c r="AO81" s="6">
        <f t="shared" si="93"/>
        <v>-40092.979771718965</v>
      </c>
      <c r="AP81" s="6">
        <f t="shared" si="93"/>
        <v>-2955.4419926279111</v>
      </c>
      <c r="AQ81" s="6">
        <f t="shared" si="93"/>
        <v>-217125.62607901465</v>
      </c>
      <c r="AR81" s="6">
        <f t="shared" si="93"/>
        <v>140755.74987382808</v>
      </c>
      <c r="AS81" s="6">
        <f t="shared" si="93"/>
        <v>-35118.540386851389</v>
      </c>
      <c r="AT81" s="6">
        <f t="shared" si="93"/>
        <v>16332.787526874565</v>
      </c>
      <c r="AU81" s="6">
        <f t="shared" si="93"/>
        <v>121969.99701385136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821844.33316551184</v>
      </c>
      <c r="K3">
        <v>1</v>
      </c>
      <c r="L3" s="2">
        <v>0</v>
      </c>
      <c r="O3">
        <f>$C$3</f>
        <v>821844.33316551184</v>
      </c>
      <c r="P3" s="2">
        <f>O3*C5</f>
        <v>82184.433316551193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821844.33316551184</v>
      </c>
      <c r="AF3">
        <f t="shared" ref="AF3:AF34" si="4">-$Z3*P3</f>
        <v>-82184.433316551193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737139.99164496071</v>
      </c>
      <c r="AJ3">
        <f t="shared" ref="AJ3:AJ34" si="8">AB3-AC3</f>
        <v>0</v>
      </c>
      <c r="AL3">
        <f t="shared" ref="AL3:AL34" si="9">SUM(AI3:AK3)</f>
        <v>737139.99164496071</v>
      </c>
      <c r="AN3">
        <f t="shared" ref="AN3:AN34" si="10">AE3*$K3</f>
        <v>821844.33316551184</v>
      </c>
      <c r="AO3">
        <f t="shared" ref="AO3:AO34" si="11">AF3*$K3</f>
        <v>-82184.433316551193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737139.99164496071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737139.99164496071</v>
      </c>
      <c r="AW3">
        <v>0</v>
      </c>
      <c r="AX3">
        <f>IF(Z3&gt;0, (R3*SUMPRODUCT(K3:$K$98, X3:$X$98)-K3*$AZ$3)/Z3, 0)</f>
        <v>0</v>
      </c>
      <c r="AZ3">
        <f>C6*ABS(SUMPRODUCT(X4:X69, K4:K69))/1</f>
        <v>503583.40951053851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25338.255439408149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24800.932318545296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-24800.932318545296</v>
      </c>
      <c r="AK4">
        <f>G4*SUM(AB4, AE4:AF4)</f>
        <v>0</v>
      </c>
      <c r="AL4">
        <f t="shared" si="9"/>
        <v>-47212.938318545297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-21308.23920897509</v>
      </c>
      <c r="AR4">
        <f t="shared" si="14"/>
        <v>-21308.23920897509</v>
      </c>
      <c r="AS4">
        <f t="shared" si="15"/>
        <v>-23579.513518297485</v>
      </c>
      <c r="AT4">
        <f t="shared" si="16"/>
        <v>0</v>
      </c>
      <c r="AU4">
        <f t="shared" si="17"/>
        <v>-44887.752727272571</v>
      </c>
      <c r="AW4">
        <v>1</v>
      </c>
      <c r="AX4">
        <f>IF(Z4&gt;0, (R4*SUMPRODUCT(K4:$K$98, X4:$X$98)-K4*$AZ$3)/Z4, 0)</f>
        <v>25338.255439408149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2000000</v>
      </c>
      <c r="S5">
        <f t="shared" si="1"/>
        <v>29346.634206702289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24800.932318545296</v>
      </c>
      <c r="AC5">
        <f t="shared" si="2"/>
        <v>28065.439543576969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-25326.703808265749</v>
      </c>
      <c r="AI5">
        <f t="shared" si="7"/>
        <v>-25374.520943522042</v>
      </c>
      <c r="AJ5">
        <f t="shared" si="8"/>
        <v>-3264.5072250316734</v>
      </c>
      <c r="AK5">
        <f>G5*SUM(AB5, AE5:AF5)</f>
        <v>101.68382250603572</v>
      </c>
      <c r="AL5">
        <f t="shared" si="9"/>
        <v>-28537.344346047681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-22843.555010918029</v>
      </c>
      <c r="AR5">
        <f t="shared" si="14"/>
        <v>-22886.683930021005</v>
      </c>
      <c r="AS5">
        <f t="shared" si="15"/>
        <v>-2944.4396295349102</v>
      </c>
      <c r="AT5">
        <f t="shared" si="16"/>
        <v>91.714263755829322</v>
      </c>
      <c r="AU5">
        <f t="shared" si="17"/>
        <v>-25739.409295800084</v>
      </c>
      <c r="AW5">
        <v>2</v>
      </c>
      <c r="AX5">
        <f>IF(Z5&gt;0, (R5*SUMPRODUCT(K5:$K$98, X5:$X$98)-K5*$AZ$3)/Z5, 0)</f>
        <v>29346.634206702289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2000000</v>
      </c>
      <c r="S6">
        <f t="shared" si="1"/>
        <v>31904.13004720712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28065.439543576969</v>
      </c>
      <c r="AC6">
        <f t="shared" si="2"/>
        <v>29756.342603116704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-28198.644495924902</v>
      </c>
      <c r="AI6">
        <f t="shared" si="7"/>
        <v>-28245.278493716236</v>
      </c>
      <c r="AJ6">
        <f t="shared" si="8"/>
        <v>-1690.9030595397344</v>
      </c>
      <c r="AK6">
        <f>G6*SUM(AB6, AE6:AF6)</f>
        <v>199.26462075939651</v>
      </c>
      <c r="AL6">
        <f t="shared" si="9"/>
        <v>-29736.916932496573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-24060.086242677629</v>
      </c>
      <c r="AR6">
        <f t="shared" si="14"/>
        <v>-24099.876027922892</v>
      </c>
      <c r="AS6">
        <f t="shared" si="15"/>
        <v>-1442.7386198089337</v>
      </c>
      <c r="AT6">
        <f t="shared" si="16"/>
        <v>170.01966038751891</v>
      </c>
      <c r="AU6">
        <f t="shared" si="17"/>
        <v>-25372.594987344306</v>
      </c>
      <c r="AW6">
        <v>3</v>
      </c>
      <c r="AX6">
        <f>IF(Z6&gt;0, (R6*SUMPRODUCT(K6:$K$98, X6:$X$98)-K6*$AZ$3)/Z6, 0)</f>
        <v>31904.13004720712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2000000</v>
      </c>
      <c r="S7">
        <f t="shared" si="1"/>
        <v>34661.169024728806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29756.342603116704</v>
      </c>
      <c r="AC7">
        <f t="shared" si="2"/>
        <v>31465.463351851391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-31103.190241458509</v>
      </c>
      <c r="AI7">
        <f t="shared" si="7"/>
        <v>-31148.580319515891</v>
      </c>
      <c r="AJ7">
        <f t="shared" si="8"/>
        <v>-1709.1207487346874</v>
      </c>
      <c r="AK7">
        <f>G7*SUM(AB7, AE7:AF7)</f>
        <v>410.63752792301051</v>
      </c>
      <c r="AL7">
        <f t="shared" si="9"/>
        <v>-32447.06354032757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-24946.745591233452</v>
      </c>
      <c r="AR7">
        <f t="shared" si="14"/>
        <v>-24983.151333566417</v>
      </c>
      <c r="AS7">
        <f t="shared" si="15"/>
        <v>-1370.8240271298716</v>
      </c>
      <c r="AT7">
        <f t="shared" si="16"/>
        <v>329.35753084433424</v>
      </c>
      <c r="AU7">
        <f t="shared" si="17"/>
        <v>-26024.617829851959</v>
      </c>
      <c r="AW7">
        <v>4</v>
      </c>
      <c r="AX7">
        <f>IF(Z7&gt;0, (R7*SUMPRODUCT(K7:$K$98, X7:$X$98)-K7*$AZ$3)/Z7, 0)</f>
        <v>34661.169024728806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2000000</v>
      </c>
      <c r="S8">
        <f t="shared" si="1"/>
        <v>38003.66707552872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31465.463351851391</v>
      </c>
      <c r="AC8">
        <f t="shared" si="2"/>
        <v>33506.095797051152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-34138.52769287517</v>
      </c>
      <c r="AI8">
        <f t="shared" si="7"/>
        <v>-34182.610406959655</v>
      </c>
      <c r="AJ8">
        <f t="shared" si="8"/>
        <v>-2040.6324451997607</v>
      </c>
      <c r="AK8">
        <f t="shared" ref="AK8:AK39" si="30">G8*SUM(AB8:AB8, AE8:AF8)</f>
        <v>679.65400839999006</v>
      </c>
      <c r="AL8">
        <f t="shared" si="9"/>
        <v>-35543.588843759419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-25551.773179221404</v>
      </c>
      <c r="AR8">
        <f t="shared" si="14"/>
        <v>-25584.767909443653</v>
      </c>
      <c r="AS8">
        <f t="shared" si="15"/>
        <v>-1527.358703075716</v>
      </c>
      <c r="AT8">
        <f t="shared" si="16"/>
        <v>508.70281282252267</v>
      </c>
      <c r="AU8">
        <f t="shared" si="17"/>
        <v>-26603.42379969684</v>
      </c>
      <c r="AW8">
        <v>5</v>
      </c>
      <c r="AX8">
        <f>IF(Z8&gt;0, (R8*SUMPRODUCT(K8:$K$98, X8:$X$98)-K8*$AZ$3)/Z8, 0)</f>
        <v>38003.66707552872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2000000</v>
      </c>
      <c r="S9">
        <f t="shared" si="1"/>
        <v>39072.045877214201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33506.095797051152</v>
      </c>
      <c r="AC9">
        <f t="shared" si="2"/>
        <v>33368.125767876569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-37644.837490108534</v>
      </c>
      <c r="AI9">
        <f t="shared" si="7"/>
        <v>-37687.538256114924</v>
      </c>
      <c r="AJ9">
        <f t="shared" si="8"/>
        <v>137.97002917458303</v>
      </c>
      <c r="AK9">
        <f t="shared" si="30"/>
        <v>747.1859362742407</v>
      </c>
      <c r="AL9">
        <f t="shared" si="9"/>
        <v>-36802.382290666101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-26276.370516665531</v>
      </c>
      <c r="AR9">
        <f t="shared" si="14"/>
        <v>-26306.175962079502</v>
      </c>
      <c r="AS9">
        <f t="shared" si="15"/>
        <v>96.304084397736744</v>
      </c>
      <c r="AT9">
        <f t="shared" si="16"/>
        <v>521.54122093215028</v>
      </c>
      <c r="AU9">
        <f t="shared" si="17"/>
        <v>-25688.330656749618</v>
      </c>
      <c r="AW9">
        <v>6</v>
      </c>
      <c r="AX9">
        <f>IF(Z9&gt;0, (R9*SUMPRODUCT(K9:$K$98, X9:$X$98)-K9*$AZ$3)/Z9, 0)</f>
        <v>39072.045877214201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2000000</v>
      </c>
      <c r="S10">
        <f t="shared" si="1"/>
        <v>30542.717062518597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33368.125767876569</v>
      </c>
      <c r="AC10">
        <f t="shared" si="2"/>
        <v>25195.440377715044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-41101.021092664581</v>
      </c>
      <c r="AI10">
        <f t="shared" si="7"/>
        <v>-41142.26732548359</v>
      </c>
      <c r="AJ10">
        <f t="shared" si="8"/>
        <v>8172.685390161525</v>
      </c>
      <c r="AK10">
        <f t="shared" si="30"/>
        <v>143.48294080186923</v>
      </c>
      <c r="AL10">
        <f t="shared" si="9"/>
        <v>-32826.098994520195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-27211.241413780153</v>
      </c>
      <c r="AR10">
        <f t="shared" si="14"/>
        <v>-27238.548793714017</v>
      </c>
      <c r="AS10">
        <f t="shared" si="15"/>
        <v>5410.7880835653914</v>
      </c>
      <c r="AT10">
        <f t="shared" si="16"/>
        <v>94.993964556652116</v>
      </c>
      <c r="AU10">
        <f t="shared" si="17"/>
        <v>-21732.766745591973</v>
      </c>
      <c r="AW10">
        <v>7</v>
      </c>
      <c r="AX10">
        <f>IF(Z10&gt;0, (R10*SUMPRODUCT(K10:$K$98, X10:$X$98)-K10*$AZ$3)/Z10, 0)</f>
        <v>30542.717062518597</v>
      </c>
    </row>
    <row r="11" spans="1:52" x14ac:dyDescent="0.25">
      <c r="A11" t="s">
        <v>33</v>
      </c>
      <c r="C11" s="25">
        <f>AU71</f>
        <v>224654.37836470481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2000000</v>
      </c>
      <c r="S11">
        <f t="shared" si="1"/>
        <v>18051.431845966825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25195.440377715044</v>
      </c>
      <c r="AC11">
        <f t="shared" si="2"/>
        <v>14343.557929482371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-44162.986570393929</v>
      </c>
      <c r="AI11">
        <f t="shared" si="7"/>
        <v>-44202.716266220486</v>
      </c>
      <c r="AJ11">
        <f t="shared" si="8"/>
        <v>10851.882448232673</v>
      </c>
      <c r="AK11">
        <f t="shared" si="30"/>
        <v>40.31270460434407</v>
      </c>
      <c r="AL11">
        <f t="shared" si="9"/>
        <v>-33310.521113383467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-27803.764532718891</v>
      </c>
      <c r="AR11">
        <f t="shared" si="14"/>
        <v>-27828.777223062138</v>
      </c>
      <c r="AS11">
        <f t="shared" si="15"/>
        <v>6832.0375898145448</v>
      </c>
      <c r="AT11">
        <f t="shared" si="16"/>
        <v>25.379736144195228</v>
      </c>
      <c r="AU11">
        <f t="shared" si="17"/>
        <v>-20971.359897103397</v>
      </c>
      <c r="AW11">
        <v>8</v>
      </c>
      <c r="AX11">
        <f>IF(Z11&gt;0, (R11*SUMPRODUCT(K11:$K$98, X11:$X$98)-K11*$AZ$3)/Z11, 0)</f>
        <v>18051.431845966825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2000000</v>
      </c>
      <c r="S12">
        <f t="shared" si="1"/>
        <v>9904.7986531515398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14343.557929482371</v>
      </c>
      <c r="AC12">
        <f t="shared" si="2"/>
        <v>7557.506440319411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-47266.662270595451</v>
      </c>
      <c r="AI12">
        <f t="shared" si="7"/>
        <v>-47304.81300290698</v>
      </c>
      <c r="AJ12">
        <f t="shared" si="8"/>
        <v>6786.05148916296</v>
      </c>
      <c r="AK12">
        <f t="shared" si="30"/>
        <v>301.21471651912981</v>
      </c>
      <c r="AL12">
        <f t="shared" si="9"/>
        <v>-40217.546797224895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-27785.014732982632</v>
      </c>
      <c r="AR12">
        <f t="shared" si="14"/>
        <v>-27807.441081881178</v>
      </c>
      <c r="AS12">
        <f t="shared" si="15"/>
        <v>3989.0809197769127</v>
      </c>
      <c r="AT12">
        <f t="shared" si="16"/>
        <v>177.06465686877399</v>
      </c>
      <c r="AU12">
        <f t="shared" si="17"/>
        <v>-23641.295505235492</v>
      </c>
      <c r="AW12">
        <v>9</v>
      </c>
      <c r="AX12">
        <f>IF(Z12&gt;0, (R12*SUMPRODUCT(K12:$K$98, X12:$X$98)-K12*$AZ$3)/Z12, 0)</f>
        <v>9904.7986531515398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2000000</v>
      </c>
      <c r="S13">
        <f t="shared" si="1"/>
        <v>15732.903556978637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7557.506440319411</v>
      </c>
      <c r="AC13">
        <f t="shared" si="2"/>
        <v>11489.362497411261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-50216.920792616504</v>
      </c>
      <c r="AI13">
        <f t="shared" si="7"/>
        <v>-50253.434594585102</v>
      </c>
      <c r="AJ13">
        <f t="shared" si="8"/>
        <v>-3931.8560570918498</v>
      </c>
      <c r="AK13">
        <f t="shared" si="30"/>
        <v>529.02545082235883</v>
      </c>
      <c r="AL13">
        <f t="shared" si="9"/>
        <v>-53656.265200854592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-26356.500865845999</v>
      </c>
      <c r="AR13">
        <f t="shared" si="14"/>
        <v>-26375.6652438686</v>
      </c>
      <c r="AS13">
        <f t="shared" si="15"/>
        <v>-2063.6463952278032</v>
      </c>
      <c r="AT13">
        <f t="shared" si="16"/>
        <v>277.66058795672268</v>
      </c>
      <c r="AU13">
        <f t="shared" si="17"/>
        <v>-28161.651051139681</v>
      </c>
      <c r="AW13">
        <v>10</v>
      </c>
      <c r="AX13">
        <f>IF(Z13&gt;0, (R13*SUMPRODUCT(K13:$K$98, X13:$X$98)-K13*$AZ$3)/Z13, 0)</f>
        <v>15732.903556978637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2000000</v>
      </c>
      <c r="S14">
        <f t="shared" si="1"/>
        <v>19316.600950064127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11489.362497411261</v>
      </c>
      <c r="AC14">
        <f t="shared" si="2"/>
        <v>13451.496265560387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-53207.089937820121</v>
      </c>
      <c r="AI14">
        <f t="shared" si="7"/>
        <v>-53241.908424520589</v>
      </c>
      <c r="AJ14">
        <f t="shared" si="8"/>
        <v>-1962.1337681491259</v>
      </c>
      <c r="AK14">
        <f t="shared" si="30"/>
        <v>804.25537481878837</v>
      </c>
      <c r="AL14">
        <f t="shared" si="9"/>
        <v>-54399.786817850931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-24933.839350660604</v>
      </c>
      <c r="AR14">
        <f t="shared" si="14"/>
        <v>-24950.155945964674</v>
      </c>
      <c r="AS14">
        <f t="shared" si="15"/>
        <v>-919.49265063566884</v>
      </c>
      <c r="AT14">
        <f t="shared" si="16"/>
        <v>376.88913894881154</v>
      </c>
      <c r="AU14">
        <f t="shared" si="17"/>
        <v>-25492.759457651533</v>
      </c>
      <c r="AW14">
        <v>11</v>
      </c>
      <c r="AX14">
        <f>IF(Z14&gt;0, (R14*SUMPRODUCT(K14:$K$98, X14:$X$98)-K14*$AZ$3)/Z14, 0)</f>
        <v>19316.600950064127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2000000</v>
      </c>
      <c r="S15">
        <f t="shared" si="1"/>
        <v>20874.14644748134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13451.496265560387</v>
      </c>
      <c r="AC15">
        <f t="shared" si="2"/>
        <v>13802.152123823966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-56396.12128506881</v>
      </c>
      <c r="AI15">
        <f t="shared" si="7"/>
        <v>-56429.181683870142</v>
      </c>
      <c r="AJ15">
        <f t="shared" si="8"/>
        <v>-350.65585826357892</v>
      </c>
      <c r="AK15">
        <f t="shared" si="30"/>
        <v>941.60473858922717</v>
      </c>
      <c r="AL15">
        <f t="shared" si="9"/>
        <v>-55838.232803544488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-23596.677854223937</v>
      </c>
      <c r="AR15">
        <f t="shared" si="14"/>
        <v>-23610.51064205528</v>
      </c>
      <c r="AS15">
        <f t="shared" si="15"/>
        <v>-146.71777307729053</v>
      </c>
      <c r="AT15">
        <f t="shared" si="16"/>
        <v>393.97645044045379</v>
      </c>
      <c r="AU15">
        <f t="shared" si="17"/>
        <v>-23363.251964692117</v>
      </c>
      <c r="AW15">
        <v>12</v>
      </c>
      <c r="AX15">
        <f>IF(Z15&gt;0, (R15*SUMPRODUCT(K15:$K$98, X15:$X$98)-K15*$AZ$3)/Z15, 0)</f>
        <v>20874.14644748134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2000000</v>
      </c>
      <c r="S16">
        <f t="shared" si="1"/>
        <v>20451.126922283562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13802.152123823966</v>
      </c>
      <c r="AC16">
        <f t="shared" si="2"/>
        <v>12780.916420425172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-59293.293638981158</v>
      </c>
      <c r="AI16">
        <f t="shared" si="7"/>
        <v>-59324.541101453506</v>
      </c>
      <c r="AJ16">
        <f t="shared" si="8"/>
        <v>1021.2357033987937</v>
      </c>
      <c r="AK16">
        <f t="shared" si="30"/>
        <v>966.15064866767773</v>
      </c>
      <c r="AL16">
        <f t="shared" si="9"/>
        <v>-57337.154749387031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-22150.787985975403</v>
      </c>
      <c r="AR16">
        <f t="shared" si="14"/>
        <v>-22162.461412662393</v>
      </c>
      <c r="AS16">
        <f t="shared" si="15"/>
        <v>381.51322285161967</v>
      </c>
      <c r="AT16">
        <f t="shared" si="16"/>
        <v>360.93454871059299</v>
      </c>
      <c r="AU16">
        <f t="shared" si="17"/>
        <v>-21420.013641100177</v>
      </c>
      <c r="AW16">
        <v>13</v>
      </c>
      <c r="AX16">
        <f>IF(Z16&gt;0, (R16*SUMPRODUCT(K16:$K$98, X16:$X$98)-K16*$AZ$3)/Z16, 0)</f>
        <v>20451.126922283562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2000000</v>
      </c>
      <c r="S17">
        <f t="shared" si="1"/>
        <v>18351.248290583007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12780.916420425172</v>
      </c>
      <c r="AC17">
        <f t="shared" si="2"/>
        <v>10786.773211972235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-61809.380616020448</v>
      </c>
      <c r="AI17">
        <f t="shared" si="7"/>
        <v>-61838.770369352671</v>
      </c>
      <c r="AJ17">
        <f t="shared" si="8"/>
        <v>1994.143208452937</v>
      </c>
      <c r="AK17">
        <f t="shared" si="30"/>
        <v>894.66414942976212</v>
      </c>
      <c r="AL17">
        <f t="shared" si="9"/>
        <v>-58949.963011469968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-20616.739045718004</v>
      </c>
      <c r="AR17">
        <f t="shared" si="14"/>
        <v>-20626.542102616968</v>
      </c>
      <c r="AS17">
        <f t="shared" si="15"/>
        <v>665.15356955071945</v>
      </c>
      <c r="AT17">
        <f t="shared" si="16"/>
        <v>298.41841349194607</v>
      </c>
      <c r="AU17">
        <f t="shared" si="17"/>
        <v>-19662.9701195743</v>
      </c>
      <c r="AW17">
        <v>14</v>
      </c>
      <c r="AX17">
        <f>IF(Z17&gt;0, (R17*SUMPRODUCT(K17:$K$98, X17:$X$98)-K17*$AZ$3)/Z17, 0)</f>
        <v>18351.248290583007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2000000</v>
      </c>
      <c r="S18">
        <f t="shared" si="1"/>
        <v>14854.718176152764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10786.773211972235</v>
      </c>
      <c r="AC18">
        <f t="shared" si="2"/>
        <v>8167.0384318992728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-64245.759788261945</v>
      </c>
      <c r="AI18">
        <f t="shared" si="7"/>
        <v>-64273.249500066137</v>
      </c>
      <c r="AJ18">
        <f t="shared" si="8"/>
        <v>2619.7347800729622</v>
      </c>
      <c r="AK18">
        <f t="shared" si="30"/>
        <v>755.07412483805649</v>
      </c>
      <c r="AL18">
        <f t="shared" si="9"/>
        <v>-60898.440595155116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-19133.394639343605</v>
      </c>
      <c r="AR18">
        <f t="shared" si="14"/>
        <v>-19141.581506557952</v>
      </c>
      <c r="AS18">
        <f t="shared" si="15"/>
        <v>780.19809498319637</v>
      </c>
      <c r="AT18">
        <f t="shared" si="16"/>
        <v>224.87291394946044</v>
      </c>
      <c r="AU18">
        <f t="shared" si="17"/>
        <v>-18136.510497625295</v>
      </c>
      <c r="AW18">
        <v>15</v>
      </c>
      <c r="AX18">
        <f>IF(Z18&gt;0, (R18*SUMPRODUCT(K18:$K$98, X18:$X$98)-K18*$AZ$3)/Z18, 0)</f>
        <v>14854.718176152764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2000000</v>
      </c>
      <c r="S19">
        <f t="shared" si="1"/>
        <v>9984.5801152942822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8167.0384318992728</v>
      </c>
      <c r="AC19">
        <f t="shared" si="2"/>
        <v>5102.3976011673221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-66537.069387492375</v>
      </c>
      <c r="AI19">
        <f t="shared" si="7"/>
        <v>-66562.620775443836</v>
      </c>
      <c r="AJ19">
        <f t="shared" si="8"/>
        <v>3064.6408307319507</v>
      </c>
      <c r="AK19">
        <f t="shared" si="30"/>
        <v>571.69269023294919</v>
      </c>
      <c r="AL19">
        <f t="shared" si="9"/>
        <v>-62926.287254478935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-17692.663005143328</v>
      </c>
      <c r="AR19">
        <f t="shared" si="14"/>
        <v>-17699.457294409454</v>
      </c>
      <c r="AS19">
        <f t="shared" si="15"/>
        <v>814.90901160933129</v>
      </c>
      <c r="AT19">
        <f t="shared" si="16"/>
        <v>152.0170065184256</v>
      </c>
      <c r="AU19">
        <f t="shared" si="17"/>
        <v>-16732.531276281698</v>
      </c>
      <c r="AW19">
        <v>16</v>
      </c>
      <c r="AX19">
        <f>IF(Z19&gt;0, (R19*SUMPRODUCT(K19:$K$98, X19:$X$98)-K19*$AZ$3)/Z19, 0)</f>
        <v>9984.5801152942822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2000000</v>
      </c>
      <c r="S20">
        <f t="shared" si="1"/>
        <v>3725.5301248728306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5102.3976011673221</v>
      </c>
      <c r="AC20">
        <f t="shared" si="2"/>
        <v>1756.8362108557631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-68701.421089385432</v>
      </c>
      <c r="AI20">
        <f t="shared" si="7"/>
        <v>-68724.999427930146</v>
      </c>
      <c r="AJ20">
        <f t="shared" si="8"/>
        <v>3345.5613903115591</v>
      </c>
      <c r="AK20">
        <f t="shared" si="30"/>
        <v>357.16783208171256</v>
      </c>
      <c r="AL20">
        <f t="shared" si="9"/>
        <v>-65022.270205536872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-16310.87407497513</v>
      </c>
      <c r="AR20">
        <f t="shared" si="14"/>
        <v>-16316.471969528135</v>
      </c>
      <c r="AS20">
        <f t="shared" si="15"/>
        <v>794.2926024262639</v>
      </c>
      <c r="AT20">
        <f t="shared" si="16"/>
        <v>84.797656880153923</v>
      </c>
      <c r="AU20">
        <f t="shared" si="17"/>
        <v>-15437.381710221716</v>
      </c>
      <c r="AW20">
        <v>17</v>
      </c>
      <c r="AX20">
        <f>IF(Z20&gt;0, (R20*SUMPRODUCT(K20:$K$98, X20:$X$98)-K20*$AZ$3)/Z20, 0)</f>
        <v>3725.5301248728306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2000000</v>
      </c>
      <c r="S21">
        <f t="shared" si="1"/>
        <v>-4041.9817532199249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1756.8362108557631</v>
      </c>
      <c r="AC21">
        <f t="shared" si="2"/>
        <v>-1744.1257080195064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-70696.970570204561</v>
      </c>
      <c r="AI21">
        <f t="shared" si="7"/>
        <v>-70718.545701099574</v>
      </c>
      <c r="AJ21">
        <f t="shared" si="8"/>
        <v>3500.9619188752695</v>
      </c>
      <c r="AK21">
        <f t="shared" si="30"/>
        <v>122.97853475990343</v>
      </c>
      <c r="AL21">
        <f t="shared" si="9"/>
        <v>-67094.605247464395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-14986.295643107767</v>
      </c>
      <c r="AR21">
        <f t="shared" si="14"/>
        <v>-14990.869124651936</v>
      </c>
      <c r="AS21">
        <f t="shared" si="15"/>
        <v>742.1315217379173</v>
      </c>
      <c r="AT21">
        <f t="shared" si="16"/>
        <v>26.068905991353077</v>
      </c>
      <c r="AU21">
        <f t="shared" si="17"/>
        <v>-14222.668696922665</v>
      </c>
      <c r="AW21">
        <v>18</v>
      </c>
      <c r="AX21">
        <f>IF(Z21&gt;0, (R21*SUMPRODUCT(K21:$K$98, X21:$X$98)-K21*$AZ$3)/Z21, 0)</f>
        <v>-4041.9817532199249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2000000</v>
      </c>
      <c r="S22">
        <f t="shared" si="1"/>
        <v>-13537.373133558736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-1744.1257080195064</v>
      </c>
      <c r="AC22">
        <f t="shared" si="2"/>
        <v>-5292.9997831809887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-72391.894519242589</v>
      </c>
      <c r="AI22">
        <f t="shared" si="7"/>
        <v>-72411.444101465677</v>
      </c>
      <c r="AJ22">
        <f t="shared" si="8"/>
        <v>3548.8740751614823</v>
      </c>
      <c r="AK22">
        <f t="shared" si="30"/>
        <v>-122.08879956136546</v>
      </c>
      <c r="AL22">
        <f t="shared" si="9"/>
        <v>-68984.658825865554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-13701.414702475933</v>
      </c>
      <c r="AR22">
        <f t="shared" si="14"/>
        <v>-13705.114798116165</v>
      </c>
      <c r="AS22">
        <f t="shared" si="15"/>
        <v>671.68563212181505</v>
      </c>
      <c r="AT22">
        <f t="shared" si="16"/>
        <v>-23.107411187768868</v>
      </c>
      <c r="AU22">
        <f t="shared" si="17"/>
        <v>-13056.536577182116</v>
      </c>
      <c r="AW22">
        <v>19</v>
      </c>
      <c r="AX22">
        <f>IF(Z22&gt;0, (R22*SUMPRODUCT(K22:$K$98, X22:$X$98)-K22*$AZ$3)/Z22, 0)</f>
        <v>-13537.373133558736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2000000</v>
      </c>
      <c r="S23">
        <f t="shared" si="1"/>
        <v>-25083.525241260199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-5292.9997831809887</v>
      </c>
      <c r="AC23">
        <f t="shared" si="2"/>
        <v>-8782.4309428477136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-73908.539041652344</v>
      </c>
      <c r="AI23">
        <f t="shared" si="7"/>
        <v>-73926.045414577151</v>
      </c>
      <c r="AJ23">
        <f t="shared" si="8"/>
        <v>3489.4311596667249</v>
      </c>
      <c r="AK23">
        <f t="shared" si="30"/>
        <v>-370.50998482266925</v>
      </c>
      <c r="AL23">
        <f t="shared" si="9"/>
        <v>-70807.124239733093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-12489.701641481986</v>
      </c>
      <c r="AR23">
        <f t="shared" si="14"/>
        <v>-12492.660019194365</v>
      </c>
      <c r="AS23">
        <f t="shared" si="15"/>
        <v>589.67413843976237</v>
      </c>
      <c r="AT23">
        <f t="shared" si="16"/>
        <v>-62.611969139549934</v>
      </c>
      <c r="AU23">
        <f t="shared" si="17"/>
        <v>-11965.597849894153</v>
      </c>
      <c r="AW23">
        <v>20</v>
      </c>
      <c r="AX23">
        <f>IF(Z23&gt;0, (R23*SUMPRODUCT(K23:$K$98, X23:$X$98)-K23*$AZ$3)/Z23, 0)</f>
        <v>-25083.525241260199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2000000</v>
      </c>
      <c r="S24">
        <f t="shared" si="1"/>
        <v>-39303.582364914437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-8782.4309428477136</v>
      </c>
      <c r="AC24">
        <f t="shared" si="2"/>
        <v>-12154.290135392934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-74769.806993983031</v>
      </c>
      <c r="AI24">
        <f t="shared" si="7"/>
        <v>-74785.269058003745</v>
      </c>
      <c r="AJ24">
        <f t="shared" si="8"/>
        <v>3371.8591925452201</v>
      </c>
      <c r="AK24">
        <f t="shared" si="30"/>
        <v>-614.77016599934007</v>
      </c>
      <c r="AL24">
        <f t="shared" si="9"/>
        <v>-72028.180031457872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-11281.46974982042</v>
      </c>
      <c r="AR24">
        <f t="shared" si="14"/>
        <v>-11283.802707661725</v>
      </c>
      <c r="AS24">
        <f t="shared" si="15"/>
        <v>508.75519157638024</v>
      </c>
      <c r="AT24">
        <f t="shared" si="16"/>
        <v>-92.758177527083319</v>
      </c>
      <c r="AU24">
        <f t="shared" si="17"/>
        <v>-10867.80569361243</v>
      </c>
      <c r="AW24">
        <v>21</v>
      </c>
      <c r="AX24">
        <f>IF(Z24&gt;0, (R24*SUMPRODUCT(K24:$K$98, X24:$X$98)-K24*$AZ$3)/Z24, 0)</f>
        <v>-39303.582364914437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2000000</v>
      </c>
      <c r="S25">
        <f t="shared" si="1"/>
        <v>-56905.578351166325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-12154.290135392934</v>
      </c>
      <c r="AC25">
        <f t="shared" si="2"/>
        <v>-15294.829127234079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-74746.599799031654</v>
      </c>
      <c r="AI25">
        <f t="shared" si="7"/>
        <v>-74760.038577417188</v>
      </c>
      <c r="AJ25">
        <f t="shared" si="8"/>
        <v>3140.5389918411456</v>
      </c>
      <c r="AK25">
        <f t="shared" si="30"/>
        <v>-850.80030947750549</v>
      </c>
      <c r="AL25">
        <f t="shared" si="9"/>
        <v>-72470.29989505354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-10069.614451585192</v>
      </c>
      <c r="AR25">
        <f t="shared" si="14"/>
        <v>-10071.424879315771</v>
      </c>
      <c r="AS25">
        <f t="shared" si="15"/>
        <v>423.08301518780365</v>
      </c>
      <c r="AT25">
        <f t="shared" si="16"/>
        <v>-114.61700083699101</v>
      </c>
      <c r="AU25">
        <f t="shared" si="17"/>
        <v>-9762.9588649649577</v>
      </c>
      <c r="AW25">
        <v>22</v>
      </c>
      <c r="AX25">
        <f>IF(Z25&gt;0, (R25*SUMPRODUCT(K25:$K$98, X25:$X$98)-K25*$AZ$3)/Z25, 0)</f>
        <v>-56905.578351166325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2000000</v>
      </c>
      <c r="S26">
        <f t="shared" si="1"/>
        <v>-78940.228082335525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-15294.829127234079</v>
      </c>
      <c r="AC26">
        <f t="shared" si="2"/>
        <v>-18095.755402052062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-73708.354801464186</v>
      </c>
      <c r="AI26">
        <f t="shared" si="7"/>
        <v>-73719.816483195827</v>
      </c>
      <c r="AJ26">
        <f t="shared" si="8"/>
        <v>2800.9262748179826</v>
      </c>
      <c r="AK26">
        <f t="shared" si="30"/>
        <v>-1070.6380389063856</v>
      </c>
      <c r="AL26">
        <f t="shared" si="9"/>
        <v>-71989.528247284237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-8865.844216934247</v>
      </c>
      <c r="AR26">
        <f t="shared" si="14"/>
        <v>-8867.2228596263885</v>
      </c>
      <c r="AS26">
        <f t="shared" si="15"/>
        <v>336.90313781309504</v>
      </c>
      <c r="AT26">
        <f t="shared" si="16"/>
        <v>-128.77929633940826</v>
      </c>
      <c r="AU26">
        <f t="shared" si="17"/>
        <v>-8659.0990181527013</v>
      </c>
      <c r="AW26">
        <v>23</v>
      </c>
      <c r="AX26">
        <f>IF(Z26&gt;0, (R26*SUMPRODUCT(K26:$K$98, X26:$X$98)-K26*$AZ$3)/Z26, 0)</f>
        <v>-78940.228082335525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2000000</v>
      </c>
      <c r="S27">
        <f t="shared" si="1"/>
        <v>-106990.92926977541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-18095.755402052062</v>
      </c>
      <c r="AC27">
        <f t="shared" si="2"/>
        <v>-20471.699461158438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-71201.567426169175</v>
      </c>
      <c r="AI27">
        <f t="shared" si="7"/>
        <v>-71211.134451897844</v>
      </c>
      <c r="AJ27">
        <f t="shared" si="8"/>
        <v>2375.9440591063758</v>
      </c>
      <c r="AK27">
        <f t="shared" si="30"/>
        <v>-1266.7028781436445</v>
      </c>
      <c r="AL27">
        <f t="shared" si="9"/>
        <v>-70101.893270935107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-7646.7151046837644</v>
      </c>
      <c r="AR27">
        <f t="shared" si="14"/>
        <v>-7647.742558471522</v>
      </c>
      <c r="AS27">
        <f t="shared" si="15"/>
        <v>255.16527207763284</v>
      </c>
      <c r="AT27">
        <f t="shared" si="16"/>
        <v>-136.03796070207582</v>
      </c>
      <c r="AU27">
        <f t="shared" si="17"/>
        <v>-7528.6152470959642</v>
      </c>
      <c r="AW27">
        <v>24</v>
      </c>
      <c r="AX27">
        <f>IF(Z27&gt;0, (R27*SUMPRODUCT(K27:$K$98, X27:$X$98)-K27*$AZ$3)/Z27, 0)</f>
        <v>-106990.92926977541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2000000</v>
      </c>
      <c r="S28">
        <f t="shared" si="1"/>
        <v>-143249.93497246894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-20471.699461158438</v>
      </c>
      <c r="AC28">
        <f t="shared" si="2"/>
        <v>-22323.860853495891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-67177.137008208229</v>
      </c>
      <c r="AI28">
        <f t="shared" si="7"/>
        <v>-67184.9289352544</v>
      </c>
      <c r="AJ28">
        <f t="shared" si="8"/>
        <v>1852.1613923374534</v>
      </c>
      <c r="AK28">
        <f t="shared" si="30"/>
        <v>-1433.0189622810908</v>
      </c>
      <c r="AL28">
        <f t="shared" si="9"/>
        <v>-66765.786505198033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-6441.5268865134403</v>
      </c>
      <c r="AR28">
        <f t="shared" si="14"/>
        <v>-6442.2740441000988</v>
      </c>
      <c r="AS28">
        <f t="shared" si="15"/>
        <v>177.60130809751661</v>
      </c>
      <c r="AT28">
        <f t="shared" si="16"/>
        <v>-137.41029441741975</v>
      </c>
      <c r="AU28">
        <f t="shared" si="17"/>
        <v>-6402.0830304200017</v>
      </c>
      <c r="AW28">
        <v>25</v>
      </c>
      <c r="AX28">
        <f>IF(Z28&gt;0, (R28*SUMPRODUCT(K28:$K$98, X28:$X$98)-K28*$AZ$3)/Z28, 0)</f>
        <v>-143249.93497246894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2000000</v>
      </c>
      <c r="S29">
        <f t="shared" si="1"/>
        <v>-191054.81791301639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-22323.860853495891</v>
      </c>
      <c r="AC29">
        <f t="shared" si="2"/>
        <v>-23591.679068271558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-61597.901747521457</v>
      </c>
      <c r="AI29">
        <f t="shared" si="7"/>
        <v>-61604.075807753485</v>
      </c>
      <c r="AJ29">
        <f t="shared" si="8"/>
        <v>1267.818214775667</v>
      </c>
      <c r="AK29">
        <f t="shared" si="30"/>
        <v>-1562.6702597447124</v>
      </c>
      <c r="AL29">
        <f t="shared" si="9"/>
        <v>-61898.927852722532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-5273.6976704242397</v>
      </c>
      <c r="AR29">
        <f t="shared" si="14"/>
        <v>-5274.2262619206867</v>
      </c>
      <c r="AS29">
        <f t="shared" si="15"/>
        <v>108.54411881087955</v>
      </c>
      <c r="AT29">
        <f t="shared" si="16"/>
        <v>-133.78784462879096</v>
      </c>
      <c r="AU29">
        <f t="shared" si="17"/>
        <v>-5299.4699877385983</v>
      </c>
      <c r="AW29">
        <v>26</v>
      </c>
      <c r="AX29">
        <f>IF(Z29&gt;0, (R29*SUMPRODUCT(K29:$K$98, X29:$X$98)-K29*$AZ$3)/Z29, 0)</f>
        <v>-191054.81791301639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2000000</v>
      </c>
      <c r="S30">
        <f t="shared" si="1"/>
        <v>-255641.08086261631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-23591.679068271558</v>
      </c>
      <c r="AC30">
        <f t="shared" si="2"/>
        <v>-24245.993996072786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-54805.009543855471</v>
      </c>
      <c r="AI30">
        <f t="shared" si="7"/>
        <v>-54809.751738246581</v>
      </c>
      <c r="AJ30">
        <f t="shared" si="8"/>
        <v>654.3149278012279</v>
      </c>
      <c r="AK30">
        <f t="shared" si="30"/>
        <v>-1651.4175347790092</v>
      </c>
      <c r="AL30">
        <f t="shared" si="9"/>
        <v>-55806.854345224361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-4189.3972695645552</v>
      </c>
      <c r="AR30">
        <f t="shared" si="14"/>
        <v>-4189.7597717591398</v>
      </c>
      <c r="AS30">
        <f t="shared" si="15"/>
        <v>50.017054914884596</v>
      </c>
      <c r="AT30">
        <f t="shared" si="16"/>
        <v>-126.23744012995762</v>
      </c>
      <c r="AU30">
        <f t="shared" si="17"/>
        <v>-4265.9801569742131</v>
      </c>
      <c r="AW30">
        <v>27</v>
      </c>
      <c r="AX30">
        <f>IF(Z30&gt;0, (R30*SUMPRODUCT(K30:$K$98, X30:$X$98)-K30*$AZ$3)/Z30, 0)</f>
        <v>-255641.08086261631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2000000</v>
      </c>
      <c r="S31">
        <f t="shared" si="1"/>
        <v>-346027.42986344319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-24245.993996072786</v>
      </c>
      <c r="AC31">
        <f t="shared" si="2"/>
        <v>-24310.942388295371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-47276.358922654523</v>
      </c>
      <c r="AI31">
        <f t="shared" si="7"/>
        <v>-47279.871786128657</v>
      </c>
      <c r="AJ31">
        <f t="shared" si="8"/>
        <v>64.948392222584516</v>
      </c>
      <c r="AK31">
        <f t="shared" si="30"/>
        <v>-1697.2195797250952</v>
      </c>
      <c r="AL31">
        <f t="shared" si="9"/>
        <v>-48912.142973631169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-3226.6903191681022</v>
      </c>
      <c r="AR31">
        <f t="shared" si="14"/>
        <v>-3226.9300779571217</v>
      </c>
      <c r="AS31">
        <f t="shared" si="15"/>
        <v>4.4328360560297408</v>
      </c>
      <c r="AT31">
        <f t="shared" si="16"/>
        <v>-115.83806604821386</v>
      </c>
      <c r="AU31">
        <f t="shared" si="17"/>
        <v>-3338.3353079493058</v>
      </c>
      <c r="AW31">
        <v>28</v>
      </c>
      <c r="AX31">
        <f>IF(Z31&gt;0, (R31*SUMPRODUCT(K31:$K$98, X31:$X$98)-K31*$AZ$3)/Z31, 0)</f>
        <v>-346027.42986344319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2000000</v>
      </c>
      <c r="S32">
        <f t="shared" si="1"/>
        <v>-478177.76105768158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-24310.942388295371</v>
      </c>
      <c r="AC32">
        <f t="shared" si="2"/>
        <v>-23855.08906697957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-39334.410254685965</v>
      </c>
      <c r="AI32">
        <f t="shared" si="7"/>
        <v>-39336.904629268989</v>
      </c>
      <c r="AJ32">
        <f t="shared" si="8"/>
        <v>-455.85332131580071</v>
      </c>
      <c r="AK32">
        <f t="shared" si="30"/>
        <v>-1701.7659671806762</v>
      </c>
      <c r="AL32">
        <f t="shared" si="9"/>
        <v>-41494.523917765466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-2396.9991796123572</v>
      </c>
      <c r="AR32">
        <f t="shared" si="14"/>
        <v>-2397.1511842767327</v>
      </c>
      <c r="AS32">
        <f t="shared" si="15"/>
        <v>-27.779240368485507</v>
      </c>
      <c r="AT32">
        <f t="shared" si="16"/>
        <v>-103.70389693940709</v>
      </c>
      <c r="AU32">
        <f t="shared" si="17"/>
        <v>-2528.634321584625</v>
      </c>
      <c r="AW32">
        <v>29</v>
      </c>
      <c r="AX32">
        <f>IF(Z32&gt;0, (R32*SUMPRODUCT(K32:$K$98, X32:$X$98)-K32*$AZ$3)/Z32, 0)</f>
        <v>-478177.76105768158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2000000</v>
      </c>
      <c r="S33">
        <f t="shared" si="1"/>
        <v>-681500.33224725246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-23855.08906697957</v>
      </c>
      <c r="AC33">
        <f t="shared" si="2"/>
        <v>-22964.102853302727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-31384.447991678553</v>
      </c>
      <c r="AI33">
        <f t="shared" si="7"/>
        <v>-31386.132811315954</v>
      </c>
      <c r="AJ33">
        <f t="shared" si="8"/>
        <v>-890.98621367684245</v>
      </c>
      <c r="AK33">
        <f t="shared" si="30"/>
        <v>-1669.8562346885701</v>
      </c>
      <c r="AL33">
        <f t="shared" si="9"/>
        <v>-33946.975259681363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-1707.6218924914774</v>
      </c>
      <c r="AR33">
        <f t="shared" si="14"/>
        <v>-1707.7135632099967</v>
      </c>
      <c r="AS33">
        <f t="shared" si="15"/>
        <v>-48.47839174313583</v>
      </c>
      <c r="AT33">
        <f t="shared" si="16"/>
        <v>-90.85656260144026</v>
      </c>
      <c r="AU33">
        <f t="shared" si="17"/>
        <v>-1847.0485175545725</v>
      </c>
      <c r="AW33">
        <v>30</v>
      </c>
      <c r="AX33">
        <f>IF(Z33&gt;0, (R33*SUMPRODUCT(K33:$K$98, X33:$X$98)-K33*$AZ$3)/Z33, 0)</f>
        <v>-681500.33224725246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2000000</v>
      </c>
      <c r="S34">
        <f t="shared" si="1"/>
        <v>-1010981.4575966586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-22964.102853302727</v>
      </c>
      <c r="AC34">
        <f t="shared" si="2"/>
        <v>-21736.023501785992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-23719.011623195849</v>
      </c>
      <c r="AI34">
        <f t="shared" si="7"/>
        <v>-23720.086619346297</v>
      </c>
      <c r="AJ34">
        <f t="shared" si="8"/>
        <v>-1228.0793515167352</v>
      </c>
      <c r="AK34">
        <f t="shared" si="30"/>
        <v>-1607.4871997311911</v>
      </c>
      <c r="AL34">
        <f t="shared" si="9"/>
        <v>-26555.653170594225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-1152.2740591696045</v>
      </c>
      <c r="AR34">
        <f t="shared" si="14"/>
        <v>-1152.3262826853877</v>
      </c>
      <c r="AS34">
        <f t="shared" si="15"/>
        <v>-59.660326569876631</v>
      </c>
      <c r="AT34">
        <f t="shared" si="16"/>
        <v>-78.092031410197094</v>
      </c>
      <c r="AU34">
        <f t="shared" si="17"/>
        <v>-1290.0786406654615</v>
      </c>
      <c r="AW34">
        <v>31</v>
      </c>
      <c r="AX34">
        <f>IF(Z34&gt;0, (R34*SUMPRODUCT(K34:$K$98, X34:$X$98)-K34*$AZ$3)/Z34, 0)</f>
        <v>-1010981.4575966586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-1573803.7034779978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-21736.023501785992</v>
      </c>
      <c r="AC35">
        <f t="shared" ref="AC35:AC69" si="33">S35*Z35</f>
        <v>-20267.135735948261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-16814.23942033085</v>
      </c>
      <c r="AI35">
        <f t="shared" ref="AI35:AI66" si="38">SUM(AE35:AH35)</f>
        <v>-16814.883310534286</v>
      </c>
      <c r="AJ35">
        <f t="shared" ref="AJ35:AJ69" si="39">AB35-AC35</f>
        <v>-1468.8877658377314</v>
      </c>
      <c r="AK35">
        <f t="shared" si="30"/>
        <v>-1521.5216451250196</v>
      </c>
      <c r="AL35">
        <f t="shared" ref="AL35:AL66" si="40">SUM(AI35:AK35)</f>
        <v>-19805.292721497037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-729.32046695669783</v>
      </c>
      <c r="AR35">
        <f t="shared" ref="AR35:AR69" si="45">AI35*$K35</f>
        <v>-729.34839580272524</v>
      </c>
      <c r="AS35">
        <f t="shared" ref="AS35:AS69" si="46">AJ35*$K35</f>
        <v>-63.71325425474852</v>
      </c>
      <c r="AT35">
        <f t="shared" ref="AT35:AT69" si="47">AK35*$K35</f>
        <v>-65.996257634201541</v>
      </c>
      <c r="AU35">
        <f t="shared" ref="AU35:AU69" si="48">AL35*$K35</f>
        <v>-859.05790769167527</v>
      </c>
      <c r="AW35">
        <v>32</v>
      </c>
      <c r="AX35">
        <f>IF(Z35&gt;0, (R35*SUMPRODUCT(K35:$K$98, X35:$X$98)-K35*$AZ$3)/Z35, 0)</f>
        <v>-1573803.7034779978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2000000</v>
      </c>
      <c r="S36">
        <f t="shared" si="32"/>
        <v>-2447265.4035910973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-20267.135735948261</v>
      </c>
      <c r="AC36">
        <f t="shared" si="33"/>
        <v>-18656.133144862695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-10251.538034668129</v>
      </c>
      <c r="AI36">
        <f t="shared" si="38"/>
        <v>-10251.919197518662</v>
      </c>
      <c r="AJ36">
        <f t="shared" si="39"/>
        <v>-1611.0025910855657</v>
      </c>
      <c r="AK36">
        <f t="shared" si="30"/>
        <v>-1418.6995015163784</v>
      </c>
      <c r="AL36">
        <f t="shared" si="40"/>
        <v>-13281.621290120605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-397.01981157815487</v>
      </c>
      <c r="AR36">
        <f t="shared" si="45"/>
        <v>-397.03457318783603</v>
      </c>
      <c r="AS36">
        <f t="shared" si="46"/>
        <v>-62.390632800828918</v>
      </c>
      <c r="AT36">
        <f t="shared" si="47"/>
        <v>-54.943151639615301</v>
      </c>
      <c r="AU36">
        <f t="shared" si="48"/>
        <v>-514.36835762828025</v>
      </c>
      <c r="AW36">
        <v>33</v>
      </c>
      <c r="AX36">
        <f>IF(Z36&gt;0, (R36*SUMPRODUCT(K36:$K$98, X36:$X$98)-K36*$AZ$3)/Z36, 0)</f>
        <v>-2447265.4035910973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2000000</v>
      </c>
      <c r="S37">
        <f t="shared" si="32"/>
        <v>-3807694.1789014917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-18656.133144862695</v>
      </c>
      <c r="AC37">
        <f t="shared" si="33"/>
        <v>-16963.578797474547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-6183.8906591132118</v>
      </c>
      <c r="AI37">
        <f t="shared" si="38"/>
        <v>-6184.1134130687615</v>
      </c>
      <c r="AJ37">
        <f t="shared" si="39"/>
        <v>-1692.554347388148</v>
      </c>
      <c r="AK37">
        <f t="shared" si="30"/>
        <v>-1305.9293201403889</v>
      </c>
      <c r="AL37">
        <f t="shared" si="40"/>
        <v>-9182.5970805972975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-213.82916049126476</v>
      </c>
      <c r="AR37">
        <f t="shared" si="45"/>
        <v>-213.83686297080993</v>
      </c>
      <c r="AS37">
        <f t="shared" si="46"/>
        <v>-58.525852919874922</v>
      </c>
      <c r="AT37">
        <f t="shared" si="47"/>
        <v>-45.156970842461853</v>
      </c>
      <c r="AU37">
        <f t="shared" si="48"/>
        <v>-317.51968673314667</v>
      </c>
      <c r="AW37">
        <v>34</v>
      </c>
      <c r="AX37">
        <f>IF(Z37&gt;0, (R37*SUMPRODUCT(K37:$K$98, X37:$X$98)-K37*$AZ$3)/Z37, 0)</f>
        <v>-3807694.1789014917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2000000</v>
      </c>
      <c r="S38">
        <f t="shared" si="32"/>
        <v>-5966103.4988056198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-16963.578797474547</v>
      </c>
      <c r="AC38">
        <f t="shared" si="33"/>
        <v>-15311.71674460304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-3688.1531466681708</v>
      </c>
      <c r="AI38">
        <f t="shared" si="38"/>
        <v>-3688.2814692554985</v>
      </c>
      <c r="AJ38">
        <f t="shared" si="39"/>
        <v>-1651.8620528715073</v>
      </c>
      <c r="AK38">
        <f t="shared" si="30"/>
        <v>-1187.4505158232184</v>
      </c>
      <c r="AL38">
        <f t="shared" si="40"/>
        <v>-6527.5940379502244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-113.86652123764785</v>
      </c>
      <c r="AR38">
        <f t="shared" si="45"/>
        <v>-113.87048301635771</v>
      </c>
      <c r="AS38">
        <f t="shared" si="46"/>
        <v>-50.998908680047002</v>
      </c>
      <c r="AT38">
        <f t="shared" si="47"/>
        <v>-36.660858158991608</v>
      </c>
      <c r="AU38">
        <f t="shared" si="48"/>
        <v>-201.53024985539633</v>
      </c>
      <c r="AW38">
        <v>35</v>
      </c>
      <c r="AX38">
        <f>IF(Z38&gt;0, (R38*SUMPRODUCT(K38:$K$98, X38:$X$98)-K38*$AZ$3)/Z38, 0)</f>
        <v>-5966103.4988056198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2000000</v>
      </c>
      <c r="S39">
        <f t="shared" si="32"/>
        <v>-9458113.6248434316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-15311.71674460304</v>
      </c>
      <c r="AC39">
        <f t="shared" si="33"/>
        <v>-13759.787539623929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-2171.9482715076838</v>
      </c>
      <c r="AI39">
        <f t="shared" si="38"/>
        <v>-2172.0210121623504</v>
      </c>
      <c r="AJ39">
        <f t="shared" si="39"/>
        <v>-1551.9292049791111</v>
      </c>
      <c r="AK39">
        <f t="shared" si="30"/>
        <v>-1071.8201721222129</v>
      </c>
      <c r="AL39">
        <f t="shared" si="40"/>
        <v>-4795.7703892636746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-59.871282491182214</v>
      </c>
      <c r="AR39">
        <f t="shared" si="45"/>
        <v>-59.873287638515265</v>
      </c>
      <c r="AS39">
        <f t="shared" si="46"/>
        <v>-42.780020618594861</v>
      </c>
      <c r="AT39">
        <f t="shared" si="47"/>
        <v>-29.545477278025277</v>
      </c>
      <c r="AU39">
        <f t="shared" si="48"/>
        <v>-132.19878553513541</v>
      </c>
      <c r="AW39">
        <v>36</v>
      </c>
      <c r="AX39">
        <f>IF(Z39&gt;0, (R39*SUMPRODUCT(K39:$K$98, X39:$X$98)-K39*$AZ$3)/Z39, 0)</f>
        <v>-9458113.6248434316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2000000</v>
      </c>
      <c r="S40">
        <f t="shared" si="32"/>
        <v>-15199653.592579165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-13759.787539623929</v>
      </c>
      <c r="AC40">
        <f t="shared" si="33"/>
        <v>-12332.341209421573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-1257.8164682914216</v>
      </c>
      <c r="AI40">
        <f t="shared" si="38"/>
        <v>-1257.8570361278341</v>
      </c>
      <c r="AJ40">
        <f t="shared" si="39"/>
        <v>-1427.446330202356</v>
      </c>
      <c r="AK40">
        <f t="shared" ref="AK40:AK69" si="61">G40*SUM(AB40:AB40, AE40:AF40)</f>
        <v>-963.18512777367505</v>
      </c>
      <c r="AL40">
        <f t="shared" si="40"/>
        <v>-3648.4884941038654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-30.9576750593002</v>
      </c>
      <c r="AR40">
        <f t="shared" si="45"/>
        <v>-30.958673524441323</v>
      </c>
      <c r="AS40">
        <f t="shared" si="46"/>
        <v>-35.13264515849594</v>
      </c>
      <c r="AT40">
        <f t="shared" si="47"/>
        <v>-23.706139138146103</v>
      </c>
      <c r="AU40">
        <f t="shared" si="48"/>
        <v>-89.79745782108337</v>
      </c>
      <c r="AW40">
        <v>37</v>
      </c>
      <c r="AX40">
        <f>IF(Z40&gt;0, (R40*SUMPRODUCT(K40:$K$98, X40:$X$98)-K40*$AZ$3)/Z40, 0)</f>
        <v>-15199653.592579165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2000000</v>
      </c>
      <c r="S41">
        <f t="shared" si="32"/>
        <v>-24827640.619553063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-12332.341209421573</v>
      </c>
      <c r="AC41">
        <f t="shared" si="33"/>
        <v>-11035.336730290217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-717.5305891395127</v>
      </c>
      <c r="AI41">
        <f t="shared" si="38"/>
        <v>-717.55281303283266</v>
      </c>
      <c r="AJ41">
        <f t="shared" si="39"/>
        <v>-1297.0044791313558</v>
      </c>
      <c r="AK41">
        <f t="shared" si="61"/>
        <v>-863.26388465951015</v>
      </c>
      <c r="AL41">
        <f t="shared" si="40"/>
        <v>-2877.8211768236984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-15.767885532235377</v>
      </c>
      <c r="AR41">
        <f t="shared" si="45"/>
        <v>-15.768373906962886</v>
      </c>
      <c r="AS41">
        <f t="shared" si="46"/>
        <v>-28.50194607907288</v>
      </c>
      <c r="AT41">
        <f t="shared" si="47"/>
        <v>-18.970405336653023</v>
      </c>
      <c r="AU41">
        <f t="shared" si="48"/>
        <v>-63.240725322688782</v>
      </c>
      <c r="AW41">
        <v>38</v>
      </c>
      <c r="AX41">
        <f>IF(Z41&gt;0, (R41*SUMPRODUCT(K41:$K$98, X41:$X$98)-K41*$AZ$3)/Z41, 0)</f>
        <v>-24827640.619553063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2000000</v>
      </c>
      <c r="S42">
        <f t="shared" si="32"/>
        <v>-41296839.036073253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-11035.336730290217</v>
      </c>
      <c r="AC42">
        <f t="shared" si="33"/>
        <v>-9865.424121009366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-402.28509821090734</v>
      </c>
      <c r="AI42">
        <f t="shared" si="38"/>
        <v>-402.29704273783881</v>
      </c>
      <c r="AJ42">
        <f t="shared" si="39"/>
        <v>-1169.912609280851</v>
      </c>
      <c r="AK42">
        <f t="shared" si="61"/>
        <v>-772.47357112031523</v>
      </c>
      <c r="AL42">
        <f t="shared" si="40"/>
        <v>-2344.6832231390053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-7.8931246425533415</v>
      </c>
      <c r="AR42">
        <f t="shared" si="45"/>
        <v>-7.8933590028124856</v>
      </c>
      <c r="AS42">
        <f t="shared" si="46"/>
        <v>-22.954531716477565</v>
      </c>
      <c r="AT42">
        <f t="shared" si="47"/>
        <v>-15.156490277783858</v>
      </c>
      <c r="AU42">
        <f t="shared" si="48"/>
        <v>-46.004380997073916</v>
      </c>
      <c r="AW42">
        <v>39</v>
      </c>
      <c r="AX42">
        <f>IF(Z42&gt;0, (R42*SUMPRODUCT(K42:$K$98, X42:$X$98)-K42*$AZ$3)/Z42, 0)</f>
        <v>-41296839.036073253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2000000</v>
      </c>
      <c r="S43">
        <f t="shared" si="32"/>
        <v>-70047538.946588278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-9865.424121009366</v>
      </c>
      <c r="AC43">
        <f t="shared" si="33"/>
        <v>-8814.6739467116622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-221.32636022261352</v>
      </c>
      <c r="AI43">
        <f t="shared" si="38"/>
        <v>-221.33265214527009</v>
      </c>
      <c r="AJ43">
        <f t="shared" si="39"/>
        <v>-1050.7501742977038</v>
      </c>
      <c r="AK43">
        <f t="shared" si="61"/>
        <v>-690.5796884706557</v>
      </c>
      <c r="AL43">
        <f t="shared" si="40"/>
        <v>-1962.6625149136294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-3.877306514728148</v>
      </c>
      <c r="AR43">
        <f t="shared" si="45"/>
        <v>-3.8774167397943442</v>
      </c>
      <c r="AS43">
        <f t="shared" si="46"/>
        <v>-18.407570124310769</v>
      </c>
      <c r="AT43">
        <f t="shared" si="47"/>
        <v>-12.097922372884311</v>
      </c>
      <c r="AU43">
        <f t="shared" si="48"/>
        <v>-34.38290923698942</v>
      </c>
      <c r="AW43">
        <v>40</v>
      </c>
      <c r="AX43">
        <f>IF(Z43&gt;0, (R43*SUMPRODUCT(K43:$K$98, X43:$X$98)-K43*$AZ$3)/Z43, 0)</f>
        <v>-70047538.946588278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2000000</v>
      </c>
      <c r="S44">
        <f t="shared" si="32"/>
        <v>-121423368.61599524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-8814.6739467116622</v>
      </c>
      <c r="AC44">
        <f t="shared" si="33"/>
        <v>-7873.3340220297332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-119.47613795436557</v>
      </c>
      <c r="AI44">
        <f t="shared" si="38"/>
        <v>-119.47938005434672</v>
      </c>
      <c r="AJ44">
        <f t="shared" si="39"/>
        <v>-941.33992468192901</v>
      </c>
      <c r="AK44">
        <f t="shared" si="61"/>
        <v>-617.02717626981644</v>
      </c>
      <c r="AL44">
        <f t="shared" si="40"/>
        <v>-1677.8464810060921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-1.8687884697700687</v>
      </c>
      <c r="AR44">
        <f t="shared" si="45"/>
        <v>-1.8688391811436229</v>
      </c>
      <c r="AS44">
        <f t="shared" si="46"/>
        <v>-14.723987797895967</v>
      </c>
      <c r="AT44">
        <f t="shared" si="47"/>
        <v>-9.6512432715915679</v>
      </c>
      <c r="AU44">
        <f t="shared" si="48"/>
        <v>-26.244070250631157</v>
      </c>
      <c r="AW44">
        <v>41</v>
      </c>
      <c r="AX44">
        <f>IF(Z44&gt;0, (R44*SUMPRODUCT(K44:$K$98, X44:$X$98)-K44*$AZ$3)/Z44, 0)</f>
        <v>-121423368.61599524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2000000</v>
      </c>
      <c r="S45">
        <f t="shared" si="32"/>
        <v>-215378359.64894825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-7873.3340220297332</v>
      </c>
      <c r="AC45">
        <f t="shared" si="33"/>
        <v>-7031.2588540739171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-63.095002088629215</v>
      </c>
      <c r="AI45">
        <f t="shared" si="38"/>
        <v>-63.096634392558343</v>
      </c>
      <c r="AJ45">
        <f t="shared" si="39"/>
        <v>-842.07516795581614</v>
      </c>
      <c r="AK45">
        <f t="shared" si="61"/>
        <v>-551.13338154208134</v>
      </c>
      <c r="AL45">
        <f t="shared" si="40"/>
        <v>-1456.3051838904557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-0.88116229750820152</v>
      </c>
      <c r="AR45">
        <f t="shared" si="45"/>
        <v>-0.88118509368274489</v>
      </c>
      <c r="AS45">
        <f t="shared" si="46"/>
        <v>-11.760121485189291</v>
      </c>
      <c r="AT45">
        <f t="shared" si="47"/>
        <v>-7.6969322551239729</v>
      </c>
      <c r="AU45">
        <f t="shared" si="48"/>
        <v>-20.338238833996009</v>
      </c>
      <c r="AW45">
        <v>42</v>
      </c>
      <c r="AX45">
        <f>IF(Z45&gt;0, (R45*SUMPRODUCT(K45:$K$98, X45:$X$98)-K45*$AZ$3)/Z45, 0)</f>
        <v>-215378359.64894825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2000000</v>
      </c>
      <c r="S46">
        <f t="shared" si="32"/>
        <v>-391726830.68511939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-7031.2588540739171</v>
      </c>
      <c r="AC46">
        <f t="shared" si="33"/>
        <v>-6278.6186267057228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-32.58312845503292</v>
      </c>
      <c r="AI46">
        <f t="shared" si="38"/>
        <v>-32.583929857711382</v>
      </c>
      <c r="AJ46">
        <f t="shared" si="39"/>
        <v>-752.64022736819425</v>
      </c>
      <c r="AK46">
        <f t="shared" si="61"/>
        <v>-492.18811978517425</v>
      </c>
      <c r="AL46">
        <f t="shared" si="40"/>
        <v>-1277.4122770110798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-0.40628959985258534</v>
      </c>
      <c r="AR46">
        <f t="shared" si="45"/>
        <v>-0.40629959280258715</v>
      </c>
      <c r="AS46">
        <f t="shared" si="46"/>
        <v>-9.3849151787985825</v>
      </c>
      <c r="AT46">
        <f t="shared" si="47"/>
        <v>-6.1372533492506447</v>
      </c>
      <c r="AU46">
        <f t="shared" si="48"/>
        <v>-15.928468120851814</v>
      </c>
      <c r="AW46">
        <v>43</v>
      </c>
      <c r="AX46">
        <f>IF(Z46&gt;0, (R46*SUMPRODUCT(K46:$K$98, X46:$X$98)-K46*$AZ$3)/Z46, 0)</f>
        <v>-391726830.68511939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2000000</v>
      </c>
      <c r="S47">
        <f t="shared" si="32"/>
        <v>-732173046.34831583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-6278.6186267057228</v>
      </c>
      <c r="AC47">
        <f t="shared" si="33"/>
        <v>-5606.2379612469122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-16.421576263775695</v>
      </c>
      <c r="AI47">
        <f t="shared" si="38"/>
        <v>-16.421959113020776</v>
      </c>
      <c r="AJ47">
        <f t="shared" si="39"/>
        <v>-672.38066545881065</v>
      </c>
      <c r="AK47">
        <f t="shared" si="61"/>
        <v>-439.50330386940061</v>
      </c>
      <c r="AL47">
        <f t="shared" si="40"/>
        <v>-1128.305928441232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-0.18282675195269787</v>
      </c>
      <c r="AR47">
        <f t="shared" si="45"/>
        <v>-0.18283101433791848</v>
      </c>
      <c r="AS47">
        <f t="shared" si="46"/>
        <v>-7.4858327341448341</v>
      </c>
      <c r="AT47">
        <f t="shared" si="47"/>
        <v>-4.893133291727449</v>
      </c>
      <c r="AU47">
        <f t="shared" si="48"/>
        <v>-12.561797040210202</v>
      </c>
      <c r="AW47">
        <v>44</v>
      </c>
      <c r="AX47">
        <f>IF(Z47&gt;0, (R47*SUMPRODUCT(K47:$K$98, X47:$X$98)-K47*$AZ$3)/Z47, 0)</f>
        <v>-732173046.34831583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2000000</v>
      </c>
      <c r="S48">
        <f t="shared" si="32"/>
        <v>-1408207428.5624864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-5606.2379612469122</v>
      </c>
      <c r="AC48">
        <f t="shared" si="33"/>
        <v>-5005.7181495536306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-8.0514823655886101</v>
      </c>
      <c r="AI48">
        <f t="shared" si="38"/>
        <v>-8.051660099282099</v>
      </c>
      <c r="AJ48">
        <f t="shared" si="39"/>
        <v>-600.51981169328155</v>
      </c>
      <c r="AK48">
        <f t="shared" si="61"/>
        <v>-392.43665728728388</v>
      </c>
      <c r="AL48">
        <f t="shared" si="40"/>
        <v>-1001.0081290798475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-8.003551164617842E-2</v>
      </c>
      <c r="AR48">
        <f t="shared" si="45"/>
        <v>-8.0037278402466175E-2</v>
      </c>
      <c r="AS48">
        <f t="shared" si="46"/>
        <v>-5.9694486307211614</v>
      </c>
      <c r="AT48">
        <f t="shared" si="47"/>
        <v>-3.9010044645868844</v>
      </c>
      <c r="AU48">
        <f t="shared" si="48"/>
        <v>-9.9504903737105135</v>
      </c>
      <c r="AW48">
        <v>45</v>
      </c>
      <c r="AX48">
        <f>IF(Z48&gt;0, (R48*SUMPRODUCT(K48:$K$98, X48:$X$98)-K48*$AZ$3)/Z48, 0)</f>
        <v>-1408207428.5624864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2000000</v>
      </c>
      <c r="S49">
        <f t="shared" si="32"/>
        <v>-2793188783.3067131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-5005.7181495536306</v>
      </c>
      <c r="AC49">
        <f t="shared" si="33"/>
        <v>-4469.4565435963177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-3.8380004373723193</v>
      </c>
      <c r="AI49">
        <f t="shared" si="38"/>
        <v>-3.8380804437179394</v>
      </c>
      <c r="AJ49">
        <f t="shared" si="39"/>
        <v>-536.2616059573129</v>
      </c>
      <c r="AK49">
        <f t="shared" si="61"/>
        <v>-350.40027046875417</v>
      </c>
      <c r="AL49">
        <f t="shared" si="40"/>
        <v>-890.49995686978491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-3.406386137931626E-2</v>
      </c>
      <c r="AR49">
        <f t="shared" si="45"/>
        <v>-3.4064571469143275E-2</v>
      </c>
      <c r="AS49">
        <f t="shared" si="46"/>
        <v>-4.7595463592198</v>
      </c>
      <c r="AT49">
        <f t="shared" si="47"/>
        <v>-3.1099491611039314</v>
      </c>
      <c r="AU49">
        <f t="shared" si="48"/>
        <v>-7.9035600917928743</v>
      </c>
      <c r="AW49">
        <v>46</v>
      </c>
      <c r="AX49">
        <f>IF(Z49&gt;0, (R49*SUMPRODUCT(K49:$K$98, X49:$X$98)-K49*$AZ$3)/Z49, 0)</f>
        <v>-2793188783.3067131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2000000</v>
      </c>
      <c r="S50">
        <f t="shared" si="32"/>
        <v>-5720559371.7160578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-4469.4565435963177</v>
      </c>
      <c r="AC50">
        <f t="shared" si="33"/>
        <v>-3990.6141418604125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-1.7730680946551329</v>
      </c>
      <c r="AI50">
        <f t="shared" si="38"/>
        <v>-1.7731029742349307</v>
      </c>
      <c r="AJ50">
        <f t="shared" si="39"/>
        <v>-478.84240173590524</v>
      </c>
      <c r="AK50">
        <f t="shared" si="61"/>
        <v>-312.86195805174225</v>
      </c>
      <c r="AL50">
        <f t="shared" si="40"/>
        <v>-793.47746276188241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-1.4050644613455262E-2</v>
      </c>
      <c r="AR50">
        <f t="shared" si="45"/>
        <v>-1.405092101602631E-2</v>
      </c>
      <c r="AS50">
        <f t="shared" si="46"/>
        <v>-3.7945775646891908</v>
      </c>
      <c r="AT50">
        <f t="shared" si="47"/>
        <v>-2.4792686749629866</v>
      </c>
      <c r="AU50">
        <f t="shared" si="48"/>
        <v>-6.2878971606682033</v>
      </c>
      <c r="AW50">
        <v>47</v>
      </c>
      <c r="AX50">
        <f>IF(Z50&gt;0, (R50*SUMPRODUCT(K50:$K$98, X50:$X$98)-K50*$AZ$3)/Z50, 0)</f>
        <v>-5720559371.7160578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2000000</v>
      </c>
      <c r="S51">
        <f t="shared" si="32"/>
        <v>-12103305459.979113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-3990.6141418604125</v>
      </c>
      <c r="AC51">
        <f t="shared" si="33"/>
        <v>-3563.0599196503063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-0.7924566766692942</v>
      </c>
      <c r="AI51">
        <f t="shared" si="38"/>
        <v>-0.79247139603637717</v>
      </c>
      <c r="AJ51">
        <f t="shared" si="39"/>
        <v>-427.55422221010622</v>
      </c>
      <c r="AK51">
        <f t="shared" si="61"/>
        <v>-279.3429899302289</v>
      </c>
      <c r="AL51">
        <f t="shared" si="40"/>
        <v>-707.68968353637149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-5.6069713933620882E-3</v>
      </c>
      <c r="AR51">
        <f t="shared" si="45"/>
        <v>-5.6070755392070189E-3</v>
      </c>
      <c r="AS51">
        <f t="shared" si="46"/>
        <v>-3.0251297813768958</v>
      </c>
      <c r="AT51">
        <f t="shared" si="47"/>
        <v>-1.976471647709592</v>
      </c>
      <c r="AU51">
        <f t="shared" si="48"/>
        <v>-5.0072085046256944</v>
      </c>
      <c r="AW51">
        <v>48</v>
      </c>
      <c r="AX51">
        <f>IF(Z51&gt;0, (R51*SUMPRODUCT(K51:$K$98, X51:$X$98)-K51*$AZ$3)/Z51, 0)</f>
        <v>-12103305459.979113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2000000</v>
      </c>
      <c r="S52">
        <f t="shared" si="32"/>
        <v>-26505018381.016132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-3563.0599196503063</v>
      </c>
      <c r="AC52">
        <f t="shared" si="33"/>
        <v>-3181.3081401442719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-0.34283366850275221</v>
      </c>
      <c r="AI52">
        <f t="shared" si="38"/>
        <v>-0.34283966983445174</v>
      </c>
      <c r="AJ52">
        <f t="shared" si="39"/>
        <v>-381.75177950603438</v>
      </c>
      <c r="AK52">
        <f t="shared" si="61"/>
        <v>-249.41419437552148</v>
      </c>
      <c r="AL52">
        <f t="shared" si="40"/>
        <v>-631.50881355139029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-2.1657995281471575E-3</v>
      </c>
      <c r="AR52">
        <f t="shared" si="45"/>
        <v>-2.1658374406468834E-3</v>
      </c>
      <c r="AS52">
        <f t="shared" si="46"/>
        <v>-2.4116587718305436</v>
      </c>
      <c r="AT52">
        <f t="shared" si="47"/>
        <v>-1.5756362169760798</v>
      </c>
      <c r="AU52">
        <f t="shared" si="48"/>
        <v>-3.9894608262472699</v>
      </c>
      <c r="AW52">
        <v>49</v>
      </c>
      <c r="AX52">
        <f>IF(Z52&gt;0, (R52*SUMPRODUCT(K52:$K$98, X52:$X$98)-K52*$AZ$3)/Z52, 0)</f>
        <v>-26505018381.016132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2000000</v>
      </c>
      <c r="S53">
        <f t="shared" si="32"/>
        <v>-60189563829.557144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-3181.3081401442719</v>
      </c>
      <c r="AC53">
        <f t="shared" si="33"/>
        <v>-2840.4554965889547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-0.14326908086569015</v>
      </c>
      <c r="AI53">
        <f t="shared" si="38"/>
        <v>-0.14327144045705106</v>
      </c>
      <c r="AJ53">
        <f t="shared" si="39"/>
        <v>-340.85264355531717</v>
      </c>
      <c r="AK53">
        <f t="shared" si="61"/>
        <v>-222.69156981009905</v>
      </c>
      <c r="AL53">
        <f t="shared" si="40"/>
        <v>-563.68748480587328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-8.0810769250029004E-4</v>
      </c>
      <c r="AR53">
        <f t="shared" si="45"/>
        <v>-8.0812100174969964E-4</v>
      </c>
      <c r="AS53">
        <f t="shared" si="46"/>
        <v>-1.9225756290314453</v>
      </c>
      <c r="AT53">
        <f t="shared" si="47"/>
        <v>-1.2560893776320907</v>
      </c>
      <c r="AU53">
        <f t="shared" si="48"/>
        <v>-3.1794731276652857</v>
      </c>
      <c r="AW53">
        <v>50</v>
      </c>
      <c r="AX53">
        <f>IF(Z53&gt;0, (R53*SUMPRODUCT(K53:$K$98, X53:$X$98)-K53*$AZ$3)/Z53, 0)</f>
        <v>-60189563829.557144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2000000</v>
      </c>
      <c r="S54">
        <f t="shared" si="32"/>
        <v>-141989710490.05368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-2840.4554965889547</v>
      </c>
      <c r="AC54">
        <f t="shared" si="33"/>
        <v>-2536.1216534869632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-5.7717206095438713E-2</v>
      </c>
      <c r="AI54">
        <f t="shared" si="38"/>
        <v>-5.771809916073363E-2</v>
      </c>
      <c r="AJ54">
        <f t="shared" si="39"/>
        <v>-304.33384310199153</v>
      </c>
      <c r="AK54">
        <f t="shared" si="61"/>
        <v>-198.83188476122686</v>
      </c>
      <c r="AL54">
        <f t="shared" si="40"/>
        <v>-503.22344596237917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-2.9067256542674054E-4</v>
      </c>
      <c r="AR54">
        <f t="shared" si="45"/>
        <v>-2.9067706303842217E-4</v>
      </c>
      <c r="AS54">
        <f t="shared" si="46"/>
        <v>-1.532671189495189</v>
      </c>
      <c r="AT54">
        <f t="shared" si="47"/>
        <v>-1.0013473960713299</v>
      </c>
      <c r="AU54">
        <f t="shared" si="48"/>
        <v>-2.5343092626295576</v>
      </c>
      <c r="AW54">
        <v>51</v>
      </c>
      <c r="AX54">
        <f>IF(Z54&gt;0, (R54*SUMPRODUCT(K54:$K$98, X54:$X$98)-K54*$AZ$3)/Z54, 0)</f>
        <v>-141989710490.05368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2000000</v>
      </c>
      <c r="S55">
        <f t="shared" si="32"/>
        <v>-348550810861.70587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-2536.1216534869632</v>
      </c>
      <c r="AC55">
        <f t="shared" si="33"/>
        <v>-2264.3945770080254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-2.2372189241201334E-2</v>
      </c>
      <c r="AI55">
        <f t="shared" si="38"/>
        <v>-2.2372514071112275E-2</v>
      </c>
      <c r="AJ55">
        <f t="shared" si="39"/>
        <v>-271.72707647893776</v>
      </c>
      <c r="AK55">
        <f t="shared" si="61"/>
        <v>-177.52851574408743</v>
      </c>
      <c r="AL55">
        <f t="shared" si="40"/>
        <v>-449.27796473709628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-1.0059796724034729E-4</v>
      </c>
      <c r="AR55">
        <f t="shared" si="45"/>
        <v>-1.005994278586349E-4</v>
      </c>
      <c r="AS55">
        <f t="shared" si="46"/>
        <v>-1.2218380259184545</v>
      </c>
      <c r="AT55">
        <f t="shared" si="47"/>
        <v>-0.79826822572023792</v>
      </c>
      <c r="AU55">
        <f t="shared" si="48"/>
        <v>-2.020206851066551</v>
      </c>
      <c r="AW55">
        <v>52</v>
      </c>
      <c r="AX55">
        <f>IF(Z55&gt;0, (R55*SUMPRODUCT(K55:$K$98, X55:$X$98)-K55*$AZ$3)/Z55, 0)</f>
        <v>-348550810861.70587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2000000</v>
      </c>
      <c r="S56">
        <f t="shared" si="32"/>
        <v>-891994282651.35034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-2264.3945770080254</v>
      </c>
      <c r="AC56">
        <f t="shared" si="33"/>
        <v>-2021.7809569350075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-8.3300942584576421E-3</v>
      </c>
      <c r="AI56">
        <f t="shared" si="38"/>
        <v>-8.3302075877130111E-3</v>
      </c>
      <c r="AJ56">
        <f t="shared" si="39"/>
        <v>-242.61362007301796</v>
      </c>
      <c r="AK56">
        <f t="shared" si="61"/>
        <v>-158.50762039056178</v>
      </c>
      <c r="AL56">
        <f t="shared" si="40"/>
        <v>-401.12957067116747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-3.3443568688861618E-5</v>
      </c>
      <c r="AR56">
        <f t="shared" si="45"/>
        <v>-3.3444023681880757E-5</v>
      </c>
      <c r="AS56">
        <f t="shared" si="46"/>
        <v>-0.97404243169604576</v>
      </c>
      <c r="AT56">
        <f t="shared" si="47"/>
        <v>-0.63637461063030909</v>
      </c>
      <c r="AU56">
        <f t="shared" si="48"/>
        <v>-1.6104504863500368</v>
      </c>
      <c r="AW56">
        <v>53</v>
      </c>
      <c r="AX56">
        <f>IF(Z56&gt;0, (R56*SUMPRODUCT(K56:$K$98, X56:$X$98)-K56*$AZ$3)/Z56, 0)</f>
        <v>-891994282651.35034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2000000</v>
      </c>
      <c r="S57">
        <f t="shared" si="32"/>
        <v>-2384888407590.6079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-2021.7809569350075</v>
      </c>
      <c r="AC57">
        <f t="shared" si="33"/>
        <v>-1805.1615969223394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-2.9740053360561031E-3</v>
      </c>
      <c r="AI57">
        <f t="shared" si="38"/>
        <v>-2.9740431818855175E-3</v>
      </c>
      <c r="AJ57">
        <f t="shared" si="39"/>
        <v>-216.61936001266804</v>
      </c>
      <c r="AK57">
        <f t="shared" si="61"/>
        <v>-141.52466698545052</v>
      </c>
      <c r="AL57">
        <f t="shared" si="40"/>
        <v>-358.14700104130043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-1.066071710375059E-5</v>
      </c>
      <c r="AR57">
        <f t="shared" si="45"/>
        <v>-1.0660852767152418E-5</v>
      </c>
      <c r="AS57">
        <f t="shared" si="46"/>
        <v>-0.77650086511041572</v>
      </c>
      <c r="AT57">
        <f t="shared" si="47"/>
        <v>-0.50731396465320155</v>
      </c>
      <c r="AU57">
        <f t="shared" si="48"/>
        <v>-1.2838254906163844</v>
      </c>
      <c r="AW57">
        <v>54</v>
      </c>
      <c r="AX57">
        <f>IF(Z57&gt;0, (R57*SUMPRODUCT(K57:$K$98, X57:$X$98)-K57*$AZ$3)/Z57, 0)</f>
        <v>-2384888407590.6079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2000000</v>
      </c>
      <c r="S58">
        <f t="shared" si="32"/>
        <v>-6675482839929.3574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-1805.1615969223394</v>
      </c>
      <c r="AC58">
        <f t="shared" si="33"/>
        <v>-1611.7514348542736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-1.0158079964731836E-3</v>
      </c>
      <c r="AI58">
        <f t="shared" si="38"/>
        <v>-1.015820068644392E-3</v>
      </c>
      <c r="AJ58">
        <f t="shared" si="39"/>
        <v>-193.4101620680658</v>
      </c>
      <c r="AK58">
        <f t="shared" si="61"/>
        <v>-126.36131178456377</v>
      </c>
      <c r="AL58">
        <f t="shared" si="40"/>
        <v>-319.77248967269821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-3.2511595289996281E-6</v>
      </c>
      <c r="AR58">
        <f t="shared" si="45"/>
        <v>-3.251198166768376E-6</v>
      </c>
      <c r="AS58">
        <f t="shared" si="46"/>
        <v>-0.61902179702870108</v>
      </c>
      <c r="AT58">
        <f t="shared" si="47"/>
        <v>-0.40442759294238612</v>
      </c>
      <c r="AU58">
        <f t="shared" si="48"/>
        <v>-1.0234526411692539</v>
      </c>
      <c r="AW58">
        <v>55</v>
      </c>
      <c r="AX58">
        <f>IF(Z58&gt;0, (R58*SUMPRODUCT(K58:$K$98, X58:$X$98)-K58*$AZ$3)/Z58, 0)</f>
        <v>-6675482839929.3574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2000000</v>
      </c>
      <c r="S59">
        <f t="shared" si="32"/>
        <v>-19600535218925.18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-1611.7514348542736</v>
      </c>
      <c r="AC59">
        <f t="shared" si="33"/>
        <v>-1439.0637838833056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-3.3121874635319299E-4</v>
      </c>
      <c r="AI59">
        <f t="shared" si="38"/>
        <v>-3.3122241733403055E-4</v>
      </c>
      <c r="AJ59">
        <f t="shared" si="39"/>
        <v>-172.68765097096798</v>
      </c>
      <c r="AK59">
        <f t="shared" si="61"/>
        <v>-112.82260043979916</v>
      </c>
      <c r="AL59">
        <f t="shared" si="40"/>
        <v>-285.51058263318447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-9.4650636587558406E-7</v>
      </c>
      <c r="AR59">
        <f t="shared" si="45"/>
        <v>-9.4651685624416986E-7</v>
      </c>
      <c r="AS59">
        <f t="shared" si="46"/>
        <v>-0.49348040457175202</v>
      </c>
      <c r="AT59">
        <f t="shared" si="47"/>
        <v>-0.32240720281283664</v>
      </c>
      <c r="AU59">
        <f t="shared" si="48"/>
        <v>-0.81588855390144488</v>
      </c>
      <c r="AW59">
        <v>56</v>
      </c>
      <c r="AX59">
        <f>IF(Z59&gt;0, (R59*SUMPRODUCT(K59:$K$98, X59:$X$98)-K59*$AZ$3)/Z59, 0)</f>
        <v>-19600535218925.18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2000000</v>
      </c>
      <c r="S60">
        <f t="shared" si="32"/>
        <v>-61021645038350.336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-1439.0637838833056</v>
      </c>
      <c r="AC60">
        <f t="shared" si="33"/>
        <v>-1284.8783792743409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-1.0325862415017583E-4</v>
      </c>
      <c r="AI60">
        <f t="shared" si="38"/>
        <v>-1.0325967695560124E-4</v>
      </c>
      <c r="AJ60">
        <f t="shared" si="39"/>
        <v>-154.18540460896475</v>
      </c>
      <c r="AK60">
        <f t="shared" si="61"/>
        <v>-100.73446487183141</v>
      </c>
      <c r="AL60">
        <f t="shared" si="40"/>
        <v>-254.9199727404731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-2.6346136742221944E-7</v>
      </c>
      <c r="AR60">
        <f t="shared" si="45"/>
        <v>-2.6346405362455163E-7</v>
      </c>
      <c r="AS60">
        <f t="shared" si="46"/>
        <v>-0.39339956220748129</v>
      </c>
      <c r="AT60">
        <f t="shared" si="47"/>
        <v>-0.2570210486542982</v>
      </c>
      <c r="AU60">
        <f t="shared" si="48"/>
        <v>-0.65042087432583306</v>
      </c>
      <c r="AW60">
        <v>57</v>
      </c>
      <c r="AX60">
        <f>IF(Z60&gt;0, (R60*SUMPRODUCT(K60:$K$98, X60:$X$98)-K60*$AZ$3)/Z60, 0)</f>
        <v>-61021645038350.336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2000000</v>
      </c>
      <c r="S61">
        <f t="shared" si="32"/>
        <v>-202097769517818.38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-1284.8783792743409</v>
      </c>
      <c r="AC61">
        <f t="shared" si="33"/>
        <v>-1147.2128388632748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-3.0338046847665409E-5</v>
      </c>
      <c r="AI61">
        <f t="shared" si="38"/>
        <v>-3.0338330673865372E-5</v>
      </c>
      <c r="AJ61">
        <f t="shared" si="39"/>
        <v>-137.6655404110661</v>
      </c>
      <c r="AK61">
        <f t="shared" si="61"/>
        <v>-89.941486549203873</v>
      </c>
      <c r="AL61">
        <f t="shared" si="40"/>
        <v>-227.60705729860064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-6.9113072819992017E-8</v>
      </c>
      <c r="AR61">
        <f t="shared" si="45"/>
        <v>-6.9113719404161552E-8</v>
      </c>
      <c r="AS61">
        <f t="shared" si="46"/>
        <v>-0.31361572374807412</v>
      </c>
      <c r="AT61">
        <f t="shared" si="47"/>
        <v>-0.20489560651765579</v>
      </c>
      <c r="AU61">
        <f t="shared" si="48"/>
        <v>-0.51851139937944923</v>
      </c>
      <c r="AW61">
        <v>58</v>
      </c>
      <c r="AX61">
        <f>IF(Z61&gt;0, (R61*SUMPRODUCT(K61:$K$98, X61:$X$98)-K61*$AZ$3)/Z61, 0)</f>
        <v>-202097769517818.38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2000000</v>
      </c>
      <c r="S62">
        <f t="shared" si="32"/>
        <v>-714618166138507.5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-1147.2128388632748</v>
      </c>
      <c r="AC62">
        <f t="shared" si="33"/>
        <v>-1024.2971776158454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-8.3728196758082634E-6</v>
      </c>
      <c r="AI62">
        <f t="shared" si="38"/>
        <v>-8.3728913432543313E-6</v>
      </c>
      <c r="AJ62">
        <f t="shared" si="39"/>
        <v>-122.9156612474294</v>
      </c>
      <c r="AK62">
        <f t="shared" si="61"/>
        <v>-80.304898720429236</v>
      </c>
      <c r="AL62">
        <f t="shared" si="40"/>
        <v>-203.22056834074999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-1.7030456922988881E-8</v>
      </c>
      <c r="AR62">
        <f t="shared" si="45"/>
        <v>-1.7030602695787089E-8</v>
      </c>
      <c r="AS62">
        <f t="shared" si="46"/>
        <v>-0.25001253521358846</v>
      </c>
      <c r="AT62">
        <f t="shared" si="47"/>
        <v>-0.16334152308508088</v>
      </c>
      <c r="AU62">
        <f t="shared" si="48"/>
        <v>-0.4133540753292721</v>
      </c>
      <c r="AW62">
        <v>59</v>
      </c>
      <c r="AX62">
        <f>IF(Z62&gt;0, (R62*SUMPRODUCT(K62:$K$98, X62:$X$98)-K62*$AZ$3)/Z62, 0)</f>
        <v>-714618166138507.5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2000000</v>
      </c>
      <c r="S63">
        <f t="shared" si="32"/>
        <v>-2708710437759883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-1024.2971776158454</v>
      </c>
      <c r="AC63">
        <f t="shared" si="33"/>
        <v>-914.5510514573914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-2.1627641109921715E-6</v>
      </c>
      <c r="AI63">
        <f t="shared" si="38"/>
        <v>-2.1627809926610037E-6</v>
      </c>
      <c r="AJ63">
        <f t="shared" si="39"/>
        <v>-109.74612615845399</v>
      </c>
      <c r="AK63">
        <f t="shared" si="61"/>
        <v>-71.700802433109189</v>
      </c>
      <c r="AL63">
        <f t="shared" si="40"/>
        <v>-181.44693075434418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-3.927766789806395E-9</v>
      </c>
      <c r="AR63">
        <f t="shared" si="45"/>
        <v>-3.9277974483779233E-9</v>
      </c>
      <c r="AS63">
        <f t="shared" si="46"/>
        <v>-0.19930846246442024</v>
      </c>
      <c r="AT63">
        <f t="shared" si="47"/>
        <v>-0.13021486216083009</v>
      </c>
      <c r="AU63">
        <f t="shared" si="48"/>
        <v>-0.32952332855304783</v>
      </c>
      <c r="AW63">
        <v>60</v>
      </c>
      <c r="AX63">
        <f>IF(Z63&gt;0, (R63*SUMPRODUCT(K63:$K$98, X63:$X$98)-K63*$AZ$3)/Z63, 0)</f>
        <v>-2708710437759883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2000000</v>
      </c>
      <c r="S64">
        <f t="shared" si="32"/>
        <v>-1.1055259751161672E+16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-914.5510514573914</v>
      </c>
      <c r="AC64">
        <f t="shared" si="33"/>
        <v>-816.56343880463669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-5.2079011415039958E-7</v>
      </c>
      <c r="AI64">
        <f t="shared" si="38"/>
        <v>-5.2079380724968979E-7</v>
      </c>
      <c r="AJ64">
        <f t="shared" si="39"/>
        <v>-97.987612652754706</v>
      </c>
      <c r="AK64">
        <f t="shared" si="61"/>
        <v>-64.018573602017398</v>
      </c>
      <c r="AL64">
        <f t="shared" si="40"/>
        <v>-162.00618677556591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-8.4446421084441444E-10</v>
      </c>
      <c r="AR64">
        <f t="shared" si="45"/>
        <v>-8.4447019922647647E-10</v>
      </c>
      <c r="AS64">
        <f t="shared" si="46"/>
        <v>-0.15888748603903041</v>
      </c>
      <c r="AT64">
        <f t="shared" si="47"/>
        <v>-0.10380649088242914</v>
      </c>
      <c r="AU64">
        <f t="shared" si="48"/>
        <v>-0.26269397776592973</v>
      </c>
      <c r="AW64">
        <v>61</v>
      </c>
      <c r="AX64">
        <f>IF(Z64&gt;0, (R64*SUMPRODUCT(K64:$K$98, X64:$X$98)-K64*$AZ$3)/Z64, 0)</f>
        <v>-1.1055259751161672E+16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2000000</v>
      </c>
      <c r="S65">
        <f t="shared" si="32"/>
        <v>-4.8851294406292592E+16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-816.56343880463669</v>
      </c>
      <c r="AC65">
        <f t="shared" si="33"/>
        <v>-729.07449893344312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-1.1639800391968724E-7</v>
      </c>
      <c r="AI65">
        <f t="shared" si="38"/>
        <v>-1.1639875013788658E-7</v>
      </c>
      <c r="AJ65">
        <f t="shared" si="39"/>
        <v>-87.488939871193566</v>
      </c>
      <c r="AK65">
        <f t="shared" si="61"/>
        <v>-57.159440716324575</v>
      </c>
      <c r="AL65">
        <f t="shared" si="40"/>
        <v>-144.6483807039169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-1.6851789551031061E-10</v>
      </c>
      <c r="AR65">
        <f t="shared" si="45"/>
        <v>-1.6851897586492415E-10</v>
      </c>
      <c r="AS65">
        <f t="shared" si="46"/>
        <v>-0.12666413109364305</v>
      </c>
      <c r="AT65">
        <f t="shared" si="47"/>
        <v>-8.2753898981872326E-2</v>
      </c>
      <c r="AU65">
        <f t="shared" si="48"/>
        <v>-0.20941803024403438</v>
      </c>
      <c r="AW65">
        <v>62</v>
      </c>
      <c r="AX65">
        <f>IF(Z65&gt;0, (R65*SUMPRODUCT(K65:$K$98, X65:$X$98)-K65*$AZ$3)/Z65, 0)</f>
        <v>-4.8851294406292592E+16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2000000</v>
      </c>
      <c r="S66">
        <f t="shared" si="32"/>
        <v>-2.3532157247277187E+17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-729.07449893344312</v>
      </c>
      <c r="AC66">
        <f t="shared" si="33"/>
        <v>-650.95937404786366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-2.4017731563768914E-8</v>
      </c>
      <c r="AI66">
        <f t="shared" si="38"/>
        <v>-2.4017869876497155E-8</v>
      </c>
      <c r="AJ66">
        <f t="shared" si="39"/>
        <v>-78.115124885579462</v>
      </c>
      <c r="AK66">
        <f t="shared" si="61"/>
        <v>-51.035214925341023</v>
      </c>
      <c r="AL66">
        <f t="shared" si="40"/>
        <v>-129.15033983493834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-3.1046629435226331E-11</v>
      </c>
      <c r="AR66">
        <f t="shared" si="45"/>
        <v>-3.104680822580064E-11</v>
      </c>
      <c r="AS66">
        <f t="shared" si="46"/>
        <v>-0.10097586981392855</v>
      </c>
      <c r="AT66">
        <f t="shared" si="47"/>
        <v>-6.5970901611890453E-2</v>
      </c>
      <c r="AU66">
        <f t="shared" si="48"/>
        <v>-0.16694677145686579</v>
      </c>
      <c r="AW66">
        <v>63</v>
      </c>
      <c r="AX66">
        <f>IF(Z66&gt;0, (R66*SUMPRODUCT(K66:$K$98, X66:$X$98)-K66*$AZ$3)/Z66, 0)</f>
        <v>-2.3532157247277187E+17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2000000</v>
      </c>
      <c r="S67">
        <f t="shared" si="32"/>
        <v>-1.245861736169279E+18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-650.95937404786366</v>
      </c>
      <c r="AC67">
        <f t="shared" si="33"/>
        <v>-581.21372682847664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-4.5441531730652109E-9</v>
      </c>
      <c r="AI67">
        <f t="shared" ref="AI67:AI69" si="62">SUM(AE67:AH67)</f>
        <v>-4.5441764988368418E-9</v>
      </c>
      <c r="AJ67">
        <f t="shared" si="39"/>
        <v>-69.745647219387024</v>
      </c>
      <c r="AK67">
        <f t="shared" si="61"/>
        <v>-45.567156183350463</v>
      </c>
      <c r="AL67">
        <f t="shared" ref="AL67:AL69" si="63">SUM(AI67:AK67)</f>
        <v>-115.31280340728166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-5.2446608667346014E-12</v>
      </c>
      <c r="AR67">
        <f t="shared" si="45"/>
        <v>-5.2446877883098654E-12</v>
      </c>
      <c r="AS67">
        <f t="shared" si="46"/>
        <v>-8.0497345196190812E-2</v>
      </c>
      <c r="AT67">
        <f t="shared" si="47"/>
        <v>-5.2591598861531655E-2</v>
      </c>
      <c r="AU67">
        <f t="shared" si="48"/>
        <v>-0.13308894406296715</v>
      </c>
      <c r="AW67">
        <v>64</v>
      </c>
      <c r="AX67">
        <f>IF(Z67&gt;0, (R67*SUMPRODUCT(K67:$K$98, X67:$X$98)-K67*$AZ$3)/Z67, 0)</f>
        <v>-1.245861736169279E+18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2000000</v>
      </c>
      <c r="S68">
        <f t="shared" si="32"/>
        <v>-7.3212181915595878E+18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-581.21372682847664</v>
      </c>
      <c r="AC68">
        <f t="shared" si="33"/>
        <v>-518.94082752543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-7.8193703746337035E-10</v>
      </c>
      <c r="AI68">
        <f t="shared" si="62"/>
        <v>-7.8194058155134828E-10</v>
      </c>
      <c r="AJ68">
        <f t="shared" si="39"/>
        <v>-62.272899303046643</v>
      </c>
      <c r="AK68">
        <f t="shared" si="61"/>
        <v>-40.684960877993369</v>
      </c>
      <c r="AL68">
        <f t="shared" si="63"/>
        <v>-102.95786018182196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-8.0578320419337319E-13</v>
      </c>
      <c r="AR68">
        <f t="shared" si="45"/>
        <v>-8.0578685636283184E-13</v>
      </c>
      <c r="AS68">
        <f t="shared" si="46"/>
        <v>-6.4171990749537555E-2</v>
      </c>
      <c r="AT68">
        <f t="shared" si="47"/>
        <v>-4.1925700623034183E-2</v>
      </c>
      <c r="AU68">
        <f t="shared" si="48"/>
        <v>-0.10609769137337753</v>
      </c>
      <c r="AW68">
        <v>65</v>
      </c>
      <c r="AX68">
        <f>IF(Z68&gt;0, (R68*SUMPRODUCT(K68:$K$98, X68:$X$98)-K68*$AZ$3)/Z68, 0)</f>
        <v>-7.3212181915595878E+18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-518.94082752543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-518.94082752543</v>
      </c>
      <c r="AK69">
        <f t="shared" si="61"/>
        <v>-36.325857926780103</v>
      </c>
      <c r="AL69">
        <f t="shared" si="63"/>
        <v>-555.26668545235191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-1.3043462352150397E-13</v>
      </c>
      <c r="AR69">
        <f t="shared" si="45"/>
        <v>-1.3043462352150397E-13</v>
      </c>
      <c r="AS69">
        <f t="shared" si="46"/>
        <v>-0.47747016926743047</v>
      </c>
      <c r="AT69">
        <f t="shared" si="47"/>
        <v>-3.3422911848720135E-2</v>
      </c>
      <c r="AU69">
        <f t="shared" si="48"/>
        <v>-0.51089308111628107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821844.33316551184</v>
      </c>
      <c r="AO71" s="6">
        <f t="shared" si="70"/>
        <v>-82184.433316551193</v>
      </c>
      <c r="AP71" s="6">
        <f t="shared" si="70"/>
        <v>-2888.1621691490491</v>
      </c>
      <c r="AQ71" s="6">
        <f t="shared" si="70"/>
        <v>-503583.40951053816</v>
      </c>
      <c r="AR71" s="6">
        <f t="shared" si="70"/>
        <v>233188.32816927347</v>
      </c>
      <c r="AS71" s="6">
        <f t="shared" si="70"/>
        <v>-10954.804583934703</v>
      </c>
      <c r="AT71" s="6">
        <f t="shared" si="70"/>
        <v>2420.8547793661082</v>
      </c>
      <c r="AU71" s="6">
        <f t="shared" si="70"/>
        <v>224654.37836470481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196.07025906050535</v>
      </c>
      <c r="K3">
        <v>1</v>
      </c>
      <c r="L3" s="2">
        <v>0</v>
      </c>
      <c r="O3">
        <f>$C$3</f>
        <v>196.07025906050535</v>
      </c>
      <c r="P3">
        <f>O3*B5</f>
        <v>156.8562072484043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6.8975081363837312</v>
      </c>
      <c r="AE3">
        <f t="shared" ref="AE3:AE23" si="1">$Z3*O3</f>
        <v>196.07025906050535</v>
      </c>
      <c r="AF3">
        <f t="shared" ref="AF3:AF23" si="2">-$Z3*P3</f>
        <v>-156.8562072484043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-2480.6941521878989</v>
      </c>
      <c r="AJ3">
        <f t="shared" ref="AJ3:AJ23" si="6">AB3-AC3</f>
        <v>-6.8975081363837312</v>
      </c>
      <c r="AL3">
        <f t="shared" ref="AL3:AL23" si="7">SUM(AI3:AK3)</f>
        <v>-2487.5916603242827</v>
      </c>
      <c r="AN3">
        <f t="shared" ref="AN3:AN23" si="8">AE3*$K3</f>
        <v>196.07025906050535</v>
      </c>
      <c r="AO3">
        <f t="shared" ref="AO3:AO23" si="9">AF3*$K3</f>
        <v>-156.8562072484043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-2480.6941521878989</v>
      </c>
      <c r="AS3">
        <f t="shared" ref="AS3:AS23" si="13">AJ3*$K3</f>
        <v>-6.8975081363837312</v>
      </c>
      <c r="AT3">
        <f t="shared" ref="AT3:AT23" si="14">AK3*$K3</f>
        <v>0</v>
      </c>
      <c r="AU3">
        <f t="shared" ref="AU3:AU23" si="15">AL3*$K3</f>
        <v>-2487.5916603242827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61.621421676989556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6.8975081363837312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6.8975081363837312</v>
      </c>
      <c r="AC4">
        <f t="shared" ref="AC4:AC23" si="27">AX5</f>
        <v>13.210235563699355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-6.3127274273156235</v>
      </c>
      <c r="AK4">
        <f>G4*MAX(0, SUM(AB4:AB4, AE4:AF4))</f>
        <v>1.2415514645490715E-2</v>
      </c>
      <c r="AL4">
        <f t="shared" si="7"/>
        <v>-63.917911912670128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-54.800836979265732</v>
      </c>
      <c r="AR4">
        <f t="shared" si="12"/>
        <v>-54.800836979265732</v>
      </c>
      <c r="AS4">
        <f t="shared" si="13"/>
        <v>-6.0041158715195193</v>
      </c>
      <c r="AT4">
        <f t="shared" si="14"/>
        <v>1.1808554922475475E-2</v>
      </c>
      <c r="AU4">
        <f t="shared" si="15"/>
        <v>-60.793144295862774</v>
      </c>
      <c r="AW4">
        <v>1</v>
      </c>
      <c r="AX4">
        <f>(R4*SUMPRODUCT(K5:$K$23, X5:$X$23)-$AZ$3*SUMPRODUCT(K4:$K$22, W5:$W$23))/Z4</f>
        <v>6.8975081363837312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196.07025906050535</v>
      </c>
      <c r="P5">
        <f t="shared" ref="P5:P23" si="30">O5*$C$5</f>
        <v>9.8035129530252689</v>
      </c>
      <c r="Q5" s="5">
        <f t="shared" ref="Q5:Q23" si="31">$C$8</f>
        <v>50</v>
      </c>
      <c r="R5">
        <f t="shared" si="0"/>
        <v>50000</v>
      </c>
      <c r="S5">
        <f t="shared" si="19"/>
        <v>13.210235563699355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13.210235563699355</v>
      </c>
      <c r="AC5">
        <f t="shared" si="27"/>
        <v>19.010107616282848</v>
      </c>
      <c r="AE5">
        <f t="shared" si="1"/>
        <v>191.71986969295833</v>
      </c>
      <c r="AF5">
        <f t="shared" si="2"/>
        <v>-9.5859934846479185</v>
      </c>
      <c r="AG5">
        <f t="shared" si="3"/>
        <v>-48.890604473010733</v>
      </c>
      <c r="AH5">
        <f t="shared" si="4"/>
        <v>-57.354102989265598</v>
      </c>
      <c r="AI5">
        <f t="shared" si="5"/>
        <v>75.889168746034059</v>
      </c>
      <c r="AJ5">
        <f t="shared" si="6"/>
        <v>-5.7998720525834937</v>
      </c>
      <c r="AK5">
        <f t="shared" ref="AK5:AK23" si="32">G5*SUM(AB5:AB5, AE5:AF5)</f>
        <v>0.80091085826524</v>
      </c>
      <c r="AL5">
        <f t="shared" si="7"/>
        <v>70.890207551715804</v>
      </c>
      <c r="AN5">
        <f t="shared" si="8"/>
        <v>173.35033982183376</v>
      </c>
      <c r="AO5">
        <f t="shared" si="9"/>
        <v>-8.6675169910916896</v>
      </c>
      <c r="AP5">
        <f t="shared" si="10"/>
        <v>-44.20617911468652</v>
      </c>
      <c r="AQ5">
        <f t="shared" si="11"/>
        <v>-51.858752352004203</v>
      </c>
      <c r="AR5">
        <f t="shared" si="12"/>
        <v>68.617891364051317</v>
      </c>
      <c r="AS5">
        <f t="shared" si="13"/>
        <v>-5.2441606227287805</v>
      </c>
      <c r="AT5">
        <f t="shared" si="14"/>
        <v>0.72417204158143267</v>
      </c>
      <c r="AU5">
        <f t="shared" si="15"/>
        <v>64.097902782903972</v>
      </c>
      <c r="AW5">
        <v>2</v>
      </c>
      <c r="AX5">
        <f>(R5*SUMPRODUCT(K6:$K$23, X6:$X$23)-$AZ$3*SUMPRODUCT(K5:$K$22, W6:$W$23))/Z5</f>
        <v>13.210235563699355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196.07025906050535</v>
      </c>
      <c r="P6">
        <f t="shared" si="30"/>
        <v>9.8035129530252689</v>
      </c>
      <c r="Q6" s="5">
        <f t="shared" si="31"/>
        <v>50</v>
      </c>
      <c r="R6">
        <f t="shared" si="0"/>
        <v>50000</v>
      </c>
      <c r="S6">
        <f t="shared" si="19"/>
        <v>19.010107616282848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19.010107616282848</v>
      </c>
      <c r="AC6">
        <f t="shared" si="27"/>
        <v>24.494480412715699</v>
      </c>
      <c r="AE6">
        <f t="shared" si="1"/>
        <v>189.5784567173414</v>
      </c>
      <c r="AF6">
        <f t="shared" si="2"/>
        <v>-9.4789228358670705</v>
      </c>
      <c r="AG6">
        <f t="shared" si="3"/>
        <v>-48.344521404146093</v>
      </c>
      <c r="AH6">
        <f t="shared" si="4"/>
        <v>-57.17702413453685</v>
      </c>
      <c r="AI6">
        <f t="shared" si="5"/>
        <v>74.577988342791372</v>
      </c>
      <c r="AJ6">
        <f t="shared" si="6"/>
        <v>-5.4843727964328508</v>
      </c>
      <c r="AK6">
        <f t="shared" si="32"/>
        <v>1.4136784546340759</v>
      </c>
      <c r="AL6">
        <f t="shared" si="7"/>
        <v>70.507294000992601</v>
      </c>
      <c r="AN6">
        <f t="shared" si="8"/>
        <v>162.52404011382151</v>
      </c>
      <c r="AO6">
        <f t="shared" si="9"/>
        <v>-8.1262020056910753</v>
      </c>
      <c r="AP6">
        <f t="shared" si="10"/>
        <v>-41.44535762144023</v>
      </c>
      <c r="AQ6">
        <f t="shared" si="11"/>
        <v>-49.01738902688502</v>
      </c>
      <c r="AR6">
        <f t="shared" si="12"/>
        <v>63.935091459805165</v>
      </c>
      <c r="AS6">
        <f t="shared" si="13"/>
        <v>-4.7017073553646558</v>
      </c>
      <c r="AT6">
        <f t="shared" si="14"/>
        <v>1.2119348255459086</v>
      </c>
      <c r="AU6">
        <f t="shared" si="15"/>
        <v>60.445318929986421</v>
      </c>
      <c r="AW6">
        <v>3</v>
      </c>
      <c r="AX6">
        <f>(R6*SUMPRODUCT(K7:$K$23, X7:$X$23)-$AZ$3*SUMPRODUCT(K6:$K$22, W7:$W$23))/Z6</f>
        <v>19.010107616282848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196.07025906050535</v>
      </c>
      <c r="P7">
        <f t="shared" si="30"/>
        <v>9.8035129530252689</v>
      </c>
      <c r="Q7" s="5">
        <f t="shared" si="31"/>
        <v>50</v>
      </c>
      <c r="R7">
        <f t="shared" si="0"/>
        <v>50000</v>
      </c>
      <c r="S7">
        <f t="shared" si="19"/>
        <v>24.494480412715699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24.494480412715699</v>
      </c>
      <c r="AC7">
        <f t="shared" si="27"/>
        <v>29.609219850210479</v>
      </c>
      <c r="AE7">
        <f t="shared" si="1"/>
        <v>187.45908123295251</v>
      </c>
      <c r="AF7">
        <f t="shared" si="2"/>
        <v>-9.3729540616476275</v>
      </c>
      <c r="AG7">
        <f t="shared" si="3"/>
        <v>-47.804058129770844</v>
      </c>
      <c r="AH7">
        <f t="shared" si="4"/>
        <v>-57.018060333785343</v>
      </c>
      <c r="AI7">
        <f t="shared" si="5"/>
        <v>73.264008707748701</v>
      </c>
      <c r="AJ7">
        <f t="shared" si="6"/>
        <v>-5.1147394374947801</v>
      </c>
      <c r="AK7">
        <f t="shared" si="32"/>
        <v>2.795612384659484</v>
      </c>
      <c r="AL7">
        <f t="shared" si="7"/>
        <v>70.944881654913402</v>
      </c>
      <c r="AN7">
        <f t="shared" si="8"/>
        <v>151.3677282396238</v>
      </c>
      <c r="AO7">
        <f t="shared" si="9"/>
        <v>-7.5683864119811908</v>
      </c>
      <c r="AP7">
        <f t="shared" si="10"/>
        <v>-38.600379518270849</v>
      </c>
      <c r="AQ7">
        <f t="shared" si="11"/>
        <v>-46.040416951738187</v>
      </c>
      <c r="AR7">
        <f t="shared" si="12"/>
        <v>59.158545357633564</v>
      </c>
      <c r="AS7">
        <f t="shared" si="13"/>
        <v>-4.1300025802916513</v>
      </c>
      <c r="AT7">
        <f t="shared" si="14"/>
        <v>2.2573752784939884</v>
      </c>
      <c r="AU7">
        <f t="shared" si="15"/>
        <v>57.2859180558359</v>
      </c>
      <c r="AW7">
        <v>4</v>
      </c>
      <c r="AX7">
        <f>(R7*SUMPRODUCT(K8:$K$23, X8:$X$23)-$AZ$3*SUMPRODUCT(K7:$K$22, W8:$W$23))/Z7</f>
        <v>24.494480412715699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196.07025906050535</v>
      </c>
      <c r="P8">
        <f t="shared" si="30"/>
        <v>9.8035129530252689</v>
      </c>
      <c r="Q8" s="5">
        <f t="shared" si="31"/>
        <v>50</v>
      </c>
      <c r="R8">
        <f t="shared" si="0"/>
        <v>50000</v>
      </c>
      <c r="S8">
        <f t="shared" si="19"/>
        <v>29.609219850210479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29.609219850210479</v>
      </c>
      <c r="AC8">
        <f t="shared" si="27"/>
        <v>33.890956059052293</v>
      </c>
      <c r="AE8">
        <f t="shared" si="1"/>
        <v>185.36103188488914</v>
      </c>
      <c r="AF8">
        <f t="shared" si="2"/>
        <v>-9.2680515942444597</v>
      </c>
      <c r="AG8">
        <f t="shared" si="3"/>
        <v>-47.269033246824179</v>
      </c>
      <c r="AH8">
        <f t="shared" si="4"/>
        <v>-56.984301648953902</v>
      </c>
      <c r="AI8">
        <f t="shared" si="5"/>
        <v>71.839645394866608</v>
      </c>
      <c r="AJ8">
        <f t="shared" si="6"/>
        <v>-4.2817362088418136</v>
      </c>
      <c r="AK8">
        <f t="shared" si="32"/>
        <v>4.4431675230424714</v>
      </c>
      <c r="AL8">
        <f t="shared" si="7"/>
        <v>72.001076709067277</v>
      </c>
      <c r="AN8">
        <f t="shared" si="8"/>
        <v>139.8688110660915</v>
      </c>
      <c r="AO8">
        <f t="shared" si="9"/>
        <v>-6.9934405533045769</v>
      </c>
      <c r="AP8">
        <f t="shared" si="10"/>
        <v>-35.668033422378805</v>
      </c>
      <c r="AQ8">
        <f t="shared" si="11"/>
        <v>-42.998932623661396</v>
      </c>
      <c r="AR8">
        <f t="shared" si="12"/>
        <v>54.208404466746735</v>
      </c>
      <c r="AS8">
        <f t="shared" si="13"/>
        <v>-3.2308913407498143</v>
      </c>
      <c r="AT8">
        <f t="shared" si="14"/>
        <v>3.3527033837476354</v>
      </c>
      <c r="AU8">
        <f t="shared" si="15"/>
        <v>54.33021650974456</v>
      </c>
      <c r="AW8">
        <v>5</v>
      </c>
      <c r="AX8">
        <f>(R8*SUMPRODUCT(K9:$K$23, X9:$X$23)-$AZ$3*SUMPRODUCT(K8:$K$22, W9:$W$23))/Z8</f>
        <v>29.609219850210479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196.07025906050535</v>
      </c>
      <c r="P9">
        <f t="shared" si="30"/>
        <v>9.8035129530252689</v>
      </c>
      <c r="Q9" s="5">
        <f t="shared" si="31"/>
        <v>50</v>
      </c>
      <c r="R9">
        <f t="shared" si="0"/>
        <v>50000</v>
      </c>
      <c r="S9">
        <f t="shared" si="19"/>
        <v>33.890956059052293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33.890956059052293</v>
      </c>
      <c r="AC9">
        <f t="shared" si="27"/>
        <v>36.434520289336518</v>
      </c>
      <c r="AE9">
        <f t="shared" si="1"/>
        <v>183.28278586799755</v>
      </c>
      <c r="AF9">
        <f t="shared" si="2"/>
        <v>-9.1641392933998791</v>
      </c>
      <c r="AG9">
        <f t="shared" si="3"/>
        <v>-46.739058423806718</v>
      </c>
      <c r="AH9">
        <f t="shared" si="4"/>
        <v>-57.284490549227783</v>
      </c>
      <c r="AI9">
        <f t="shared" si="5"/>
        <v>70.095097601563182</v>
      </c>
      <c r="AJ9">
        <f t="shared" si="6"/>
        <v>-2.5435642302842254</v>
      </c>
      <c r="AK9">
        <f t="shared" si="32"/>
        <v>4.6386141387303939</v>
      </c>
      <c r="AL9">
        <f t="shared" si="7"/>
        <v>72.190147510009353</v>
      </c>
      <c r="AN9">
        <f t="shared" si="8"/>
        <v>128.84350518067654</v>
      </c>
      <c r="AO9">
        <f t="shared" si="9"/>
        <v>-6.4421752590338288</v>
      </c>
      <c r="AP9">
        <f t="shared" si="10"/>
        <v>-32.856463238750742</v>
      </c>
      <c r="AQ9">
        <f t="shared" si="11"/>
        <v>-40.269655002775551</v>
      </c>
      <c r="AR9">
        <f t="shared" si="12"/>
        <v>49.275211680116449</v>
      </c>
      <c r="AS9">
        <f t="shared" si="13"/>
        <v>-1.7880660724899624</v>
      </c>
      <c r="AT9">
        <f t="shared" si="14"/>
        <v>3.2608370828949944</v>
      </c>
      <c r="AU9">
        <f t="shared" si="15"/>
        <v>50.747982690521482</v>
      </c>
      <c r="AW9">
        <v>6</v>
      </c>
      <c r="AX9">
        <f>(R9*SUMPRODUCT(K10:$K$23, X10:$X$23)-$AZ$3*SUMPRODUCT(K9:$K$22, W10:$W$23))/Z9</f>
        <v>33.890956059052293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196.07025906050535</v>
      </c>
      <c r="P10">
        <f t="shared" si="30"/>
        <v>9.8035129530252689</v>
      </c>
      <c r="Q10" s="5">
        <f t="shared" si="31"/>
        <v>50</v>
      </c>
      <c r="R10">
        <f t="shared" si="0"/>
        <v>50000</v>
      </c>
      <c r="S10">
        <f t="shared" si="19"/>
        <v>36.434520289336518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36.434520289336518</v>
      </c>
      <c r="AC10">
        <f t="shared" si="27"/>
        <v>38.04627684989515</v>
      </c>
      <c r="AE10">
        <f t="shared" si="1"/>
        <v>181.2235427356029</v>
      </c>
      <c r="AF10">
        <f t="shared" si="2"/>
        <v>-9.061177136780147</v>
      </c>
      <c r="AG10">
        <f t="shared" si="3"/>
        <v>-46.21392953830879</v>
      </c>
      <c r="AH10">
        <f t="shared" si="4"/>
        <v>-57.738301259856421</v>
      </c>
      <c r="AI10">
        <f t="shared" si="5"/>
        <v>68.210134800657556</v>
      </c>
      <c r="AJ10">
        <f t="shared" si="6"/>
        <v>-1.6117565605586321</v>
      </c>
      <c r="AK10">
        <f t="shared" si="32"/>
        <v>0.8969666093190849</v>
      </c>
      <c r="AL10">
        <f t="shared" si="7"/>
        <v>67.495344849418004</v>
      </c>
      <c r="AN10">
        <f t="shared" si="8"/>
        <v>120.83458739930231</v>
      </c>
      <c r="AO10">
        <f t="shared" si="9"/>
        <v>-6.0417293699651164</v>
      </c>
      <c r="AP10">
        <f t="shared" si="10"/>
        <v>-30.814104081438977</v>
      </c>
      <c r="AQ10">
        <f t="shared" si="11"/>
        <v>-38.498219958375856</v>
      </c>
      <c r="AR10">
        <f t="shared" si="12"/>
        <v>45.480533989522371</v>
      </c>
      <c r="AS10">
        <f t="shared" si="13"/>
        <v>-1.0746723965514855</v>
      </c>
      <c r="AT10">
        <f t="shared" si="14"/>
        <v>0.59807124677035539</v>
      </c>
      <c r="AU10">
        <f t="shared" si="15"/>
        <v>45.003932839741239</v>
      </c>
      <c r="AW10">
        <v>7</v>
      </c>
      <c r="AX10">
        <f>(R10*SUMPRODUCT(K11:$K$23, X11:$X$23)-$AZ$3*SUMPRODUCT(K10:$K$22, W11:$W$23))/Z10</f>
        <v>36.434520289336518</v>
      </c>
    </row>
    <row r="11" spans="1:52" x14ac:dyDescent="0.25">
      <c r="A11" t="s">
        <v>33</v>
      </c>
      <c r="C11" s="24">
        <f>AU25</f>
        <v>-1867.8541421750294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196.07025906050535</v>
      </c>
      <c r="P11">
        <f t="shared" si="30"/>
        <v>9.8035129530252689</v>
      </c>
      <c r="Q11" s="5">
        <f t="shared" si="31"/>
        <v>50</v>
      </c>
      <c r="R11">
        <f t="shared" si="0"/>
        <v>50000</v>
      </c>
      <c r="S11">
        <f t="shared" si="19"/>
        <v>38.04627684989515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38.04627684989515</v>
      </c>
      <c r="AC11">
        <f t="shared" si="27"/>
        <v>39.411384268502395</v>
      </c>
      <c r="AE11">
        <f t="shared" si="1"/>
        <v>179.18326756282221</v>
      </c>
      <c r="AF11">
        <f t="shared" si="2"/>
        <v>-8.9591633781411115</v>
      </c>
      <c r="AG11">
        <f t="shared" si="3"/>
        <v>-45.693637684114044</v>
      </c>
      <c r="AH11">
        <f t="shared" si="4"/>
        <v>-58.152558811658253</v>
      </c>
      <c r="AI11">
        <f t="shared" si="5"/>
        <v>66.377907688908806</v>
      </c>
      <c r="AJ11">
        <f t="shared" si="6"/>
        <v>-1.3651074186072449</v>
      </c>
      <c r="AK11">
        <f t="shared" si="32"/>
        <v>0.33323260965532203</v>
      </c>
      <c r="AL11">
        <f t="shared" si="7"/>
        <v>65.346032879956894</v>
      </c>
      <c r="AN11">
        <f t="shared" si="8"/>
        <v>113.64424165852638</v>
      </c>
      <c r="AO11">
        <f t="shared" si="9"/>
        <v>-5.6822120829263199</v>
      </c>
      <c r="AP11">
        <f t="shared" si="10"/>
        <v>-28.980489494701203</v>
      </c>
      <c r="AQ11">
        <f t="shared" si="11"/>
        <v>-36.882369300117411</v>
      </c>
      <c r="AR11">
        <f t="shared" si="12"/>
        <v>42.099170780781449</v>
      </c>
      <c r="AS11">
        <f t="shared" si="13"/>
        <v>-0.86579846143087835</v>
      </c>
      <c r="AT11">
        <f t="shared" si="14"/>
        <v>0.21134767623820389</v>
      </c>
      <c r="AU11">
        <f t="shared" si="15"/>
        <v>41.444719995588777</v>
      </c>
      <c r="AW11">
        <v>8</v>
      </c>
      <c r="AX11">
        <f>(R11*SUMPRODUCT(K12:$K$23, X12:$X$23)-$AZ$3*SUMPRODUCT(K11:$K$22, W12:$W$23))/Z11</f>
        <v>38.04627684989515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196.07025906050535</v>
      </c>
      <c r="P12">
        <f t="shared" si="30"/>
        <v>9.8035129530252689</v>
      </c>
      <c r="Q12" s="5">
        <f t="shared" si="31"/>
        <v>50</v>
      </c>
      <c r="R12">
        <f t="shared" si="0"/>
        <v>50000</v>
      </c>
      <c r="S12">
        <f t="shared" si="19"/>
        <v>39.411384268502395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39.411384268502395</v>
      </c>
      <c r="AC12">
        <f t="shared" si="27"/>
        <v>41.019719382978181</v>
      </c>
      <c r="AE12">
        <f t="shared" si="1"/>
        <v>177.16070991108325</v>
      </c>
      <c r="AF12">
        <f t="shared" si="2"/>
        <v>-8.858035495554164</v>
      </c>
      <c r="AG12">
        <f t="shared" si="3"/>
        <v>-45.177863986096227</v>
      </c>
      <c r="AH12">
        <f t="shared" si="4"/>
        <v>-58.837321176674074</v>
      </c>
      <c r="AI12">
        <f t="shared" si="5"/>
        <v>64.287489252758775</v>
      </c>
      <c r="AJ12">
        <f t="shared" si="6"/>
        <v>-1.6083351144757856</v>
      </c>
      <c r="AK12">
        <f t="shared" si="32"/>
        <v>4.3619952323646611</v>
      </c>
      <c r="AL12">
        <f t="shared" si="7"/>
        <v>67.041149370647645</v>
      </c>
      <c r="AN12">
        <f t="shared" si="8"/>
        <v>105.01071538454018</v>
      </c>
      <c r="AO12">
        <f t="shared" si="9"/>
        <v>-5.2505357692270103</v>
      </c>
      <c r="AP12">
        <f t="shared" si="10"/>
        <v>-26.778848533100298</v>
      </c>
      <c r="AQ12">
        <f t="shared" si="11"/>
        <v>-34.875391903619636</v>
      </c>
      <c r="AR12">
        <f t="shared" si="12"/>
        <v>38.105939178593232</v>
      </c>
      <c r="AS12">
        <f t="shared" si="13"/>
        <v>-0.95332887881260742</v>
      </c>
      <c r="AT12">
        <f t="shared" si="14"/>
        <v>2.5855407786775326</v>
      </c>
      <c r="AU12">
        <f t="shared" si="15"/>
        <v>39.738151078458152</v>
      </c>
      <c r="AW12">
        <v>9</v>
      </c>
      <c r="AX12">
        <f>(R12*SUMPRODUCT(K13:$K$23, X13:$X$23)-$AZ$3*SUMPRODUCT(K12:$K$22, W13:$W$23))/Z12</f>
        <v>39.411384268502395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196.07025906050535</v>
      </c>
      <c r="P13">
        <f t="shared" si="30"/>
        <v>9.8035129530252689</v>
      </c>
      <c r="Q13" s="5">
        <f t="shared" si="31"/>
        <v>50</v>
      </c>
      <c r="R13">
        <f t="shared" si="0"/>
        <v>50000</v>
      </c>
      <c r="S13">
        <f t="shared" si="19"/>
        <v>41.019719382978181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41.019719382978181</v>
      </c>
      <c r="AC13">
        <f t="shared" si="27"/>
        <v>41.100427588824452</v>
      </c>
      <c r="AE13">
        <f t="shared" si="1"/>
        <v>175.15562909016614</v>
      </c>
      <c r="AF13">
        <f t="shared" si="2"/>
        <v>-8.7577814545083097</v>
      </c>
      <c r="AG13">
        <f t="shared" si="3"/>
        <v>-44.666547065691091</v>
      </c>
      <c r="AH13">
        <f t="shared" si="4"/>
        <v>-59.538280544172721</v>
      </c>
      <c r="AI13">
        <f t="shared" si="5"/>
        <v>62.193020025794013</v>
      </c>
      <c r="AJ13">
        <f t="shared" si="6"/>
        <v>-8.0708205846271142E-2</v>
      </c>
      <c r="AK13">
        <f t="shared" si="32"/>
        <v>14.51922969130452</v>
      </c>
      <c r="AL13">
        <f t="shared" si="7"/>
        <v>76.631541511252266</v>
      </c>
      <c r="AN13">
        <f t="shared" si="8"/>
        <v>94.050383539519189</v>
      </c>
      <c r="AO13">
        <f t="shared" si="9"/>
        <v>-4.7025191769759607</v>
      </c>
      <c r="AP13">
        <f t="shared" si="10"/>
        <v>-23.983847420351541</v>
      </c>
      <c r="AQ13">
        <f t="shared" si="11"/>
        <v>-31.969272980546869</v>
      </c>
      <c r="AR13">
        <f t="shared" si="12"/>
        <v>33.394743961644814</v>
      </c>
      <c r="AS13">
        <f t="shared" si="13"/>
        <v>-4.3336533082364015E-2</v>
      </c>
      <c r="AT13">
        <f t="shared" si="14"/>
        <v>7.7961475075552178</v>
      </c>
      <c r="AU13">
        <f t="shared" si="15"/>
        <v>41.147554936117672</v>
      </c>
      <c r="AW13">
        <v>10</v>
      </c>
      <c r="AX13">
        <f>(R13*SUMPRODUCT(K14:$K$23, X14:$X$23)-$AZ$3*SUMPRODUCT(K13:$K$22, W14:$W$23))/Z13</f>
        <v>41.019719382978181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196.07025906050535</v>
      </c>
      <c r="P14">
        <f t="shared" si="30"/>
        <v>9.8035129530252689</v>
      </c>
      <c r="Q14" s="5">
        <f t="shared" si="31"/>
        <v>50</v>
      </c>
      <c r="R14">
        <f t="shared" si="0"/>
        <v>50000</v>
      </c>
      <c r="S14">
        <f t="shared" si="19"/>
        <v>41.100427588824452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41.100427588824452</v>
      </c>
      <c r="AC14">
        <f t="shared" si="27"/>
        <v>40.082072657203952</v>
      </c>
      <c r="AE14">
        <f t="shared" si="1"/>
        <v>173.16700105653598</v>
      </c>
      <c r="AF14">
        <f t="shared" si="2"/>
        <v>-8.6583500528268011</v>
      </c>
      <c r="AG14">
        <f t="shared" si="3"/>
        <v>-44.159425780913146</v>
      </c>
      <c r="AH14">
        <f t="shared" si="4"/>
        <v>-60.455814121036369</v>
      </c>
      <c r="AI14">
        <f t="shared" si="5"/>
        <v>59.893411101759668</v>
      </c>
      <c r="AJ14">
        <f t="shared" si="6"/>
        <v>1.0183549316205003</v>
      </c>
      <c r="AK14">
        <f t="shared" si="32"/>
        <v>14.392635501477356</v>
      </c>
      <c r="AL14">
        <f t="shared" si="7"/>
        <v>75.304401534857519</v>
      </c>
      <c r="AN14">
        <f t="shared" si="8"/>
        <v>85.653235869088434</v>
      </c>
      <c r="AO14">
        <f t="shared" si="9"/>
        <v>-4.2826617934544231</v>
      </c>
      <c r="AP14">
        <f t="shared" si="10"/>
        <v>-21.842485515015486</v>
      </c>
      <c r="AQ14">
        <f t="shared" si="11"/>
        <v>-29.903134401896192</v>
      </c>
      <c r="AR14">
        <f t="shared" si="12"/>
        <v>29.624954158722336</v>
      </c>
      <c r="AS14">
        <f t="shared" si="13"/>
        <v>0.50370679531524931</v>
      </c>
      <c r="AT14">
        <f t="shared" si="14"/>
        <v>7.1189995545593376</v>
      </c>
      <c r="AU14">
        <f t="shared" si="15"/>
        <v>37.247660508596923</v>
      </c>
      <c r="AW14">
        <v>11</v>
      </c>
      <c r="AX14">
        <f>(R14*SUMPRODUCT(K15:$K$23, X15:$X$23)-$AZ$3*SUMPRODUCT(K14:$K$22, W15:$W$23))/Z14</f>
        <v>41.100427588824452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196.07025906050535</v>
      </c>
      <c r="P15">
        <f t="shared" si="30"/>
        <v>9.8035129530252689</v>
      </c>
      <c r="Q15" s="5">
        <f t="shared" si="31"/>
        <v>50</v>
      </c>
      <c r="R15">
        <f t="shared" si="0"/>
        <v>50000</v>
      </c>
      <c r="S15">
        <f t="shared" si="19"/>
        <v>40.082072657203952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40.082072657203952</v>
      </c>
      <c r="AC15">
        <f t="shared" si="27"/>
        <v>37.975057269896887</v>
      </c>
      <c r="AE15">
        <f t="shared" si="1"/>
        <v>171.19243852510567</v>
      </c>
      <c r="AF15">
        <f t="shared" si="2"/>
        <v>-8.5596219262552857</v>
      </c>
      <c r="AG15">
        <f t="shared" si="3"/>
        <v>-43.655891348691846</v>
      </c>
      <c r="AH15">
        <f t="shared" si="4"/>
        <v>-61.940174412172041</v>
      </c>
      <c r="AI15">
        <f t="shared" si="5"/>
        <v>57.036750837986489</v>
      </c>
      <c r="AJ15">
        <f t="shared" si="6"/>
        <v>2.1070153873070652</v>
      </c>
      <c r="AK15">
        <f t="shared" si="32"/>
        <v>14.190042247923804</v>
      </c>
      <c r="AL15">
        <f t="shared" si="7"/>
        <v>73.33380847321736</v>
      </c>
      <c r="AN15">
        <f t="shared" si="8"/>
        <v>78.001936388034864</v>
      </c>
      <c r="AO15">
        <f t="shared" si="9"/>
        <v>-3.9000968194017442</v>
      </c>
      <c r="AP15">
        <f t="shared" si="10"/>
        <v>-19.89132282524405</v>
      </c>
      <c r="AQ15">
        <f t="shared" si="11"/>
        <v>-28.222353662270471</v>
      </c>
      <c r="AR15">
        <f t="shared" si="12"/>
        <v>25.9881630811186</v>
      </c>
      <c r="AS15">
        <f t="shared" si="13"/>
        <v>0.9600381980961965</v>
      </c>
      <c r="AT15">
        <f t="shared" si="14"/>
        <v>6.4655354074167137</v>
      </c>
      <c r="AU15">
        <f t="shared" si="15"/>
        <v>33.413736686631509</v>
      </c>
      <c r="AW15">
        <v>12</v>
      </c>
      <c r="AX15">
        <f>(R15*SUMPRODUCT(K16:$K$23, X16:$X$23)-$AZ$3*SUMPRODUCT(K15:$K$22, W16:$W$23))/Z15</f>
        <v>40.082072657203952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196.07025906050535</v>
      </c>
      <c r="P16">
        <f t="shared" si="30"/>
        <v>9.8035129530252689</v>
      </c>
      <c r="Q16" s="5">
        <f t="shared" si="31"/>
        <v>50</v>
      </c>
      <c r="R16">
        <f t="shared" si="0"/>
        <v>50000</v>
      </c>
      <c r="S16">
        <f t="shared" si="19"/>
        <v>37.975057269896887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37.975057269896887</v>
      </c>
      <c r="AC16">
        <f t="shared" si="27"/>
        <v>34.919475463109649</v>
      </c>
      <c r="AE16">
        <f t="shared" si="1"/>
        <v>169.23074043462043</v>
      </c>
      <c r="AF16">
        <f t="shared" si="2"/>
        <v>-8.4615370217310222</v>
      </c>
      <c r="AG16">
        <f t="shared" si="3"/>
        <v>-43.155637485641684</v>
      </c>
      <c r="AH16">
        <f t="shared" si="4"/>
        <v>-63.694949563242425</v>
      </c>
      <c r="AI16">
        <f t="shared" si="5"/>
        <v>53.918616364005295</v>
      </c>
      <c r="AJ16">
        <f t="shared" si="6"/>
        <v>3.055581806787238</v>
      </c>
      <c r="AK16">
        <f t="shared" si="32"/>
        <v>13.912098247795042</v>
      </c>
      <c r="AL16">
        <f t="shared" si="7"/>
        <v>70.886296418587577</v>
      </c>
      <c r="AN16">
        <f t="shared" si="8"/>
        <v>71.030067526663274</v>
      </c>
      <c r="AO16">
        <f t="shared" si="9"/>
        <v>-3.551503376333164</v>
      </c>
      <c r="AP16">
        <f t="shared" si="10"/>
        <v>-18.113422164843495</v>
      </c>
      <c r="AQ16">
        <f t="shared" si="11"/>
        <v>-26.734247908892147</v>
      </c>
      <c r="AR16">
        <f t="shared" si="12"/>
        <v>22.630894076594469</v>
      </c>
      <c r="AS16">
        <f t="shared" si="13"/>
        <v>1.2824985668203142</v>
      </c>
      <c r="AT16">
        <f t="shared" si="14"/>
        <v>5.8392303634706488</v>
      </c>
      <c r="AU16">
        <f t="shared" si="15"/>
        <v>29.752623006885432</v>
      </c>
      <c r="AW16">
        <v>13</v>
      </c>
      <c r="AX16">
        <f>(R16*SUMPRODUCT(K17:$K$23, X17:$X$23)-$AZ$3*SUMPRODUCT(K16:$K$22, W17:$W$23))/Z16</f>
        <v>37.975057269896887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196.07025906050535</v>
      </c>
      <c r="P17">
        <f t="shared" si="30"/>
        <v>9.8035129530252689</v>
      </c>
      <c r="Q17" s="5">
        <f t="shared" si="31"/>
        <v>50</v>
      </c>
      <c r="R17">
        <f t="shared" si="0"/>
        <v>50000</v>
      </c>
      <c r="S17">
        <f t="shared" si="19"/>
        <v>34.919475463109649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34.919475463109649</v>
      </c>
      <c r="AC17">
        <f t="shared" si="27"/>
        <v>31.009093053095921</v>
      </c>
      <c r="AE17">
        <f t="shared" si="1"/>
        <v>167.28175247395075</v>
      </c>
      <c r="AF17">
        <f t="shared" si="2"/>
        <v>-8.3640876236975377</v>
      </c>
      <c r="AG17">
        <f t="shared" si="3"/>
        <v>-42.658624840784562</v>
      </c>
      <c r="AH17">
        <f t="shared" si="4"/>
        <v>-65.456270000709537</v>
      </c>
      <c r="AI17">
        <f t="shared" si="5"/>
        <v>50.802770008759097</v>
      </c>
      <c r="AJ17">
        <f t="shared" si="6"/>
        <v>3.9103824100137281</v>
      </c>
      <c r="AK17">
        <f t="shared" si="32"/>
        <v>13.5685998219354</v>
      </c>
      <c r="AL17">
        <f t="shared" si="7"/>
        <v>68.281752240708215</v>
      </c>
      <c r="AN17">
        <f t="shared" si="8"/>
        <v>64.677572213220373</v>
      </c>
      <c r="AO17">
        <f t="shared" si="9"/>
        <v>-3.2338786106610189</v>
      </c>
      <c r="AP17">
        <f t="shared" si="10"/>
        <v>-16.493468342198067</v>
      </c>
      <c r="AQ17">
        <f t="shared" si="11"/>
        <v>-25.307916537030504</v>
      </c>
      <c r="AR17">
        <f t="shared" si="12"/>
        <v>19.642308723330778</v>
      </c>
      <c r="AS17">
        <f t="shared" si="13"/>
        <v>1.5119045380897334</v>
      </c>
      <c r="AT17">
        <f t="shared" si="14"/>
        <v>5.2461435980722051</v>
      </c>
      <c r="AU17">
        <f t="shared" si="15"/>
        <v>26.400356859492714</v>
      </c>
      <c r="AW17">
        <v>14</v>
      </c>
      <c r="AX17">
        <f>(R17*SUMPRODUCT(K18:$K$23, X18:$X$23)-$AZ$3*SUMPRODUCT(K17:$K$22, W18:$W$23))/Z17</f>
        <v>34.919475463109649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196.07025906050535</v>
      </c>
      <c r="P18">
        <f t="shared" si="30"/>
        <v>9.8035129530252689</v>
      </c>
      <c r="Q18" s="5">
        <f t="shared" si="31"/>
        <v>50</v>
      </c>
      <c r="R18">
        <f t="shared" si="0"/>
        <v>50000</v>
      </c>
      <c r="S18">
        <f t="shared" si="19"/>
        <v>31.009093053095921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31.009093053095921</v>
      </c>
      <c r="AC18">
        <f t="shared" si="27"/>
        <v>26.220146071870673</v>
      </c>
      <c r="AE18">
        <f t="shared" si="1"/>
        <v>165.34502590349226</v>
      </c>
      <c r="AF18">
        <f t="shared" si="2"/>
        <v>-8.2672512951746135</v>
      </c>
      <c r="AG18">
        <f t="shared" si="3"/>
        <v>-42.164738980751899</v>
      </c>
      <c r="AH18">
        <f t="shared" si="4"/>
        <v>-67.299611624816635</v>
      </c>
      <c r="AI18">
        <f t="shared" si="5"/>
        <v>47.613424002749099</v>
      </c>
      <c r="AJ18">
        <f t="shared" si="6"/>
        <v>4.7889469812252479</v>
      </c>
      <c r="AK18">
        <f t="shared" si="32"/>
        <v>13.16608073629895</v>
      </c>
      <c r="AL18">
        <f t="shared" si="7"/>
        <v>65.568451720273302</v>
      </c>
      <c r="AN18">
        <f t="shared" si="8"/>
        <v>58.889577902375969</v>
      </c>
      <c r="AO18">
        <f t="shared" si="9"/>
        <v>-2.9444788951187988</v>
      </c>
      <c r="AP18">
        <f t="shared" si="10"/>
        <v>-15.017468275033805</v>
      </c>
      <c r="AQ18">
        <f t="shared" si="11"/>
        <v>-23.969549128696098</v>
      </c>
      <c r="AR18">
        <f t="shared" si="12"/>
        <v>16.958081603527262</v>
      </c>
      <c r="AS18">
        <f t="shared" si="13"/>
        <v>1.7056398569003213</v>
      </c>
      <c r="AT18">
        <f t="shared" si="14"/>
        <v>4.6892546839709466</v>
      </c>
      <c r="AU18">
        <f t="shared" si="15"/>
        <v>23.352976144398532</v>
      </c>
      <c r="AW18">
        <v>15</v>
      </c>
      <c r="AX18">
        <f>(R18*SUMPRODUCT(K19:$K$23, X19:$X$23)-$AZ$3*SUMPRODUCT(K18:$K$22, W19:$W$23))/Z18</f>
        <v>31.009093053095921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196.07025906050535</v>
      </c>
      <c r="P19">
        <f t="shared" si="30"/>
        <v>9.8035129530252689</v>
      </c>
      <c r="Q19" s="5">
        <f t="shared" si="31"/>
        <v>50</v>
      </c>
      <c r="R19">
        <f t="shared" si="0"/>
        <v>50000</v>
      </c>
      <c r="S19">
        <f t="shared" si="19"/>
        <v>26.220146071870673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26.220146071870673</v>
      </c>
      <c r="AC19">
        <f t="shared" si="27"/>
        <v>20.720631373441222</v>
      </c>
      <c r="AE19">
        <f t="shared" si="1"/>
        <v>163.41901478599206</v>
      </c>
      <c r="AF19">
        <f t="shared" si="2"/>
        <v>-8.1709507392996041</v>
      </c>
      <c r="AG19">
        <f t="shared" si="3"/>
        <v>-41.673585675113166</v>
      </c>
      <c r="AH19">
        <f t="shared" si="4"/>
        <v>-69.505915831213727</v>
      </c>
      <c r="AI19">
        <f t="shared" si="5"/>
        <v>44.068562540365562</v>
      </c>
      <c r="AJ19">
        <f t="shared" si="6"/>
        <v>5.4995146984294507</v>
      </c>
      <c r="AK19">
        <f t="shared" si="32"/>
        <v>12.702774708299422</v>
      </c>
      <c r="AL19">
        <f t="shared" si="7"/>
        <v>62.270851947094435</v>
      </c>
      <c r="AN19">
        <f t="shared" si="8"/>
        <v>53.615710054831609</v>
      </c>
      <c r="AO19">
        <f t="shared" si="9"/>
        <v>-2.680785502741581</v>
      </c>
      <c r="AP19">
        <f t="shared" si="10"/>
        <v>-13.67257592042206</v>
      </c>
      <c r="AQ19">
        <f t="shared" si="11"/>
        <v>-22.804011119404464</v>
      </c>
      <c r="AR19">
        <f t="shared" si="12"/>
        <v>14.458337512263506</v>
      </c>
      <c r="AS19">
        <f t="shared" si="13"/>
        <v>1.8043211550346034</v>
      </c>
      <c r="AT19">
        <f t="shared" si="14"/>
        <v>4.1676195793000819</v>
      </c>
      <c r="AU19">
        <f t="shared" si="15"/>
        <v>20.430278246598192</v>
      </c>
      <c r="AW19">
        <v>16</v>
      </c>
      <c r="AX19">
        <f>(R19*SUMPRODUCT(K20:$K$23, X20:$X$23)-$AZ$3*SUMPRODUCT(K19:$K$22, W20:$W$23))/Z19</f>
        <v>26.220146071870673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196.07025906050535</v>
      </c>
      <c r="P20">
        <f t="shared" si="30"/>
        <v>9.8035129530252689</v>
      </c>
      <c r="Q20" s="5">
        <f t="shared" si="31"/>
        <v>50</v>
      </c>
      <c r="R20">
        <f t="shared" si="0"/>
        <v>50000</v>
      </c>
      <c r="S20">
        <f t="shared" si="19"/>
        <v>20.720631373441222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20.720631373441222</v>
      </c>
      <c r="AC20">
        <f t="shared" si="27"/>
        <v>14.48438794463039</v>
      </c>
      <c r="AE20">
        <f t="shared" si="1"/>
        <v>161.50408891024045</v>
      </c>
      <c r="AF20">
        <f t="shared" si="2"/>
        <v>-8.0752044455120249</v>
      </c>
      <c r="AG20">
        <f t="shared" si="3"/>
        <v>-41.1852592239402</v>
      </c>
      <c r="AH20">
        <f t="shared" si="4"/>
        <v>-71.590594421834481</v>
      </c>
      <c r="AI20">
        <f t="shared" si="5"/>
        <v>40.653030818953766</v>
      </c>
      <c r="AJ20">
        <f t="shared" si="6"/>
        <v>6.2362434288108322</v>
      </c>
      <c r="AK20">
        <f t="shared" si="32"/>
        <v>12.190466108671878</v>
      </c>
      <c r="AL20">
        <f t="shared" si="7"/>
        <v>59.079740356436474</v>
      </c>
      <c r="AN20">
        <f t="shared" si="8"/>
        <v>48.81071429364566</v>
      </c>
      <c r="AO20">
        <f t="shared" si="9"/>
        <v>-2.4405357146822837</v>
      </c>
      <c r="AP20">
        <f t="shared" si="10"/>
        <v>-12.447250931254992</v>
      </c>
      <c r="AQ20">
        <f t="shared" si="11"/>
        <v>-21.63652991088362</v>
      </c>
      <c r="AR20">
        <f t="shared" si="12"/>
        <v>12.286397736824766</v>
      </c>
      <c r="AS20">
        <f t="shared" si="13"/>
        <v>1.8847541156588634</v>
      </c>
      <c r="AT20">
        <f t="shared" si="14"/>
        <v>3.6842742642104382</v>
      </c>
      <c r="AU20">
        <f t="shared" si="15"/>
        <v>17.855426116694066</v>
      </c>
      <c r="AW20">
        <v>17</v>
      </c>
      <c r="AX20">
        <f>(R20*SUMPRODUCT(K21:$K$23, X21:$X$23)-$AZ$3*SUMPRODUCT(K20:$K$22, W21:$W$23))/Z20</f>
        <v>20.720631373441222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196.07025906050535</v>
      </c>
      <c r="P21">
        <f t="shared" si="30"/>
        <v>9.8035129530252689</v>
      </c>
      <c r="Q21" s="5">
        <f t="shared" si="31"/>
        <v>50</v>
      </c>
      <c r="R21">
        <f t="shared" si="0"/>
        <v>50000</v>
      </c>
      <c r="S21">
        <f t="shared" si="19"/>
        <v>14.48438794463039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14.48438794463039</v>
      </c>
      <c r="AC21">
        <f t="shared" si="27"/>
        <v>7.5676957513599525</v>
      </c>
      <c r="AE21">
        <f t="shared" si="1"/>
        <v>159.59863702110275</v>
      </c>
      <c r="AF21">
        <f t="shared" si="2"/>
        <v>-7.9799318510551389</v>
      </c>
      <c r="AG21">
        <f t="shared" si="3"/>
        <v>-40.699348740048379</v>
      </c>
      <c r="AH21">
        <f t="shared" si="4"/>
        <v>-74.057891652416444</v>
      </c>
      <c r="AI21">
        <f t="shared" si="5"/>
        <v>36.861464777582782</v>
      </c>
      <c r="AJ21">
        <f t="shared" si="6"/>
        <v>6.9166921932704373</v>
      </c>
      <c r="AK21">
        <f t="shared" si="32"/>
        <v>11.62721651802746</v>
      </c>
      <c r="AL21">
        <f t="shared" si="7"/>
        <v>55.405373488880677</v>
      </c>
      <c r="AN21">
        <f t="shared" si="8"/>
        <v>44.432728826921675</v>
      </c>
      <c r="AO21">
        <f t="shared" si="9"/>
        <v>-2.2216364413460843</v>
      </c>
      <c r="AP21">
        <f t="shared" si="10"/>
        <v>-11.330818105669502</v>
      </c>
      <c r="AQ21">
        <f t="shared" si="11"/>
        <v>-20.617934330167689</v>
      </c>
      <c r="AR21">
        <f t="shared" si="12"/>
        <v>10.262339949738399</v>
      </c>
      <c r="AS21">
        <f t="shared" si="13"/>
        <v>1.9256274009547805</v>
      </c>
      <c r="AT21">
        <f t="shared" si="14"/>
        <v>3.2370511941722153</v>
      </c>
      <c r="AU21">
        <f t="shared" si="15"/>
        <v>15.425018544865395</v>
      </c>
      <c r="AW21">
        <v>18</v>
      </c>
      <c r="AX21">
        <f>(R21*SUMPRODUCT(K22:$K$23, X22:$X$23)-$AZ$3*SUMPRODUCT(K21:$K$22, W22:$W$23))/Z21</f>
        <v>14.48438794463039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196.07025906050535</v>
      </c>
      <c r="P22">
        <f t="shared" si="30"/>
        <v>9.8035129530252689</v>
      </c>
      <c r="Q22" s="5">
        <f t="shared" si="31"/>
        <v>50</v>
      </c>
      <c r="R22">
        <f t="shared" si="0"/>
        <v>50000</v>
      </c>
      <c r="S22">
        <f t="shared" si="19"/>
        <v>7.5676957513599525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7.5676957513599525</v>
      </c>
      <c r="AC22">
        <f t="shared" si="27"/>
        <v>7.659444863565418</v>
      </c>
      <c r="AE22">
        <f t="shared" si="1"/>
        <v>157.70191846035695</v>
      </c>
      <c r="AF22">
        <f t="shared" si="2"/>
        <v>-7.8850959230178486</v>
      </c>
      <c r="AG22">
        <f t="shared" si="3"/>
        <v>-40.215665347718975</v>
      </c>
      <c r="AH22">
        <f t="shared" si="4"/>
        <v>-76.68990492891939</v>
      </c>
      <c r="AI22">
        <f t="shared" si="5"/>
        <v>32.911252260700735</v>
      </c>
      <c r="AJ22">
        <f t="shared" si="6"/>
        <v>-9.1749112205465444E-2</v>
      </c>
      <c r="AK22">
        <f t="shared" si="32"/>
        <v>11.016916280208935</v>
      </c>
      <c r="AL22">
        <f t="shared" si="7"/>
        <v>43.836419428704204</v>
      </c>
      <c r="AN22">
        <f t="shared" si="8"/>
        <v>40.443892899053687</v>
      </c>
      <c r="AO22">
        <f t="shared" si="9"/>
        <v>-2.0221946449526844</v>
      </c>
      <c r="AP22">
        <f t="shared" si="10"/>
        <v>-10.313622548581705</v>
      </c>
      <c r="AQ22">
        <f t="shared" si="11"/>
        <v>-19.667727137786937</v>
      </c>
      <c r="AR22">
        <f t="shared" si="12"/>
        <v>8.4403485677323591</v>
      </c>
      <c r="AS22">
        <f t="shared" si="13"/>
        <v>-2.3529778862860794E-2</v>
      </c>
      <c r="AT22">
        <f t="shared" si="14"/>
        <v>2.8253745196296869</v>
      </c>
      <c r="AU22">
        <f t="shared" si="15"/>
        <v>11.242193308499186</v>
      </c>
      <c r="AW22">
        <v>19</v>
      </c>
      <c r="AX22">
        <f>(R22*SUMPRODUCT(K23:$K$23, X23:$X$23)-$AZ$3*SUMPRODUCT(K22:$K$22, W23:$W$23))/Z22</f>
        <v>7.5676957513599525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196.07025906050535</v>
      </c>
      <c r="P23">
        <f t="shared" si="30"/>
        <v>9.8035129530252689</v>
      </c>
      <c r="Q23" s="5">
        <f t="shared" si="31"/>
        <v>50</v>
      </c>
      <c r="R23">
        <f t="shared" si="0"/>
        <v>50000</v>
      </c>
      <c r="S23">
        <f t="shared" si="19"/>
        <v>7.659444863565418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7.659444863565418</v>
      </c>
      <c r="AC23">
        <f t="shared" si="27"/>
        <v>0</v>
      </c>
      <c r="AE23">
        <f t="shared" si="1"/>
        <v>155.81287672566637</v>
      </c>
      <c r="AF23">
        <f t="shared" si="2"/>
        <v>-7.7906438362833201</v>
      </c>
      <c r="AG23">
        <f t="shared" si="3"/>
        <v>-39.733939627627066</v>
      </c>
      <c r="AH23">
        <f t="shared" si="4"/>
        <v>-79.569066614717514</v>
      </c>
      <c r="AI23">
        <f t="shared" si="5"/>
        <v>28.719226647038468</v>
      </c>
      <c r="AJ23">
        <f t="shared" si="6"/>
        <v>7.659444863565418</v>
      </c>
      <c r="AK23">
        <f t="shared" si="32"/>
        <v>10.897717442706394</v>
      </c>
      <c r="AL23">
        <f t="shared" si="7"/>
        <v>47.276388953310281</v>
      </c>
      <c r="AN23">
        <f t="shared" si="8"/>
        <v>36.809633042339684</v>
      </c>
      <c r="AO23">
        <f t="shared" si="9"/>
        <v>-1.8404816521169847</v>
      </c>
      <c r="AP23">
        <f t="shared" si="10"/>
        <v>-9.3868476582622851</v>
      </c>
      <c r="AQ23">
        <f t="shared" si="11"/>
        <v>-18.79760007747015</v>
      </c>
      <c r="AR23">
        <f t="shared" si="12"/>
        <v>6.7847036544902632</v>
      </c>
      <c r="AS23">
        <f t="shared" si="13"/>
        <v>1.8094868707948939</v>
      </c>
      <c r="AT23">
        <f t="shared" si="14"/>
        <v>2.5745046782712318</v>
      </c>
      <c r="AU23">
        <f t="shared" si="15"/>
        <v>11.168695203556389</v>
      </c>
      <c r="AW23">
        <v>20</v>
      </c>
      <c r="AX23">
        <f>(R23*SUMPRODUCT(K$23:$K24, X$23:$X24)-$AZ$3*SUMPRODUCT(K$22:$K23, W$23:$W24))/Z23</f>
        <v>7.659444863565418</v>
      </c>
    </row>
    <row r="25" spans="5:50" x14ac:dyDescent="0.25">
      <c r="AN25" s="6">
        <f t="shared" ref="AN25:AU25" si="33">SUM(AN3:AN23)</f>
        <v>1967.9296804806156</v>
      </c>
      <c r="AO25" s="6">
        <f t="shared" si="33"/>
        <v>-245.44917831940981</v>
      </c>
      <c r="AP25" s="6">
        <f t="shared" si="33"/>
        <v>-2971.7511887316446</v>
      </c>
      <c r="AQ25" s="6">
        <f t="shared" si="33"/>
        <v>-664.87224129348817</v>
      </c>
      <c r="AR25" s="6">
        <f t="shared" si="33"/>
        <v>-1914.1429278639259</v>
      </c>
      <c r="AS25" s="6">
        <f t="shared" si="33"/>
        <v>-21.569140530603345</v>
      </c>
      <c r="AT25" s="6">
        <f t="shared" si="33"/>
        <v>67.857926219501238</v>
      </c>
      <c r="AU25" s="7">
        <f t="shared" si="33"/>
        <v>-1867.8541421750294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367.99837322839761</v>
      </c>
      <c r="K3">
        <v>1</v>
      </c>
      <c r="L3" s="2">
        <v>0</v>
      </c>
      <c r="O3">
        <f>$C$3</f>
        <v>367.99837322839761</v>
      </c>
      <c r="P3">
        <f>O3*B5</f>
        <v>294.39869858271811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367.99837322839761</v>
      </c>
      <c r="AF3">
        <f t="shared" ref="AF3:AF23" si="3">-$Z3*P3</f>
        <v>-294.39869858271811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-2446.3085293543204</v>
      </c>
      <c r="AJ3">
        <f t="shared" ref="AJ3:AJ23" si="7">AB3-AC3</f>
        <v>0</v>
      </c>
      <c r="AL3">
        <f t="shared" ref="AL3:AL23" si="8">SUM(AI3:AK3)</f>
        <v>-2446.3085293543204</v>
      </c>
      <c r="AN3">
        <f t="shared" ref="AN3:AN23" si="9">AE3*$K3</f>
        <v>367.99837322839761</v>
      </c>
      <c r="AO3">
        <f t="shared" ref="AO3:AO23" si="10">AF3*$K3</f>
        <v>-294.39869858271811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-2446.3085293543204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-2446.3085293543204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111.43513804441007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49.321485829994678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48.763271961092869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-48.763271961092869</v>
      </c>
      <c r="AK4">
        <f t="shared" ref="AK4:AK23" si="28">H4*SUM(AB4:AB4, AE4:AF4)</f>
        <v>0</v>
      </c>
      <c r="AL4">
        <f t="shared" si="8"/>
        <v>-114.65647196109286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-62.671866083317468</v>
      </c>
      <c r="AR4">
        <f t="shared" si="13"/>
        <v>-62.671866083317468</v>
      </c>
      <c r="AS4">
        <f t="shared" si="14"/>
        <v>-46.37937222854562</v>
      </c>
      <c r="AT4">
        <f t="shared" si="15"/>
        <v>0</v>
      </c>
      <c r="AU4">
        <f t="shared" si="16"/>
        <v>-109.05123831186309</v>
      </c>
      <c r="AW4">
        <v>1</v>
      </c>
      <c r="AX4">
        <f>(R4*SUMPRODUCT(K5:$K$23, X5:$X$23)-$AZ$3*SUMPRODUCT(K4:$K$22, W5:$W$23))/Z4</f>
        <v>49.321485829994678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1.353492E-3</v>
      </c>
      <c r="O5">
        <f t="shared" ref="O5:O23" si="30">$C$3</f>
        <v>367.99837322839761</v>
      </c>
      <c r="P5">
        <f t="shared" ref="P5:P23" si="31">O5*$C$5</f>
        <v>18.399918661419882</v>
      </c>
      <c r="Q5" s="5">
        <f t="shared" ref="Q5:Q23" si="32">$C$8</f>
        <v>50</v>
      </c>
      <c r="R5">
        <f t="shared" si="0"/>
        <v>50000</v>
      </c>
      <c r="S5">
        <f t="shared" si="20"/>
        <v>95.199320100295722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48.763271961092869</v>
      </c>
      <c r="AC5">
        <f t="shared" si="1"/>
        <v>93.053255276880577</v>
      </c>
      <c r="AE5">
        <f t="shared" si="2"/>
        <v>359.70263789092428</v>
      </c>
      <c r="AF5">
        <f t="shared" si="3"/>
        <v>-17.985131894546214</v>
      </c>
      <c r="AG5">
        <f t="shared" si="4"/>
        <v>-48.872857063919056</v>
      </c>
      <c r="AH5">
        <f t="shared" si="5"/>
        <v>-66.908668080945588</v>
      </c>
      <c r="AI5">
        <f t="shared" si="6"/>
        <v>225.93598085151342</v>
      </c>
      <c r="AJ5">
        <f t="shared" si="7"/>
        <v>-44.289983315787708</v>
      </c>
      <c r="AK5">
        <f t="shared" si="28"/>
        <v>20.265952375992743</v>
      </c>
      <c r="AL5">
        <f t="shared" si="8"/>
        <v>201.91194991171847</v>
      </c>
      <c r="AN5">
        <f t="shared" si="9"/>
        <v>325.23793497806639</v>
      </c>
      <c r="AO5">
        <f t="shared" si="10"/>
        <v>-16.261896748903318</v>
      </c>
      <c r="AP5">
        <f t="shared" si="11"/>
        <v>-44.190132163465833</v>
      </c>
      <c r="AQ5">
        <f t="shared" si="12"/>
        <v>-60.497852243659253</v>
      </c>
      <c r="AR5">
        <f t="shared" si="13"/>
        <v>204.28805382203797</v>
      </c>
      <c r="AS5">
        <f t="shared" si="14"/>
        <v>-40.046363847372987</v>
      </c>
      <c r="AT5">
        <f t="shared" si="15"/>
        <v>18.324181717929022</v>
      </c>
      <c r="AU5">
        <f t="shared" si="16"/>
        <v>182.56587169259399</v>
      </c>
      <c r="AW5">
        <v>2</v>
      </c>
      <c r="AX5">
        <f>(R5*SUMPRODUCT(K6:$K$23, X6:$X$23)-$AZ$3*SUMPRODUCT(K5:$K$22, W6:$W$23))/Z5</f>
        <v>95.199320100295722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1.402649E-3</v>
      </c>
      <c r="O6">
        <f t="shared" si="30"/>
        <v>367.99837322839761</v>
      </c>
      <c r="P6">
        <f t="shared" si="31"/>
        <v>18.399918661419882</v>
      </c>
      <c r="Q6" s="5">
        <f t="shared" si="32"/>
        <v>50</v>
      </c>
      <c r="R6">
        <f t="shared" si="0"/>
        <v>50000</v>
      </c>
      <c r="S6">
        <f t="shared" si="20"/>
        <v>137.4001210852901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93.053255276880577</v>
      </c>
      <c r="AC6">
        <f t="shared" si="1"/>
        <v>132.77132268233288</v>
      </c>
      <c r="AE6">
        <f t="shared" si="2"/>
        <v>355.60107496667996</v>
      </c>
      <c r="AF6">
        <f t="shared" si="3"/>
        <v>-17.780053748333998</v>
      </c>
      <c r="AG6">
        <f t="shared" si="4"/>
        <v>-48.315577029192013</v>
      </c>
      <c r="AH6">
        <f t="shared" si="5"/>
        <v>-68.551464087848998</v>
      </c>
      <c r="AI6">
        <f t="shared" si="6"/>
        <v>220.95398010130492</v>
      </c>
      <c r="AJ6">
        <f t="shared" si="7"/>
        <v>-39.718067405452302</v>
      </c>
      <c r="AK6">
        <f t="shared" si="28"/>
        <v>23.568822924288892</v>
      </c>
      <c r="AL6">
        <f t="shared" si="8"/>
        <v>204.80473562014151</v>
      </c>
      <c r="AN6">
        <f t="shared" si="9"/>
        <v>304.85385509057238</v>
      </c>
      <c r="AO6">
        <f t="shared" si="10"/>
        <v>-15.242692754528619</v>
      </c>
      <c r="AP6">
        <f t="shared" si="11"/>
        <v>-41.420543848622572</v>
      </c>
      <c r="AQ6">
        <f t="shared" si="12"/>
        <v>-58.768602151278273</v>
      </c>
      <c r="AR6">
        <f t="shared" si="13"/>
        <v>189.42201633614289</v>
      </c>
      <c r="AS6">
        <f t="shared" si="14"/>
        <v>-34.049970086378082</v>
      </c>
      <c r="AT6">
        <f t="shared" si="15"/>
        <v>20.205356603856636</v>
      </c>
      <c r="AU6">
        <f t="shared" si="16"/>
        <v>175.57740285362144</v>
      </c>
      <c r="AW6">
        <v>3</v>
      </c>
      <c r="AX6">
        <f>(R6*SUMPRODUCT(K7:$K$23, X7:$X$23)-$AZ$3*SUMPRODUCT(K6:$K$22, W7:$W$23))/Z6</f>
        <v>137.4001210852901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1.459023E-3</v>
      </c>
      <c r="O7">
        <f t="shared" si="30"/>
        <v>367.99837322839761</v>
      </c>
      <c r="P7">
        <f t="shared" si="31"/>
        <v>18.399918661419882</v>
      </c>
      <c r="Q7" s="5">
        <f t="shared" si="32"/>
        <v>50</v>
      </c>
      <c r="R7">
        <f t="shared" si="0"/>
        <v>50000</v>
      </c>
      <c r="S7">
        <f t="shared" si="20"/>
        <v>176.04391172606196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132.77132268233288</v>
      </c>
      <c r="AC7">
        <f t="shared" si="1"/>
        <v>168.16393175078724</v>
      </c>
      <c r="AE7">
        <f t="shared" si="2"/>
        <v>351.52623406981201</v>
      </c>
      <c r="AF7">
        <f t="shared" si="3"/>
        <v>-17.576311703490603</v>
      </c>
      <c r="AG7">
        <f t="shared" si="4"/>
        <v>-47.761927720756233</v>
      </c>
      <c r="AH7">
        <f t="shared" si="5"/>
        <v>-70.493538143862821</v>
      </c>
      <c r="AI7">
        <f t="shared" si="6"/>
        <v>215.69445650170232</v>
      </c>
      <c r="AJ7">
        <f t="shared" si="7"/>
        <v>-35.392609068454362</v>
      </c>
      <c r="AK7">
        <f t="shared" si="28"/>
        <v>28.796700819501972</v>
      </c>
      <c r="AL7">
        <f t="shared" si="8"/>
        <v>209.09854825274994</v>
      </c>
      <c r="AN7">
        <f t="shared" si="9"/>
        <v>283.84715809875746</v>
      </c>
      <c r="AO7">
        <f t="shared" si="10"/>
        <v>-14.192357904937873</v>
      </c>
      <c r="AP7">
        <f t="shared" si="11"/>
        <v>-38.566360444559379</v>
      </c>
      <c r="AQ7">
        <f t="shared" si="12"/>
        <v>-56.921471364461567</v>
      </c>
      <c r="AR7">
        <f t="shared" si="13"/>
        <v>174.16696838479859</v>
      </c>
      <c r="AS7">
        <f t="shared" si="14"/>
        <v>-28.578497216187738</v>
      </c>
      <c r="AT7">
        <f t="shared" si="15"/>
        <v>23.2524941185826</v>
      </c>
      <c r="AU7">
        <f t="shared" si="16"/>
        <v>168.84096528719346</v>
      </c>
      <c r="AW7">
        <v>4</v>
      </c>
      <c r="AX7">
        <f>(R7*SUMPRODUCT(K8:$K$23, X8:$X$23)-$AZ$3*SUMPRODUCT(K7:$K$22, W8:$W$23))/Z7</f>
        <v>176.04391172606196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1.516749E-3</v>
      </c>
      <c r="O8">
        <f t="shared" si="30"/>
        <v>367.99837322839761</v>
      </c>
      <c r="P8">
        <f t="shared" si="31"/>
        <v>18.399918661419882</v>
      </c>
      <c r="Q8" s="5">
        <f t="shared" si="32"/>
        <v>50</v>
      </c>
      <c r="R8">
        <f t="shared" si="0"/>
        <v>50000</v>
      </c>
      <c r="S8">
        <f t="shared" si="20"/>
        <v>211.23218818437405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168.16393175078724</v>
      </c>
      <c r="AC8">
        <f t="shared" si="1"/>
        <v>199.45331352603057</v>
      </c>
      <c r="AE8">
        <f t="shared" si="2"/>
        <v>347.47779466511474</v>
      </c>
      <c r="AF8">
        <f t="shared" si="3"/>
        <v>-17.373889733255737</v>
      </c>
      <c r="AG8">
        <f t="shared" si="4"/>
        <v>-47.211865587440137</v>
      </c>
      <c r="AH8">
        <f t="shared" si="5"/>
        <v>-72.442856108529284</v>
      </c>
      <c r="AI8">
        <f t="shared" si="6"/>
        <v>210.44918323588962</v>
      </c>
      <c r="AJ8">
        <f t="shared" si="7"/>
        <v>-31.289381775243328</v>
      </c>
      <c r="AK8">
        <f t="shared" si="28"/>
        <v>34.928575351453503</v>
      </c>
      <c r="AL8">
        <f t="shared" si="8"/>
        <v>214.0883768120998</v>
      </c>
      <c r="AN8">
        <f t="shared" si="9"/>
        <v>262.19807646441524</v>
      </c>
      <c r="AO8">
        <f t="shared" si="10"/>
        <v>-13.109903823220762</v>
      </c>
      <c r="AP8">
        <f t="shared" si="11"/>
        <v>-35.624896132581867</v>
      </c>
      <c r="AQ8">
        <f t="shared" si="12"/>
        <v>-54.663572224955601</v>
      </c>
      <c r="AR8">
        <f t="shared" si="13"/>
        <v>158.79970428365704</v>
      </c>
      <c r="AS8">
        <f t="shared" si="14"/>
        <v>-23.610187013924829</v>
      </c>
      <c r="AT8">
        <f t="shared" si="15"/>
        <v>26.356231711496292</v>
      </c>
      <c r="AU8">
        <f t="shared" si="16"/>
        <v>161.54574898122848</v>
      </c>
      <c r="AW8">
        <v>5</v>
      </c>
      <c r="AX8">
        <f>(R8*SUMPRODUCT(K9:$K$23, X9:$X$23)-$AZ$3*SUMPRODUCT(K8:$K$22, W9:$W$23))/Z8</f>
        <v>211.23218818437405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1.577632E-3</v>
      </c>
      <c r="O9">
        <f t="shared" si="30"/>
        <v>367.99837322839761</v>
      </c>
      <c r="P9">
        <f t="shared" si="31"/>
        <v>18.399918661419882</v>
      </c>
      <c r="Q9" s="5">
        <f t="shared" si="32"/>
        <v>50</v>
      </c>
      <c r="R9">
        <f t="shared" si="0"/>
        <v>50000</v>
      </c>
      <c r="S9">
        <f t="shared" si="20"/>
        <v>242.67606082500555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199.45331352603057</v>
      </c>
      <c r="AC9">
        <f t="shared" si="1"/>
        <v>226.49084880844532</v>
      </c>
      <c r="AE9">
        <f t="shared" si="2"/>
        <v>343.4548246303105</v>
      </c>
      <c r="AF9">
        <f t="shared" si="3"/>
        <v>-17.172741231515523</v>
      </c>
      <c r="AG9">
        <f t="shared" si="4"/>
        <v>-46.665263981635292</v>
      </c>
      <c r="AH9">
        <f t="shared" si="5"/>
        <v>-74.482949930444363</v>
      </c>
      <c r="AI9">
        <f t="shared" si="6"/>
        <v>205.1338694867153</v>
      </c>
      <c r="AJ9">
        <f t="shared" si="7"/>
        <v>-27.037535282414751</v>
      </c>
      <c r="AK9">
        <f t="shared" si="28"/>
        <v>38.5889781342822</v>
      </c>
      <c r="AL9">
        <f t="shared" si="8"/>
        <v>216.68531233858275</v>
      </c>
      <c r="AN9">
        <f t="shared" si="9"/>
        <v>241.44069650084069</v>
      </c>
      <c r="AO9">
        <f t="shared" si="10"/>
        <v>-12.072034825042033</v>
      </c>
      <c r="AP9">
        <f t="shared" si="11"/>
        <v>-32.804587474492841</v>
      </c>
      <c r="AQ9">
        <f t="shared" si="12"/>
        <v>-52.359769084625867</v>
      </c>
      <c r="AR9">
        <f t="shared" si="13"/>
        <v>144.20430511667993</v>
      </c>
      <c r="AS9">
        <f t="shared" si="14"/>
        <v>-19.006753966198811</v>
      </c>
      <c r="AT9">
        <f t="shared" si="15"/>
        <v>27.127147705743916</v>
      </c>
      <c r="AU9">
        <f t="shared" si="16"/>
        <v>152.32469885622504</v>
      </c>
      <c r="AW9">
        <v>6</v>
      </c>
      <c r="AX9">
        <f>(R9*SUMPRODUCT(K10:$K$23, X10:$X$23)-$AZ$3*SUMPRODUCT(K9:$K$22, W10:$W$23))/Z9</f>
        <v>242.67606082500555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1.648437E-3</v>
      </c>
      <c r="O10">
        <f t="shared" si="30"/>
        <v>367.99837322839761</v>
      </c>
      <c r="P10">
        <f t="shared" si="31"/>
        <v>18.399918661419882</v>
      </c>
      <c r="Q10" s="5">
        <f t="shared" si="32"/>
        <v>50</v>
      </c>
      <c r="R10">
        <f t="shared" si="0"/>
        <v>50000</v>
      </c>
      <c r="S10">
        <f t="shared" si="20"/>
        <v>269.19152070583198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226.49084880844532</v>
      </c>
      <c r="AC10">
        <f t="shared" si="1"/>
        <v>248.31133903543892</v>
      </c>
      <c r="AE10">
        <f t="shared" si="2"/>
        <v>339.45411274325824</v>
      </c>
      <c r="AF10">
        <f t="shared" si="3"/>
        <v>-16.972705637162914</v>
      </c>
      <c r="AG10">
        <f t="shared" si="4"/>
        <v>-46.12168659405684</v>
      </c>
      <c r="AH10">
        <f t="shared" si="5"/>
        <v>-76.924747762094938</v>
      </c>
      <c r="AI10">
        <f t="shared" si="6"/>
        <v>199.43497274994357</v>
      </c>
      <c r="AJ10">
        <f t="shared" si="7"/>
        <v>-21.820490226993599</v>
      </c>
      <c r="AK10">
        <f t="shared" si="28"/>
        <v>29.809193496159555</v>
      </c>
      <c r="AL10">
        <f t="shared" si="8"/>
        <v>207.42367601910954</v>
      </c>
      <c r="AN10">
        <f t="shared" si="9"/>
        <v>226.338129335497</v>
      </c>
      <c r="AO10">
        <f t="shared" si="10"/>
        <v>-11.316906466774851</v>
      </c>
      <c r="AP10">
        <f t="shared" si="11"/>
        <v>-30.752599169102929</v>
      </c>
      <c r="AQ10">
        <f t="shared" si="12"/>
        <v>-51.291184447207208</v>
      </c>
      <c r="AR10">
        <f t="shared" si="13"/>
        <v>132.97743925241204</v>
      </c>
      <c r="AS10">
        <f t="shared" si="14"/>
        <v>-14.549268233190123</v>
      </c>
      <c r="AT10">
        <f t="shared" si="15"/>
        <v>19.875903221192054</v>
      </c>
      <c r="AU10">
        <f t="shared" si="16"/>
        <v>138.30407424041397</v>
      </c>
      <c r="AW10">
        <v>7</v>
      </c>
      <c r="AX10">
        <f>(R10*SUMPRODUCT(K11:$K$23, X11:$X$23)-$AZ$3*SUMPRODUCT(K10:$K$22, W11:$W$23))/Z10</f>
        <v>269.19152070583198</v>
      </c>
    </row>
    <row r="11" spans="1:52" x14ac:dyDescent="0.25">
      <c r="A11" t="s">
        <v>33</v>
      </c>
      <c r="C11" s="24">
        <f>AU25</f>
        <v>-743.95780371605133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1.717889E-3</v>
      </c>
      <c r="O11">
        <f t="shared" si="30"/>
        <v>367.99837322839761</v>
      </c>
      <c r="P11">
        <f t="shared" si="31"/>
        <v>18.399918661419882</v>
      </c>
      <c r="Q11" s="5">
        <f t="shared" si="32"/>
        <v>50</v>
      </c>
      <c r="R11">
        <f t="shared" si="0"/>
        <v>50000</v>
      </c>
      <c r="S11">
        <f t="shared" si="20"/>
        <v>292.44280329319224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248.31133903543892</v>
      </c>
      <c r="AC11">
        <f t="shared" si="1"/>
        <v>266.59809913794487</v>
      </c>
      <c r="AE11">
        <f t="shared" si="2"/>
        <v>335.47642712953927</v>
      </c>
      <c r="AF11">
        <f t="shared" si="3"/>
        <v>-16.773821356476965</v>
      </c>
      <c r="AG11">
        <f t="shared" si="4"/>
        <v>-45.5812377900549</v>
      </c>
      <c r="AH11">
        <f t="shared" si="5"/>
        <v>-79.231938061377718</v>
      </c>
      <c r="AI11">
        <f t="shared" si="6"/>
        <v>193.8894299216297</v>
      </c>
      <c r="AJ11">
        <f t="shared" si="7"/>
        <v>-18.286760102505951</v>
      </c>
      <c r="AK11">
        <f t="shared" si="28"/>
        <v>29.087815368676111</v>
      </c>
      <c r="AL11">
        <f t="shared" si="8"/>
        <v>204.69048518779985</v>
      </c>
      <c r="AN11">
        <f t="shared" si="9"/>
        <v>212.77078308710742</v>
      </c>
      <c r="AO11">
        <f t="shared" si="10"/>
        <v>-10.638539154355373</v>
      </c>
      <c r="AP11">
        <f t="shared" si="11"/>
        <v>-28.909201584303144</v>
      </c>
      <c r="AQ11">
        <f t="shared" si="12"/>
        <v>-50.251642570161771</v>
      </c>
      <c r="AR11">
        <f t="shared" si="13"/>
        <v>122.97139977828715</v>
      </c>
      <c r="AS11">
        <f t="shared" si="14"/>
        <v>-11.598097369845467</v>
      </c>
      <c r="AT11">
        <f t="shared" si="15"/>
        <v>18.448501157718034</v>
      </c>
      <c r="AU11">
        <f t="shared" si="16"/>
        <v>129.8218035661597</v>
      </c>
      <c r="AW11">
        <v>8</v>
      </c>
      <c r="AX11">
        <f>(R11*SUMPRODUCT(K12:$K$23, X12:$X$23)-$AZ$3*SUMPRODUCT(K11:$K$22, W12:$W$23))/Z11</f>
        <v>292.44280329319224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1.798165E-3</v>
      </c>
      <c r="O12">
        <f t="shared" si="30"/>
        <v>367.99837322839761</v>
      </c>
      <c r="P12">
        <f t="shared" si="31"/>
        <v>18.399918661419882</v>
      </c>
      <c r="Q12" s="5">
        <f t="shared" si="32"/>
        <v>50</v>
      </c>
      <c r="R12">
        <f t="shared" si="0"/>
        <v>50000</v>
      </c>
      <c r="S12">
        <f t="shared" si="20"/>
        <v>313.52539858680308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266.59809913794487</v>
      </c>
      <c r="AC12">
        <f t="shared" si="1"/>
        <v>282.44539272317132</v>
      </c>
      <c r="AE12">
        <f t="shared" si="2"/>
        <v>331.51842088865448</v>
      </c>
      <c r="AF12">
        <f t="shared" si="3"/>
        <v>-16.575921044432725</v>
      </c>
      <c r="AG12">
        <f t="shared" si="4"/>
        <v>-45.043462825703593</v>
      </c>
      <c r="AH12">
        <f t="shared" si="5"/>
        <v>-81.96258645075406</v>
      </c>
      <c r="AI12">
        <f t="shared" si="6"/>
        <v>187.93645056776407</v>
      </c>
      <c r="AJ12">
        <f t="shared" si="7"/>
        <v>-15.847293585226453</v>
      </c>
      <c r="AK12">
        <f t="shared" si="28"/>
        <v>40.70784192875167</v>
      </c>
      <c r="AL12">
        <f t="shared" si="8"/>
        <v>212.79699891128928</v>
      </c>
      <c r="AN12">
        <f t="shared" si="9"/>
        <v>196.50511988884722</v>
      </c>
      <c r="AO12">
        <f t="shared" si="10"/>
        <v>-9.8252559944423616</v>
      </c>
      <c r="AP12">
        <f t="shared" si="11"/>
        <v>-26.699183228031096</v>
      </c>
      <c r="AQ12">
        <f t="shared" si="12"/>
        <v>-48.582723800783604</v>
      </c>
      <c r="AR12">
        <f t="shared" si="13"/>
        <v>111.39795686559013</v>
      </c>
      <c r="AS12">
        <f t="shared" si="14"/>
        <v>-9.3933673957882213</v>
      </c>
      <c r="AT12">
        <f t="shared" si="15"/>
        <v>24.12927564381792</v>
      </c>
      <c r="AU12">
        <f t="shared" si="16"/>
        <v>126.13386511361983</v>
      </c>
      <c r="AW12">
        <v>9</v>
      </c>
      <c r="AX12">
        <f>(R12*SUMPRODUCT(K13:$K$23, X13:$X$23)-$AZ$3*SUMPRODUCT(K12:$K$22, W13:$W$23))/Z12</f>
        <v>313.52539858680308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1.8843029999999999E-3</v>
      </c>
      <c r="O13">
        <f t="shared" si="30"/>
        <v>367.99837322839761</v>
      </c>
      <c r="P13">
        <f t="shared" si="31"/>
        <v>18.399918661419882</v>
      </c>
      <c r="Q13" s="5">
        <f t="shared" si="32"/>
        <v>50</v>
      </c>
      <c r="R13">
        <f t="shared" si="0"/>
        <v>50000</v>
      </c>
      <c r="S13">
        <f t="shared" si="20"/>
        <v>332.94545593458258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282.44539272317132</v>
      </c>
      <c r="AC13">
        <f t="shared" si="1"/>
        <v>296.37574363917747</v>
      </c>
      <c r="AE13">
        <f t="shared" si="2"/>
        <v>327.57855552473217</v>
      </c>
      <c r="AF13">
        <f t="shared" si="3"/>
        <v>-16.378927776236608</v>
      </c>
      <c r="AG13">
        <f t="shared" si="4"/>
        <v>-44.508152665313695</v>
      </c>
      <c r="AH13">
        <f t="shared" si="5"/>
        <v>-84.87553213286175</v>
      </c>
      <c r="AI13">
        <f t="shared" si="6"/>
        <v>181.81594295032016</v>
      </c>
      <c r="AJ13">
        <f t="shared" si="7"/>
        <v>-13.930350916006148</v>
      </c>
      <c r="AK13">
        <f t="shared" si="28"/>
        <v>61.679717627006191</v>
      </c>
      <c r="AL13">
        <f t="shared" si="8"/>
        <v>229.56530966132021</v>
      </c>
      <c r="AN13">
        <f t="shared" si="9"/>
        <v>175.89436860497943</v>
      </c>
      <c r="AO13">
        <f t="shared" si="10"/>
        <v>-8.794718430248972</v>
      </c>
      <c r="AP13">
        <f t="shared" si="11"/>
        <v>-23.898797032970968</v>
      </c>
      <c r="AQ13">
        <f t="shared" si="12"/>
        <v>-45.574192457766706</v>
      </c>
      <c r="AR13">
        <f t="shared" si="13"/>
        <v>97.626660683992824</v>
      </c>
      <c r="AS13">
        <f t="shared" si="14"/>
        <v>-7.4799471378452402</v>
      </c>
      <c r="AT13">
        <f t="shared" si="15"/>
        <v>33.119124572599098</v>
      </c>
      <c r="AU13">
        <f t="shared" si="16"/>
        <v>123.26583811874667</v>
      </c>
      <c r="AW13">
        <v>10</v>
      </c>
      <c r="AX13">
        <f>(R13*SUMPRODUCT(K14:$K$23, X14:$X$23)-$AZ$3*SUMPRODUCT(K13:$K$22, W14:$W$23))/Z13</f>
        <v>332.94545593458258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1.978559E-3</v>
      </c>
      <c r="O14">
        <f t="shared" si="30"/>
        <v>367.99837322839761</v>
      </c>
      <c r="P14">
        <f t="shared" si="31"/>
        <v>18.399918661419882</v>
      </c>
      <c r="Q14" s="5">
        <f t="shared" si="32"/>
        <v>50</v>
      </c>
      <c r="R14">
        <f t="shared" si="0"/>
        <v>50000</v>
      </c>
      <c r="S14">
        <f t="shared" si="20"/>
        <v>348.01713126451386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296.37574363917747</v>
      </c>
      <c r="AC14">
        <f t="shared" si="1"/>
        <v>306.08113051338233</v>
      </c>
      <c r="AE14">
        <f t="shared" si="2"/>
        <v>323.65463647024438</v>
      </c>
      <c r="AF14">
        <f t="shared" si="3"/>
        <v>-16.182731823512221</v>
      </c>
      <c r="AG14">
        <f t="shared" si="4"/>
        <v>-43.975009132631229</v>
      </c>
      <c r="AH14">
        <f t="shared" si="5"/>
        <v>-88.062006029330391</v>
      </c>
      <c r="AI14">
        <f t="shared" si="6"/>
        <v>175.43488948477057</v>
      </c>
      <c r="AJ14">
        <f t="shared" si="7"/>
        <v>-9.7053868742048621</v>
      </c>
      <c r="AK14">
        <f t="shared" si="28"/>
        <v>51.671243263825296</v>
      </c>
      <c r="AL14">
        <f t="shared" si="8"/>
        <v>217.40074587439099</v>
      </c>
      <c r="AN14">
        <f t="shared" si="9"/>
        <v>160.08862397899441</v>
      </c>
      <c r="AO14">
        <f t="shared" si="10"/>
        <v>-8.004431198949721</v>
      </c>
      <c r="AP14">
        <f t="shared" si="11"/>
        <v>-21.751267889387606</v>
      </c>
      <c r="AQ14">
        <f t="shared" si="12"/>
        <v>-43.557928055084432</v>
      </c>
      <c r="AR14">
        <f t="shared" si="13"/>
        <v>86.774996835572651</v>
      </c>
      <c r="AS14">
        <f t="shared" si="14"/>
        <v>-4.8005554526270275</v>
      </c>
      <c r="AT14">
        <f t="shared" si="15"/>
        <v>25.558040272814601</v>
      </c>
      <c r="AU14">
        <f t="shared" si="16"/>
        <v>107.53248165576022</v>
      </c>
      <c r="AW14">
        <v>11</v>
      </c>
      <c r="AX14">
        <f>(R14*SUMPRODUCT(K15:$K$23, X15:$X$23)-$AZ$3*SUMPRODUCT(K14:$K$22, W15:$W$23))/Z14</f>
        <v>348.01713126451386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2.0782270000000002E-3</v>
      </c>
      <c r="O15">
        <f t="shared" si="30"/>
        <v>367.99837322839761</v>
      </c>
      <c r="P15">
        <f t="shared" si="31"/>
        <v>18.399918661419882</v>
      </c>
      <c r="Q15" s="5">
        <f t="shared" si="32"/>
        <v>50</v>
      </c>
      <c r="R15">
        <f t="shared" si="0"/>
        <v>50000</v>
      </c>
      <c r="S15">
        <f t="shared" si="20"/>
        <v>360.13985985317873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306.08113051338233</v>
      </c>
      <c r="AC15">
        <f t="shared" si="1"/>
        <v>312.91737779077084</v>
      </c>
      <c r="AE15">
        <f t="shared" si="2"/>
        <v>319.74546230135428</v>
      </c>
      <c r="AF15">
        <f t="shared" si="3"/>
        <v>-15.987273115067717</v>
      </c>
      <c r="AG15">
        <f t="shared" si="4"/>
        <v>-43.443868990000233</v>
      </c>
      <c r="AH15">
        <f t="shared" si="5"/>
        <v>-91.39005130468081</v>
      </c>
      <c r="AI15">
        <f t="shared" si="6"/>
        <v>168.92426889160555</v>
      </c>
      <c r="AJ15">
        <f t="shared" si="7"/>
        <v>-6.8362472773885088</v>
      </c>
      <c r="AK15">
        <f t="shared" si="28"/>
        <v>52.183950586700668</v>
      </c>
      <c r="AL15">
        <f t="shared" si="8"/>
        <v>214.2719722009177</v>
      </c>
      <c r="AN15">
        <f t="shared" si="9"/>
        <v>145.68847447742519</v>
      </c>
      <c r="AO15">
        <f t="shared" si="10"/>
        <v>-7.284423723871261</v>
      </c>
      <c r="AP15">
        <f t="shared" si="11"/>
        <v>-19.794717188464833</v>
      </c>
      <c r="AQ15">
        <f t="shared" si="12"/>
        <v>-41.640863520508432</v>
      </c>
      <c r="AR15">
        <f t="shared" si="13"/>
        <v>76.96847004458067</v>
      </c>
      <c r="AS15">
        <f t="shared" si="14"/>
        <v>-3.1148602698683701</v>
      </c>
      <c r="AT15">
        <f t="shared" si="15"/>
        <v>23.777038455721524</v>
      </c>
      <c r="AU15">
        <f t="shared" si="16"/>
        <v>97.63064823043382</v>
      </c>
      <c r="AW15">
        <v>12</v>
      </c>
      <c r="AX15">
        <f>(R15*SUMPRODUCT(K16:$K$23, X16:$X$23)-$AZ$3*SUMPRODUCT(K15:$K$22, W16:$W$23))/Z15</f>
        <v>360.13985985317873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2.7284060000000001E-3</v>
      </c>
      <c r="O16">
        <f t="shared" si="30"/>
        <v>367.99837322839761</v>
      </c>
      <c r="P16">
        <f t="shared" si="31"/>
        <v>18.399918661419882</v>
      </c>
      <c r="Q16" s="5">
        <f t="shared" si="32"/>
        <v>50</v>
      </c>
      <c r="R16">
        <f t="shared" si="0"/>
        <v>50000</v>
      </c>
      <c r="S16">
        <f t="shared" si="20"/>
        <v>358.21478353250274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312.91737779077084</v>
      </c>
      <c r="AC16">
        <f t="shared" si="1"/>
        <v>307.28307332773784</v>
      </c>
      <c r="AE16">
        <f t="shared" si="2"/>
        <v>315.67561224052497</v>
      </c>
      <c r="AF16">
        <f t="shared" si="3"/>
        <v>-15.78378061202625</v>
      </c>
      <c r="AG16">
        <f t="shared" si="4"/>
        <v>-42.890897787284707</v>
      </c>
      <c r="AH16">
        <f t="shared" si="5"/>
        <v>-118.53251281553059</v>
      </c>
      <c r="AI16">
        <f t="shared" si="6"/>
        <v>138.46842102568343</v>
      </c>
      <c r="AJ16">
        <f t="shared" si="7"/>
        <v>5.6343044630330041</v>
      </c>
      <c r="AK16">
        <f t="shared" si="28"/>
        <v>52.4380840500069</v>
      </c>
      <c r="AL16">
        <f t="shared" si="8"/>
        <v>196.54080953872332</v>
      </c>
      <c r="AN16">
        <f t="shared" si="9"/>
        <v>132.49637740979935</v>
      </c>
      <c r="AO16">
        <f t="shared" si="10"/>
        <v>-6.6248188704899684</v>
      </c>
      <c r="AP16">
        <f t="shared" si="11"/>
        <v>-18.002304772087363</v>
      </c>
      <c r="AQ16">
        <f t="shared" si="12"/>
        <v>-49.750845311965691</v>
      </c>
      <c r="AR16">
        <f t="shared" si="13"/>
        <v>58.118408455256336</v>
      </c>
      <c r="AS16">
        <f t="shared" si="14"/>
        <v>2.3648482861163589</v>
      </c>
      <c r="AT16">
        <f t="shared" si="15"/>
        <v>22.009480319444709</v>
      </c>
      <c r="AU16">
        <f t="shared" si="16"/>
        <v>82.492737060817404</v>
      </c>
      <c r="AW16">
        <v>13</v>
      </c>
      <c r="AX16">
        <f>(R16*SUMPRODUCT(K17:$K$23, X17:$X$23)-$AZ$3*SUMPRODUCT(K16:$K$22, W17:$W$23))/Z16</f>
        <v>358.21478353250274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3.4724349999999998E-3</v>
      </c>
      <c r="O17">
        <f t="shared" si="30"/>
        <v>367.99837322839761</v>
      </c>
      <c r="P17">
        <f t="shared" si="31"/>
        <v>18.399918661419882</v>
      </c>
      <c r="Q17" s="5">
        <f t="shared" si="32"/>
        <v>50</v>
      </c>
      <c r="R17">
        <f t="shared" si="0"/>
        <v>50000</v>
      </c>
      <c r="S17">
        <f t="shared" si="20"/>
        <v>342.47176501595993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307.28307332773784</v>
      </c>
      <c r="AC17">
        <f t="shared" si="1"/>
        <v>289.8205185725667</v>
      </c>
      <c r="AE17">
        <f t="shared" si="2"/>
        <v>311.42269307352933</v>
      </c>
      <c r="AF17">
        <f t="shared" si="3"/>
        <v>-15.571134653676467</v>
      </c>
      <c r="AG17">
        <f t="shared" si="4"/>
        <v>-42.313052954753864</v>
      </c>
      <c r="AH17">
        <f t="shared" si="5"/>
        <v>-148.93585465798995</v>
      </c>
      <c r="AI17">
        <f t="shared" si="6"/>
        <v>104.60265080710903</v>
      </c>
      <c r="AJ17">
        <f t="shared" si="7"/>
        <v>17.462554755171141</v>
      </c>
      <c r="AK17">
        <f t="shared" si="28"/>
        <v>51.610230438641338</v>
      </c>
      <c r="AL17">
        <f t="shared" si="8"/>
        <v>173.67543600092151</v>
      </c>
      <c r="AN17">
        <f t="shared" si="9"/>
        <v>120.40801475483882</v>
      </c>
      <c r="AO17">
        <f t="shared" si="10"/>
        <v>-6.0204007377419408</v>
      </c>
      <c r="AP17">
        <f t="shared" si="11"/>
        <v>-16.359856933403854</v>
      </c>
      <c r="AQ17">
        <f t="shared" si="12"/>
        <v>-57.5843411030732</v>
      </c>
      <c r="AR17">
        <f t="shared" si="13"/>
        <v>40.443415980619818</v>
      </c>
      <c r="AS17">
        <f t="shared" si="14"/>
        <v>6.7516966405572116</v>
      </c>
      <c r="AT17">
        <f t="shared" si="15"/>
        <v>19.954504043445919</v>
      </c>
      <c r="AU17">
        <f t="shared" si="16"/>
        <v>67.149616664622954</v>
      </c>
      <c r="AW17">
        <v>14</v>
      </c>
      <c r="AX17">
        <f>(R17*SUMPRODUCT(K18:$K$23, X18:$X$23)-$AZ$3*SUMPRODUCT(K17:$K$22, W18:$W$23))/Z17</f>
        <v>342.47176501595993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4.2593279999999997E-3</v>
      </c>
      <c r="O18">
        <f t="shared" si="30"/>
        <v>367.99837322839761</v>
      </c>
      <c r="P18">
        <f t="shared" si="31"/>
        <v>18.399918661419882</v>
      </c>
      <c r="Q18" s="5">
        <f t="shared" si="32"/>
        <v>50</v>
      </c>
      <c r="R18">
        <f t="shared" si="0"/>
        <v>50000</v>
      </c>
      <c r="S18">
        <f t="shared" si="20"/>
        <v>314.18648093239369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289.8205185725667</v>
      </c>
      <c r="AC18">
        <f t="shared" si="1"/>
        <v>262.09246001973702</v>
      </c>
      <c r="AE18">
        <f t="shared" si="2"/>
        <v>306.98201474635056</v>
      </c>
      <c r="AF18">
        <f t="shared" si="3"/>
        <v>-15.349100737317528</v>
      </c>
      <c r="AG18">
        <f t="shared" si="4"/>
        <v>-41.709697253990662</v>
      </c>
      <c r="AH18">
        <f t="shared" si="5"/>
        <v>-180.22517121566588</v>
      </c>
      <c r="AI18">
        <f t="shared" si="6"/>
        <v>69.698045539376466</v>
      </c>
      <c r="AJ18">
        <f t="shared" si="7"/>
        <v>27.72805855282968</v>
      </c>
      <c r="AK18">
        <f t="shared" si="28"/>
        <v>49.754970226007501</v>
      </c>
      <c r="AL18">
        <f t="shared" si="8"/>
        <v>147.18107431821363</v>
      </c>
      <c r="AN18">
        <f t="shared" si="9"/>
        <v>109.33525924502403</v>
      </c>
      <c r="AO18">
        <f t="shared" si="10"/>
        <v>-5.4667629622512015</v>
      </c>
      <c r="AP18">
        <f t="shared" si="11"/>
        <v>-14.85539980596127</v>
      </c>
      <c r="AQ18">
        <f t="shared" si="12"/>
        <v>-64.189316868042766</v>
      </c>
      <c r="AR18">
        <f t="shared" si="13"/>
        <v>24.823779608768788</v>
      </c>
      <c r="AS18">
        <f t="shared" si="14"/>
        <v>9.8756745496631062</v>
      </c>
      <c r="AT18">
        <f t="shared" si="15"/>
        <v>17.720818507507214</v>
      </c>
      <c r="AU18">
        <f t="shared" si="16"/>
        <v>52.420272665939109</v>
      </c>
      <c r="AW18">
        <v>15</v>
      </c>
      <c r="AX18">
        <f>(R18*SUMPRODUCT(K19:$K$23, X19:$X$23)-$AZ$3*SUMPRODUCT(K18:$K$22, W19:$W$23))/Z18</f>
        <v>314.18648093239369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5.1233759999999998E-3</v>
      </c>
      <c r="O19">
        <f t="shared" si="30"/>
        <v>367.99837322839761</v>
      </c>
      <c r="P19">
        <f t="shared" si="31"/>
        <v>18.399918661419882</v>
      </c>
      <c r="Q19" s="5">
        <f t="shared" si="32"/>
        <v>50</v>
      </c>
      <c r="R19">
        <f t="shared" si="0"/>
        <v>50000</v>
      </c>
      <c r="S19">
        <f t="shared" si="20"/>
        <v>273.97307483483974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262.09246001973702</v>
      </c>
      <c r="AC19">
        <f t="shared" si="1"/>
        <v>225.09028276478085</v>
      </c>
      <c r="AE19">
        <f t="shared" si="2"/>
        <v>302.33941031210395</v>
      </c>
      <c r="AF19">
        <f t="shared" si="3"/>
        <v>-15.1169705156052</v>
      </c>
      <c r="AG19">
        <f t="shared" si="4"/>
        <v>-41.078905819572398</v>
      </c>
      <c r="AH19">
        <f t="shared" si="5"/>
        <v>-213.69446187836169</v>
      </c>
      <c r="AI19">
        <f t="shared" si="6"/>
        <v>32.449072098564642</v>
      </c>
      <c r="AJ19">
        <f t="shared" si="7"/>
        <v>37.002177254956166</v>
      </c>
      <c r="AK19">
        <f t="shared" si="28"/>
        <v>47.004875977275297</v>
      </c>
      <c r="AL19">
        <f t="shared" si="8"/>
        <v>116.45612533079611</v>
      </c>
      <c r="AN19">
        <f t="shared" si="9"/>
        <v>99.193733254791539</v>
      </c>
      <c r="AO19">
        <f t="shared" si="10"/>
        <v>-4.9596866627395784</v>
      </c>
      <c r="AP19">
        <f t="shared" si="11"/>
        <v>-13.477468987780975</v>
      </c>
      <c r="AQ19">
        <f t="shared" si="12"/>
        <v>-70.110447816600171</v>
      </c>
      <c r="AR19">
        <f t="shared" si="13"/>
        <v>10.646129787670819</v>
      </c>
      <c r="AS19">
        <f t="shared" si="14"/>
        <v>12.139945952417225</v>
      </c>
      <c r="AT19">
        <f t="shared" si="15"/>
        <v>15.421704780568401</v>
      </c>
      <c r="AU19">
        <f t="shared" si="16"/>
        <v>38.207780520656449</v>
      </c>
      <c r="AW19">
        <v>16</v>
      </c>
      <c r="AX19">
        <f>(R19*SUMPRODUCT(K20:$K$23, X20:$X$23)-$AZ$3*SUMPRODUCT(K19:$K$22, W20:$W$23))/Z19</f>
        <v>273.97307483483974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6.0505919999999996E-3</v>
      </c>
      <c r="O20">
        <f t="shared" si="30"/>
        <v>367.99837322839761</v>
      </c>
      <c r="P20">
        <f t="shared" si="31"/>
        <v>18.399918661419882</v>
      </c>
      <c r="Q20" s="5">
        <f t="shared" si="32"/>
        <v>50</v>
      </c>
      <c r="R20">
        <f t="shared" si="0"/>
        <v>50000</v>
      </c>
      <c r="S20">
        <f t="shared" si="20"/>
        <v>222.67533135485399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225.09028276478085</v>
      </c>
      <c r="AC20">
        <f t="shared" si="1"/>
        <v>180.00880087002946</v>
      </c>
      <c r="AE20">
        <f t="shared" si="2"/>
        <v>297.48668379166378</v>
      </c>
      <c r="AF20">
        <f t="shared" si="3"/>
        <v>-14.874334189583189</v>
      </c>
      <c r="AG20">
        <f t="shared" si="4"/>
        <v>-40.419565062456016</v>
      </c>
      <c r="AH20">
        <f t="shared" si="5"/>
        <v>-248.55169892065817</v>
      </c>
      <c r="AI20">
        <f t="shared" si="6"/>
        <v>-6.3589143810335713</v>
      </c>
      <c r="AJ20">
        <f t="shared" si="7"/>
        <v>45.081481894751391</v>
      </c>
      <c r="AK20">
        <f t="shared" si="28"/>
        <v>43.444114251632335</v>
      </c>
      <c r="AL20">
        <f t="shared" si="8"/>
        <v>82.166681765350148</v>
      </c>
      <c r="AN20">
        <f t="shared" si="9"/>
        <v>89.908172769477844</v>
      </c>
      <c r="AO20">
        <f t="shared" si="10"/>
        <v>-4.4954086384738918</v>
      </c>
      <c r="AP20">
        <f t="shared" si="11"/>
        <v>-12.215838344708725</v>
      </c>
      <c r="AQ20">
        <f t="shared" si="12"/>
        <v>-75.118754237603895</v>
      </c>
      <c r="AR20">
        <f t="shared" si="13"/>
        <v>-1.9218284513086645</v>
      </c>
      <c r="AS20">
        <f t="shared" si="14"/>
        <v>13.624790230059281</v>
      </c>
      <c r="AT20">
        <f t="shared" si="15"/>
        <v>13.129935364394782</v>
      </c>
      <c r="AU20">
        <f t="shared" si="16"/>
        <v>24.832897143145399</v>
      </c>
      <c r="AW20">
        <v>17</v>
      </c>
      <c r="AX20">
        <f>(R20*SUMPRODUCT(K21:$K$23, X21:$X$23)-$AZ$3*SUMPRODUCT(K20:$K$22, W21:$W$23))/Z20</f>
        <v>222.67533135485399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7.1181309999999998E-3</v>
      </c>
      <c r="O21">
        <f t="shared" si="30"/>
        <v>367.99837322839761</v>
      </c>
      <c r="P21">
        <f t="shared" si="31"/>
        <v>18.399918661419882</v>
      </c>
      <c r="Q21" s="5">
        <f t="shared" si="32"/>
        <v>50</v>
      </c>
      <c r="R21">
        <f t="shared" si="0"/>
        <v>50000</v>
      </c>
      <c r="S21">
        <f t="shared" si="20"/>
        <v>160.00751506798369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180.00880087002946</v>
      </c>
      <c r="AC21">
        <f t="shared" si="1"/>
        <v>127.13447560977424</v>
      </c>
      <c r="AE21">
        <f t="shared" si="2"/>
        <v>292.39426776776247</v>
      </c>
      <c r="AF21">
        <f t="shared" si="3"/>
        <v>-14.619713388388126</v>
      </c>
      <c r="AG21">
        <f t="shared" si="4"/>
        <v>-39.727657652753869</v>
      </c>
      <c r="AH21">
        <f t="shared" si="5"/>
        <v>-287.7117590775851</v>
      </c>
      <c r="AI21">
        <f t="shared" si="6"/>
        <v>-49.664862350964597</v>
      </c>
      <c r="AJ21">
        <f t="shared" si="7"/>
        <v>52.874325260255219</v>
      </c>
      <c r="AK21">
        <f t="shared" si="28"/>
        <v>39.172521708691491</v>
      </c>
      <c r="AL21">
        <f t="shared" si="8"/>
        <v>42.381984617982113</v>
      </c>
      <c r="AN21">
        <f t="shared" si="9"/>
        <v>81.403422064021015</v>
      </c>
      <c r="AO21">
        <f t="shared" si="10"/>
        <v>-4.0701711032010515</v>
      </c>
      <c r="AP21">
        <f t="shared" si="11"/>
        <v>-11.060296455916411</v>
      </c>
      <c r="AQ21">
        <f t="shared" si="12"/>
        <v>-80.099797905671551</v>
      </c>
      <c r="AR21">
        <f t="shared" si="13"/>
        <v>-13.826843400767999</v>
      </c>
      <c r="AS21">
        <f t="shared" si="14"/>
        <v>14.720367291637553</v>
      </c>
      <c r="AT21">
        <f t="shared" si="15"/>
        <v>10.905744980258513</v>
      </c>
      <c r="AU21">
        <f t="shared" si="16"/>
        <v>11.799268871128065</v>
      </c>
      <c r="AW21">
        <v>18</v>
      </c>
      <c r="AX21">
        <f>(R21*SUMPRODUCT(K22:$K$23, X22:$X$23)-$AZ$3*SUMPRODUCT(K21:$K$22, W22:$W$23))/Z21</f>
        <v>160.00751506798369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8.3332130000000008E-3</v>
      </c>
      <c r="O22">
        <f t="shared" si="30"/>
        <v>367.99837322839761</v>
      </c>
      <c r="P22">
        <f t="shared" si="31"/>
        <v>18.399918661419882</v>
      </c>
      <c r="Q22" s="5">
        <f t="shared" si="32"/>
        <v>50</v>
      </c>
      <c r="R22">
        <f t="shared" si="0"/>
        <v>50000</v>
      </c>
      <c r="S22">
        <f t="shared" si="20"/>
        <v>85.747523004253196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127.13447560977424</v>
      </c>
      <c r="AC22">
        <f t="shared" si="1"/>
        <v>66.881905280673891</v>
      </c>
      <c r="AE22">
        <f t="shared" si="2"/>
        <v>287.03374137679708</v>
      </c>
      <c r="AF22">
        <f t="shared" si="3"/>
        <v>-14.351687068839855</v>
      </c>
      <c r="AG22">
        <f t="shared" si="4"/>
        <v>-38.99932204301485</v>
      </c>
      <c r="AH22">
        <f t="shared" si="5"/>
        <v>-331.05903321147804</v>
      </c>
      <c r="AI22">
        <f t="shared" si="6"/>
        <v>-97.37630094653565</v>
      </c>
      <c r="AJ22">
        <f t="shared" si="7"/>
        <v>60.252570329100351</v>
      </c>
      <c r="AK22">
        <f t="shared" si="28"/>
        <v>34.212300465060288</v>
      </c>
      <c r="AL22">
        <f t="shared" si="8"/>
        <v>-2.9114301523750115</v>
      </c>
      <c r="AN22">
        <f t="shared" si="9"/>
        <v>73.612052459438289</v>
      </c>
      <c r="AO22">
        <f t="shared" si="10"/>
        <v>-3.6806026229719149</v>
      </c>
      <c r="AP22">
        <f t="shared" si="11"/>
        <v>-10.00168177560816</v>
      </c>
      <c r="AQ22">
        <f t="shared" si="12"/>
        <v>-84.902683576643213</v>
      </c>
      <c r="AR22">
        <f t="shared" si="13"/>
        <v>-24.972915515784994</v>
      </c>
      <c r="AS22">
        <f t="shared" si="14"/>
        <v>15.452243860276237</v>
      </c>
      <c r="AT22">
        <f t="shared" si="15"/>
        <v>8.7740125760548153</v>
      </c>
      <c r="AU22">
        <f t="shared" si="16"/>
        <v>-0.74665907945394061</v>
      </c>
      <c r="AW22">
        <v>19</v>
      </c>
      <c r="AX22">
        <f>(R22*SUMPRODUCT(K23:$K$23, X23:$X$23)-$AZ$3*SUMPRODUCT(K22:$K$22, W23:$W$23))/Z22</f>
        <v>85.747523004253196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9.6786909999999997E-3</v>
      </c>
      <c r="O23">
        <f t="shared" si="30"/>
        <v>367.99837322839761</v>
      </c>
      <c r="P23">
        <f t="shared" si="31"/>
        <v>18.399918661419882</v>
      </c>
      <c r="Q23" s="5">
        <f t="shared" si="32"/>
        <v>50</v>
      </c>
      <c r="R23">
        <f t="shared" si="0"/>
        <v>50000</v>
      </c>
      <c r="S23">
        <f t="shared" si="20"/>
        <v>87.468794381019805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66.881905280673891</v>
      </c>
      <c r="AC23">
        <f t="shared" si="1"/>
        <v>66.881905280673891</v>
      </c>
      <c r="AE23">
        <f t="shared" si="2"/>
        <v>281.38529307366917</v>
      </c>
      <c r="AF23">
        <f t="shared" si="3"/>
        <v>-14.06926465368346</v>
      </c>
      <c r="AG23">
        <f t="shared" si="4"/>
        <v>-38.231866435320875</v>
      </c>
      <c r="AH23">
        <f t="shared" si="5"/>
        <v>-377.46238726382944</v>
      </c>
      <c r="AI23">
        <f t="shared" si="6"/>
        <v>-148.37822527916458</v>
      </c>
      <c r="AJ23">
        <f t="shared" si="7"/>
        <v>0</v>
      </c>
      <c r="AK23">
        <f t="shared" si="28"/>
        <v>28.597317186765448</v>
      </c>
      <c r="AL23">
        <f t="shared" si="8"/>
        <v>-119.78090809239913</v>
      </c>
      <c r="AN23">
        <f t="shared" si="9"/>
        <v>66.475182277709607</v>
      </c>
      <c r="AO23">
        <f t="shared" si="10"/>
        <v>-3.3237591138854805</v>
      </c>
      <c r="AP23">
        <f t="shared" si="11"/>
        <v>-9.031994040426353</v>
      </c>
      <c r="AQ23">
        <f t="shared" si="12"/>
        <v>-89.17268106749701</v>
      </c>
      <c r="AR23">
        <f t="shared" si="13"/>
        <v>-35.05325194409923</v>
      </c>
      <c r="AS23">
        <f t="shared" si="14"/>
        <v>0</v>
      </c>
      <c r="AT23">
        <f t="shared" si="15"/>
        <v>6.7559034513790639</v>
      </c>
      <c r="AU23">
        <f t="shared" si="16"/>
        <v>-28.297348492720165</v>
      </c>
      <c r="AW23">
        <v>20</v>
      </c>
      <c r="AX23">
        <f>(R23*SUMPRODUCT(K$23:$K24, X$23:$X24)-$AZ$3*SUMPRODUCT(K$22:$K23, W$23:$W24))/Z23</f>
        <v>87.468794381019805</v>
      </c>
    </row>
    <row r="25" spans="5:50" x14ac:dyDescent="0.25">
      <c r="AN25" s="6">
        <f t="shared" ref="AN25:AU25" si="33">SUM(AN3:AN23)</f>
        <v>3675.6938079690008</v>
      </c>
      <c r="AO25" s="6">
        <f t="shared" si="33"/>
        <v>-459.78347031974829</v>
      </c>
      <c r="AP25" s="6">
        <f t="shared" si="33"/>
        <v>-2969.3253312718757</v>
      </c>
      <c r="AQ25" s="6">
        <f t="shared" si="33"/>
        <v>-1197.7105358909077</v>
      </c>
      <c r="AR25" s="6">
        <f t="shared" si="33"/>
        <v>-951.12552951353098</v>
      </c>
      <c r="AS25" s="6">
        <f t="shared" si="33"/>
        <v>-167.67767340704552</v>
      </c>
      <c r="AT25" s="6">
        <f t="shared" si="33"/>
        <v>374.84539920452517</v>
      </c>
      <c r="AU25" s="7">
        <f t="shared" si="33"/>
        <v>-743.95780371605133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1239.8365031758995</v>
      </c>
      <c r="K3">
        <v>1</v>
      </c>
      <c r="L3" s="2">
        <v>0</v>
      </c>
      <c r="O3">
        <f>$C$3</f>
        <v>1239.8365031758995</v>
      </c>
      <c r="P3">
        <f>O3*B5</f>
        <v>991.86920254071958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1239.8365031758995</v>
      </c>
      <c r="AF3">
        <f t="shared" ref="AF3:AF23" si="3">-$Z3*P3</f>
        <v>-991.86920254071958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-2271.9409033648199</v>
      </c>
      <c r="AJ3">
        <f t="shared" ref="AJ3:AJ23" si="7">AB3-AC3</f>
        <v>0</v>
      </c>
      <c r="AL3">
        <f t="shared" ref="AL3:AL23" si="8">SUM(AI3:AK3)</f>
        <v>-2271.9409033648199</v>
      </c>
      <c r="AN3">
        <f t="shared" ref="AN3:AN23" si="9">AE3*$K3</f>
        <v>1239.8365031758995</v>
      </c>
      <c r="AO3">
        <f t="shared" ref="AO3:AO23" si="10">AF3*$K3</f>
        <v>-991.86920254071958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-2271.9409033648199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-2271.9409033648199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399.38151546989008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308.99114440515365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305.289875751419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-305.289875751419</v>
      </c>
      <c r="AK4">
        <f t="shared" ref="AK4:AK23" si="28">H4*SUM(AB4:AB4, AE4:AF4)</f>
        <v>0</v>
      </c>
      <c r="AL4">
        <f t="shared" si="8"/>
        <v>-404.21782575141901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-94.091639718470589</v>
      </c>
      <c r="AR4">
        <f t="shared" si="13"/>
        <v>-94.091639718470589</v>
      </c>
      <c r="AS4">
        <f t="shared" si="14"/>
        <v>-290.3651091415436</v>
      </c>
      <c r="AT4">
        <f t="shared" si="15"/>
        <v>0</v>
      </c>
      <c r="AU4">
        <f t="shared" si="16"/>
        <v>-384.45674886001422</v>
      </c>
      <c r="AW4">
        <v>1</v>
      </c>
      <c r="AX4">
        <f>(R4*SUMPRODUCT(K5:$K$23, X5:$X$23)-$AZ$3*SUMPRODUCT(K4:$K$22, W5:$W$23))/Z4</f>
        <v>308.99114440515365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2.0782270000000002E-3</v>
      </c>
      <c r="O5">
        <f t="shared" ref="O5:O23" si="30">$C$3</f>
        <v>1239.8365031758995</v>
      </c>
      <c r="P5">
        <f t="shared" ref="P5:P23" si="31">O5*$C$5</f>
        <v>61.991825158794974</v>
      </c>
      <c r="Q5" s="5">
        <f t="shared" ref="Q5:Q23" si="32">$C$8</f>
        <v>50</v>
      </c>
      <c r="R5">
        <f t="shared" si="0"/>
        <v>50000</v>
      </c>
      <c r="S5">
        <f t="shared" si="20"/>
        <v>602.16597060909533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305.289875751419</v>
      </c>
      <c r="AC5">
        <f t="shared" si="1"/>
        <v>587.76691394260752</v>
      </c>
      <c r="AE5">
        <f t="shared" si="2"/>
        <v>1210.1894009851994</v>
      </c>
      <c r="AF5">
        <f t="shared" si="3"/>
        <v>-60.509470049259974</v>
      </c>
      <c r="AG5">
        <f t="shared" si="4"/>
        <v>-48.804394687736746</v>
      </c>
      <c r="AH5">
        <f t="shared" si="5"/>
        <v>-102.66664176325536</v>
      </c>
      <c r="AI5">
        <f t="shared" si="6"/>
        <v>998.20889448494734</v>
      </c>
      <c r="AJ5">
        <f t="shared" si="7"/>
        <v>-282.47703819118851</v>
      </c>
      <c r="AK5">
        <f t="shared" si="28"/>
        <v>75.512932967073908</v>
      </c>
      <c r="AL5">
        <f t="shared" si="8"/>
        <v>791.2447892608327</v>
      </c>
      <c r="AN5">
        <f t="shared" si="9"/>
        <v>1094.2357943678021</v>
      </c>
      <c r="AO5">
        <f t="shared" si="10"/>
        <v>-54.711789718390101</v>
      </c>
      <c r="AP5">
        <f t="shared" si="11"/>
        <v>-44.128229470775608</v>
      </c>
      <c r="AQ5">
        <f t="shared" si="12"/>
        <v>-92.829696090078556</v>
      </c>
      <c r="AR5">
        <f t="shared" si="13"/>
        <v>902.56607908855779</v>
      </c>
      <c r="AS5">
        <f t="shared" si="14"/>
        <v>-255.41166202923912</v>
      </c>
      <c r="AT5">
        <f t="shared" si="15"/>
        <v>68.277704401477607</v>
      </c>
      <c r="AU5">
        <f t="shared" si="16"/>
        <v>715.43212146079622</v>
      </c>
      <c r="AW5">
        <v>2</v>
      </c>
      <c r="AX5">
        <f>(R5*SUMPRODUCT(K6:$K$23, X6:$X$23)-$AZ$3*SUMPRODUCT(K5:$K$22, W6:$W$23))/Z5</f>
        <v>602.16597060909533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2.7284060000000001E-3</v>
      </c>
      <c r="O6">
        <f t="shared" si="30"/>
        <v>1239.8365031758995</v>
      </c>
      <c r="P6">
        <f t="shared" si="31"/>
        <v>61.991825158794974</v>
      </c>
      <c r="Q6" s="5">
        <f t="shared" si="32"/>
        <v>50</v>
      </c>
      <c r="R6">
        <f t="shared" si="0"/>
        <v>50000</v>
      </c>
      <c r="S6">
        <f t="shared" si="20"/>
        <v>857.24028370850317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587.76691394260752</v>
      </c>
      <c r="AC6">
        <f t="shared" si="1"/>
        <v>826.0914728177072</v>
      </c>
      <c r="AE6">
        <f t="shared" si="2"/>
        <v>1194.785618952563</v>
      </c>
      <c r="AF6">
        <f t="shared" si="3"/>
        <v>-59.739280947628146</v>
      </c>
      <c r="AG6">
        <f t="shared" si="4"/>
        <v>-48.183192537566988</v>
      </c>
      <c r="AH6">
        <f t="shared" si="5"/>
        <v>-133.15820329238906</v>
      </c>
      <c r="AI6">
        <f t="shared" si="6"/>
        <v>953.70494217497867</v>
      </c>
      <c r="AJ6">
        <f t="shared" si="7"/>
        <v>-238.32455887509968</v>
      </c>
      <c r="AK6">
        <f t="shared" si="28"/>
        <v>94.237884881530576</v>
      </c>
      <c r="AL6">
        <f t="shared" si="8"/>
        <v>809.61826818140958</v>
      </c>
      <c r="AN6">
        <f t="shared" si="9"/>
        <v>1024.2798112423973</v>
      </c>
      <c r="AO6">
        <f t="shared" si="10"/>
        <v>-51.213990562119854</v>
      </c>
      <c r="AP6">
        <f t="shared" si="11"/>
        <v>-41.30705172087837</v>
      </c>
      <c r="AQ6">
        <f t="shared" si="12"/>
        <v>-114.1554243457296</v>
      </c>
      <c r="AR6">
        <f t="shared" si="13"/>
        <v>817.60334461366915</v>
      </c>
      <c r="AS6">
        <f t="shared" si="14"/>
        <v>-204.31366958787163</v>
      </c>
      <c r="AT6">
        <f t="shared" si="15"/>
        <v>80.789357862340736</v>
      </c>
      <c r="AU6">
        <f t="shared" si="16"/>
        <v>694.07903288813827</v>
      </c>
      <c r="AW6">
        <v>3</v>
      </c>
      <c r="AX6">
        <f>(R6*SUMPRODUCT(K7:$K$23, X7:$X$23)-$AZ$3*SUMPRODUCT(K6:$K$22, W7:$W$23))/Z6</f>
        <v>857.24028370850317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3.4724349999999998E-3</v>
      </c>
      <c r="O7">
        <f t="shared" si="30"/>
        <v>1239.8365031758995</v>
      </c>
      <c r="P7">
        <f t="shared" si="31"/>
        <v>61.991825158794974</v>
      </c>
      <c r="Q7" s="5">
        <f t="shared" si="32"/>
        <v>50</v>
      </c>
      <c r="R7">
        <f t="shared" si="0"/>
        <v>50000</v>
      </c>
      <c r="S7">
        <f t="shared" si="20"/>
        <v>1073.9003120667755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826.0914728177072</v>
      </c>
      <c r="AC7">
        <f t="shared" si="1"/>
        <v>1020.9365712008239</v>
      </c>
      <c r="AE7">
        <f t="shared" si="2"/>
        <v>1178.6889473622898</v>
      </c>
      <c r="AF7">
        <f t="shared" si="3"/>
        <v>-58.93444736811449</v>
      </c>
      <c r="AG7">
        <f t="shared" si="4"/>
        <v>-47.534047608012131</v>
      </c>
      <c r="AH7">
        <f t="shared" si="5"/>
        <v>-167.31300417918641</v>
      </c>
      <c r="AI7">
        <f t="shared" si="6"/>
        <v>904.90744820697682</v>
      </c>
      <c r="AJ7">
        <f t="shared" si="7"/>
        <v>-194.84509838311669</v>
      </c>
      <c r="AK7">
        <f t="shared" si="28"/>
        <v>120.05869652249316</v>
      </c>
      <c r="AL7">
        <f t="shared" si="8"/>
        <v>830.1210463463533</v>
      </c>
      <c r="AN7">
        <f t="shared" si="9"/>
        <v>951.75686923200669</v>
      </c>
      <c r="AO7">
        <f t="shared" si="10"/>
        <v>-47.587843461600336</v>
      </c>
      <c r="AP7">
        <f t="shared" si="11"/>
        <v>-38.382353914973336</v>
      </c>
      <c r="AQ7">
        <f t="shared" si="12"/>
        <v>-135.1003599344337</v>
      </c>
      <c r="AR7">
        <f t="shared" si="13"/>
        <v>730.6863119209994</v>
      </c>
      <c r="AS7">
        <f t="shared" si="14"/>
        <v>-157.33172117827436</v>
      </c>
      <c r="AT7">
        <f t="shared" si="15"/>
        <v>96.943887852714312</v>
      </c>
      <c r="AU7">
        <f t="shared" si="16"/>
        <v>670.29847859543941</v>
      </c>
      <c r="AW7">
        <v>4</v>
      </c>
      <c r="AX7">
        <f>(R7*SUMPRODUCT(K8:$K$23, X8:$X$23)-$AZ$3*SUMPRODUCT(K7:$K$22, W8:$W$23))/Z7</f>
        <v>1073.9003120667755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4.2593279999999997E-3</v>
      </c>
      <c r="O8">
        <f t="shared" si="30"/>
        <v>1239.8365031758995</v>
      </c>
      <c r="P8">
        <f t="shared" si="31"/>
        <v>61.991825158794974</v>
      </c>
      <c r="Q8" s="5">
        <f t="shared" si="32"/>
        <v>50</v>
      </c>
      <c r="R8">
        <f t="shared" si="0"/>
        <v>50000</v>
      </c>
      <c r="S8">
        <f t="shared" si="20"/>
        <v>1253.5650732610811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1020.9365712008239</v>
      </c>
      <c r="AC8">
        <f t="shared" si="1"/>
        <v>1174.7470196543104</v>
      </c>
      <c r="AE8">
        <f t="shared" si="2"/>
        <v>1161.8816350518762</v>
      </c>
      <c r="AF8">
        <f t="shared" si="3"/>
        <v>-58.094081752593809</v>
      </c>
      <c r="AG8">
        <f t="shared" si="4"/>
        <v>-46.856244032001868</v>
      </c>
      <c r="AH8">
        <f t="shared" si="5"/>
        <v>-202.46309993013907</v>
      </c>
      <c r="AI8">
        <f t="shared" si="6"/>
        <v>854.4682093371415</v>
      </c>
      <c r="AJ8">
        <f t="shared" si="7"/>
        <v>-153.81044845348652</v>
      </c>
      <c r="AK8">
        <f t="shared" si="28"/>
        <v>148.94316112745744</v>
      </c>
      <c r="AL8">
        <f t="shared" si="8"/>
        <v>849.6009220111124</v>
      </c>
      <c r="AN8">
        <f t="shared" si="9"/>
        <v>876.72690015641001</v>
      </c>
      <c r="AO8">
        <f t="shared" si="10"/>
        <v>-43.836345007820505</v>
      </c>
      <c r="AP8">
        <f t="shared" si="11"/>
        <v>-35.356552977373745</v>
      </c>
      <c r="AQ8">
        <f t="shared" si="12"/>
        <v>-152.77360502378798</v>
      </c>
      <c r="AR8">
        <f t="shared" si="13"/>
        <v>644.76039714742785</v>
      </c>
      <c r="AS8">
        <f t="shared" si="14"/>
        <v>-116.06152779777064</v>
      </c>
      <c r="AT8">
        <f t="shared" si="15"/>
        <v>112.38879418981622</v>
      </c>
      <c r="AU8">
        <f t="shared" si="16"/>
        <v>641.08766353947351</v>
      </c>
      <c r="AW8">
        <v>5</v>
      </c>
      <c r="AX8">
        <f>(R8*SUMPRODUCT(K9:$K$23, X9:$X$23)-$AZ$3*SUMPRODUCT(K8:$K$22, W9:$W$23))/Z8</f>
        <v>1253.5650732610811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5.1233759999999998E-3</v>
      </c>
      <c r="O9">
        <f t="shared" si="30"/>
        <v>1239.8365031758995</v>
      </c>
      <c r="P9">
        <f t="shared" si="31"/>
        <v>61.991825158794974</v>
      </c>
      <c r="Q9" s="5">
        <f t="shared" si="32"/>
        <v>50</v>
      </c>
      <c r="R9">
        <f t="shared" si="0"/>
        <v>50000</v>
      </c>
      <c r="S9">
        <f t="shared" si="20"/>
        <v>1395.9593551755604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1174.7470196543104</v>
      </c>
      <c r="AC9">
        <f t="shared" si="1"/>
        <v>1288.4040214029783</v>
      </c>
      <c r="AE9">
        <f t="shared" si="2"/>
        <v>1144.3100622174918</v>
      </c>
      <c r="AF9">
        <f t="shared" si="3"/>
        <v>-57.215503110874593</v>
      </c>
      <c r="AG9">
        <f t="shared" si="4"/>
        <v>-46.147619435558148</v>
      </c>
      <c r="AH9">
        <f t="shared" si="5"/>
        <v>-240.06215612370158</v>
      </c>
      <c r="AI9">
        <f t="shared" si="6"/>
        <v>800.88478354735742</v>
      </c>
      <c r="AJ9">
        <f t="shared" si="7"/>
        <v>-113.65700174866788</v>
      </c>
      <c r="AK9">
        <f t="shared" si="28"/>
        <v>166.01917188105213</v>
      </c>
      <c r="AL9">
        <f t="shared" si="8"/>
        <v>853.24695367974164</v>
      </c>
      <c r="AN9">
        <f t="shared" si="9"/>
        <v>804.42316899201626</v>
      </c>
      <c r="AO9">
        <f t="shared" si="10"/>
        <v>-40.221158449600814</v>
      </c>
      <c r="AP9">
        <f t="shared" si="11"/>
        <v>-32.440695484100061</v>
      </c>
      <c r="AQ9">
        <f t="shared" si="12"/>
        <v>-168.75807244923158</v>
      </c>
      <c r="AR9">
        <f t="shared" si="13"/>
        <v>563.00324260908371</v>
      </c>
      <c r="AS9">
        <f t="shared" si="14"/>
        <v>-79.898209885195726</v>
      </c>
      <c r="AT9">
        <f t="shared" si="15"/>
        <v>116.70758893720472</v>
      </c>
      <c r="AU9">
        <f t="shared" si="16"/>
        <v>599.81262166109275</v>
      </c>
      <c r="AW9">
        <v>6</v>
      </c>
      <c r="AX9">
        <f>(R9*SUMPRODUCT(K10:$K$23, X10:$X$23)-$AZ$3*SUMPRODUCT(K9:$K$22, W10:$W$23))/Z9</f>
        <v>1395.9593551755604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6.0505919999999996E-3</v>
      </c>
      <c r="O10">
        <f t="shared" si="30"/>
        <v>1239.8365031758995</v>
      </c>
      <c r="P10">
        <f t="shared" si="31"/>
        <v>61.991825158794974</v>
      </c>
      <c r="Q10" s="5">
        <f t="shared" si="32"/>
        <v>50</v>
      </c>
      <c r="R10">
        <f t="shared" si="0"/>
        <v>50000</v>
      </c>
      <c r="S10">
        <f t="shared" si="20"/>
        <v>1499.0580360195781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1288.4040214029783</v>
      </c>
      <c r="AC10">
        <f t="shared" si="1"/>
        <v>1361.3522510115577</v>
      </c>
      <c r="AE10">
        <f t="shared" si="2"/>
        <v>1125.9432082873443</v>
      </c>
      <c r="AF10">
        <f t="shared" si="3"/>
        <v>-56.297160414367212</v>
      </c>
      <c r="AG10">
        <f t="shared" si="4"/>
        <v>-45.40692282422674</v>
      </c>
      <c r="AH10">
        <f t="shared" si="5"/>
        <v>-279.22041697583262</v>
      </c>
      <c r="AI10">
        <f t="shared" si="6"/>
        <v>745.01870807291766</v>
      </c>
      <c r="AJ10">
        <f t="shared" si="7"/>
        <v>-72.948229608579368</v>
      </c>
      <c r="AK10">
        <f t="shared" si="28"/>
        <v>128.04211876168438</v>
      </c>
      <c r="AL10">
        <f t="shared" si="8"/>
        <v>800.11259722602267</v>
      </c>
      <c r="AN10">
        <f t="shared" si="9"/>
        <v>750.74618316530245</v>
      </c>
      <c r="AO10">
        <f t="shared" si="10"/>
        <v>-37.537309158265124</v>
      </c>
      <c r="AP10">
        <f t="shared" si="11"/>
        <v>-30.27601547632413</v>
      </c>
      <c r="AQ10">
        <f t="shared" si="12"/>
        <v>-186.17605289816174</v>
      </c>
      <c r="AR10">
        <f t="shared" si="13"/>
        <v>496.75680563255139</v>
      </c>
      <c r="AS10">
        <f t="shared" si="14"/>
        <v>-48.639757799694202</v>
      </c>
      <c r="AT10">
        <f t="shared" si="15"/>
        <v>85.374760678161095</v>
      </c>
      <c r="AU10">
        <f t="shared" si="16"/>
        <v>533.49180851101835</v>
      </c>
      <c r="AW10">
        <v>7</v>
      </c>
      <c r="AX10">
        <f>(R10*SUMPRODUCT(K11:$K$23, X11:$X$23)-$AZ$3*SUMPRODUCT(K10:$K$22, W11:$W$23))/Z10</f>
        <v>1499.0580360195781</v>
      </c>
    </row>
    <row r="11" spans="1:52" x14ac:dyDescent="0.25">
      <c r="A11" t="s">
        <v>33</v>
      </c>
      <c r="C11" s="24">
        <f>AU25</f>
        <v>3982.2108286051621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7.1181309999999998E-3</v>
      </c>
      <c r="O11">
        <f t="shared" si="30"/>
        <v>1239.8365031758995</v>
      </c>
      <c r="P11">
        <f t="shared" si="31"/>
        <v>61.991825158794974</v>
      </c>
      <c r="Q11" s="5">
        <f t="shared" si="32"/>
        <v>50</v>
      </c>
      <c r="R11">
        <f t="shared" si="0"/>
        <v>50000</v>
      </c>
      <c r="S11">
        <f t="shared" si="20"/>
        <v>1566.4402687782085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1361.3522510115577</v>
      </c>
      <c r="AC11">
        <f t="shared" si="1"/>
        <v>1398.1933422279865</v>
      </c>
      <c r="AE11">
        <f t="shared" si="2"/>
        <v>1106.6691649493212</v>
      </c>
      <c r="AF11">
        <f t="shared" si="3"/>
        <v>-55.333458247466062</v>
      </c>
      <c r="AG11">
        <f t="shared" si="4"/>
        <v>-44.629641171014732</v>
      </c>
      <c r="AH11">
        <f t="shared" si="5"/>
        <v>-323.21242496973588</v>
      </c>
      <c r="AI11">
        <f t="shared" si="6"/>
        <v>683.49364056110448</v>
      </c>
      <c r="AJ11">
        <f t="shared" si="7"/>
        <v>-36.841091216428822</v>
      </c>
      <c r="AK11">
        <f t="shared" si="28"/>
        <v>123.77089223069808</v>
      </c>
      <c r="AL11">
        <f t="shared" si="8"/>
        <v>770.42344157537377</v>
      </c>
      <c r="AN11">
        <f t="shared" si="9"/>
        <v>701.88795933998745</v>
      </c>
      <c r="AO11">
        <f t="shared" si="10"/>
        <v>-35.094397966999374</v>
      </c>
      <c r="AP11">
        <f t="shared" si="11"/>
        <v>-28.305666010884035</v>
      </c>
      <c r="AQ11">
        <f t="shared" si="12"/>
        <v>-204.99252765005474</v>
      </c>
      <c r="AR11">
        <f t="shared" si="13"/>
        <v>433.4953677120493</v>
      </c>
      <c r="AS11">
        <f t="shared" si="14"/>
        <v>-23.365897553440661</v>
      </c>
      <c r="AT11">
        <f t="shared" si="15"/>
        <v>78.499791739903102</v>
      </c>
      <c r="AU11">
        <f t="shared" si="16"/>
        <v>488.62926189851174</v>
      </c>
      <c r="AW11">
        <v>8</v>
      </c>
      <c r="AX11">
        <f>(R11*SUMPRODUCT(K12:$K$23, X12:$X$23)-$AZ$3*SUMPRODUCT(K11:$K$22, W12:$W$23))/Z11</f>
        <v>1566.4402687782085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8.3332130000000008E-3</v>
      </c>
      <c r="O12">
        <f t="shared" si="30"/>
        <v>1239.8365031758995</v>
      </c>
      <c r="P12">
        <f t="shared" si="31"/>
        <v>61.991825158794974</v>
      </c>
      <c r="Q12" s="5">
        <f t="shared" si="32"/>
        <v>50</v>
      </c>
      <c r="R12">
        <f t="shared" si="0"/>
        <v>50000</v>
      </c>
      <c r="S12">
        <f t="shared" si="20"/>
        <v>1602.1417267738777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1398.1933422279865</v>
      </c>
      <c r="AC12">
        <f t="shared" si="1"/>
        <v>1403.8426090350965</v>
      </c>
      <c r="AE12">
        <f t="shared" si="2"/>
        <v>1086.3803634277733</v>
      </c>
      <c r="AF12">
        <f t="shared" si="3"/>
        <v>-54.319018171388663</v>
      </c>
      <c r="AG12">
        <f t="shared" si="4"/>
        <v>-43.81143645331295</v>
      </c>
      <c r="AH12">
        <f t="shared" si="5"/>
        <v>-371.90830599163525</v>
      </c>
      <c r="AI12">
        <f t="shared" si="6"/>
        <v>616.34160281143636</v>
      </c>
      <c r="AJ12">
        <f t="shared" si="7"/>
        <v>-5.6492668071100525</v>
      </c>
      <c r="AK12">
        <f t="shared" si="28"/>
        <v>170.11782812390601</v>
      </c>
      <c r="AL12">
        <f t="shared" si="8"/>
        <v>780.81016412823237</v>
      </c>
      <c r="AN12">
        <f t="shared" si="9"/>
        <v>643.94401670960031</v>
      </c>
      <c r="AO12">
        <f t="shared" si="10"/>
        <v>-32.197200835480011</v>
      </c>
      <c r="AP12">
        <f t="shared" si="11"/>
        <v>-25.968908604485645</v>
      </c>
      <c r="AQ12">
        <f t="shared" si="12"/>
        <v>-220.44592894911872</v>
      </c>
      <c r="AR12">
        <f t="shared" si="13"/>
        <v>365.33197832051582</v>
      </c>
      <c r="AS12">
        <f t="shared" si="14"/>
        <v>-3.348561591960808</v>
      </c>
      <c r="AT12">
        <f t="shared" si="15"/>
        <v>100.83609870338428</v>
      </c>
      <c r="AU12">
        <f t="shared" si="16"/>
        <v>462.81951543193929</v>
      </c>
      <c r="AW12">
        <v>9</v>
      </c>
      <c r="AX12">
        <f>(R12*SUMPRODUCT(K13:$K$23, X13:$X$23)-$AZ$3*SUMPRODUCT(K12:$K$22, W13:$W$23))/Z12</f>
        <v>1602.1417267738777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9.6786909999999997E-3</v>
      </c>
      <c r="O13">
        <f t="shared" si="30"/>
        <v>1239.8365031758995</v>
      </c>
      <c r="P13">
        <f t="shared" si="31"/>
        <v>61.991825158794974</v>
      </c>
      <c r="Q13" s="5">
        <f t="shared" si="32"/>
        <v>50</v>
      </c>
      <c r="R13">
        <f t="shared" si="0"/>
        <v>50000</v>
      </c>
      <c r="S13">
        <f t="shared" si="20"/>
        <v>1610.71881018781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1403.8426090350965</v>
      </c>
      <c r="AC13">
        <f t="shared" si="1"/>
        <v>1383.5844160737483</v>
      </c>
      <c r="AE13">
        <f t="shared" si="2"/>
        <v>1065.0018199474102</v>
      </c>
      <c r="AF13">
        <f t="shared" si="3"/>
        <v>-53.250090997370513</v>
      </c>
      <c r="AG13">
        <f t="shared" si="4"/>
        <v>-42.949284733082067</v>
      </c>
      <c r="AH13">
        <f t="shared" si="5"/>
        <v>-424.03735569775199</v>
      </c>
      <c r="AI13">
        <f t="shared" si="6"/>
        <v>544.76508851920562</v>
      </c>
      <c r="AJ13">
        <f t="shared" si="7"/>
        <v>20.258192961348186</v>
      </c>
      <c r="AK13">
        <f t="shared" si="28"/>
        <v>250.98025171665566</v>
      </c>
      <c r="AL13">
        <f t="shared" si="8"/>
        <v>816.00353319720944</v>
      </c>
      <c r="AN13">
        <f t="shared" si="9"/>
        <v>571.85618387849718</v>
      </c>
      <c r="AO13">
        <f t="shared" si="10"/>
        <v>-28.592809193924857</v>
      </c>
      <c r="AP13">
        <f t="shared" si="11"/>
        <v>-23.06175783716888</v>
      </c>
      <c r="AQ13">
        <f t="shared" si="12"/>
        <v>-227.68823443251901</v>
      </c>
      <c r="AR13">
        <f t="shared" si="13"/>
        <v>292.51338241488435</v>
      </c>
      <c r="AS13">
        <f t="shared" si="14"/>
        <v>10.877702462257632</v>
      </c>
      <c r="AT13">
        <f t="shared" si="15"/>
        <v>134.76466076146102</v>
      </c>
      <c r="AU13">
        <f t="shared" si="16"/>
        <v>438.15574563860298</v>
      </c>
      <c r="AW13">
        <v>10</v>
      </c>
      <c r="AX13">
        <f>(R13*SUMPRODUCT(K14:$K$23, X14:$X$23)-$AZ$3*SUMPRODUCT(K13:$K$22, W14:$W$23))/Z13</f>
        <v>1610.71881018781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1.1206003000000001E-2</v>
      </c>
      <c r="O14">
        <f t="shared" si="30"/>
        <v>1239.8365031758995</v>
      </c>
      <c r="P14">
        <f t="shared" si="31"/>
        <v>61.991825158794974</v>
      </c>
      <c r="Q14" s="5">
        <f t="shared" si="32"/>
        <v>50</v>
      </c>
      <c r="R14">
        <f t="shared" si="0"/>
        <v>50000</v>
      </c>
      <c r="S14">
        <f t="shared" si="20"/>
        <v>1581.5666122190969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1383.5844160737483</v>
      </c>
      <c r="AC14">
        <f t="shared" si="1"/>
        <v>1329.7338261014056</v>
      </c>
      <c r="AE14">
        <f t="shared" si="2"/>
        <v>1042.4173881586</v>
      </c>
      <c r="AF14">
        <f t="shared" si="3"/>
        <v>-52.120869407930002</v>
      </c>
      <c r="AG14">
        <f t="shared" si="4"/>
        <v>-42.038502072184478</v>
      </c>
      <c r="AH14">
        <f t="shared" si="5"/>
        <v>-481.2898135667719</v>
      </c>
      <c r="AI14">
        <f t="shared" si="6"/>
        <v>466.96820311171365</v>
      </c>
      <c r="AJ14">
        <f t="shared" si="7"/>
        <v>53.850589972342732</v>
      </c>
      <c r="AK14">
        <f t="shared" si="28"/>
        <v>203.13299159292546</v>
      </c>
      <c r="AL14">
        <f t="shared" si="8"/>
        <v>723.95178467698179</v>
      </c>
      <c r="AN14">
        <f t="shared" si="9"/>
        <v>515.60875846569195</v>
      </c>
      <c r="AO14">
        <f t="shared" si="10"/>
        <v>-25.780437923284598</v>
      </c>
      <c r="AP14">
        <f t="shared" si="11"/>
        <v>-20.793417404026094</v>
      </c>
      <c r="AQ14">
        <f t="shared" si="12"/>
        <v>-238.05938586050465</v>
      </c>
      <c r="AR14">
        <f t="shared" si="13"/>
        <v>230.97551727787663</v>
      </c>
      <c r="AS14">
        <f t="shared" si="14"/>
        <v>26.636006031453693</v>
      </c>
      <c r="AT14">
        <f t="shared" si="15"/>
        <v>100.47525184097827</v>
      </c>
      <c r="AU14">
        <f t="shared" si="16"/>
        <v>358.08677515030854</v>
      </c>
      <c r="AW14">
        <v>11</v>
      </c>
      <c r="AX14">
        <f>(R14*SUMPRODUCT(K15:$K$23, X15:$X$23)-$AZ$3*SUMPRODUCT(K14:$K$22, W15:$W$23))/Z14</f>
        <v>1581.5666122190969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1.2937709E-2</v>
      </c>
      <c r="O15">
        <f t="shared" si="30"/>
        <v>1239.8365031758995</v>
      </c>
      <c r="P15">
        <f t="shared" si="31"/>
        <v>61.991825158794974</v>
      </c>
      <c r="Q15" s="5">
        <f t="shared" si="32"/>
        <v>50</v>
      </c>
      <c r="R15">
        <f t="shared" si="0"/>
        <v>50000</v>
      </c>
      <c r="S15">
        <f t="shared" si="20"/>
        <v>1519.2129479104954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1329.7338261014056</v>
      </c>
      <c r="AC15">
        <f t="shared" si="1"/>
        <v>1248.0101971517356</v>
      </c>
      <c r="AE15">
        <f t="shared" si="2"/>
        <v>1018.506721452478</v>
      </c>
      <c r="AF15">
        <f t="shared" si="3"/>
        <v>-50.925336072623899</v>
      </c>
      <c r="AG15">
        <f t="shared" si="4"/>
        <v>-41.074235144856807</v>
      </c>
      <c r="AH15">
        <f t="shared" si="5"/>
        <v>-543.88190660581972</v>
      </c>
      <c r="AI15">
        <f t="shared" si="6"/>
        <v>382.62524362917759</v>
      </c>
      <c r="AJ15">
        <f t="shared" si="7"/>
        <v>81.723628949670001</v>
      </c>
      <c r="AK15">
        <f t="shared" si="28"/>
        <v>196.58126264645139</v>
      </c>
      <c r="AL15">
        <f t="shared" si="8"/>
        <v>660.93013522529895</v>
      </c>
      <c r="AN15">
        <f t="shared" si="9"/>
        <v>464.07129416449851</v>
      </c>
      <c r="AO15">
        <f t="shared" si="10"/>
        <v>-23.203564708224924</v>
      </c>
      <c r="AP15">
        <f t="shared" si="11"/>
        <v>-18.715019802036721</v>
      </c>
      <c r="AQ15">
        <f t="shared" si="12"/>
        <v>-247.8137600420286</v>
      </c>
      <c r="AR15">
        <f t="shared" si="13"/>
        <v>174.33894961220824</v>
      </c>
      <c r="AS15">
        <f t="shared" si="14"/>
        <v>37.236465358232969</v>
      </c>
      <c r="AT15">
        <f t="shared" si="15"/>
        <v>89.570072581093356</v>
      </c>
      <c r="AU15">
        <f t="shared" si="16"/>
        <v>301.14548755153453</v>
      </c>
      <c r="AW15">
        <v>12</v>
      </c>
      <c r="AX15">
        <f>(R15*SUMPRODUCT(K16:$K$23, X16:$X$23)-$AZ$3*SUMPRODUCT(K15:$K$22, W16:$W$23))/Z15</f>
        <v>1519.2129479104954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1.4742959999999999E-2</v>
      </c>
      <c r="O16">
        <f t="shared" si="30"/>
        <v>1239.8365031758995</v>
      </c>
      <c r="P16">
        <f t="shared" si="31"/>
        <v>61.991825158794974</v>
      </c>
      <c r="Q16" s="5">
        <f t="shared" si="32"/>
        <v>50</v>
      </c>
      <c r="R16">
        <f t="shared" si="0"/>
        <v>50000</v>
      </c>
      <c r="S16">
        <f t="shared" si="20"/>
        <v>1427.0992509224604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1248.0101971517356</v>
      </c>
      <c r="AC16">
        <f t="shared" si="1"/>
        <v>1143.3330373711183</v>
      </c>
      <c r="AE16">
        <f t="shared" si="2"/>
        <v>993.30585038384822</v>
      </c>
      <c r="AF16">
        <f t="shared" si="3"/>
        <v>-49.665292519192413</v>
      </c>
      <c r="AG16">
        <f t="shared" si="4"/>
        <v>-40.057936987637021</v>
      </c>
      <c r="AH16">
        <f t="shared" si="5"/>
        <v>-605.55580577121816</v>
      </c>
      <c r="AI16">
        <f t="shared" si="6"/>
        <v>298.02681510580055</v>
      </c>
      <c r="AJ16">
        <f t="shared" si="7"/>
        <v>104.67715978061733</v>
      </c>
      <c r="AK16">
        <f t="shared" si="28"/>
        <v>187.53955510675263</v>
      </c>
      <c r="AL16">
        <f t="shared" si="8"/>
        <v>590.24352999317057</v>
      </c>
      <c r="AN16">
        <f t="shared" si="9"/>
        <v>416.91350783075995</v>
      </c>
      <c r="AO16">
        <f t="shared" si="10"/>
        <v>-20.845675391537998</v>
      </c>
      <c r="AP16">
        <f t="shared" si="11"/>
        <v>-16.813245406261888</v>
      </c>
      <c r="AQ16">
        <f t="shared" si="12"/>
        <v>-254.16581919234625</v>
      </c>
      <c r="AR16">
        <f t="shared" si="13"/>
        <v>125.08876784061377</v>
      </c>
      <c r="AS16">
        <f t="shared" si="14"/>
        <v>43.935432230700719</v>
      </c>
      <c r="AT16">
        <f t="shared" si="15"/>
        <v>78.714701767196729</v>
      </c>
      <c r="AU16">
        <f t="shared" si="16"/>
        <v>247.73890183851125</v>
      </c>
      <c r="AW16">
        <v>13</v>
      </c>
      <c r="AX16">
        <f>(R16*SUMPRODUCT(K17:$K$23, X17:$X$23)-$AZ$3*SUMPRODUCT(K16:$K$22, W17:$W$23))/Z16</f>
        <v>1427.0992509224604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1.6674095999999999E-2</v>
      </c>
      <c r="O17">
        <f t="shared" si="30"/>
        <v>1239.8365031758995</v>
      </c>
      <c r="P17">
        <f t="shared" si="31"/>
        <v>61.991825158794974</v>
      </c>
      <c r="Q17" s="5">
        <f t="shared" si="32"/>
        <v>50</v>
      </c>
      <c r="R17">
        <f t="shared" si="0"/>
        <v>50000</v>
      </c>
      <c r="S17">
        <f t="shared" si="20"/>
        <v>1307.2564158269695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1143.3330373711183</v>
      </c>
      <c r="AC17">
        <f t="shared" si="1"/>
        <v>1019.3835910119528</v>
      </c>
      <c r="AE17">
        <f t="shared" si="2"/>
        <v>966.81031477334784</v>
      </c>
      <c r="AF17">
        <f t="shared" si="3"/>
        <v>-48.340515738667392</v>
      </c>
      <c r="AG17">
        <f t="shared" si="4"/>
        <v>-38.989427730866844</v>
      </c>
      <c r="AH17">
        <f t="shared" si="5"/>
        <v>-667.92988689381048</v>
      </c>
      <c r="AI17">
        <f t="shared" si="6"/>
        <v>211.55048441000315</v>
      </c>
      <c r="AJ17">
        <f t="shared" si="7"/>
        <v>123.94944635916545</v>
      </c>
      <c r="AK17">
        <f t="shared" si="28"/>
        <v>176.42846871124419</v>
      </c>
      <c r="AL17">
        <f t="shared" si="8"/>
        <v>511.92839948041279</v>
      </c>
      <c r="AN17">
        <f t="shared" si="9"/>
        <v>373.80612664239572</v>
      </c>
      <c r="AO17">
        <f t="shared" si="10"/>
        <v>-18.690306332119786</v>
      </c>
      <c r="AP17">
        <f t="shared" si="11"/>
        <v>-15.074815335928315</v>
      </c>
      <c r="AQ17">
        <f t="shared" si="12"/>
        <v>-258.24743496556624</v>
      </c>
      <c r="AR17">
        <f t="shared" si="13"/>
        <v>81.793570008781387</v>
      </c>
      <c r="AS17">
        <f t="shared" si="14"/>
        <v>47.923632728154153</v>
      </c>
      <c r="AT17">
        <f t="shared" si="15"/>
        <v>68.21404520685131</v>
      </c>
      <c r="AU17">
        <f t="shared" si="16"/>
        <v>197.93124794378684</v>
      </c>
      <c r="AW17">
        <v>14</v>
      </c>
      <c r="AX17">
        <f>(R17*SUMPRODUCT(K18:$K$23, X18:$X$23)-$AZ$3*SUMPRODUCT(K17:$K$22, W18:$W$23))/Z17</f>
        <v>1307.2564158269695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1.8802857999999999E-2</v>
      </c>
      <c r="O18">
        <f t="shared" si="30"/>
        <v>1239.8365031758995</v>
      </c>
      <c r="P18">
        <f t="shared" si="31"/>
        <v>61.991825158794974</v>
      </c>
      <c r="Q18" s="5">
        <f t="shared" si="32"/>
        <v>50</v>
      </c>
      <c r="R18">
        <f t="shared" si="0"/>
        <v>50000</v>
      </c>
      <c r="S18">
        <f t="shared" si="20"/>
        <v>1160.2482013097406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1019.3835910119528</v>
      </c>
      <c r="AC18">
        <f t="shared" si="1"/>
        <v>878.6889320107133</v>
      </c>
      <c r="AE18">
        <f t="shared" si="2"/>
        <v>938.9634145639958</v>
      </c>
      <c r="AF18">
        <f t="shared" si="3"/>
        <v>-46.948170728199791</v>
      </c>
      <c r="AG18">
        <f t="shared" si="4"/>
        <v>-37.866420780433423</v>
      </c>
      <c r="AH18">
        <f t="shared" si="5"/>
        <v>-733.11267312475138</v>
      </c>
      <c r="AI18">
        <f t="shared" si="6"/>
        <v>121.03614993061126</v>
      </c>
      <c r="AJ18">
        <f t="shared" si="7"/>
        <v>140.69465900123953</v>
      </c>
      <c r="AK18">
        <f t="shared" si="28"/>
        <v>163.55839829792188</v>
      </c>
      <c r="AL18">
        <f t="shared" si="8"/>
        <v>425.28920722977267</v>
      </c>
      <c r="AN18">
        <f t="shared" si="9"/>
        <v>334.42287632965611</v>
      </c>
      <c r="AO18">
        <f t="shared" si="10"/>
        <v>-16.721143816482805</v>
      </c>
      <c r="AP18">
        <f t="shared" si="11"/>
        <v>-13.486571635575181</v>
      </c>
      <c r="AQ18">
        <f t="shared" si="12"/>
        <v>-261.10671088707534</v>
      </c>
      <c r="AR18">
        <f t="shared" si="13"/>
        <v>43.108449990522779</v>
      </c>
      <c r="AS18">
        <f t="shared" si="14"/>
        <v>50.110059473683386</v>
      </c>
      <c r="AT18">
        <f t="shared" si="15"/>
        <v>58.25324944322908</v>
      </c>
      <c r="AU18">
        <f t="shared" si="16"/>
        <v>151.47175890743523</v>
      </c>
      <c r="AW18">
        <v>15</v>
      </c>
      <c r="AX18">
        <f>(R18*SUMPRODUCT(K19:$K$23, X19:$X$23)-$AZ$3*SUMPRODUCT(K18:$K$22, W19:$W$23))/Z18</f>
        <v>1160.2482013097406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2.1348979000000001E-2</v>
      </c>
      <c r="O19">
        <f t="shared" si="30"/>
        <v>1239.8365031758995</v>
      </c>
      <c r="P19">
        <f t="shared" si="31"/>
        <v>61.991825158794974</v>
      </c>
      <c r="Q19" s="5">
        <f t="shared" si="32"/>
        <v>50</v>
      </c>
      <c r="R19">
        <f t="shared" si="0"/>
        <v>50000</v>
      </c>
      <c r="S19">
        <f t="shared" si="20"/>
        <v>983.09517284287347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878.6889320107133</v>
      </c>
      <c r="AC19">
        <f t="shared" si="1"/>
        <v>721.18578253531234</v>
      </c>
      <c r="AE19">
        <f t="shared" si="2"/>
        <v>909.52787019906077</v>
      </c>
      <c r="AF19">
        <f t="shared" si="3"/>
        <v>-45.476393509953041</v>
      </c>
      <c r="AG19">
        <f t="shared" si="4"/>
        <v>-36.679347150582451</v>
      </c>
      <c r="AH19">
        <f t="shared" si="5"/>
        <v>-808.40942204663679</v>
      </c>
      <c r="AI19">
        <f t="shared" si="6"/>
        <v>18.962707491888523</v>
      </c>
      <c r="AJ19">
        <f t="shared" si="7"/>
        <v>157.50314947540096</v>
      </c>
      <c r="AK19">
        <f t="shared" si="28"/>
        <v>149.12629677244368</v>
      </c>
      <c r="AL19">
        <f t="shared" si="8"/>
        <v>325.59215373973313</v>
      </c>
      <c r="AN19">
        <f t="shared" si="9"/>
        <v>298.40458063734087</v>
      </c>
      <c r="AO19">
        <f t="shared" si="10"/>
        <v>-14.920229031867043</v>
      </c>
      <c r="AP19">
        <f t="shared" si="11"/>
        <v>-12.034029481829398</v>
      </c>
      <c r="AQ19">
        <f t="shared" si="12"/>
        <v>-265.22889784158571</v>
      </c>
      <c r="AR19">
        <f t="shared" si="13"/>
        <v>6.2214242820586847</v>
      </c>
      <c r="AS19">
        <f t="shared" si="14"/>
        <v>51.674789534465845</v>
      </c>
      <c r="AT19">
        <f t="shared" si="15"/>
        <v>48.926450203929818</v>
      </c>
      <c r="AU19">
        <f t="shared" si="16"/>
        <v>106.82266402045434</v>
      </c>
      <c r="AW19">
        <v>16</v>
      </c>
      <c r="AX19">
        <f>(R19*SUMPRODUCT(K20:$K$23, X20:$X$23)-$AZ$3*SUMPRODUCT(K19:$K$22, W20:$W$23))/Z19</f>
        <v>983.09517284287347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2.4063398E-2</v>
      </c>
      <c r="O20">
        <f t="shared" si="30"/>
        <v>1239.8365031758995</v>
      </c>
      <c r="P20">
        <f t="shared" si="31"/>
        <v>61.991825158794974</v>
      </c>
      <c r="Q20" s="5">
        <f t="shared" si="32"/>
        <v>50</v>
      </c>
      <c r="R20">
        <f t="shared" si="0"/>
        <v>50000</v>
      </c>
      <c r="S20">
        <f t="shared" si="20"/>
        <v>776.96415809157179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721.18578253531234</v>
      </c>
      <c r="AC20">
        <f t="shared" si="1"/>
        <v>550.55562066449761</v>
      </c>
      <c r="AE20">
        <f t="shared" si="2"/>
        <v>878.54626036437787</v>
      </c>
      <c r="AF20">
        <f t="shared" si="3"/>
        <v>-43.927313018218896</v>
      </c>
      <c r="AG20">
        <f t="shared" si="4"/>
        <v>-35.429923950212</v>
      </c>
      <c r="AH20">
        <f t="shared" si="5"/>
        <v>-882.6297288646316</v>
      </c>
      <c r="AI20">
        <f t="shared" si="6"/>
        <v>-83.440705468684655</v>
      </c>
      <c r="AJ20">
        <f t="shared" si="7"/>
        <v>170.63016187081473</v>
      </c>
      <c r="AK20">
        <f t="shared" si="28"/>
        <v>133.13021073595752</v>
      </c>
      <c r="AL20">
        <f t="shared" si="8"/>
        <v>220.3196671380876</v>
      </c>
      <c r="AN20">
        <f t="shared" si="9"/>
        <v>265.51941067095447</v>
      </c>
      <c r="AO20">
        <f t="shared" si="10"/>
        <v>-13.275970533547724</v>
      </c>
      <c r="AP20">
        <f t="shared" si="11"/>
        <v>-10.707839702687171</v>
      </c>
      <c r="AQ20">
        <f t="shared" si="12"/>
        <v>-266.75354050406202</v>
      </c>
      <c r="AR20">
        <f t="shared" si="13"/>
        <v>-25.217940069342482</v>
      </c>
      <c r="AS20">
        <f t="shared" si="14"/>
        <v>51.568849662893953</v>
      </c>
      <c r="AT20">
        <f t="shared" si="15"/>
        <v>40.235394186813259</v>
      </c>
      <c r="AU20">
        <f t="shared" si="16"/>
        <v>66.58630378036473</v>
      </c>
      <c r="AW20">
        <v>17</v>
      </c>
      <c r="AX20">
        <f>(R20*SUMPRODUCT(K21:$K$23, X21:$X$23)-$AZ$3*SUMPRODUCT(K20:$K$22, W21:$W$23))/Z20</f>
        <v>776.96415809157179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2.6767890999999999E-2</v>
      </c>
      <c r="O21">
        <f t="shared" si="30"/>
        <v>1239.8365031758995</v>
      </c>
      <c r="P21">
        <f t="shared" si="31"/>
        <v>61.991825158794974</v>
      </c>
      <c r="Q21" s="5">
        <f t="shared" si="32"/>
        <v>50</v>
      </c>
      <c r="R21">
        <f t="shared" si="0"/>
        <v>50000</v>
      </c>
      <c r="S21">
        <f t="shared" si="20"/>
        <v>545.09667058726643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550.55562066449761</v>
      </c>
      <c r="AC21">
        <f t="shared" si="1"/>
        <v>372.05290202153191</v>
      </c>
      <c r="AE21">
        <f t="shared" si="2"/>
        <v>846.24396722484289</v>
      </c>
      <c r="AF21">
        <f t="shared" si="3"/>
        <v>-42.312198361242146</v>
      </c>
      <c r="AG21">
        <f t="shared" si="4"/>
        <v>-34.127240368272318</v>
      </c>
      <c r="AH21">
        <f t="shared" si="5"/>
        <v>-948.38434243756433</v>
      </c>
      <c r="AI21">
        <f t="shared" si="6"/>
        <v>-178.57981394223589</v>
      </c>
      <c r="AJ21">
        <f t="shared" si="7"/>
        <v>178.5027186429657</v>
      </c>
      <c r="AK21">
        <f t="shared" si="28"/>
        <v>115.9034859219194</v>
      </c>
      <c r="AL21">
        <f t="shared" si="8"/>
        <v>115.82639062264921</v>
      </c>
      <c r="AN21">
        <f t="shared" si="9"/>
        <v>235.59680344981956</v>
      </c>
      <c r="AO21">
        <f t="shared" si="10"/>
        <v>-11.779840172490978</v>
      </c>
      <c r="AP21">
        <f t="shared" si="11"/>
        <v>-9.50112385166622</v>
      </c>
      <c r="AQ21">
        <f t="shared" si="12"/>
        <v>-264.03298360032301</v>
      </c>
      <c r="AR21">
        <f t="shared" si="13"/>
        <v>-49.717144174660625</v>
      </c>
      <c r="AS21">
        <f t="shared" si="14"/>
        <v>49.695680617137576</v>
      </c>
      <c r="AT21">
        <f t="shared" si="15"/>
        <v>32.2678705544499</v>
      </c>
      <c r="AU21">
        <f t="shared" si="16"/>
        <v>32.246406996926851</v>
      </c>
      <c r="AW21">
        <v>18</v>
      </c>
      <c r="AX21">
        <f>(R21*SUMPRODUCT(K22:$K$23, X22:$X$23)-$AZ$3*SUMPRODUCT(K21:$K$22, W22:$W$23))/Z21</f>
        <v>545.09667058726643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2.9742653000000001E-2</v>
      </c>
      <c r="O22">
        <f t="shared" si="30"/>
        <v>1239.8365031758995</v>
      </c>
      <c r="P22">
        <f t="shared" si="31"/>
        <v>61.991825158794974</v>
      </c>
      <c r="Q22" s="5">
        <f t="shared" si="32"/>
        <v>50</v>
      </c>
      <c r="R22">
        <f t="shared" si="0"/>
        <v>50000</v>
      </c>
      <c r="S22">
        <f t="shared" si="20"/>
        <v>286.27620963508735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372.05290202153191</v>
      </c>
      <c r="AC22">
        <f t="shared" si="1"/>
        <v>187.63077140634547</v>
      </c>
      <c r="AE22">
        <f t="shared" si="2"/>
        <v>812.61198688208253</v>
      </c>
      <c r="AF22">
        <f t="shared" si="3"/>
        <v>-40.630599344104127</v>
      </c>
      <c r="AG22">
        <f t="shared" si="4"/>
        <v>-32.770933296468471</v>
      </c>
      <c r="AH22">
        <f t="shared" si="5"/>
        <v>-1015.0346681211158</v>
      </c>
      <c r="AI22">
        <f t="shared" si="6"/>
        <v>-275.82421387960585</v>
      </c>
      <c r="AJ22">
        <f t="shared" si="7"/>
        <v>184.42213061518643</v>
      </c>
      <c r="AK22">
        <f t="shared" si="28"/>
        <v>97.895014157607292</v>
      </c>
      <c r="AL22">
        <f t="shared" si="8"/>
        <v>6.4929308931878751</v>
      </c>
      <c r="AN22">
        <f t="shared" si="9"/>
        <v>208.40071247584603</v>
      </c>
      <c r="AO22">
        <f t="shared" si="10"/>
        <v>-10.420035623792302</v>
      </c>
      <c r="AP22">
        <f t="shared" si="11"/>
        <v>-8.404362669675308</v>
      </c>
      <c r="AQ22">
        <f t="shared" si="12"/>
        <v>-260.31359546609787</v>
      </c>
      <c r="AR22">
        <f t="shared" si="13"/>
        <v>-70.73728128371944</v>
      </c>
      <c r="AS22">
        <f t="shared" si="14"/>
        <v>47.296500712455618</v>
      </c>
      <c r="AT22">
        <f t="shared" si="15"/>
        <v>25.105943583919618</v>
      </c>
      <c r="AU22">
        <f t="shared" si="16"/>
        <v>1.6651630126558006</v>
      </c>
      <c r="AW22">
        <v>19</v>
      </c>
      <c r="AX22">
        <f>(R22*SUMPRODUCT(K23:$K$23, X23:$X$23)-$AZ$3*SUMPRODUCT(K22:$K$22, W23:$W$23))/Z22</f>
        <v>286.27620963508735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3.2906918E-2</v>
      </c>
      <c r="O23">
        <f t="shared" si="30"/>
        <v>1239.8365031758995</v>
      </c>
      <c r="P23">
        <f t="shared" si="31"/>
        <v>61.991825158794974</v>
      </c>
      <c r="Q23" s="5">
        <f t="shared" si="32"/>
        <v>50</v>
      </c>
      <c r="R23">
        <f t="shared" si="0"/>
        <v>50000</v>
      </c>
      <c r="S23">
        <f t="shared" si="20"/>
        <v>299.11010226598569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187.63077140634547</v>
      </c>
      <c r="AC23">
        <f t="shared" si="1"/>
        <v>187.6307714063455</v>
      </c>
      <c r="AE23">
        <f t="shared" si="2"/>
        <v>777.7453109951158</v>
      </c>
      <c r="AF23">
        <f t="shared" si="3"/>
        <v>-38.887265549755789</v>
      </c>
      <c r="AG23">
        <f t="shared" si="4"/>
        <v>-31.364833548733429</v>
      </c>
      <c r="AH23">
        <f t="shared" si="5"/>
        <v>-1078.3904147703577</v>
      </c>
      <c r="AI23">
        <f t="shared" si="6"/>
        <v>-370.89720287373098</v>
      </c>
      <c r="AJ23">
        <f t="shared" si="7"/>
        <v>0</v>
      </c>
      <c r="AK23">
        <f t="shared" si="28"/>
        <v>79.279648058000447</v>
      </c>
      <c r="AL23">
        <f t="shared" si="8"/>
        <v>-291.6175548157305</v>
      </c>
      <c r="AN23">
        <f t="shared" si="9"/>
        <v>183.73654411461564</v>
      </c>
      <c r="AO23">
        <f t="shared" si="10"/>
        <v>-9.1868272057307827</v>
      </c>
      <c r="AP23">
        <f t="shared" si="11"/>
        <v>-7.4097086044799401</v>
      </c>
      <c r="AQ23">
        <f t="shared" si="12"/>
        <v>-254.76171339781538</v>
      </c>
      <c r="AR23">
        <f t="shared" si="13"/>
        <v>-87.621705093410441</v>
      </c>
      <c r="AS23">
        <f t="shared" si="14"/>
        <v>0</v>
      </c>
      <c r="AT23">
        <f t="shared" si="15"/>
        <v>18.72922709641573</v>
      </c>
      <c r="AU23">
        <f t="shared" si="16"/>
        <v>-68.8924779969947</v>
      </c>
      <c r="AW23">
        <v>20</v>
      </c>
      <c r="AX23">
        <f>(R23*SUMPRODUCT(K$23:$K24, X$23:$X24)-$AZ$3*SUMPRODUCT(K$22:$K23, W$23:$W24))/Z23</f>
        <v>299.11010226598569</v>
      </c>
    </row>
    <row r="25" spans="5:50" x14ac:dyDescent="0.25">
      <c r="AN25" s="6">
        <f t="shared" ref="AN25:AU25" si="33">SUM(AN3:AN23)</f>
        <v>11956.174005041501</v>
      </c>
      <c r="AO25" s="6">
        <f t="shared" si="33"/>
        <v>-1527.6860776339995</v>
      </c>
      <c r="AP25" s="6">
        <f t="shared" si="33"/>
        <v>-2952.0755693911301</v>
      </c>
      <c r="AQ25" s="6">
        <f t="shared" si="33"/>
        <v>-4167.4953832489909</v>
      </c>
      <c r="AR25" s="6">
        <f t="shared" si="33"/>
        <v>3308.9169747673764</v>
      </c>
      <c r="AS25" s="6">
        <f t="shared" si="33"/>
        <v>-761.78099775355497</v>
      </c>
      <c r="AT25" s="6">
        <f t="shared" si="33"/>
        <v>1435.0748515913403</v>
      </c>
      <c r="AU25" s="7">
        <f t="shared" si="33"/>
        <v>3982.2108286051621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3948.610030640888</v>
      </c>
      <c r="K3">
        <v>1</v>
      </c>
      <c r="L3" s="2">
        <v>0</v>
      </c>
      <c r="O3">
        <f>$C$3</f>
        <v>3948.610030640888</v>
      </c>
      <c r="P3">
        <f>O3*B5</f>
        <v>3158.8880245127107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3948.610030640888</v>
      </c>
      <c r="AF3">
        <f t="shared" ref="AF3:AF23" si="3">-$Z3*P3</f>
        <v>-3158.8880245127107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-1730.1861978718225</v>
      </c>
      <c r="AJ3">
        <f t="shared" ref="AJ3:AJ23" si="7">AB3-AC3</f>
        <v>0</v>
      </c>
      <c r="AL3">
        <f t="shared" ref="AL3:AL23" si="8">SUM(AI3:AK3)</f>
        <v>-1730.1861978718225</v>
      </c>
      <c r="AN3">
        <f t="shared" ref="AN3:AN23" si="9">AE3*$K3</f>
        <v>3948.610030640888</v>
      </c>
      <c r="AO3">
        <f t="shared" ref="AO3:AO23" si="10">AF3*$K3</f>
        <v>-3158.8880245127107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-1730.1861978718225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-1730.1861978718225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1277.8194225650223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761.04959698649759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744.91077694965315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-744.91077694965315</v>
      </c>
      <c r="AK4">
        <f t="shared" ref="AK4:AK23" si="28">H4*SUM(AB4:AB4, AE4:AF4)</f>
        <v>0</v>
      </c>
      <c r="AL4">
        <f t="shared" si="8"/>
        <v>-1305.2109269496532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-532.90864561536989</v>
      </c>
      <c r="AR4">
        <f t="shared" si="13"/>
        <v>-532.90864561536989</v>
      </c>
      <c r="AS4">
        <f t="shared" si="14"/>
        <v>-708.49417628842787</v>
      </c>
      <c r="AT4">
        <f t="shared" si="15"/>
        <v>0</v>
      </c>
      <c r="AU4">
        <f t="shared" si="16"/>
        <v>-1241.4028219037978</v>
      </c>
      <c r="AW4">
        <v>1</v>
      </c>
      <c r="AX4">
        <f>(R4*SUMPRODUCT(K5:$K$23, X5:$X$23)-$AZ$3*SUMPRODUCT(K4:$K$22, W5:$W$23))/Z4</f>
        <v>761.04959698649759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1.2937709E-2</v>
      </c>
      <c r="O5">
        <f t="shared" ref="O5:O23" si="30">$C$3</f>
        <v>3948.610030640888</v>
      </c>
      <c r="P5">
        <f t="shared" ref="P5:P23" si="31">O5*$C$5</f>
        <v>197.43050153204442</v>
      </c>
      <c r="Q5" s="5">
        <f t="shared" ref="Q5:Q23" si="32">$C$8</f>
        <v>50</v>
      </c>
      <c r="R5">
        <f t="shared" si="0"/>
        <v>50000</v>
      </c>
      <c r="S5">
        <f t="shared" si="20"/>
        <v>1424.162544536352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744.91077694965315</v>
      </c>
      <c r="AC5">
        <f t="shared" si="1"/>
        <v>1361.987460380833</v>
      </c>
      <c r="AE5">
        <f t="shared" si="2"/>
        <v>3776.2243981902398</v>
      </c>
      <c r="AF5">
        <f t="shared" si="3"/>
        <v>-188.811219909512</v>
      </c>
      <c r="AG5">
        <f t="shared" si="4"/>
        <v>-47.817135256293355</v>
      </c>
      <c r="AH5">
        <f t="shared" si="5"/>
        <v>-633.16759520664368</v>
      </c>
      <c r="AI5">
        <f t="shared" si="6"/>
        <v>2906.4284478177906</v>
      </c>
      <c r="AJ5">
        <f t="shared" si="7"/>
        <v>-617.07668343117984</v>
      </c>
      <c r="AK5">
        <f t="shared" si="28"/>
        <v>224.84761327645674</v>
      </c>
      <c r="AL5">
        <f t="shared" si="8"/>
        <v>2514.1993776630675</v>
      </c>
      <c r="AN5">
        <f t="shared" si="9"/>
        <v>3414.4076131396455</v>
      </c>
      <c r="AO5">
        <f t="shared" si="10"/>
        <v>-170.72038065698229</v>
      </c>
      <c r="AP5">
        <f t="shared" si="11"/>
        <v>-43.235563738177795</v>
      </c>
      <c r="AQ5">
        <f t="shared" si="12"/>
        <v>-572.50100351636286</v>
      </c>
      <c r="AR5">
        <f t="shared" si="13"/>
        <v>2627.9506652281225</v>
      </c>
      <c r="AS5">
        <f t="shared" si="14"/>
        <v>-557.95183326714971</v>
      </c>
      <c r="AT5">
        <f t="shared" si="15"/>
        <v>203.30396756488946</v>
      </c>
      <c r="AU5">
        <f t="shared" si="16"/>
        <v>2273.3027995258622</v>
      </c>
      <c r="AW5">
        <v>2</v>
      </c>
      <c r="AX5">
        <f>(R5*SUMPRODUCT(K6:$K$23, X6:$X$23)-$AZ$3*SUMPRODUCT(K5:$K$22, W6:$W$23))/Z5</f>
        <v>1424.162544536352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1.4742959999999999E-2</v>
      </c>
      <c r="O6">
        <f t="shared" si="30"/>
        <v>3948.610030640888</v>
      </c>
      <c r="P6">
        <f t="shared" si="31"/>
        <v>197.43050153204442</v>
      </c>
      <c r="Q6" s="5">
        <f t="shared" si="32"/>
        <v>50</v>
      </c>
      <c r="R6">
        <f t="shared" si="0"/>
        <v>50000</v>
      </c>
      <c r="S6">
        <f t="shared" si="20"/>
        <v>1997.0094818435509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1361.987460380833</v>
      </c>
      <c r="AC6">
        <f t="shared" si="1"/>
        <v>1862.5707153112362</v>
      </c>
      <c r="AE6">
        <f t="shared" si="2"/>
        <v>3682.7894289547949</v>
      </c>
      <c r="AF6">
        <f t="shared" si="3"/>
        <v>-184.13947144773974</v>
      </c>
      <c r="AG6">
        <f t="shared" si="4"/>
        <v>-46.633997791332298</v>
      </c>
      <c r="AH6">
        <f t="shared" si="5"/>
        <v>-704.96611239812262</v>
      </c>
      <c r="AI6">
        <f t="shared" si="6"/>
        <v>2747.0498473176003</v>
      </c>
      <c r="AJ6">
        <f t="shared" si="7"/>
        <v>-500.5832549304032</v>
      </c>
      <c r="AK6">
        <f t="shared" si="28"/>
        <v>265.87686675846749</v>
      </c>
      <c r="AL6">
        <f t="shared" si="8"/>
        <v>2512.3434591456644</v>
      </c>
      <c r="AN6">
        <f t="shared" si="9"/>
        <v>3157.2248621826457</v>
      </c>
      <c r="AO6">
        <f t="shared" si="10"/>
        <v>-157.86124310913229</v>
      </c>
      <c r="AP6">
        <f t="shared" si="11"/>
        <v>-39.978939901418997</v>
      </c>
      <c r="AQ6">
        <f t="shared" si="12"/>
        <v>-604.36160687342908</v>
      </c>
      <c r="AR6">
        <f t="shared" si="13"/>
        <v>2355.0230722986653</v>
      </c>
      <c r="AS6">
        <f t="shared" si="14"/>
        <v>-429.14587666423489</v>
      </c>
      <c r="AT6">
        <f t="shared" si="15"/>
        <v>227.93403484035034</v>
      </c>
      <c r="AU6">
        <f t="shared" si="16"/>
        <v>2153.8112304747806</v>
      </c>
      <c r="AW6">
        <v>3</v>
      </c>
      <c r="AX6">
        <f>(R6*SUMPRODUCT(K7:$K$23, X7:$X$23)-$AZ$3*SUMPRODUCT(K6:$K$22, W7:$W$23))/Z6</f>
        <v>1997.0094818435509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1.6674095999999999E-2</v>
      </c>
      <c r="O7">
        <f t="shared" si="30"/>
        <v>3948.610030640888</v>
      </c>
      <c r="P7">
        <f t="shared" si="31"/>
        <v>197.43050153204442</v>
      </c>
      <c r="Q7" s="5">
        <f t="shared" si="32"/>
        <v>50</v>
      </c>
      <c r="R7">
        <f t="shared" si="0"/>
        <v>50000</v>
      </c>
      <c r="S7">
        <f t="shared" si="20"/>
        <v>2485.5818796772123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1862.5707153112362</v>
      </c>
      <c r="AC7">
        <f t="shared" si="1"/>
        <v>2256.4151107312846</v>
      </c>
      <c r="AE7">
        <f t="shared" si="2"/>
        <v>3584.5543501790694</v>
      </c>
      <c r="AF7">
        <f t="shared" si="3"/>
        <v>-179.22771750895348</v>
      </c>
      <c r="AG7">
        <f t="shared" si="4"/>
        <v>-45.390078057382517</v>
      </c>
      <c r="AH7">
        <f t="shared" si="5"/>
        <v>-777.57975603646275</v>
      </c>
      <c r="AI7">
        <f t="shared" si="6"/>
        <v>2582.3567985762706</v>
      </c>
      <c r="AJ7">
        <f t="shared" si="7"/>
        <v>-393.84439542004839</v>
      </c>
      <c r="AK7">
        <f t="shared" si="28"/>
        <v>325.02926637044942</v>
      </c>
      <c r="AL7">
        <f t="shared" si="8"/>
        <v>2513.5416695266717</v>
      </c>
      <c r="AN7">
        <f t="shared" si="9"/>
        <v>2894.4228530801533</v>
      </c>
      <c r="AO7">
        <f t="shared" si="10"/>
        <v>-144.72114265400768</v>
      </c>
      <c r="AP7">
        <f t="shared" si="11"/>
        <v>-36.651161175953952</v>
      </c>
      <c r="AQ7">
        <f t="shared" si="12"/>
        <v>-627.87292257181014</v>
      </c>
      <c r="AR7">
        <f t="shared" si="13"/>
        <v>2085.1776266783813</v>
      </c>
      <c r="AS7">
        <f t="shared" si="14"/>
        <v>-318.01783633281423</v>
      </c>
      <c r="AT7">
        <f t="shared" si="15"/>
        <v>262.45163124824938</v>
      </c>
      <c r="AU7">
        <f t="shared" si="16"/>
        <v>2029.6114215938167</v>
      </c>
      <c r="AW7">
        <v>4</v>
      </c>
      <c r="AX7">
        <f>(R7*SUMPRODUCT(K8:$K$23, X8:$X$23)-$AZ$3*SUMPRODUCT(K7:$K$22, W8:$W$23))/Z7</f>
        <v>2485.5818796772123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1.8802857999999999E-2</v>
      </c>
      <c r="O8">
        <f t="shared" si="30"/>
        <v>3948.610030640888</v>
      </c>
      <c r="P8">
        <f t="shared" si="31"/>
        <v>197.43050153204442</v>
      </c>
      <c r="Q8" s="5">
        <f t="shared" si="32"/>
        <v>50</v>
      </c>
      <c r="R8">
        <f t="shared" si="0"/>
        <v>50000</v>
      </c>
      <c r="S8">
        <f t="shared" si="20"/>
        <v>2891.2516385369963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2256.4151107312846</v>
      </c>
      <c r="AC8">
        <f t="shared" si="1"/>
        <v>2549.0843865586085</v>
      </c>
      <c r="AE8">
        <f t="shared" si="2"/>
        <v>3481.3089402375795</v>
      </c>
      <c r="AF8">
        <f t="shared" si="3"/>
        <v>-174.065447011879</v>
      </c>
      <c r="AG8">
        <f t="shared" si="4"/>
        <v>-44.08271408448681</v>
      </c>
      <c r="AH8">
        <f t="shared" si="5"/>
        <v>-853.46319232187921</v>
      </c>
      <c r="AI8">
        <f t="shared" si="6"/>
        <v>2409.6975868193349</v>
      </c>
      <c r="AJ8">
        <f t="shared" si="7"/>
        <v>-292.66927582732387</v>
      </c>
      <c r="AK8">
        <f t="shared" si="28"/>
        <v>390.01246813738459</v>
      </c>
      <c r="AL8">
        <f t="shared" si="8"/>
        <v>2507.0407791293956</v>
      </c>
      <c r="AN8">
        <f t="shared" si="9"/>
        <v>2626.9088894971783</v>
      </c>
      <c r="AO8">
        <f t="shared" si="10"/>
        <v>-131.34544447485894</v>
      </c>
      <c r="AP8">
        <f t="shared" si="11"/>
        <v>-33.263716461141797</v>
      </c>
      <c r="AQ8">
        <f t="shared" si="12"/>
        <v>-644.00203637657705</v>
      </c>
      <c r="AR8">
        <f t="shared" si="13"/>
        <v>1818.2976921846011</v>
      </c>
      <c r="AS8">
        <f t="shared" si="14"/>
        <v>-220.84093527793357</v>
      </c>
      <c r="AT8">
        <f t="shared" si="15"/>
        <v>294.29368009347439</v>
      </c>
      <c r="AU8">
        <f t="shared" si="16"/>
        <v>1891.7504370001418</v>
      </c>
      <c r="AW8">
        <v>5</v>
      </c>
      <c r="AX8">
        <f>(R8*SUMPRODUCT(K9:$K$23, X9:$X$23)-$AZ$3*SUMPRODUCT(K8:$K$22, W9:$W$23))/Z8</f>
        <v>2891.2516385369963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2.1348979000000001E-2</v>
      </c>
      <c r="O9">
        <f t="shared" si="30"/>
        <v>3948.610030640888</v>
      </c>
      <c r="P9">
        <f t="shared" si="31"/>
        <v>197.43050153204442</v>
      </c>
      <c r="Q9" s="5">
        <f t="shared" si="32"/>
        <v>50</v>
      </c>
      <c r="R9">
        <f t="shared" si="0"/>
        <v>50000</v>
      </c>
      <c r="S9">
        <f t="shared" si="20"/>
        <v>3205.5617827136989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2549.0843865586085</v>
      </c>
      <c r="AC9">
        <f t="shared" si="1"/>
        <v>2737.5988720536316</v>
      </c>
      <c r="AE9">
        <f t="shared" si="2"/>
        <v>3372.1734593775591</v>
      </c>
      <c r="AF9">
        <f t="shared" si="3"/>
        <v>-168.60867296887798</v>
      </c>
      <c r="AG9">
        <f t="shared" si="4"/>
        <v>-42.70076600638923</v>
      </c>
      <c r="AH9">
        <f t="shared" si="5"/>
        <v>-941.12093725271325</v>
      </c>
      <c r="AI9">
        <f t="shared" si="6"/>
        <v>2219.7430831495785</v>
      </c>
      <c r="AJ9">
        <f t="shared" si="7"/>
        <v>-188.51448549502311</v>
      </c>
      <c r="AK9">
        <f t="shared" si="28"/>
        <v>422.24444929579909</v>
      </c>
      <c r="AL9">
        <f t="shared" si="8"/>
        <v>2453.4730469503547</v>
      </c>
      <c r="AN9">
        <f t="shared" si="9"/>
        <v>2370.5589508900857</v>
      </c>
      <c r="AO9">
        <f t="shared" si="10"/>
        <v>-118.52794754450431</v>
      </c>
      <c r="AP9">
        <f t="shared" si="11"/>
        <v>-30.017638263778192</v>
      </c>
      <c r="AQ9">
        <f t="shared" si="12"/>
        <v>-661.58597371983478</v>
      </c>
      <c r="AR9">
        <f t="shared" si="13"/>
        <v>1560.4273913619684</v>
      </c>
      <c r="AS9">
        <f t="shared" si="14"/>
        <v>-132.52126746918677</v>
      </c>
      <c r="AT9">
        <f t="shared" si="15"/>
        <v>296.82795704304289</v>
      </c>
      <c r="AU9">
        <f t="shared" si="16"/>
        <v>1724.7340809358247</v>
      </c>
      <c r="AW9">
        <v>6</v>
      </c>
      <c r="AX9">
        <f>(R9*SUMPRODUCT(K10:$K$23, X10:$X$23)-$AZ$3*SUMPRODUCT(K9:$K$22, W10:$W$23))/Z9</f>
        <v>3205.5617827136989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2.4063398E-2</v>
      </c>
      <c r="O10">
        <f t="shared" si="30"/>
        <v>3948.610030640888</v>
      </c>
      <c r="P10">
        <f t="shared" si="31"/>
        <v>197.43050153204442</v>
      </c>
      <c r="Q10" s="5">
        <f t="shared" si="32"/>
        <v>50</v>
      </c>
      <c r="R10">
        <f t="shared" si="0"/>
        <v>50000</v>
      </c>
      <c r="S10">
        <f t="shared" si="20"/>
        <v>3418.0299232517855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2737.5988720536316</v>
      </c>
      <c r="AC10">
        <f t="shared" si="1"/>
        <v>2819.617159935633</v>
      </c>
      <c r="AE10">
        <f t="shared" si="2"/>
        <v>3257.3057727057444</v>
      </c>
      <c r="AF10">
        <f t="shared" si="3"/>
        <v>-162.86528863528724</v>
      </c>
      <c r="AG10">
        <f t="shared" si="4"/>
        <v>-41.246232819008725</v>
      </c>
      <c r="AH10">
        <f t="shared" si="5"/>
        <v>-1027.5255273166144</v>
      </c>
      <c r="AI10">
        <f t="shared" si="6"/>
        <v>2025.6687239348344</v>
      </c>
      <c r="AJ10">
        <f t="shared" si="7"/>
        <v>-82.018287882001459</v>
      </c>
      <c r="AK10">
        <f t="shared" si="28"/>
        <v>316.67973703753796</v>
      </c>
      <c r="AL10">
        <f t="shared" si="8"/>
        <v>2260.3301730903709</v>
      </c>
      <c r="AN10">
        <f t="shared" si="9"/>
        <v>2171.8767503210229</v>
      </c>
      <c r="AO10">
        <f t="shared" si="10"/>
        <v>-108.59383751605115</v>
      </c>
      <c r="AP10">
        <f t="shared" si="11"/>
        <v>-27.501788394744462</v>
      </c>
      <c r="AQ10">
        <f t="shared" si="12"/>
        <v>-685.12413597773264</v>
      </c>
      <c r="AR10">
        <f t="shared" si="13"/>
        <v>1350.6569884324947</v>
      </c>
      <c r="AS10">
        <f t="shared" si="14"/>
        <v>-54.687408853263811</v>
      </c>
      <c r="AT10">
        <f t="shared" si="15"/>
        <v>211.15283800890401</v>
      </c>
      <c r="AU10">
        <f t="shared" si="16"/>
        <v>1507.122417588135</v>
      </c>
      <c r="AW10">
        <v>7</v>
      </c>
      <c r="AX10">
        <f>(R10*SUMPRODUCT(K11:$K$23, X11:$X$23)-$AZ$3*SUMPRODUCT(K10:$K$22, W11:$W$23))/Z10</f>
        <v>3418.0299232517855</v>
      </c>
    </row>
    <row r="11" spans="1:52" x14ac:dyDescent="0.25">
      <c r="A11" t="s">
        <v>33</v>
      </c>
      <c r="C11" s="24">
        <f>AU25</f>
        <v>15971.395558250939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2.6767890999999999E-2</v>
      </c>
      <c r="O11">
        <f t="shared" si="30"/>
        <v>3948.610030640888</v>
      </c>
      <c r="P11">
        <f t="shared" si="31"/>
        <v>197.43050153204442</v>
      </c>
      <c r="Q11" s="5">
        <f t="shared" si="32"/>
        <v>50</v>
      </c>
      <c r="R11">
        <f t="shared" si="0"/>
        <v>50000</v>
      </c>
      <c r="S11">
        <f t="shared" si="20"/>
        <v>3551.7778974976659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2819.617159935633</v>
      </c>
      <c r="AC11">
        <f t="shared" si="1"/>
        <v>2822.2211102215351</v>
      </c>
      <c r="AE11">
        <f t="shared" si="2"/>
        <v>3137.5415091012292</v>
      </c>
      <c r="AF11">
        <f t="shared" si="3"/>
        <v>-156.87707545506146</v>
      </c>
      <c r="AG11">
        <f t="shared" si="4"/>
        <v>-39.729695826558789</v>
      </c>
      <c r="AH11">
        <f t="shared" si="5"/>
        <v>-1104.0746642598483</v>
      </c>
      <c r="AI11">
        <f t="shared" si="6"/>
        <v>1836.8600735597606</v>
      </c>
      <c r="AJ11">
        <f t="shared" si="7"/>
        <v>-2.6039502859021013</v>
      </c>
      <c r="AK11">
        <f t="shared" si="28"/>
        <v>297.55444575074642</v>
      </c>
      <c r="AL11">
        <f t="shared" si="8"/>
        <v>2131.8105690246048</v>
      </c>
      <c r="AN11">
        <f t="shared" si="9"/>
        <v>1989.937622657458</v>
      </c>
      <c r="AO11">
        <f t="shared" si="10"/>
        <v>-99.4968811328729</v>
      </c>
      <c r="AP11">
        <f t="shared" si="11"/>
        <v>-25.197950762619076</v>
      </c>
      <c r="AQ11">
        <f t="shared" si="12"/>
        <v>-700.24243703565571</v>
      </c>
      <c r="AR11">
        <f t="shared" si="13"/>
        <v>1165.0003537263103</v>
      </c>
      <c r="AS11">
        <f t="shared" si="14"/>
        <v>-1.6515155660619674</v>
      </c>
      <c r="AT11">
        <f t="shared" si="15"/>
        <v>188.71934751168067</v>
      </c>
      <c r="AU11">
        <f t="shared" si="16"/>
        <v>1352.0681856719289</v>
      </c>
      <c r="AW11">
        <v>8</v>
      </c>
      <c r="AX11">
        <f>(R11*SUMPRODUCT(K12:$K$23, X12:$X$23)-$AZ$3*SUMPRODUCT(K11:$K$22, W12:$W$23))/Z11</f>
        <v>3551.7778974976659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2.9742653000000001E-2</v>
      </c>
      <c r="O12">
        <f t="shared" si="30"/>
        <v>3948.610030640888</v>
      </c>
      <c r="P12">
        <f t="shared" si="31"/>
        <v>197.43050153204442</v>
      </c>
      <c r="Q12" s="5">
        <f t="shared" si="32"/>
        <v>50</v>
      </c>
      <c r="R12">
        <f t="shared" si="0"/>
        <v>50000</v>
      </c>
      <c r="S12">
        <f t="shared" si="20"/>
        <v>3624.7869299525487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2822.2211102215351</v>
      </c>
      <c r="AC12">
        <f t="shared" si="1"/>
        <v>2765.7655170189241</v>
      </c>
      <c r="AE12">
        <f t="shared" si="2"/>
        <v>3012.8472856319227</v>
      </c>
      <c r="AF12">
        <f t="shared" si="3"/>
        <v>-150.64236428159614</v>
      </c>
      <c r="AG12">
        <f t="shared" si="4"/>
        <v>-38.150732311528316</v>
      </c>
      <c r="AH12">
        <f t="shared" si="5"/>
        <v>-1181.6665567648863</v>
      </c>
      <c r="AI12">
        <f t="shared" si="6"/>
        <v>1642.3876322739118</v>
      </c>
      <c r="AJ12">
        <f t="shared" si="7"/>
        <v>56.455593202610999</v>
      </c>
      <c r="AK12">
        <f t="shared" si="28"/>
        <v>397.90982221003031</v>
      </c>
      <c r="AL12">
        <f t="shared" si="8"/>
        <v>2096.7530476865531</v>
      </c>
      <c r="AN12">
        <f t="shared" si="9"/>
        <v>1785.8431983444277</v>
      </c>
      <c r="AO12">
        <f t="shared" si="10"/>
        <v>-89.292159917221397</v>
      </c>
      <c r="AP12">
        <f t="shared" si="11"/>
        <v>-22.613567616027311</v>
      </c>
      <c r="AQ12">
        <f t="shared" si="12"/>
        <v>-700.42421106884547</v>
      </c>
      <c r="AR12">
        <f t="shared" si="13"/>
        <v>973.51325974233362</v>
      </c>
      <c r="AS12">
        <f t="shared" si="14"/>
        <v>33.46364006240573</v>
      </c>
      <c r="AT12">
        <f t="shared" si="15"/>
        <v>235.85813756211644</v>
      </c>
      <c r="AU12">
        <f t="shared" si="16"/>
        <v>1242.8350373668559</v>
      </c>
      <c r="AW12">
        <v>9</v>
      </c>
      <c r="AX12">
        <f>(R12*SUMPRODUCT(K13:$K$23, X13:$X$23)-$AZ$3*SUMPRODUCT(K12:$K$22, W13:$W$23))/Z12</f>
        <v>3624.7869299525487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3.2906918E-2</v>
      </c>
      <c r="O13">
        <f t="shared" si="30"/>
        <v>3948.610030640888</v>
      </c>
      <c r="P13">
        <f t="shared" si="31"/>
        <v>197.43050153204442</v>
      </c>
      <c r="Q13" s="5">
        <f t="shared" si="32"/>
        <v>50</v>
      </c>
      <c r="R13">
        <f t="shared" si="0"/>
        <v>50000</v>
      </c>
      <c r="S13">
        <f t="shared" si="20"/>
        <v>3655.5809394833427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2765.7655170189241</v>
      </c>
      <c r="AC13">
        <f t="shared" si="1"/>
        <v>2669.5831700894964</v>
      </c>
      <c r="AE13">
        <f t="shared" si="2"/>
        <v>2883.5752942007912</v>
      </c>
      <c r="AF13">
        <f t="shared" si="3"/>
        <v>-144.17876471003959</v>
      </c>
      <c r="AG13">
        <f t="shared" si="4"/>
        <v>-36.513801968597619</v>
      </c>
      <c r="AH13">
        <f t="shared" si="5"/>
        <v>-1255.4230198154125</v>
      </c>
      <c r="AI13">
        <f t="shared" si="6"/>
        <v>1447.4597077067413</v>
      </c>
      <c r="AJ13">
        <f t="shared" si="7"/>
        <v>96.182346929427695</v>
      </c>
      <c r="AK13">
        <f t="shared" si="28"/>
        <v>571.98633663235535</v>
      </c>
      <c r="AL13">
        <f t="shared" si="8"/>
        <v>2115.6283912685244</v>
      </c>
      <c r="AN13">
        <f t="shared" si="9"/>
        <v>1548.3451133908918</v>
      </c>
      <c r="AO13">
        <f t="shared" si="10"/>
        <v>-77.417255669544602</v>
      </c>
      <c r="AP13">
        <f t="shared" si="11"/>
        <v>-19.606204479245374</v>
      </c>
      <c r="AQ13">
        <f t="shared" si="12"/>
        <v>-674.10346519437087</v>
      </c>
      <c r="AR13">
        <f t="shared" si="13"/>
        <v>777.21818804773091</v>
      </c>
      <c r="AS13">
        <f t="shared" si="14"/>
        <v>51.645423361113345</v>
      </c>
      <c r="AT13">
        <f t="shared" si="15"/>
        <v>307.12991994076782</v>
      </c>
      <c r="AU13">
        <f t="shared" si="16"/>
        <v>1135.9935313496121</v>
      </c>
      <c r="AW13">
        <v>10</v>
      </c>
      <c r="AX13">
        <f>(R13*SUMPRODUCT(K14:$K$23, X14:$X$23)-$AZ$3*SUMPRODUCT(K13:$K$22, W14:$W$23))/Z13</f>
        <v>3655.5809394833427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3.6429437000000002E-2</v>
      </c>
      <c r="O14">
        <f t="shared" si="30"/>
        <v>3948.610030640888</v>
      </c>
      <c r="P14">
        <f t="shared" si="31"/>
        <v>197.43050153204442</v>
      </c>
      <c r="Q14" s="5">
        <f t="shared" si="32"/>
        <v>50</v>
      </c>
      <c r="R14">
        <f t="shared" si="0"/>
        <v>50000</v>
      </c>
      <c r="S14">
        <f t="shared" si="20"/>
        <v>3608.2902538991207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2669.5831700894964</v>
      </c>
      <c r="AC14">
        <f t="shared" si="1"/>
        <v>2512.7041243361623</v>
      </c>
      <c r="AE14">
        <f t="shared" si="2"/>
        <v>2749.692516743939</v>
      </c>
      <c r="AF14">
        <f t="shared" si="3"/>
        <v>-137.48462583719697</v>
      </c>
      <c r="AG14">
        <f t="shared" si="4"/>
        <v>-34.818486700466138</v>
      </c>
      <c r="AH14">
        <f t="shared" si="5"/>
        <v>-1330.177248445503</v>
      </c>
      <c r="AI14">
        <f t="shared" si="6"/>
        <v>1247.2121557607732</v>
      </c>
      <c r="AJ14">
        <f t="shared" si="7"/>
        <v>156.87904575333414</v>
      </c>
      <c r="AK14">
        <f t="shared" si="28"/>
        <v>451.96286108944815</v>
      </c>
      <c r="AL14">
        <f t="shared" si="8"/>
        <v>1856.0540626035554</v>
      </c>
      <c r="AN14">
        <f t="shared" si="9"/>
        <v>1360.0747270967802</v>
      </c>
      <c r="AO14">
        <f t="shared" si="10"/>
        <v>-68.00373635483902</v>
      </c>
      <c r="AP14">
        <f t="shared" si="11"/>
        <v>-17.222196121454292</v>
      </c>
      <c r="AQ14">
        <f t="shared" si="12"/>
        <v>-657.94282348055606</v>
      </c>
      <c r="AR14">
        <f t="shared" si="13"/>
        <v>616.9059711399309</v>
      </c>
      <c r="AS14">
        <f t="shared" si="14"/>
        <v>77.5967581978326</v>
      </c>
      <c r="AT14">
        <f t="shared" si="15"/>
        <v>223.55345596314706</v>
      </c>
      <c r="AU14">
        <f t="shared" si="16"/>
        <v>918.05618530091056</v>
      </c>
      <c r="AW14">
        <v>11</v>
      </c>
      <c r="AX14">
        <f>(R14*SUMPRODUCT(K15:$K$23, X15:$X$23)-$AZ$3*SUMPRODUCT(K14:$K$22, W15:$W$23))/Z14</f>
        <v>3608.2902538991207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4.0492944000000003E-2</v>
      </c>
      <c r="O15">
        <f t="shared" si="30"/>
        <v>3948.610030640888</v>
      </c>
      <c r="P15">
        <f t="shared" si="31"/>
        <v>197.43050153204442</v>
      </c>
      <c r="Q15" s="5">
        <f t="shared" si="32"/>
        <v>50</v>
      </c>
      <c r="R15">
        <f t="shared" si="0"/>
        <v>50000</v>
      </c>
      <c r="S15">
        <f t="shared" si="20"/>
        <v>3494.263013982928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2512.7041243361623</v>
      </c>
      <c r="AC15">
        <f t="shared" si="1"/>
        <v>2310.4345751805913</v>
      </c>
      <c r="AE15">
        <f t="shared" si="2"/>
        <v>2610.8524464787683</v>
      </c>
      <c r="AF15">
        <f t="shared" si="3"/>
        <v>-130.54262232393842</v>
      </c>
      <c r="AG15">
        <f t="shared" si="4"/>
        <v>-33.060398801334756</v>
      </c>
      <c r="AH15">
        <f t="shared" si="5"/>
        <v>-1409.9030321267203</v>
      </c>
      <c r="AI15">
        <f t="shared" si="6"/>
        <v>1037.3463932267748</v>
      </c>
      <c r="AJ15">
        <f t="shared" si="7"/>
        <v>202.26954915557099</v>
      </c>
      <c r="AK15">
        <f t="shared" si="28"/>
        <v>427.25220357237424</v>
      </c>
      <c r="AL15">
        <f t="shared" si="8"/>
        <v>1666.8681459547201</v>
      </c>
      <c r="AN15">
        <f t="shared" si="9"/>
        <v>1189.6059674324706</v>
      </c>
      <c r="AO15">
        <f t="shared" si="10"/>
        <v>-59.480298371623533</v>
      </c>
      <c r="AP15">
        <f t="shared" si="11"/>
        <v>-15.06360413159601</v>
      </c>
      <c r="AQ15">
        <f t="shared" si="12"/>
        <v>-642.40668321993599</v>
      </c>
      <c r="AR15">
        <f t="shared" si="13"/>
        <v>472.65538170931518</v>
      </c>
      <c r="AS15">
        <f t="shared" si="14"/>
        <v>92.161877255785186</v>
      </c>
      <c r="AT15">
        <f t="shared" si="15"/>
        <v>194.67272907507927</v>
      </c>
      <c r="AU15">
        <f t="shared" si="16"/>
        <v>759.4899880401797</v>
      </c>
      <c r="AW15">
        <v>12</v>
      </c>
      <c r="AX15">
        <f>(R15*SUMPRODUCT(K16:$K$23, X16:$X$23)-$AZ$3*SUMPRODUCT(K15:$K$22, W16:$W$23))/Z15</f>
        <v>3494.263013982928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4.4837097999999999E-2</v>
      </c>
      <c r="O16">
        <f t="shared" si="30"/>
        <v>3948.610030640888</v>
      </c>
      <c r="P16">
        <f t="shared" si="31"/>
        <v>197.43050153204442</v>
      </c>
      <c r="Q16" s="5">
        <f t="shared" si="32"/>
        <v>50</v>
      </c>
      <c r="R16">
        <f t="shared" si="0"/>
        <v>50000</v>
      </c>
      <c r="S16">
        <f t="shared" si="20"/>
        <v>3317.447977497176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2310.4345751805913</v>
      </c>
      <c r="AC16">
        <f t="shared" si="1"/>
        <v>2073.2366236161215</v>
      </c>
      <c r="AE16">
        <f t="shared" si="2"/>
        <v>2467.6808750076725</v>
      </c>
      <c r="AF16">
        <f t="shared" si="3"/>
        <v>-123.38404375038363</v>
      </c>
      <c r="AG16">
        <f t="shared" si="4"/>
        <v>-31.247462472346882</v>
      </c>
      <c r="AH16">
        <f t="shared" si="5"/>
        <v>-1482.332340974529</v>
      </c>
      <c r="AI16">
        <f t="shared" si="6"/>
        <v>830.71702781041313</v>
      </c>
      <c r="AJ16">
        <f t="shared" si="7"/>
        <v>237.1979515644698</v>
      </c>
      <c r="AK16">
        <f t="shared" si="28"/>
        <v>398.30536644888946</v>
      </c>
      <c r="AL16">
        <f t="shared" si="8"/>
        <v>1466.2203458237723</v>
      </c>
      <c r="AN16">
        <f t="shared" si="9"/>
        <v>1035.7429077949755</v>
      </c>
      <c r="AO16">
        <f t="shared" si="10"/>
        <v>-51.787145389748773</v>
      </c>
      <c r="AP16">
        <f t="shared" si="11"/>
        <v>-13.115284869329916</v>
      </c>
      <c r="AQ16">
        <f t="shared" si="12"/>
        <v>-622.16927022815219</v>
      </c>
      <c r="AR16">
        <f t="shared" si="13"/>
        <v>348.67120730774462</v>
      </c>
      <c r="AS16">
        <f t="shared" si="14"/>
        <v>99.557482721760707</v>
      </c>
      <c r="AT16">
        <f t="shared" si="15"/>
        <v>167.17800207242493</v>
      </c>
      <c r="AU16">
        <f t="shared" si="16"/>
        <v>615.40669210193016</v>
      </c>
      <c r="AW16">
        <v>13</v>
      </c>
      <c r="AX16">
        <f>(R16*SUMPRODUCT(K17:$K$23, X17:$X$23)-$AZ$3*SUMPRODUCT(K16:$K$22, W17:$W$23))/Z16</f>
        <v>3317.447977497176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4.9451519999999999E-2</v>
      </c>
      <c r="O17">
        <f t="shared" si="30"/>
        <v>3948.610030640888</v>
      </c>
      <c r="P17">
        <f t="shared" si="31"/>
        <v>197.43050153204442</v>
      </c>
      <c r="Q17" s="5">
        <f t="shared" si="32"/>
        <v>50</v>
      </c>
      <c r="R17">
        <f t="shared" si="0"/>
        <v>50000</v>
      </c>
      <c r="S17">
        <f t="shared" si="20"/>
        <v>3080.9525755272252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2073.2366236161215</v>
      </c>
      <c r="AC17">
        <f t="shared" si="1"/>
        <v>1810.9687244604399</v>
      </c>
      <c r="AE17">
        <f t="shared" si="2"/>
        <v>2320.9734961135364</v>
      </c>
      <c r="AF17">
        <f t="shared" si="3"/>
        <v>-116.04867480567682</v>
      </c>
      <c r="AG17">
        <f t="shared" si="4"/>
        <v>-29.389753332222902</v>
      </c>
      <c r="AH17">
        <f t="shared" si="5"/>
        <v>-1545.2345154005111</v>
      </c>
      <c r="AI17">
        <f t="shared" si="6"/>
        <v>630.30055257512549</v>
      </c>
      <c r="AJ17">
        <f t="shared" si="7"/>
        <v>262.26789915568156</v>
      </c>
      <c r="AK17">
        <f t="shared" si="28"/>
        <v>366.08227484214513</v>
      </c>
      <c r="AL17">
        <f t="shared" si="8"/>
        <v>1258.6507265729522</v>
      </c>
      <c r="AN17">
        <f t="shared" si="9"/>
        <v>897.37779931035709</v>
      </c>
      <c r="AO17">
        <f t="shared" si="10"/>
        <v>-44.868889965517859</v>
      </c>
      <c r="AP17">
        <f t="shared" si="11"/>
        <v>-11.363211261010576</v>
      </c>
      <c r="AQ17">
        <f t="shared" si="12"/>
        <v>-597.44721392574002</v>
      </c>
      <c r="AR17">
        <f t="shared" si="13"/>
        <v>243.6984841580886</v>
      </c>
      <c r="AS17">
        <f t="shared" si="14"/>
        <v>101.40287709798271</v>
      </c>
      <c r="AT17">
        <f t="shared" si="15"/>
        <v>141.54151553840208</v>
      </c>
      <c r="AU17">
        <f t="shared" si="16"/>
        <v>486.64287679447335</v>
      </c>
      <c r="AW17">
        <v>14</v>
      </c>
      <c r="AX17">
        <f>(R17*SUMPRODUCT(K18:$K$23, X18:$X$23)-$AZ$3*SUMPRODUCT(K17:$K$22, W18:$W$23))/Z17</f>
        <v>3080.9525755272252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5.4649795000000001E-2</v>
      </c>
      <c r="O18">
        <f t="shared" si="30"/>
        <v>3948.610030640888</v>
      </c>
      <c r="P18">
        <f t="shared" si="31"/>
        <v>197.43050153204442</v>
      </c>
      <c r="Q18" s="5">
        <f t="shared" si="32"/>
        <v>50</v>
      </c>
      <c r="R18">
        <f t="shared" si="0"/>
        <v>50000</v>
      </c>
      <c r="S18">
        <f t="shared" si="20"/>
        <v>2781.6302339565473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1810.9687244604399</v>
      </c>
      <c r="AC18">
        <f t="shared" si="1"/>
        <v>1529.3242695459712</v>
      </c>
      <c r="AE18">
        <f t="shared" si="2"/>
        <v>2170.9230353893627</v>
      </c>
      <c r="AF18">
        <f t="shared" si="3"/>
        <v>-108.54615176946814</v>
      </c>
      <c r="AG18">
        <f t="shared" si="4"/>
        <v>-27.489711804194123</v>
      </c>
      <c r="AH18">
        <f t="shared" si="5"/>
        <v>-1606.1439947065485</v>
      </c>
      <c r="AI18">
        <f t="shared" si="6"/>
        <v>428.74317710915216</v>
      </c>
      <c r="AJ18">
        <f t="shared" si="7"/>
        <v>281.64445491446872</v>
      </c>
      <c r="AK18">
        <f t="shared" si="28"/>
        <v>331.44218368343428</v>
      </c>
      <c r="AL18">
        <f t="shared" si="8"/>
        <v>1041.8298157070551</v>
      </c>
      <c r="AN18">
        <f t="shared" si="9"/>
        <v>773.19980153043218</v>
      </c>
      <c r="AO18">
        <f t="shared" si="10"/>
        <v>-38.659990076521609</v>
      </c>
      <c r="AP18">
        <f t="shared" si="11"/>
        <v>-9.7907845486192038</v>
      </c>
      <c r="AQ18">
        <f t="shared" si="12"/>
        <v>-572.04709595504607</v>
      </c>
      <c r="AR18">
        <f t="shared" si="13"/>
        <v>152.7019309502453</v>
      </c>
      <c r="AS18">
        <f t="shared" si="14"/>
        <v>100.31098896279232</v>
      </c>
      <c r="AT18">
        <f t="shared" si="15"/>
        <v>118.04703642885309</v>
      </c>
      <c r="AU18">
        <f t="shared" si="16"/>
        <v>371.05995634189065</v>
      </c>
      <c r="AW18">
        <v>15</v>
      </c>
      <c r="AX18">
        <f>(R18*SUMPRODUCT(K19:$K$23, X19:$X$23)-$AZ$3*SUMPRODUCT(K18:$K$22, W19:$W$23))/Z18</f>
        <v>2781.6302339565473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6.0510883000000001E-2</v>
      </c>
      <c r="O19">
        <f t="shared" si="30"/>
        <v>3948.610030640888</v>
      </c>
      <c r="P19">
        <f t="shared" si="31"/>
        <v>197.43050153204442</v>
      </c>
      <c r="Q19" s="5">
        <f t="shared" si="32"/>
        <v>50</v>
      </c>
      <c r="R19">
        <f t="shared" si="0"/>
        <v>50000</v>
      </c>
      <c r="S19">
        <f t="shared" si="20"/>
        <v>2414.3348112286471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1529.3242695459712</v>
      </c>
      <c r="AC19">
        <f t="shared" si="1"/>
        <v>1233.7921081285976</v>
      </c>
      <c r="AE19">
        <f t="shared" si="2"/>
        <v>2017.849335239019</v>
      </c>
      <c r="AF19">
        <f t="shared" si="3"/>
        <v>-100.89246676195096</v>
      </c>
      <c r="AG19">
        <f t="shared" si="4"/>
        <v>-25.551387951464875</v>
      </c>
      <c r="AH19">
        <f t="shared" si="5"/>
        <v>-1663.4267346873094</v>
      </c>
      <c r="AI19">
        <f t="shared" si="6"/>
        <v>227.97874583829366</v>
      </c>
      <c r="AJ19">
        <f t="shared" si="7"/>
        <v>295.53216141737357</v>
      </c>
      <c r="AK19">
        <f t="shared" si="28"/>
        <v>294.89827698063146</v>
      </c>
      <c r="AL19">
        <f t="shared" si="8"/>
        <v>818.40918423629864</v>
      </c>
      <c r="AN19">
        <f t="shared" si="9"/>
        <v>662.03082324409922</v>
      </c>
      <c r="AO19">
        <f t="shared" si="10"/>
        <v>-33.101541162204967</v>
      </c>
      <c r="AP19">
        <f t="shared" si="11"/>
        <v>-8.3830869357418774</v>
      </c>
      <c r="AQ19">
        <f t="shared" si="12"/>
        <v>-545.74925458487655</v>
      </c>
      <c r="AR19">
        <f t="shared" si="13"/>
        <v>74.796940561275818</v>
      </c>
      <c r="AS19">
        <f t="shared" si="14"/>
        <v>96.960361064358892</v>
      </c>
      <c r="AT19">
        <f t="shared" si="15"/>
        <v>96.752391604910486</v>
      </c>
      <c r="AU19">
        <f t="shared" si="16"/>
        <v>268.50969323054517</v>
      </c>
      <c r="AW19">
        <v>16</v>
      </c>
      <c r="AX19">
        <f>(R19*SUMPRODUCT(K20:$K$23, X20:$X$23)-$AZ$3*SUMPRODUCT(K19:$K$22, W20:$W$23))/Z19</f>
        <v>2414.3348112286471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6.7218873999999998E-2</v>
      </c>
      <c r="O20">
        <f t="shared" si="30"/>
        <v>3948.610030640888</v>
      </c>
      <c r="P20">
        <f t="shared" si="31"/>
        <v>197.43050153204442</v>
      </c>
      <c r="Q20" s="5">
        <f t="shared" si="32"/>
        <v>50</v>
      </c>
      <c r="R20">
        <f t="shared" si="0"/>
        <v>50000</v>
      </c>
      <c r="S20">
        <f t="shared" si="20"/>
        <v>1969.9222192333232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1233.7921081285976</v>
      </c>
      <c r="AC20">
        <f t="shared" si="1"/>
        <v>928.94985983681477</v>
      </c>
      <c r="AE20">
        <f t="shared" si="2"/>
        <v>1862.0332816702132</v>
      </c>
      <c r="AF20">
        <f t="shared" si="3"/>
        <v>-93.10166408351067</v>
      </c>
      <c r="AG20">
        <f t="shared" si="4"/>
        <v>-23.578338544715592</v>
      </c>
      <c r="AH20">
        <f t="shared" si="5"/>
        <v>-1717.5355272346358</v>
      </c>
      <c r="AI20">
        <f t="shared" si="6"/>
        <v>27.817751807351215</v>
      </c>
      <c r="AJ20">
        <f t="shared" si="7"/>
        <v>304.84224829178288</v>
      </c>
      <c r="AK20">
        <f t="shared" si="28"/>
        <v>256.94306920945826</v>
      </c>
      <c r="AL20">
        <f t="shared" si="8"/>
        <v>589.60306930859235</v>
      </c>
      <c r="AN20">
        <f t="shared" si="9"/>
        <v>562.75463445000958</v>
      </c>
      <c r="AO20">
        <f t="shared" si="10"/>
        <v>-28.137731722500479</v>
      </c>
      <c r="AP20">
        <f t="shared" si="11"/>
        <v>-7.1259839548990662</v>
      </c>
      <c r="AQ20">
        <f t="shared" si="12"/>
        <v>-519.0836744426241</v>
      </c>
      <c r="AR20">
        <f t="shared" si="13"/>
        <v>8.4072443299859465</v>
      </c>
      <c r="AS20">
        <f t="shared" si="14"/>
        <v>92.131214673285825</v>
      </c>
      <c r="AT20">
        <f t="shared" si="15"/>
        <v>77.654843450344799</v>
      </c>
      <c r="AU20">
        <f t="shared" si="16"/>
        <v>178.19330245361658</v>
      </c>
      <c r="AW20">
        <v>17</v>
      </c>
      <c r="AX20">
        <f>(R20*SUMPRODUCT(K21:$K$23, X21:$X$23)-$AZ$3*SUMPRODUCT(K20:$K$22, W21:$W$23))/Z20</f>
        <v>1969.9222192333232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7.4959660999999997E-2</v>
      </c>
      <c r="O21">
        <f t="shared" si="30"/>
        <v>3948.610030640888</v>
      </c>
      <c r="P21">
        <f t="shared" si="31"/>
        <v>197.43050153204442</v>
      </c>
      <c r="Q21" s="5">
        <f t="shared" si="32"/>
        <v>50</v>
      </c>
      <c r="R21">
        <f t="shared" si="0"/>
        <v>50000</v>
      </c>
      <c r="S21">
        <f t="shared" si="20"/>
        <v>1434.5409441756397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928.94985983681477</v>
      </c>
      <c r="AC21">
        <f t="shared" si="1"/>
        <v>619.00817289690849</v>
      </c>
      <c r="AE21">
        <f t="shared" si="2"/>
        <v>1703.8355652887944</v>
      </c>
      <c r="AF21">
        <f t="shared" si="3"/>
        <v>-85.191778264439733</v>
      </c>
      <c r="AG21">
        <f t="shared" si="4"/>
        <v>-21.575130895013324</v>
      </c>
      <c r="AH21">
        <f t="shared" si="5"/>
        <v>-1767.4242642551139</v>
      </c>
      <c r="AI21">
        <f t="shared" si="6"/>
        <v>-170.35560812577251</v>
      </c>
      <c r="AJ21">
        <f t="shared" si="7"/>
        <v>309.94168693990628</v>
      </c>
      <c r="AK21">
        <f t="shared" si="28"/>
        <v>217.99758836191032</v>
      </c>
      <c r="AL21">
        <f t="shared" si="8"/>
        <v>357.58366717604406</v>
      </c>
      <c r="AN21">
        <f t="shared" si="9"/>
        <v>474.35282062046468</v>
      </c>
      <c r="AO21">
        <f t="shared" si="10"/>
        <v>-23.717641031023238</v>
      </c>
      <c r="AP21">
        <f t="shared" si="11"/>
        <v>-6.0065797450181959</v>
      </c>
      <c r="AQ21">
        <f t="shared" si="12"/>
        <v>-492.05610098904106</v>
      </c>
      <c r="AR21">
        <f t="shared" si="13"/>
        <v>-47.427501144617757</v>
      </c>
      <c r="AS21">
        <f t="shared" si="14"/>
        <v>86.288675047635778</v>
      </c>
      <c r="AT21">
        <f t="shared" si="15"/>
        <v>60.691168229255666</v>
      </c>
      <c r="AU21">
        <f t="shared" si="16"/>
        <v>99.552342132273679</v>
      </c>
      <c r="AW21">
        <v>18</v>
      </c>
      <c r="AX21">
        <f>(R21*SUMPRODUCT(K22:$K$23, X22:$X$23)-$AZ$3*SUMPRODUCT(K21:$K$22, W22:$W$23))/Z21</f>
        <v>1434.5409441756397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8.3883494000000003E-2</v>
      </c>
      <c r="O22">
        <f t="shared" si="30"/>
        <v>3948.610030640888</v>
      </c>
      <c r="P22">
        <f t="shared" si="31"/>
        <v>197.43050153204442</v>
      </c>
      <c r="Q22" s="5">
        <f t="shared" si="32"/>
        <v>50</v>
      </c>
      <c r="R22">
        <f t="shared" si="0"/>
        <v>50000</v>
      </c>
      <c r="S22">
        <f t="shared" si="20"/>
        <v>788.70724061365149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619.00817289690849</v>
      </c>
      <c r="AC22">
        <f t="shared" si="1"/>
        <v>308.37794100633596</v>
      </c>
      <c r="AE22">
        <f t="shared" si="2"/>
        <v>1543.8735292180174</v>
      </c>
      <c r="AF22">
        <f t="shared" si="3"/>
        <v>-77.193676460900875</v>
      </c>
      <c r="AG22">
        <f t="shared" si="4"/>
        <v>-19.549582223082126</v>
      </c>
      <c r="AH22">
        <f t="shared" si="5"/>
        <v>-1809.7973629810647</v>
      </c>
      <c r="AI22">
        <f t="shared" si="6"/>
        <v>-362.6670924470302</v>
      </c>
      <c r="AJ22">
        <f t="shared" si="7"/>
        <v>310.63023189057253</v>
      </c>
      <c r="AK22">
        <f t="shared" si="28"/>
        <v>178.47232435521497</v>
      </c>
      <c r="AL22">
        <f t="shared" si="8"/>
        <v>126.4354637987573</v>
      </c>
      <c r="AN22">
        <f t="shared" si="9"/>
        <v>395.93846590441916</v>
      </c>
      <c r="AO22">
        <f t="shared" si="10"/>
        <v>-19.796923295220957</v>
      </c>
      <c r="AP22">
        <f t="shared" si="11"/>
        <v>-5.0136435711803564</v>
      </c>
      <c r="AQ22">
        <f t="shared" si="12"/>
        <v>-464.13671711797065</v>
      </c>
      <c r="AR22">
        <f t="shared" si="13"/>
        <v>-93.008818079952803</v>
      </c>
      <c r="AS22">
        <f t="shared" si="14"/>
        <v>79.663557377386198</v>
      </c>
      <c r="AT22">
        <f t="shared" si="15"/>
        <v>45.770626268455779</v>
      </c>
      <c r="AU22">
        <f t="shared" si="16"/>
        <v>32.425365565889166</v>
      </c>
      <c r="AW22">
        <v>19</v>
      </c>
      <c r="AX22">
        <f>(R22*SUMPRODUCT(K23:$K$23, X23:$X$23)-$AZ$3*SUMPRODUCT(K22:$K$22, W23:$W$23))/Z22</f>
        <v>788.70724061365149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9.4514217999999997E-2</v>
      </c>
      <c r="O23">
        <f t="shared" si="30"/>
        <v>3948.610030640888</v>
      </c>
      <c r="P23">
        <f t="shared" si="31"/>
        <v>197.43050153204442</v>
      </c>
      <c r="Q23" s="5">
        <f t="shared" si="32"/>
        <v>50</v>
      </c>
      <c r="R23">
        <f t="shared" si="0"/>
        <v>50000</v>
      </c>
      <c r="S23">
        <f t="shared" si="20"/>
        <v>880.75908793563792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308.37794100633596</v>
      </c>
      <c r="AC23">
        <f t="shared" si="1"/>
        <v>308.37794100633596</v>
      </c>
      <c r="AE23">
        <f t="shared" si="2"/>
        <v>1382.5167946208962</v>
      </c>
      <c r="AF23">
        <f t="shared" si="3"/>
        <v>-69.12583973104482</v>
      </c>
      <c r="AG23">
        <f t="shared" si="4"/>
        <v>-17.506372924809995</v>
      </c>
      <c r="AH23">
        <f t="shared" si="5"/>
        <v>-1847.7134760413087</v>
      </c>
      <c r="AI23">
        <f t="shared" si="6"/>
        <v>-551.82889407626726</v>
      </c>
      <c r="AJ23">
        <f t="shared" si="7"/>
        <v>0</v>
      </c>
      <c r="AK23">
        <f t="shared" si="28"/>
        <v>138.77476442183678</v>
      </c>
      <c r="AL23">
        <f t="shared" si="8"/>
        <v>-413.05412965443048</v>
      </c>
      <c r="AN23">
        <f t="shared" si="9"/>
        <v>326.60930825676758</v>
      </c>
      <c r="AO23">
        <f t="shared" si="10"/>
        <v>-16.330465412838379</v>
      </c>
      <c r="AP23">
        <f t="shared" si="11"/>
        <v>-4.1357503744647639</v>
      </c>
      <c r="AQ23">
        <f t="shared" si="12"/>
        <v>-436.50856366778629</v>
      </c>
      <c r="AR23">
        <f t="shared" si="13"/>
        <v>-130.36547119832187</v>
      </c>
      <c r="AS23">
        <f t="shared" si="14"/>
        <v>0</v>
      </c>
      <c r="AT23">
        <f t="shared" si="15"/>
        <v>32.784505756214493</v>
      </c>
      <c r="AU23">
        <f t="shared" si="16"/>
        <v>-97.580965442107356</v>
      </c>
      <c r="AW23">
        <v>20</v>
      </c>
      <c r="AX23">
        <f>(R23*SUMPRODUCT(K$23:$K24, X$23:$X24)-$AZ$3*SUMPRODUCT(K$22:$K23, W$23:$W24))/Z23</f>
        <v>880.75908793563792</v>
      </c>
    </row>
    <row r="25" spans="5:50" x14ac:dyDescent="0.25">
      <c r="AN25" s="6">
        <f t="shared" ref="AN25:AU25" si="33">SUM(AN3:AN23)</f>
        <v>33585.82313978517</v>
      </c>
      <c r="AO25" s="6">
        <f t="shared" si="33"/>
        <v>-4640.7486799699254</v>
      </c>
      <c r="AP25" s="6">
        <f t="shared" si="33"/>
        <v>-2895.1948603064216</v>
      </c>
      <c r="AQ25" s="6">
        <f t="shared" si="33"/>
        <v>-11952.673835561716</v>
      </c>
      <c r="AR25" s="6">
        <f t="shared" si="33"/>
        <v>14097.205763947115</v>
      </c>
      <c r="AS25" s="6">
        <f t="shared" si="33"/>
        <v>-1512.1279938967327</v>
      </c>
      <c r="AT25" s="6">
        <f t="shared" si="33"/>
        <v>3386.317788200563</v>
      </c>
      <c r="AU25" s="7">
        <f t="shared" si="33"/>
        <v>15971.395558250939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341.0273692264837</v>
      </c>
      <c r="K3">
        <v>1</v>
      </c>
      <c r="L3" s="2">
        <v>0</v>
      </c>
      <c r="O3">
        <f>$C$3</f>
        <v>341.0273692264837</v>
      </c>
      <c r="P3">
        <f>O3*B5</f>
        <v>272.82189538118695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341.0273692264837</v>
      </c>
      <c r="AF3">
        <f t="shared" ref="AF3:AF23" si="4">-$Z3*P3</f>
        <v>-272.82189538118695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-2451.7027301547032</v>
      </c>
      <c r="AJ3">
        <f t="shared" ref="AJ3:AJ23" si="8">AB3-AC3</f>
        <v>0</v>
      </c>
      <c r="AL3">
        <f t="shared" ref="AL3:AL23" si="9">SUM(AI3:AK3)</f>
        <v>-2451.7027301547032</v>
      </c>
      <c r="AN3">
        <f t="shared" ref="AN3:AN23" si="10">AE3*$K3</f>
        <v>341.0273692264837</v>
      </c>
      <c r="AO3">
        <f t="shared" ref="AO3:AO23" si="11">AF3*$K3</f>
        <v>-272.82189538118695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-2451.7027301547032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-2451.7027301547032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13.795016272767462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13.641169395447832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-13.641169395447832</v>
      </c>
      <c r="AK4">
        <f>G4*MAX(0, SUM(AB4, AE4:AF4))</f>
        <v>0</v>
      </c>
      <c r="AL4">
        <f t="shared" si="9"/>
        <v>-128.87636939544782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-109.60167395853146</v>
      </c>
      <c r="AR4">
        <f t="shared" si="14"/>
        <v>-109.60167395853146</v>
      </c>
      <c r="AS4">
        <f t="shared" si="15"/>
        <v>-12.974290845965218</v>
      </c>
      <c r="AT4">
        <f t="shared" si="16"/>
        <v>0</v>
      </c>
      <c r="AU4">
        <f t="shared" si="17"/>
        <v>-122.57596480449668</v>
      </c>
      <c r="AW4">
        <v>1</v>
      </c>
      <c r="AX4">
        <f>(R4*SUMPRODUCT(K5:$K$23, X5:$X$23)-$AZ$3*SUMPRODUCT(K4:$K$22, W5:$W$23))/Z4</f>
        <v>13.795016272767462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341.0273692264837</v>
      </c>
      <c r="P5">
        <f t="shared" ref="P5:P23" si="30">O5*$C$5</f>
        <v>17.051368461324184</v>
      </c>
      <c r="Q5" s="5">
        <f t="shared" ref="Q5:Q23" si="31">$C$8</f>
        <v>50</v>
      </c>
      <c r="R5">
        <f t="shared" si="0"/>
        <v>100000</v>
      </c>
      <c r="S5">
        <f t="shared" si="1"/>
        <v>26.420471127398709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13.641169395447832</v>
      </c>
      <c r="AC5">
        <f t="shared" si="2"/>
        <v>25.834256077605005</v>
      </c>
      <c r="AE5">
        <f t="shared" si="3"/>
        <v>333.46068446646814</v>
      </c>
      <c r="AF5">
        <f t="shared" si="4"/>
        <v>-16.673034223323405</v>
      </c>
      <c r="AG5">
        <f t="shared" si="5"/>
        <v>-48.890604473010733</v>
      </c>
      <c r="AH5">
        <f t="shared" si="6"/>
        <v>-114.7082059785312</v>
      </c>
      <c r="AI5">
        <f t="shared" si="7"/>
        <v>153.18883979160282</v>
      </c>
      <c r="AJ5">
        <f t="shared" si="8"/>
        <v>-12.193086682157173</v>
      </c>
      <c r="AK5">
        <f>G5*SUM(AB5, AE5:AF5)</f>
        <v>1.3547581605182297</v>
      </c>
      <c r="AL5">
        <f t="shared" si="9"/>
        <v>142.35051126996387</v>
      </c>
      <c r="AN5">
        <f t="shared" si="10"/>
        <v>301.51033934072547</v>
      </c>
      <c r="AO5">
        <f t="shared" si="11"/>
        <v>-15.075516967036272</v>
      </c>
      <c r="AP5">
        <f t="shared" si="12"/>
        <v>-44.20617911468652</v>
      </c>
      <c r="AQ5">
        <f t="shared" si="13"/>
        <v>-103.71750470400841</v>
      </c>
      <c r="AR5">
        <f t="shared" si="14"/>
        <v>138.51113855499426</v>
      </c>
      <c r="AS5">
        <f t="shared" si="15"/>
        <v>-11.02481304214372</v>
      </c>
      <c r="AT5">
        <f t="shared" si="16"/>
        <v>1.2249527807334162</v>
      </c>
      <c r="AU5">
        <f t="shared" si="17"/>
        <v>128.71127829358397</v>
      </c>
      <c r="AW5">
        <v>2</v>
      </c>
      <c r="AX5">
        <f>(R5*SUMPRODUCT(K6:$K$23, X6:$X$23)-$AZ$3*SUMPRODUCT(K5:$K$22, W6:$W$23))/Z5</f>
        <v>26.420471127398709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341.0273692264837</v>
      </c>
      <c r="P6">
        <f t="shared" si="30"/>
        <v>17.051368461324184</v>
      </c>
      <c r="Q6" s="5">
        <f t="shared" si="31"/>
        <v>50</v>
      </c>
      <c r="R6">
        <f t="shared" si="0"/>
        <v>100000</v>
      </c>
      <c r="S6">
        <f t="shared" si="1"/>
        <v>38.020215232565697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25.834256077605005</v>
      </c>
      <c r="AC6">
        <f t="shared" si="2"/>
        <v>36.76138218202027</v>
      </c>
      <c r="AE6">
        <f t="shared" si="3"/>
        <v>329.73609901938744</v>
      </c>
      <c r="AF6">
        <f t="shared" si="4"/>
        <v>-16.486804950969372</v>
      </c>
      <c r="AG6">
        <f t="shared" si="5"/>
        <v>-48.344521404146093</v>
      </c>
      <c r="AH6">
        <f t="shared" si="6"/>
        <v>-114.3540482690737</v>
      </c>
      <c r="AI6">
        <f t="shared" si="7"/>
        <v>150.55072439519824</v>
      </c>
      <c r="AJ6">
        <f t="shared" si="8"/>
        <v>-10.927126104415265</v>
      </c>
      <c r="AK6">
        <f>G6*SUM(AB6, AE6:AF6)</f>
        <v>2.4074932060367638</v>
      </c>
      <c r="AL6">
        <f t="shared" si="9"/>
        <v>142.03109149681976</v>
      </c>
      <c r="AN6">
        <f t="shared" si="10"/>
        <v>282.68002552581112</v>
      </c>
      <c r="AO6">
        <f t="shared" si="11"/>
        <v>-14.134001276290556</v>
      </c>
      <c r="AP6">
        <f t="shared" si="12"/>
        <v>-41.44535762144023</v>
      </c>
      <c r="AQ6">
        <f t="shared" si="13"/>
        <v>-98.03477805377004</v>
      </c>
      <c r="AR6">
        <f t="shared" si="14"/>
        <v>129.06588857431026</v>
      </c>
      <c r="AS6">
        <f t="shared" si="15"/>
        <v>-9.3677346681360714</v>
      </c>
      <c r="AT6">
        <f t="shared" si="16"/>
        <v>2.0639239772642393</v>
      </c>
      <c r="AU6">
        <f t="shared" si="17"/>
        <v>121.76207788343844</v>
      </c>
      <c r="AW6">
        <v>3</v>
      </c>
      <c r="AX6">
        <f>(R6*SUMPRODUCT(K7:$K$23, X7:$X$23)-$AZ$3*SUMPRODUCT(K6:$K$22, W7:$W$23))/Z6</f>
        <v>38.020215232565697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341.0273692264837</v>
      </c>
      <c r="P7">
        <f t="shared" si="30"/>
        <v>17.051368461324184</v>
      </c>
      <c r="Q7" s="5">
        <f t="shared" si="31"/>
        <v>50</v>
      </c>
      <c r="R7">
        <f t="shared" si="0"/>
        <v>100000</v>
      </c>
      <c r="S7">
        <f t="shared" si="1"/>
        <v>48.988960825431398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36.76138218202027</v>
      </c>
      <c r="AC7">
        <f t="shared" si="2"/>
        <v>46.837422620319785</v>
      </c>
      <c r="AE7">
        <f t="shared" si="3"/>
        <v>326.04984364691302</v>
      </c>
      <c r="AF7">
        <f t="shared" si="4"/>
        <v>-16.302492182345649</v>
      </c>
      <c r="AG7">
        <f t="shared" si="5"/>
        <v>-47.804058129770844</v>
      </c>
      <c r="AH7">
        <f t="shared" si="6"/>
        <v>-114.03612066757069</v>
      </c>
      <c r="AI7">
        <f t="shared" si="7"/>
        <v>147.90717266722584</v>
      </c>
      <c r="AJ7">
        <f t="shared" si="8"/>
        <v>-10.076040438299515</v>
      </c>
      <c r="AK7">
        <f>G7*SUM(AB7, AE7:AF7)</f>
        <v>4.7818205243229093</v>
      </c>
      <c r="AL7">
        <f t="shared" si="9"/>
        <v>142.61295275324923</v>
      </c>
      <c r="AN7">
        <f t="shared" si="10"/>
        <v>263.27571756519501</v>
      </c>
      <c r="AO7">
        <f t="shared" si="11"/>
        <v>-13.16378587825975</v>
      </c>
      <c r="AP7">
        <f t="shared" si="12"/>
        <v>-38.600379518270849</v>
      </c>
      <c r="AQ7">
        <f t="shared" si="13"/>
        <v>-92.080833903476375</v>
      </c>
      <c r="AR7">
        <f t="shared" si="14"/>
        <v>119.43071826518805</v>
      </c>
      <c r="AS7">
        <f t="shared" si="15"/>
        <v>-8.1361081083111362</v>
      </c>
      <c r="AT7">
        <f t="shared" si="16"/>
        <v>3.861180289883603</v>
      </c>
      <c r="AU7">
        <f t="shared" si="17"/>
        <v>115.15579044676052</v>
      </c>
      <c r="AW7">
        <v>4</v>
      </c>
      <c r="AX7">
        <f>(R7*SUMPRODUCT(K8:$K$23, X8:$X$23)-$AZ$3*SUMPRODUCT(K7:$K$22, W8:$W$23))/Z7</f>
        <v>48.988960825431398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341.0273692264837</v>
      </c>
      <c r="P8">
        <f t="shared" si="30"/>
        <v>17.051368461324184</v>
      </c>
      <c r="Q8" s="5">
        <f t="shared" si="31"/>
        <v>50</v>
      </c>
      <c r="R8">
        <f t="shared" si="0"/>
        <v>100000</v>
      </c>
      <c r="S8">
        <f t="shared" si="1"/>
        <v>59.218439700420959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46.837422620319785</v>
      </c>
      <c r="AC8">
        <f t="shared" si="2"/>
        <v>55.983967900485027</v>
      </c>
      <c r="AE8">
        <f t="shared" si="3"/>
        <v>322.40068108087286</v>
      </c>
      <c r="AF8">
        <f t="shared" si="4"/>
        <v>-16.120034054043643</v>
      </c>
      <c r="AG8">
        <f t="shared" si="5"/>
        <v>-47.269033246824179</v>
      </c>
      <c r="AH8">
        <f t="shared" si="6"/>
        <v>-113.9686032979078</v>
      </c>
      <c r="AI8">
        <f t="shared" si="7"/>
        <v>145.04301048209726</v>
      </c>
      <c r="AJ8">
        <f t="shared" si="8"/>
        <v>-9.1465452801652418</v>
      </c>
      <c r="AK8">
        <f t="shared" ref="AK8:AK23" si="32">G8*SUM(AB8:AB8, AE8:AF8)</f>
        <v>7.6273503043784192</v>
      </c>
      <c r="AL8">
        <f t="shared" si="9"/>
        <v>143.52381550631043</v>
      </c>
      <c r="AN8">
        <f t="shared" si="10"/>
        <v>243.27551207032275</v>
      </c>
      <c r="AO8">
        <f t="shared" si="11"/>
        <v>-12.163775603516138</v>
      </c>
      <c r="AP8">
        <f t="shared" si="12"/>
        <v>-35.668033422378805</v>
      </c>
      <c r="AQ8">
        <f t="shared" si="13"/>
        <v>-85.997865247322792</v>
      </c>
      <c r="AR8">
        <f t="shared" si="14"/>
        <v>109.44583779710503</v>
      </c>
      <c r="AS8">
        <f t="shared" si="15"/>
        <v>-6.9017549195202479</v>
      </c>
      <c r="AT8">
        <f t="shared" si="16"/>
        <v>5.7554082851702653</v>
      </c>
      <c r="AU8">
        <f t="shared" si="17"/>
        <v>108.29949116275505</v>
      </c>
      <c r="AW8">
        <v>5</v>
      </c>
      <c r="AX8">
        <f>(R8*SUMPRODUCT(K9:$K$23, X9:$X$23)-$AZ$3*SUMPRODUCT(K8:$K$22, W9:$W$23))/Z8</f>
        <v>59.218439700420959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341.0273692264837</v>
      </c>
      <c r="P9">
        <f t="shared" si="30"/>
        <v>17.051368461324184</v>
      </c>
      <c r="Q9" s="5">
        <f t="shared" si="31"/>
        <v>50</v>
      </c>
      <c r="R9">
        <f t="shared" si="0"/>
        <v>100000</v>
      </c>
      <c r="S9">
        <f t="shared" si="1"/>
        <v>67.781912118104586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55.983967900485027</v>
      </c>
      <c r="AC9">
        <f t="shared" si="2"/>
        <v>63.361255011308458</v>
      </c>
      <c r="AE9">
        <f t="shared" si="3"/>
        <v>318.78596268787453</v>
      </c>
      <c r="AF9">
        <f t="shared" si="4"/>
        <v>-15.939298134393725</v>
      </c>
      <c r="AG9">
        <f t="shared" si="5"/>
        <v>-46.739058423806718</v>
      </c>
      <c r="AH9">
        <f t="shared" si="6"/>
        <v>-114.56898109845557</v>
      </c>
      <c r="AI9">
        <f t="shared" si="7"/>
        <v>141.53862503121852</v>
      </c>
      <c r="AJ9">
        <f t="shared" si="8"/>
        <v>-7.3772871108234312</v>
      </c>
      <c r="AK9">
        <f t="shared" si="32"/>
        <v>8.0019231037234384</v>
      </c>
      <c r="AL9">
        <f t="shared" si="9"/>
        <v>142.16326102411853</v>
      </c>
      <c r="AN9">
        <f t="shared" si="10"/>
        <v>224.09906440795675</v>
      </c>
      <c r="AO9">
        <f t="shared" si="11"/>
        <v>-11.204953220397837</v>
      </c>
      <c r="AP9">
        <f t="shared" si="12"/>
        <v>-32.856463238750742</v>
      </c>
      <c r="AQ9">
        <f t="shared" si="13"/>
        <v>-80.539310005551101</v>
      </c>
      <c r="AR9">
        <f t="shared" si="14"/>
        <v>99.498337943257056</v>
      </c>
      <c r="AS9">
        <f t="shared" si="15"/>
        <v>-5.1860600305764111</v>
      </c>
      <c r="AT9">
        <f t="shared" si="16"/>
        <v>5.6251645018779985</v>
      </c>
      <c r="AU9">
        <f t="shared" si="17"/>
        <v>99.937442414558646</v>
      </c>
      <c r="AW9">
        <v>6</v>
      </c>
      <c r="AX9">
        <f>(R9*SUMPRODUCT(K10:$K$23, X10:$X$23)-$AZ$3*SUMPRODUCT(K9:$K$22, W10:$W$23))/Z9</f>
        <v>67.781912118104586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341.0273692264837</v>
      </c>
      <c r="P10">
        <f t="shared" si="30"/>
        <v>17.051368461324184</v>
      </c>
      <c r="Q10" s="5">
        <f t="shared" si="31"/>
        <v>50</v>
      </c>
      <c r="R10">
        <f t="shared" si="0"/>
        <v>100000</v>
      </c>
      <c r="S10">
        <f t="shared" si="1"/>
        <v>72.869040578673037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63.361255011308458</v>
      </c>
      <c r="AC10">
        <f t="shared" si="2"/>
        <v>67.351294136539195</v>
      </c>
      <c r="AE10">
        <f t="shared" si="3"/>
        <v>315.20429624135068</v>
      </c>
      <c r="AF10">
        <f t="shared" si="4"/>
        <v>-15.760214812067533</v>
      </c>
      <c r="AG10">
        <f t="shared" si="5"/>
        <v>-46.21392953830879</v>
      </c>
      <c r="AH10">
        <f t="shared" si="6"/>
        <v>-115.47660251971284</v>
      </c>
      <c r="AI10">
        <f t="shared" si="7"/>
        <v>137.7535493712615</v>
      </c>
      <c r="AJ10">
        <f t="shared" si="8"/>
        <v>-3.9900391252307372</v>
      </c>
      <c r="AK10">
        <f t="shared" si="32"/>
        <v>1.5600629466945439</v>
      </c>
      <c r="AL10">
        <f t="shared" si="9"/>
        <v>135.32357319272532</v>
      </c>
      <c r="AN10">
        <f t="shared" si="10"/>
        <v>210.16905699928378</v>
      </c>
      <c r="AO10">
        <f t="shared" si="11"/>
        <v>-10.508452849964188</v>
      </c>
      <c r="AP10">
        <f t="shared" si="12"/>
        <v>-30.814104081438977</v>
      </c>
      <c r="AQ10">
        <f t="shared" si="13"/>
        <v>-76.996439916751712</v>
      </c>
      <c r="AR10">
        <f t="shared" si="14"/>
        <v>91.850060151128886</v>
      </c>
      <c r="AS10">
        <f t="shared" si="15"/>
        <v>-2.660442038194466</v>
      </c>
      <c r="AT10">
        <f t="shared" si="16"/>
        <v>1.0402045983385395</v>
      </c>
      <c r="AU10">
        <f t="shared" si="17"/>
        <v>90.229822711272973</v>
      </c>
      <c r="AW10">
        <v>7</v>
      </c>
      <c r="AX10">
        <f>(R10*SUMPRODUCT(K11:$K$23, X11:$X$23)-$AZ$3*SUMPRODUCT(K10:$K$22, W11:$W$23))/Z10</f>
        <v>72.869040578673037</v>
      </c>
    </row>
    <row r="11" spans="1:52" x14ac:dyDescent="0.25">
      <c r="A11" t="s">
        <v>33</v>
      </c>
      <c r="C11" s="24">
        <f>AU25</f>
        <v>-1226.4924078829763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341.0273692264837</v>
      </c>
      <c r="P11">
        <f t="shared" si="30"/>
        <v>17.051368461324184</v>
      </c>
      <c r="Q11" s="5">
        <f t="shared" si="31"/>
        <v>50</v>
      </c>
      <c r="R11">
        <f t="shared" si="0"/>
        <v>100000</v>
      </c>
      <c r="S11">
        <f t="shared" si="1"/>
        <v>76.092553699790301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67.351294136539195</v>
      </c>
      <c r="AC11">
        <f t="shared" si="2"/>
        <v>69.538911584344191</v>
      </c>
      <c r="AE11">
        <f t="shared" si="3"/>
        <v>311.65562099603056</v>
      </c>
      <c r="AF11">
        <f t="shared" si="4"/>
        <v>-15.582781049801529</v>
      </c>
      <c r="AG11">
        <f t="shared" si="5"/>
        <v>-45.693637684114044</v>
      </c>
      <c r="AH11">
        <f t="shared" si="6"/>
        <v>-116.30511762331651</v>
      </c>
      <c r="AI11">
        <f t="shared" si="7"/>
        <v>134.07408463879847</v>
      </c>
      <c r="AJ11">
        <f t="shared" si="8"/>
        <v>-2.1876174478049961</v>
      </c>
      <c r="AK11">
        <f t="shared" si="32"/>
        <v>0.58147861453242911</v>
      </c>
      <c r="AL11">
        <f t="shared" si="9"/>
        <v>132.46794580552591</v>
      </c>
      <c r="AN11">
        <f t="shared" si="10"/>
        <v>197.66280182547396</v>
      </c>
      <c r="AO11">
        <f t="shared" si="11"/>
        <v>-9.8831400912736989</v>
      </c>
      <c r="AP11">
        <f t="shared" si="12"/>
        <v>-28.980489494701203</v>
      </c>
      <c r="AQ11">
        <f t="shared" si="13"/>
        <v>-73.764738600234821</v>
      </c>
      <c r="AR11">
        <f t="shared" si="14"/>
        <v>85.034433639264236</v>
      </c>
      <c r="AS11">
        <f t="shared" si="15"/>
        <v>-1.3874628433572695</v>
      </c>
      <c r="AT11">
        <f t="shared" si="16"/>
        <v>0.36879390072524509</v>
      </c>
      <c r="AU11">
        <f t="shared" si="17"/>
        <v>84.015764696632218</v>
      </c>
      <c r="AW11">
        <v>8</v>
      </c>
      <c r="AX11">
        <f>(R11*SUMPRODUCT(K12:$K$23, X12:$X$23)-$AZ$3*SUMPRODUCT(K11:$K$22, W12:$W$23))/Z11</f>
        <v>76.092553699790301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341.0273692264837</v>
      </c>
      <c r="P12">
        <f t="shared" si="30"/>
        <v>17.051368461324184</v>
      </c>
      <c r="Q12" s="5">
        <f t="shared" si="31"/>
        <v>50</v>
      </c>
      <c r="R12">
        <f t="shared" si="0"/>
        <v>100000</v>
      </c>
      <c r="S12">
        <f t="shared" si="1"/>
        <v>78.822768537004791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69.538911584344191</v>
      </c>
      <c r="AC12">
        <f t="shared" si="2"/>
        <v>71.220886319446947</v>
      </c>
      <c r="AE12">
        <f t="shared" si="3"/>
        <v>308.13776204900597</v>
      </c>
      <c r="AF12">
        <f t="shared" si="4"/>
        <v>-15.406888102450299</v>
      </c>
      <c r="AG12">
        <f t="shared" si="5"/>
        <v>-45.177863986096227</v>
      </c>
      <c r="AH12">
        <f t="shared" si="6"/>
        <v>-117.67464235334815</v>
      </c>
      <c r="AI12">
        <f t="shared" si="7"/>
        <v>129.87836760711133</v>
      </c>
      <c r="AJ12">
        <f t="shared" si="8"/>
        <v>-1.6819747351027559</v>
      </c>
      <c r="AK12">
        <f t="shared" si="32"/>
        <v>7.6076654961488979</v>
      </c>
      <c r="AL12">
        <f t="shared" si="9"/>
        <v>135.80405836815748</v>
      </c>
      <c r="AN12">
        <f t="shared" si="10"/>
        <v>182.64640532315354</v>
      </c>
      <c r="AO12">
        <f t="shared" si="11"/>
        <v>-9.1323202661576772</v>
      </c>
      <c r="AP12">
        <f t="shared" si="12"/>
        <v>-26.778848533100298</v>
      </c>
      <c r="AQ12">
        <f t="shared" si="13"/>
        <v>-69.750783807239273</v>
      </c>
      <c r="AR12">
        <f t="shared" si="14"/>
        <v>76.984452716656293</v>
      </c>
      <c r="AS12">
        <f t="shared" si="15"/>
        <v>-0.99697822547962767</v>
      </c>
      <c r="AT12">
        <f t="shared" si="16"/>
        <v>4.5093880948989131</v>
      </c>
      <c r="AU12">
        <f t="shared" si="17"/>
        <v>80.496862586075594</v>
      </c>
      <c r="AW12">
        <v>9</v>
      </c>
      <c r="AX12">
        <f>(R12*SUMPRODUCT(K13:$K$23, X13:$X$23)-$AZ$3*SUMPRODUCT(K12:$K$22, W13:$W$23))/Z12</f>
        <v>78.822768537004791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341.0273692264837</v>
      </c>
      <c r="P13">
        <f t="shared" si="30"/>
        <v>17.051368461324184</v>
      </c>
      <c r="Q13" s="5">
        <f t="shared" si="31"/>
        <v>50</v>
      </c>
      <c r="R13">
        <f t="shared" si="0"/>
        <v>100000</v>
      </c>
      <c r="S13">
        <f t="shared" si="1"/>
        <v>82.039438765956362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71.220886319446947</v>
      </c>
      <c r="AC13">
        <f t="shared" si="2"/>
        <v>73.288369057649447</v>
      </c>
      <c r="AE13">
        <f t="shared" si="3"/>
        <v>304.65030076487096</v>
      </c>
      <c r="AF13">
        <f t="shared" si="4"/>
        <v>-15.232515038243548</v>
      </c>
      <c r="AG13">
        <f t="shared" si="5"/>
        <v>-44.666547065691091</v>
      </c>
      <c r="AH13">
        <f t="shared" si="6"/>
        <v>-119.07656108834544</v>
      </c>
      <c r="AI13">
        <f t="shared" si="7"/>
        <v>125.67467757259089</v>
      </c>
      <c r="AJ13">
        <f t="shared" si="8"/>
        <v>-2.0674827382025001</v>
      </c>
      <c r="AK13">
        <f t="shared" si="32"/>
        <v>25.244707043225208</v>
      </c>
      <c r="AL13">
        <f t="shared" si="9"/>
        <v>148.85190187761361</v>
      </c>
      <c r="AN13">
        <f t="shared" si="10"/>
        <v>163.58296779383747</v>
      </c>
      <c r="AO13">
        <f t="shared" si="11"/>
        <v>-8.1791483896918731</v>
      </c>
      <c r="AP13">
        <f t="shared" si="12"/>
        <v>-23.983847420351541</v>
      </c>
      <c r="AQ13">
        <f t="shared" si="13"/>
        <v>-63.938545961093737</v>
      </c>
      <c r="AR13">
        <f t="shared" si="14"/>
        <v>67.481426022700333</v>
      </c>
      <c r="AS13">
        <f t="shared" si="15"/>
        <v>-1.1101415666703083</v>
      </c>
      <c r="AT13">
        <f t="shared" si="16"/>
        <v>13.555227383162832</v>
      </c>
      <c r="AU13">
        <f t="shared" si="17"/>
        <v>79.926511839192855</v>
      </c>
      <c r="AW13">
        <v>10</v>
      </c>
      <c r="AX13">
        <f>(R13*SUMPRODUCT(K14:$K$23, X14:$X$23)-$AZ$3*SUMPRODUCT(K13:$K$22, W14:$W$23))/Z13</f>
        <v>82.039438765956362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341.0273692264837</v>
      </c>
      <c r="P14">
        <f t="shared" si="30"/>
        <v>17.051368461324184</v>
      </c>
      <c r="Q14" s="5">
        <f t="shared" si="31"/>
        <v>50</v>
      </c>
      <c r="R14">
        <f t="shared" si="0"/>
        <v>100000</v>
      </c>
      <c r="S14">
        <f t="shared" si="1"/>
        <v>82.200855177648904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73.288369057649447</v>
      </c>
      <c r="AC14">
        <f t="shared" si="2"/>
        <v>72.598851266899544</v>
      </c>
      <c r="AE14">
        <f t="shared" si="3"/>
        <v>301.19145601233942</v>
      </c>
      <c r="AF14">
        <f t="shared" si="4"/>
        <v>-15.059572800616971</v>
      </c>
      <c r="AG14">
        <f t="shared" si="5"/>
        <v>-44.159425780913146</v>
      </c>
      <c r="AH14">
        <f t="shared" si="6"/>
        <v>-120.91162824207274</v>
      </c>
      <c r="AI14">
        <f t="shared" si="7"/>
        <v>121.06082918873653</v>
      </c>
      <c r="AJ14">
        <f t="shared" si="8"/>
        <v>0.68951779074990327</v>
      </c>
      <c r="AK14">
        <f t="shared" si="32"/>
        <v>25.159417658856032</v>
      </c>
      <c r="AL14">
        <f t="shared" si="9"/>
        <v>146.90976463834247</v>
      </c>
      <c r="AN14">
        <f t="shared" si="10"/>
        <v>148.97770745106615</v>
      </c>
      <c r="AO14">
        <f t="shared" si="11"/>
        <v>-7.4488853725533088</v>
      </c>
      <c r="AP14">
        <f t="shared" si="12"/>
        <v>-21.842485515015486</v>
      </c>
      <c r="AQ14">
        <f t="shared" si="13"/>
        <v>-59.806268803792385</v>
      </c>
      <c r="AR14">
        <f t="shared" si="14"/>
        <v>59.880067759704971</v>
      </c>
      <c r="AS14">
        <f t="shared" si="15"/>
        <v>0.3410547598947698</v>
      </c>
      <c r="AT14">
        <f t="shared" si="16"/>
        <v>12.444550762644088</v>
      </c>
      <c r="AU14">
        <f t="shared" si="17"/>
        <v>72.66567328224383</v>
      </c>
      <c r="AW14">
        <v>11</v>
      </c>
      <c r="AX14">
        <f>(R14*SUMPRODUCT(K15:$K$23, X15:$X$23)-$AZ$3*SUMPRODUCT(K14:$K$22, W15:$W$23))/Z14</f>
        <v>82.200855177648904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341.0273692264837</v>
      </c>
      <c r="P15">
        <f t="shared" si="30"/>
        <v>17.051368461324184</v>
      </c>
      <c r="Q15" s="5">
        <f t="shared" si="31"/>
        <v>50</v>
      </c>
      <c r="R15">
        <f t="shared" si="0"/>
        <v>100000</v>
      </c>
      <c r="S15">
        <f t="shared" si="1"/>
        <v>80.164145314407904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72.598851266899544</v>
      </c>
      <c r="AC15">
        <f t="shared" si="2"/>
        <v>69.992744358130722</v>
      </c>
      <c r="AE15">
        <f t="shared" si="3"/>
        <v>297.75707555763177</v>
      </c>
      <c r="AF15">
        <f t="shared" si="4"/>
        <v>-14.887853777881588</v>
      </c>
      <c r="AG15">
        <f t="shared" si="5"/>
        <v>-43.655891348691846</v>
      </c>
      <c r="AH15">
        <f t="shared" si="6"/>
        <v>-123.88034882434408</v>
      </c>
      <c r="AI15">
        <f t="shared" si="7"/>
        <v>115.33298160671427</v>
      </c>
      <c r="AJ15">
        <f t="shared" si="8"/>
        <v>2.6061069087688224</v>
      </c>
      <c r="AK15">
        <f t="shared" si="32"/>
        <v>24.882765113265481</v>
      </c>
      <c r="AL15">
        <f t="shared" si="9"/>
        <v>142.82185362874858</v>
      </c>
      <c r="AN15">
        <f t="shared" si="10"/>
        <v>135.66970987055367</v>
      </c>
      <c r="AO15">
        <f t="shared" si="11"/>
        <v>-6.7834854935276843</v>
      </c>
      <c r="AP15">
        <f t="shared" si="12"/>
        <v>-19.89132282524405</v>
      </c>
      <c r="AQ15">
        <f t="shared" si="13"/>
        <v>-56.444707324540943</v>
      </c>
      <c r="AR15">
        <f t="shared" si="14"/>
        <v>52.550194227241022</v>
      </c>
      <c r="AS15">
        <f t="shared" si="15"/>
        <v>1.1874437157946804</v>
      </c>
      <c r="AT15">
        <f t="shared" si="16"/>
        <v>11.337556017339576</v>
      </c>
      <c r="AU15">
        <f t="shared" si="17"/>
        <v>65.075193960375287</v>
      </c>
      <c r="AW15">
        <v>12</v>
      </c>
      <c r="AX15">
        <f>(R15*SUMPRODUCT(K16:$K$23, X16:$X$23)-$AZ$3*SUMPRODUCT(K15:$K$22, W16:$W$23))/Z15</f>
        <v>80.164145314407904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341.0273692264837</v>
      </c>
      <c r="P16">
        <f t="shared" si="30"/>
        <v>17.051368461324184</v>
      </c>
      <c r="Q16" s="5">
        <f t="shared" si="31"/>
        <v>50</v>
      </c>
      <c r="R16">
        <f t="shared" si="0"/>
        <v>100000</v>
      </c>
      <c r="S16">
        <f t="shared" si="1"/>
        <v>75.950114539793773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69.992744358130722</v>
      </c>
      <c r="AC16">
        <f t="shared" si="2"/>
        <v>65.553512201446068</v>
      </c>
      <c r="AE16">
        <f t="shared" si="3"/>
        <v>294.34507038040414</v>
      </c>
      <c r="AF16">
        <f t="shared" si="4"/>
        <v>-14.717253519020208</v>
      </c>
      <c r="AG16">
        <f t="shared" si="5"/>
        <v>-43.155637485641684</v>
      </c>
      <c r="AH16">
        <f t="shared" si="6"/>
        <v>-127.38989912648485</v>
      </c>
      <c r="AI16">
        <f t="shared" si="7"/>
        <v>109.08228024925738</v>
      </c>
      <c r="AJ16">
        <f t="shared" si="8"/>
        <v>4.4392321566846533</v>
      </c>
      <c r="AK16">
        <f t="shared" si="32"/>
        <v>24.473439285366027</v>
      </c>
      <c r="AL16">
        <f t="shared" si="9"/>
        <v>137.99495169130807</v>
      </c>
      <c r="AN16">
        <f t="shared" si="10"/>
        <v>123.54345417130511</v>
      </c>
      <c r="AO16">
        <f t="shared" si="11"/>
        <v>-6.1771727085652559</v>
      </c>
      <c r="AP16">
        <f t="shared" si="12"/>
        <v>-18.113422164843495</v>
      </c>
      <c r="AQ16">
        <f t="shared" si="13"/>
        <v>-53.468495817784294</v>
      </c>
      <c r="AR16">
        <f t="shared" si="14"/>
        <v>45.784363480112063</v>
      </c>
      <c r="AS16">
        <f t="shared" si="15"/>
        <v>1.863248716196833</v>
      </c>
      <c r="AT16">
        <f t="shared" si="16"/>
        <v>10.272070195904073</v>
      </c>
      <c r="AU16">
        <f t="shared" si="17"/>
        <v>57.919682392212977</v>
      </c>
      <c r="AW16">
        <v>13</v>
      </c>
      <c r="AX16">
        <f>(R16*SUMPRODUCT(K17:$K$23, X17:$X$23)-$AZ$3*SUMPRODUCT(K16:$K$22, W17:$W$23))/Z16</f>
        <v>75.950114539793773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341.0273692264837</v>
      </c>
      <c r="P17">
        <f t="shared" si="30"/>
        <v>17.051368461324184</v>
      </c>
      <c r="Q17" s="5">
        <f t="shared" si="31"/>
        <v>50</v>
      </c>
      <c r="R17">
        <f t="shared" si="0"/>
        <v>100000</v>
      </c>
      <c r="S17">
        <f t="shared" si="1"/>
        <v>69.838950926219297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65.553512201446068</v>
      </c>
      <c r="AC17">
        <f t="shared" si="2"/>
        <v>59.584672136711049</v>
      </c>
      <c r="AE17">
        <f t="shared" si="3"/>
        <v>290.95517208544572</v>
      </c>
      <c r="AF17">
        <f t="shared" si="4"/>
        <v>-14.547758604272286</v>
      </c>
      <c r="AG17">
        <f t="shared" si="5"/>
        <v>-42.658624840784562</v>
      </c>
      <c r="AH17">
        <f t="shared" si="6"/>
        <v>-130.91254000141907</v>
      </c>
      <c r="AI17">
        <f t="shared" si="7"/>
        <v>102.83624863896978</v>
      </c>
      <c r="AJ17">
        <f t="shared" si="8"/>
        <v>5.9688400647350193</v>
      </c>
      <c r="AK17">
        <f t="shared" si="32"/>
        <v>23.937264797783367</v>
      </c>
      <c r="AL17">
        <f t="shared" si="9"/>
        <v>132.74235350148817</v>
      </c>
      <c r="AN17">
        <f t="shared" si="10"/>
        <v>112.49448236320201</v>
      </c>
      <c r="AO17">
        <f t="shared" si="11"/>
        <v>-5.6247241181601</v>
      </c>
      <c r="AP17">
        <f t="shared" si="12"/>
        <v>-16.493468342198067</v>
      </c>
      <c r="AQ17">
        <f t="shared" si="13"/>
        <v>-50.615833074061008</v>
      </c>
      <c r="AR17">
        <f t="shared" si="14"/>
        <v>39.760456828782822</v>
      </c>
      <c r="AS17">
        <f t="shared" si="15"/>
        <v>2.3077835962782505</v>
      </c>
      <c r="AT17">
        <f t="shared" si="16"/>
        <v>9.2550690655079038</v>
      </c>
      <c r="AU17">
        <f t="shared" si="17"/>
        <v>51.323309490568981</v>
      </c>
      <c r="AW17">
        <v>14</v>
      </c>
      <c r="AX17">
        <f>(R17*SUMPRODUCT(K18:$K$23, X18:$X$23)-$AZ$3*SUMPRODUCT(K17:$K$22, W18:$W$23))/Z17</f>
        <v>69.838950926219297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341.0273692264837</v>
      </c>
      <c r="P18">
        <f t="shared" si="30"/>
        <v>17.051368461324184</v>
      </c>
      <c r="Q18" s="5">
        <f t="shared" si="31"/>
        <v>50</v>
      </c>
      <c r="R18">
        <f t="shared" si="0"/>
        <v>100000</v>
      </c>
      <c r="S18">
        <f t="shared" si="1"/>
        <v>62.018186106191841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59.584672136711049</v>
      </c>
      <c r="AC18">
        <f t="shared" si="2"/>
        <v>52.299612584545457</v>
      </c>
      <c r="AE18">
        <f t="shared" si="3"/>
        <v>287.58660017454378</v>
      </c>
      <c r="AF18">
        <f t="shared" si="4"/>
        <v>-14.379330008727187</v>
      </c>
      <c r="AG18">
        <f t="shared" si="5"/>
        <v>-42.164738980751899</v>
      </c>
      <c r="AH18">
        <f t="shared" si="6"/>
        <v>-134.59922324963327</v>
      </c>
      <c r="AI18">
        <f t="shared" si="7"/>
        <v>96.443307935431392</v>
      </c>
      <c r="AJ18">
        <f t="shared" si="8"/>
        <v>7.2850595521655919</v>
      </c>
      <c r="AK18">
        <f t="shared" si="32"/>
        <v>23.295435961176935</v>
      </c>
      <c r="AL18">
        <f t="shared" si="9"/>
        <v>127.02380344877392</v>
      </c>
      <c r="AN18">
        <f t="shared" si="10"/>
        <v>102.42735396553918</v>
      </c>
      <c r="AO18">
        <f t="shared" si="11"/>
        <v>-5.1213676982769583</v>
      </c>
      <c r="AP18">
        <f t="shared" si="12"/>
        <v>-15.017468275033805</v>
      </c>
      <c r="AQ18">
        <f t="shared" si="13"/>
        <v>-47.939098257392196</v>
      </c>
      <c r="AR18">
        <f t="shared" si="14"/>
        <v>34.349419734836211</v>
      </c>
      <c r="AS18">
        <f t="shared" si="15"/>
        <v>2.5946597406027112</v>
      </c>
      <c r="AT18">
        <f t="shared" si="16"/>
        <v>8.2969438198053744</v>
      </c>
      <c r="AU18">
        <f t="shared" si="17"/>
        <v>45.241023295244297</v>
      </c>
      <c r="AW18">
        <v>15</v>
      </c>
      <c r="AX18">
        <f>(R18*SUMPRODUCT(K19:$K$23, X19:$X$23)-$AZ$3*SUMPRODUCT(K18:$K$22, W19:$W$23))/Z18</f>
        <v>62.018186106191841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341.0273692264837</v>
      </c>
      <c r="P19">
        <f t="shared" si="30"/>
        <v>17.051368461324184</v>
      </c>
      <c r="Q19" s="5">
        <f t="shared" si="31"/>
        <v>50</v>
      </c>
      <c r="R19">
        <f t="shared" si="0"/>
        <v>100000</v>
      </c>
      <c r="S19">
        <f t="shared" si="1"/>
        <v>52.440292143741345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52.299612584545457</v>
      </c>
      <c r="AC19">
        <f t="shared" si="2"/>
        <v>43.707500149603376</v>
      </c>
      <c r="AE19">
        <f t="shared" si="3"/>
        <v>284.23666578036642</v>
      </c>
      <c r="AF19">
        <f t="shared" si="4"/>
        <v>-14.211833289018319</v>
      </c>
      <c r="AG19">
        <f t="shared" si="5"/>
        <v>-41.673585675113166</v>
      </c>
      <c r="AH19">
        <f t="shared" si="6"/>
        <v>-139.01183166242745</v>
      </c>
      <c r="AI19">
        <f t="shared" si="7"/>
        <v>89.339415153807465</v>
      </c>
      <c r="AJ19">
        <f t="shared" si="8"/>
        <v>8.5921124349420808</v>
      </c>
      <c r="AK19">
        <f t="shared" si="32"/>
        <v>22.562711155312552</v>
      </c>
      <c r="AL19">
        <f t="shared" si="9"/>
        <v>120.4942387440621</v>
      </c>
      <c r="AN19">
        <f t="shared" si="10"/>
        <v>93.254451933818089</v>
      </c>
      <c r="AO19">
        <f t="shared" si="11"/>
        <v>-4.6627225966909034</v>
      </c>
      <c r="AP19">
        <f t="shared" si="12"/>
        <v>-13.67257592042206</v>
      </c>
      <c r="AQ19">
        <f t="shared" si="13"/>
        <v>-45.608022238808928</v>
      </c>
      <c r="AR19">
        <f t="shared" si="14"/>
        <v>29.31113117789619</v>
      </c>
      <c r="AS19">
        <f t="shared" si="15"/>
        <v>2.8189633236600304</v>
      </c>
      <c r="AT19">
        <f t="shared" si="16"/>
        <v>7.4025399121292885</v>
      </c>
      <c r="AU19">
        <f t="shared" si="17"/>
        <v>39.532634413685514</v>
      </c>
      <c r="AW19">
        <v>16</v>
      </c>
      <c r="AX19">
        <f>(R19*SUMPRODUCT(K20:$K$23, X20:$X$23)-$AZ$3*SUMPRODUCT(K19:$K$22, W20:$W$23))/Z19</f>
        <v>52.440292143741345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341.0273692264837</v>
      </c>
      <c r="P20">
        <f t="shared" si="30"/>
        <v>17.051368461324184</v>
      </c>
      <c r="Q20" s="5">
        <f t="shared" si="31"/>
        <v>50</v>
      </c>
      <c r="R20">
        <f t="shared" si="0"/>
        <v>100000</v>
      </c>
      <c r="S20">
        <f t="shared" si="1"/>
        <v>41.441262746882444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43.707500149603376</v>
      </c>
      <c r="AC20">
        <f t="shared" si="2"/>
        <v>34.135382975955395</v>
      </c>
      <c r="AE20">
        <f t="shared" si="3"/>
        <v>280.90601208102197</v>
      </c>
      <c r="AF20">
        <f t="shared" si="4"/>
        <v>-14.045300604051098</v>
      </c>
      <c r="AG20">
        <f t="shared" si="5"/>
        <v>-41.1852592239402</v>
      </c>
      <c r="AH20">
        <f t="shared" si="6"/>
        <v>-143.18118884366896</v>
      </c>
      <c r="AI20">
        <f t="shared" si="7"/>
        <v>82.494263409361736</v>
      </c>
      <c r="AJ20">
        <f t="shared" si="8"/>
        <v>9.5721171736479818</v>
      </c>
      <c r="AK20">
        <f t="shared" si="32"/>
        <v>21.739774813860201</v>
      </c>
      <c r="AL20">
        <f t="shared" si="9"/>
        <v>113.80615539686991</v>
      </c>
      <c r="AN20">
        <f t="shared" si="10"/>
        <v>84.897064783755795</v>
      </c>
      <c r="AO20">
        <f t="shared" si="11"/>
        <v>-4.2448532391877896</v>
      </c>
      <c r="AP20">
        <f t="shared" si="12"/>
        <v>-12.447250931254992</v>
      </c>
      <c r="AQ20">
        <f t="shared" si="13"/>
        <v>-43.273059821767241</v>
      </c>
      <c r="AR20">
        <f t="shared" si="14"/>
        <v>24.931900791545772</v>
      </c>
      <c r="AS20">
        <f t="shared" si="15"/>
        <v>2.8929414710230632</v>
      </c>
      <c r="AT20">
        <f t="shared" si="16"/>
        <v>6.570322425937297</v>
      </c>
      <c r="AU20">
        <f t="shared" si="17"/>
        <v>34.395164688506128</v>
      </c>
      <c r="AW20">
        <v>17</v>
      </c>
      <c r="AX20">
        <f>(R20*SUMPRODUCT(K21:$K$23, X21:$X$23)-$AZ$3*SUMPRODUCT(K20:$K$22, W21:$W$23))/Z20</f>
        <v>41.441262746882444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341.0273692264837</v>
      </c>
      <c r="P21">
        <f t="shared" si="30"/>
        <v>17.051368461324184</v>
      </c>
      <c r="Q21" s="5">
        <f t="shared" si="31"/>
        <v>50</v>
      </c>
      <c r="R21">
        <f t="shared" si="0"/>
        <v>100000</v>
      </c>
      <c r="S21">
        <f t="shared" si="1"/>
        <v>28.96877588926078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34.135382975955395</v>
      </c>
      <c r="AC21">
        <f t="shared" si="2"/>
        <v>23.580206249786592</v>
      </c>
      <c r="AE21">
        <f t="shared" si="3"/>
        <v>277.59183660099808</v>
      </c>
      <c r="AF21">
        <f t="shared" si="4"/>
        <v>-13.879591830049902</v>
      </c>
      <c r="AG21">
        <f t="shared" si="5"/>
        <v>-40.699348740048379</v>
      </c>
      <c r="AH21">
        <f t="shared" si="6"/>
        <v>-148.11578330483289</v>
      </c>
      <c r="AI21">
        <f t="shared" si="7"/>
        <v>74.897112726066922</v>
      </c>
      <c r="AJ21">
        <f t="shared" si="8"/>
        <v>10.555176726168803</v>
      </c>
      <c r="AK21">
        <f t="shared" si="32"/>
        <v>20.849333942283252</v>
      </c>
      <c r="AL21">
        <f t="shared" si="9"/>
        <v>106.30162339451898</v>
      </c>
      <c r="AN21">
        <f t="shared" si="10"/>
        <v>77.282381795205609</v>
      </c>
      <c r="AO21">
        <f t="shared" si="11"/>
        <v>-3.8641190897602802</v>
      </c>
      <c r="AP21">
        <f t="shared" si="12"/>
        <v>-11.330818105669502</v>
      </c>
      <c r="AQ21">
        <f t="shared" si="13"/>
        <v>-41.235868660335377</v>
      </c>
      <c r="AR21">
        <f t="shared" si="14"/>
        <v>20.851575939440451</v>
      </c>
      <c r="AS21">
        <f t="shared" si="15"/>
        <v>2.9385921706341449</v>
      </c>
      <c r="AT21">
        <f t="shared" si="16"/>
        <v>5.8045157438087296</v>
      </c>
      <c r="AU21">
        <f t="shared" si="17"/>
        <v>29.594683853883328</v>
      </c>
      <c r="AW21">
        <v>18</v>
      </c>
      <c r="AX21">
        <f>(R21*SUMPRODUCT(K22:$K$23, X22:$X$23)-$AZ$3*SUMPRODUCT(K21:$K$22, W22:$W$23))/Z21</f>
        <v>28.96877588926078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341.0273692264837</v>
      </c>
      <c r="P22">
        <f t="shared" si="30"/>
        <v>17.051368461324184</v>
      </c>
      <c r="Q22" s="5">
        <f t="shared" si="31"/>
        <v>50</v>
      </c>
      <c r="R22">
        <f t="shared" si="0"/>
        <v>100000</v>
      </c>
      <c r="S22">
        <f t="shared" si="1"/>
        <v>15.135391502719905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23.580206249786592</v>
      </c>
      <c r="AC22">
        <f t="shared" si="2"/>
        <v>12.173596791601863</v>
      </c>
      <c r="AE22">
        <f t="shared" si="3"/>
        <v>274.2928511045053</v>
      </c>
      <c r="AF22">
        <f t="shared" si="4"/>
        <v>-13.714642555225264</v>
      </c>
      <c r="AG22">
        <f t="shared" si="5"/>
        <v>-40.215665347718975</v>
      </c>
      <c r="AH22">
        <f t="shared" si="6"/>
        <v>-153.37980985783878</v>
      </c>
      <c r="AI22">
        <f t="shared" si="7"/>
        <v>66.982733343722259</v>
      </c>
      <c r="AJ22">
        <f t="shared" si="8"/>
        <v>11.406609458184729</v>
      </c>
      <c r="AK22">
        <f t="shared" si="32"/>
        <v>19.891089035934666</v>
      </c>
      <c r="AL22">
        <f t="shared" si="9"/>
        <v>98.280431837841661</v>
      </c>
      <c r="AN22">
        <f t="shared" si="10"/>
        <v>70.344551298755221</v>
      </c>
      <c r="AO22">
        <f t="shared" si="11"/>
        <v>-3.5172275649377607</v>
      </c>
      <c r="AP22">
        <f t="shared" si="12"/>
        <v>-10.313622548581705</v>
      </c>
      <c r="AQ22">
        <f t="shared" si="13"/>
        <v>-39.335454275573873</v>
      </c>
      <c r="AR22">
        <f t="shared" si="14"/>
        <v>17.178246909661873</v>
      </c>
      <c r="AS22">
        <f t="shared" si="15"/>
        <v>2.9253143891469167</v>
      </c>
      <c r="AT22">
        <f t="shared" si="16"/>
        <v>5.1012256697251965</v>
      </c>
      <c r="AU22">
        <f t="shared" si="17"/>
        <v>25.204786968533988</v>
      </c>
      <c r="AW22">
        <v>19</v>
      </c>
      <c r="AX22">
        <f>(R22*SUMPRODUCT(K23:$K$23, X23:$X$23)-$AZ$3*SUMPRODUCT(K22:$K$22, W23:$W$23))/Z22</f>
        <v>15.135391502719905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341.0273692264837</v>
      </c>
      <c r="P23">
        <f t="shared" si="30"/>
        <v>17.051368461324184</v>
      </c>
      <c r="Q23" s="5">
        <f t="shared" si="31"/>
        <v>50</v>
      </c>
      <c r="R23">
        <f t="shared" si="0"/>
        <v>100000</v>
      </c>
      <c r="S23">
        <f t="shared" si="1"/>
        <v>15.318889727130836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12.173596791601863</v>
      </c>
      <c r="AC23">
        <f t="shared" si="2"/>
        <v>12.173596791601863</v>
      </c>
      <c r="AE23">
        <f t="shared" si="3"/>
        <v>271.00721800427175</v>
      </c>
      <c r="AF23">
        <f t="shared" si="4"/>
        <v>-13.550360900213589</v>
      </c>
      <c r="AG23">
        <f t="shared" si="5"/>
        <v>-39.733939627627066</v>
      </c>
      <c r="AH23">
        <f t="shared" si="6"/>
        <v>-159.13813322943503</v>
      </c>
      <c r="AI23">
        <f t="shared" si="7"/>
        <v>58.584784246996037</v>
      </c>
      <c r="AJ23">
        <f t="shared" si="8"/>
        <v>0</v>
      </c>
      <c r="AK23">
        <f t="shared" si="32"/>
        <v>18.874131772696202</v>
      </c>
      <c r="AL23">
        <f t="shared" si="9"/>
        <v>77.458916019692239</v>
      </c>
      <c r="AN23">
        <f t="shared" si="10"/>
        <v>64.023439244539318</v>
      </c>
      <c r="AO23">
        <f t="shared" si="11"/>
        <v>-3.2011719622269661</v>
      </c>
      <c r="AP23">
        <f t="shared" si="12"/>
        <v>-9.3868476582622851</v>
      </c>
      <c r="AQ23">
        <f t="shared" si="13"/>
        <v>-37.595200154940301</v>
      </c>
      <c r="AR23">
        <f t="shared" si="14"/>
        <v>13.84021946910976</v>
      </c>
      <c r="AS23">
        <f t="shared" si="15"/>
        <v>0</v>
      </c>
      <c r="AT23">
        <f t="shared" si="16"/>
        <v>4.4588732275890797</v>
      </c>
      <c r="AU23">
        <f t="shared" si="17"/>
        <v>18.299092696698839</v>
      </c>
      <c r="AW23">
        <v>20</v>
      </c>
      <c r="AX23">
        <f>(R23*SUMPRODUCT(K$23:$K24, X$23:$X24)-$AZ$3*SUMPRODUCT(K$22:$K23, W$23:$W24))/Z23</f>
        <v>15.318889727130836</v>
      </c>
    </row>
    <row r="25" spans="5:50" x14ac:dyDescent="0.25">
      <c r="AN25" s="6">
        <f t="shared" ref="AN25:AU25" si="33">SUM(AN3:AN23)</f>
        <v>3422.8438569559839</v>
      </c>
      <c r="AO25" s="6">
        <f t="shared" si="33"/>
        <v>-426.91271976766188</v>
      </c>
      <c r="AP25" s="6">
        <f t="shared" si="33"/>
        <v>-2971.7511887316446</v>
      </c>
      <c r="AQ25" s="6">
        <f t="shared" si="33"/>
        <v>-1329.7444825869763</v>
      </c>
      <c r="AR25" s="6">
        <f t="shared" si="33"/>
        <v>-1305.5645341302991</v>
      </c>
      <c r="AS25" s="6">
        <f t="shared" si="33"/>
        <v>-39.875784405123085</v>
      </c>
      <c r="AT25" s="6">
        <f t="shared" si="33"/>
        <v>118.94791065244567</v>
      </c>
      <c r="AU25" s="7">
        <f t="shared" si="33"/>
        <v>-1226.4924078829763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676.95756733182952</v>
      </c>
      <c r="K3">
        <v>1</v>
      </c>
      <c r="L3" s="2">
        <v>0</v>
      </c>
      <c r="O3">
        <f>$C$3</f>
        <v>676.95756733182952</v>
      </c>
      <c r="P3">
        <f>O3*B5</f>
        <v>541.56605386546369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676.95756733182952</v>
      </c>
      <c r="AF3">
        <f t="shared" ref="AF3:AF23" si="4">-$Z3*P3</f>
        <v>-541.56605386546369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-2384.5166905336341</v>
      </c>
      <c r="AJ3">
        <f t="shared" ref="AJ3:AJ23" si="8">AB3-AC3</f>
        <v>0</v>
      </c>
      <c r="AL3">
        <f t="shared" ref="AL3:AL23" si="9">SUM(AI3:AK3)</f>
        <v>-2384.5166905336341</v>
      </c>
      <c r="AN3">
        <f t="shared" ref="AN3:AN23" si="10">AE3*$K3</f>
        <v>676.95756733182952</v>
      </c>
      <c r="AO3">
        <f t="shared" ref="AO3:AO23" si="11">AF3*$K3</f>
        <v>-541.56605386546369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-2384.5166905336341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-2384.5166905336341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222.87027608882013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98.642971659989357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97.526543922185738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-97.526543922185738</v>
      </c>
      <c r="AK4">
        <f>G4*MAX(0, SUM(AB4, AE4:AF4))</f>
        <v>0</v>
      </c>
      <c r="AL4">
        <f t="shared" si="9"/>
        <v>-229.31294392218572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-125.34373216663494</v>
      </c>
      <c r="AR4">
        <f t="shared" si="14"/>
        <v>-125.34373216663494</v>
      </c>
      <c r="AS4">
        <f t="shared" si="15"/>
        <v>-92.75874445709124</v>
      </c>
      <c r="AT4">
        <f t="shared" si="16"/>
        <v>0</v>
      </c>
      <c r="AU4">
        <f t="shared" si="17"/>
        <v>-218.10247662372618</v>
      </c>
      <c r="AW4">
        <v>1</v>
      </c>
      <c r="AX4">
        <f>(R4*SUMPRODUCT(K5:$K$23, X5:$X$23)-$AZ$3*SUMPRODUCT(K4:$K$22, W5:$W$23))/Z4</f>
        <v>98.642971659989357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676.95756733182952</v>
      </c>
      <c r="P5">
        <f t="shared" ref="P5:P23" si="30">O5*$C$5</f>
        <v>33.84787836659148</v>
      </c>
      <c r="Q5" s="5">
        <f t="shared" ref="Q5:Q23" si="31">$C$8</f>
        <v>50</v>
      </c>
      <c r="R5">
        <f t="shared" si="0"/>
        <v>100000</v>
      </c>
      <c r="S5">
        <f t="shared" si="1"/>
        <v>190.39864020059144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97.526543922185738</v>
      </c>
      <c r="AC5">
        <f t="shared" si="2"/>
        <v>186.10651055376115</v>
      </c>
      <c r="AE5">
        <f t="shared" si="3"/>
        <v>661.6970085309373</v>
      </c>
      <c r="AF5">
        <f t="shared" si="4"/>
        <v>-33.084850426546872</v>
      </c>
      <c r="AG5">
        <f t="shared" si="5"/>
        <v>-48.872857063919056</v>
      </c>
      <c r="AH5">
        <f t="shared" si="6"/>
        <v>-133.81733616189118</v>
      </c>
      <c r="AI5">
        <f t="shared" si="7"/>
        <v>445.9219648785803</v>
      </c>
      <c r="AJ5">
        <f t="shared" si="8"/>
        <v>-88.579966631575417</v>
      </c>
      <c r="AK5">
        <f>G5*SUM(AB5, AE5:AF5)</f>
        <v>2.9771686783089626</v>
      </c>
      <c r="AL5">
        <f t="shared" si="9"/>
        <v>360.31916692531382</v>
      </c>
      <c r="AN5">
        <f t="shared" si="10"/>
        <v>598.29688738903735</v>
      </c>
      <c r="AO5">
        <f t="shared" si="11"/>
        <v>-29.914844369451874</v>
      </c>
      <c r="AP5">
        <f t="shared" si="12"/>
        <v>-44.190132163465833</v>
      </c>
      <c r="AQ5">
        <f t="shared" si="13"/>
        <v>-120.99570448731851</v>
      </c>
      <c r="AR5">
        <f t="shared" si="14"/>
        <v>403.19620636880126</v>
      </c>
      <c r="AS5">
        <f t="shared" si="15"/>
        <v>-80.092727694745975</v>
      </c>
      <c r="AT5">
        <f t="shared" si="16"/>
        <v>2.6919129609169241</v>
      </c>
      <c r="AU5">
        <f t="shared" si="17"/>
        <v>325.79539163497219</v>
      </c>
      <c r="AW5">
        <v>2</v>
      </c>
      <c r="AX5">
        <f>(R5*SUMPRODUCT(K6:$K$23, X6:$X$23)-$AZ$3*SUMPRODUCT(K5:$K$22, W6:$W$23))/Z5</f>
        <v>190.39864020059144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676.95756733182952</v>
      </c>
      <c r="P6">
        <f t="shared" si="30"/>
        <v>33.84787836659148</v>
      </c>
      <c r="Q6" s="5">
        <f t="shared" si="31"/>
        <v>50</v>
      </c>
      <c r="R6">
        <f t="shared" si="0"/>
        <v>100000</v>
      </c>
      <c r="S6">
        <f t="shared" si="1"/>
        <v>274.80024217058019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186.10651055376115</v>
      </c>
      <c r="AC6">
        <f t="shared" si="2"/>
        <v>265.54264536466576</v>
      </c>
      <c r="AE6">
        <f t="shared" si="3"/>
        <v>654.15190979830902</v>
      </c>
      <c r="AF6">
        <f t="shared" si="4"/>
        <v>-32.707595489915455</v>
      </c>
      <c r="AG6">
        <f t="shared" si="5"/>
        <v>-48.315577029192013</v>
      </c>
      <c r="AH6">
        <f t="shared" si="6"/>
        <v>-137.102928175698</v>
      </c>
      <c r="AI6">
        <f t="shared" si="7"/>
        <v>436.02580910350355</v>
      </c>
      <c r="AJ6">
        <f t="shared" si="8"/>
        <v>-79.436134810904605</v>
      </c>
      <c r="AK6">
        <f>G6*SUM(AB6, AE6:AF6)</f>
        <v>5.7336108565212989</v>
      </c>
      <c r="AL6">
        <f t="shared" si="9"/>
        <v>362.32328514912024</v>
      </c>
      <c r="AN6">
        <f t="shared" si="10"/>
        <v>560.7990120264983</v>
      </c>
      <c r="AO6">
        <f t="shared" si="11"/>
        <v>-28.039950601324918</v>
      </c>
      <c r="AP6">
        <f t="shared" si="12"/>
        <v>-41.420543848622572</v>
      </c>
      <c r="AQ6">
        <f t="shared" si="13"/>
        <v>-117.53720430255655</v>
      </c>
      <c r="AR6">
        <f t="shared" si="14"/>
        <v>373.80131327399425</v>
      </c>
      <c r="AS6">
        <f t="shared" si="15"/>
        <v>-68.099940172756163</v>
      </c>
      <c r="AT6">
        <f t="shared" si="16"/>
        <v>4.915377079114446</v>
      </c>
      <c r="AU6">
        <f t="shared" si="17"/>
        <v>310.61675018035254</v>
      </c>
      <c r="AW6">
        <v>3</v>
      </c>
      <c r="AX6">
        <f>(R6*SUMPRODUCT(K7:$K$23, X7:$X$23)-$AZ$3*SUMPRODUCT(K6:$K$22, W7:$W$23))/Z6</f>
        <v>274.80024217058019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676.95756733182952</v>
      </c>
      <c r="P7">
        <f t="shared" si="30"/>
        <v>33.84787836659148</v>
      </c>
      <c r="Q7" s="5">
        <f t="shared" si="31"/>
        <v>50</v>
      </c>
      <c r="R7">
        <f t="shared" si="0"/>
        <v>100000</v>
      </c>
      <c r="S7">
        <f t="shared" si="1"/>
        <v>352.08782345212393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265.54264536466576</v>
      </c>
      <c r="AC7">
        <f t="shared" si="2"/>
        <v>336.32786350157448</v>
      </c>
      <c r="AE7">
        <f t="shared" si="3"/>
        <v>646.65596801843617</v>
      </c>
      <c r="AF7">
        <f t="shared" si="4"/>
        <v>-32.332798400921817</v>
      </c>
      <c r="AG7">
        <f t="shared" si="5"/>
        <v>-47.761927720756233</v>
      </c>
      <c r="AH7">
        <f t="shared" si="6"/>
        <v>-140.98707628772564</v>
      </c>
      <c r="AI7">
        <f t="shared" si="7"/>
        <v>425.57416560903249</v>
      </c>
      <c r="AJ7">
        <f t="shared" si="8"/>
        <v>-70.785218136908725</v>
      </c>
      <c r="AK7">
        <f>G7*SUM(AB7, AE7:AF7)</f>
        <v>12.142148246754086</v>
      </c>
      <c r="AL7">
        <f t="shared" si="9"/>
        <v>366.93109571887783</v>
      </c>
      <c r="AN7">
        <f t="shared" si="10"/>
        <v>522.15579094782822</v>
      </c>
      <c r="AO7">
        <f t="shared" si="11"/>
        <v>-26.107789547391416</v>
      </c>
      <c r="AP7">
        <f t="shared" si="12"/>
        <v>-38.566360444559379</v>
      </c>
      <c r="AQ7">
        <f t="shared" si="13"/>
        <v>-113.84294272892313</v>
      </c>
      <c r="AR7">
        <f t="shared" si="14"/>
        <v>343.63869822695432</v>
      </c>
      <c r="AS7">
        <f t="shared" si="15"/>
        <v>-57.156994432375477</v>
      </c>
      <c r="AT7">
        <f t="shared" si="16"/>
        <v>9.8044297666002667</v>
      </c>
      <c r="AU7">
        <f t="shared" si="17"/>
        <v>296.28613356117904</v>
      </c>
      <c r="AW7">
        <v>4</v>
      </c>
      <c r="AX7">
        <f>(R7*SUMPRODUCT(K8:$K$23, X8:$X$23)-$AZ$3*SUMPRODUCT(K7:$K$22, W8:$W$23))/Z7</f>
        <v>352.08782345212393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676.95756733182952</v>
      </c>
      <c r="P8">
        <f t="shared" si="30"/>
        <v>33.84787836659148</v>
      </c>
      <c r="Q8" s="5">
        <f t="shared" si="31"/>
        <v>50</v>
      </c>
      <c r="R8">
        <f t="shared" si="0"/>
        <v>100000</v>
      </c>
      <c r="S8">
        <f t="shared" si="1"/>
        <v>422.46437636874811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336.32786350157448</v>
      </c>
      <c r="AC8">
        <f t="shared" si="2"/>
        <v>398.90662705206114</v>
      </c>
      <c r="AE8">
        <f t="shared" si="3"/>
        <v>639.20859354541585</v>
      </c>
      <c r="AF8">
        <f t="shared" si="4"/>
        <v>-31.960429677270795</v>
      </c>
      <c r="AG8">
        <f t="shared" si="5"/>
        <v>-47.211865587440137</v>
      </c>
      <c r="AH8">
        <f t="shared" si="6"/>
        <v>-144.88571221705857</v>
      </c>
      <c r="AI8">
        <f t="shared" si="7"/>
        <v>415.15058606364641</v>
      </c>
      <c r="AJ8">
        <f t="shared" si="8"/>
        <v>-62.578763550486656</v>
      </c>
      <c r="AK8">
        <f t="shared" ref="AK8:AK23" si="32">G8*SUM(AB8:AB8, AE8:AF8)</f>
        <v>20.381242191185944</v>
      </c>
      <c r="AL8">
        <f t="shared" si="9"/>
        <v>372.95306470434571</v>
      </c>
      <c r="AN8">
        <f t="shared" si="10"/>
        <v>482.3308604472345</v>
      </c>
      <c r="AO8">
        <f t="shared" si="11"/>
        <v>-24.116543022361725</v>
      </c>
      <c r="AP8">
        <f t="shared" si="12"/>
        <v>-35.624896132581867</v>
      </c>
      <c r="AQ8">
        <f t="shared" si="13"/>
        <v>-109.3271444499112</v>
      </c>
      <c r="AR8">
        <f t="shared" si="14"/>
        <v>313.26227684237972</v>
      </c>
      <c r="AS8">
        <f t="shared" si="15"/>
        <v>-47.220374027849658</v>
      </c>
      <c r="AT8">
        <f t="shared" si="16"/>
        <v>15.379176973408034</v>
      </c>
      <c r="AU8">
        <f t="shared" si="17"/>
        <v>281.42107978793814</v>
      </c>
      <c r="AW8">
        <v>5</v>
      </c>
      <c r="AX8">
        <f>(R8*SUMPRODUCT(K9:$K$23, X9:$X$23)-$AZ$3*SUMPRODUCT(K8:$K$22, W9:$W$23))/Z8</f>
        <v>422.46437636874811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676.95756733182952</v>
      </c>
      <c r="P9">
        <f t="shared" si="30"/>
        <v>33.84787836659148</v>
      </c>
      <c r="Q9" s="5">
        <f t="shared" si="31"/>
        <v>50</v>
      </c>
      <c r="R9">
        <f t="shared" si="0"/>
        <v>100000</v>
      </c>
      <c r="S9">
        <f t="shared" si="1"/>
        <v>485.3521216500111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398.90662705206114</v>
      </c>
      <c r="AC9">
        <f t="shared" si="2"/>
        <v>452.98169761689064</v>
      </c>
      <c r="AE9">
        <f t="shared" si="3"/>
        <v>631.8080716781094</v>
      </c>
      <c r="AF9">
        <f t="shared" si="4"/>
        <v>-31.590403583905477</v>
      </c>
      <c r="AG9">
        <f t="shared" si="5"/>
        <v>-46.665263981635292</v>
      </c>
      <c r="AH9">
        <f t="shared" si="6"/>
        <v>-148.96589986088873</v>
      </c>
      <c r="AI9">
        <f t="shared" si="7"/>
        <v>404.58650425167991</v>
      </c>
      <c r="AJ9">
        <f t="shared" si="8"/>
        <v>-54.075070564829502</v>
      </c>
      <c r="AK9">
        <f t="shared" si="32"/>
        <v>22.280471781761712</v>
      </c>
      <c r="AL9">
        <f t="shared" si="9"/>
        <v>372.79190546861213</v>
      </c>
      <c r="AN9">
        <f t="shared" si="10"/>
        <v>444.14627468113753</v>
      </c>
      <c r="AO9">
        <f t="shared" si="11"/>
        <v>-22.207313734056882</v>
      </c>
      <c r="AP9">
        <f t="shared" si="12"/>
        <v>-32.804587474492841</v>
      </c>
      <c r="AQ9">
        <f t="shared" si="13"/>
        <v>-104.71953816925173</v>
      </c>
      <c r="AR9">
        <f t="shared" si="14"/>
        <v>284.41483530333608</v>
      </c>
      <c r="AS9">
        <f t="shared" si="15"/>
        <v>-38.013507932397623</v>
      </c>
      <c r="AT9">
        <f t="shared" si="16"/>
        <v>15.662649756474353</v>
      </c>
      <c r="AU9">
        <f t="shared" si="17"/>
        <v>262.06397712741284</v>
      </c>
      <c r="AW9">
        <v>6</v>
      </c>
      <c r="AX9">
        <f>(R9*SUMPRODUCT(K10:$K$23, X10:$X$23)-$AZ$3*SUMPRODUCT(K9:$K$22, W10:$W$23))/Z9</f>
        <v>485.3521216500111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676.95756733182952</v>
      </c>
      <c r="P10">
        <f t="shared" si="30"/>
        <v>33.84787836659148</v>
      </c>
      <c r="Q10" s="5">
        <f t="shared" si="31"/>
        <v>50</v>
      </c>
      <c r="R10">
        <f t="shared" si="0"/>
        <v>100000</v>
      </c>
      <c r="S10">
        <f t="shared" si="1"/>
        <v>538.38304141166395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452.98169761689064</v>
      </c>
      <c r="AC10">
        <f t="shared" si="2"/>
        <v>496.62267807087784</v>
      </c>
      <c r="AE10">
        <f t="shared" si="3"/>
        <v>624.44849515907549</v>
      </c>
      <c r="AF10">
        <f t="shared" si="4"/>
        <v>-31.222424757953778</v>
      </c>
      <c r="AG10">
        <f t="shared" si="5"/>
        <v>-46.12168659405684</v>
      </c>
      <c r="AH10">
        <f t="shared" si="6"/>
        <v>-153.84949552418988</v>
      </c>
      <c r="AI10">
        <f t="shared" si="7"/>
        <v>393.2548882828749</v>
      </c>
      <c r="AJ10">
        <f t="shared" si="8"/>
        <v>-43.640980453987197</v>
      </c>
      <c r="AK10">
        <f t="shared" si="32"/>
        <v>4.4986934024774525</v>
      </c>
      <c r="AL10">
        <f t="shared" si="9"/>
        <v>354.11260123136515</v>
      </c>
      <c r="AN10">
        <f t="shared" si="10"/>
        <v>416.36409445293526</v>
      </c>
      <c r="AO10">
        <f t="shared" si="11"/>
        <v>-20.818204722646765</v>
      </c>
      <c r="AP10">
        <f t="shared" si="12"/>
        <v>-30.752599169102929</v>
      </c>
      <c r="AQ10">
        <f t="shared" si="13"/>
        <v>-102.58236889441442</v>
      </c>
      <c r="AR10">
        <f t="shared" si="14"/>
        <v>262.21092166677107</v>
      </c>
      <c r="AS10">
        <f t="shared" si="15"/>
        <v>-29.098536466380246</v>
      </c>
      <c r="AT10">
        <f t="shared" si="16"/>
        <v>2.9995979160246935</v>
      </c>
      <c r="AU10">
        <f t="shared" si="17"/>
        <v>236.11198311641553</v>
      </c>
      <c r="AW10">
        <v>7</v>
      </c>
      <c r="AX10">
        <f>(R10*SUMPRODUCT(K11:$K$23, X11:$X$23)-$AZ$3*SUMPRODUCT(K10:$K$22, W11:$W$23))/Z10</f>
        <v>538.38304141166395</v>
      </c>
    </row>
    <row r="11" spans="1:52" x14ac:dyDescent="0.25">
      <c r="A11" t="s">
        <v>33</v>
      </c>
      <c r="C11" s="24">
        <f>AU25</f>
        <v>581.75297760658043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676.95756733182952</v>
      </c>
      <c r="P11">
        <f t="shared" si="30"/>
        <v>33.84787836659148</v>
      </c>
      <c r="Q11" s="5">
        <f t="shared" si="31"/>
        <v>50</v>
      </c>
      <c r="R11">
        <f t="shared" si="0"/>
        <v>100000</v>
      </c>
      <c r="S11">
        <f t="shared" si="1"/>
        <v>584.88560658638448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496.62267807087784</v>
      </c>
      <c r="AC11">
        <f t="shared" si="2"/>
        <v>533.19619827588974</v>
      </c>
      <c r="AE11">
        <f t="shared" si="3"/>
        <v>617.13127700658436</v>
      </c>
      <c r="AF11">
        <f t="shared" si="4"/>
        <v>-30.856563850329223</v>
      </c>
      <c r="AG11">
        <f t="shared" si="5"/>
        <v>-45.5812377900549</v>
      </c>
      <c r="AH11">
        <f t="shared" si="6"/>
        <v>-158.46387612275544</v>
      </c>
      <c r="AI11">
        <f t="shared" si="7"/>
        <v>382.22959924344468</v>
      </c>
      <c r="AJ11">
        <f t="shared" si="8"/>
        <v>-36.573520205011903</v>
      </c>
      <c r="AK11">
        <f t="shared" si="32"/>
        <v>1.7326358259634129</v>
      </c>
      <c r="AL11">
        <f t="shared" si="9"/>
        <v>347.38871486439621</v>
      </c>
      <c r="AN11">
        <f t="shared" si="10"/>
        <v>391.40605556030653</v>
      </c>
      <c r="AO11">
        <f t="shared" si="11"/>
        <v>-19.570302778015328</v>
      </c>
      <c r="AP11">
        <f t="shared" si="12"/>
        <v>-28.909201584303144</v>
      </c>
      <c r="AQ11">
        <f t="shared" si="13"/>
        <v>-100.50328514032354</v>
      </c>
      <c r="AR11">
        <f t="shared" si="14"/>
        <v>242.42326605766442</v>
      </c>
      <c r="AS11">
        <f t="shared" si="15"/>
        <v>-23.196194739690934</v>
      </c>
      <c r="AT11">
        <f t="shared" si="16"/>
        <v>1.0988977218141831</v>
      </c>
      <c r="AU11">
        <f t="shared" si="17"/>
        <v>220.32596903978768</v>
      </c>
      <c r="AW11">
        <v>8</v>
      </c>
      <c r="AX11">
        <f>(R11*SUMPRODUCT(K12:$K$23, X12:$X$23)-$AZ$3*SUMPRODUCT(K11:$K$22, W12:$W$23))/Z11</f>
        <v>584.88560658638448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676.95756733182952</v>
      </c>
      <c r="P12">
        <f t="shared" si="30"/>
        <v>33.84787836659148</v>
      </c>
      <c r="Q12" s="5">
        <f t="shared" si="31"/>
        <v>50</v>
      </c>
      <c r="R12">
        <f t="shared" si="0"/>
        <v>100000</v>
      </c>
      <c r="S12">
        <f t="shared" si="1"/>
        <v>627.05079717360616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533.19619827588974</v>
      </c>
      <c r="AC12">
        <f t="shared" si="2"/>
        <v>564.89078544634265</v>
      </c>
      <c r="AE12">
        <f t="shared" si="3"/>
        <v>609.85026037379998</v>
      </c>
      <c r="AF12">
        <f t="shared" si="4"/>
        <v>-30.492513018690001</v>
      </c>
      <c r="AG12">
        <f t="shared" si="5"/>
        <v>-45.043462825703593</v>
      </c>
      <c r="AH12">
        <f t="shared" si="6"/>
        <v>-163.92517290150812</v>
      </c>
      <c r="AI12">
        <f t="shared" si="7"/>
        <v>370.38911162789822</v>
      </c>
      <c r="AJ12">
        <f t="shared" si="8"/>
        <v>-31.694587170452905</v>
      </c>
      <c r="AK12">
        <f t="shared" si="32"/>
        <v>23.363632858250991</v>
      </c>
      <c r="AL12">
        <f t="shared" si="9"/>
        <v>362.05815731569629</v>
      </c>
      <c r="AN12">
        <f t="shared" si="10"/>
        <v>361.48428255589425</v>
      </c>
      <c r="AO12">
        <f t="shared" si="11"/>
        <v>-18.074214127794715</v>
      </c>
      <c r="AP12">
        <f t="shared" si="12"/>
        <v>-26.699183228031096</v>
      </c>
      <c r="AQ12">
        <f t="shared" si="13"/>
        <v>-97.165447601567209</v>
      </c>
      <c r="AR12">
        <f t="shared" si="14"/>
        <v>219.54543759850122</v>
      </c>
      <c r="AS12">
        <f t="shared" si="15"/>
        <v>-18.786734791576443</v>
      </c>
      <c r="AT12">
        <f t="shared" si="16"/>
        <v>13.848622539715835</v>
      </c>
      <c r="AU12">
        <f t="shared" si="17"/>
        <v>214.60732534664061</v>
      </c>
      <c r="AW12">
        <v>9</v>
      </c>
      <c r="AX12">
        <f>(R12*SUMPRODUCT(K13:$K$23, X13:$X$23)-$AZ$3*SUMPRODUCT(K12:$K$22, W13:$W$23))/Z12</f>
        <v>627.05079717360616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676.95756733182952</v>
      </c>
      <c r="P13">
        <f t="shared" si="30"/>
        <v>33.84787836659148</v>
      </c>
      <c r="Q13" s="5">
        <f t="shared" si="31"/>
        <v>50</v>
      </c>
      <c r="R13">
        <f t="shared" si="0"/>
        <v>100000</v>
      </c>
      <c r="S13">
        <f t="shared" si="1"/>
        <v>665.89091186916517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564.89078544634265</v>
      </c>
      <c r="AC13">
        <f t="shared" si="2"/>
        <v>592.75148727835494</v>
      </c>
      <c r="AE13">
        <f t="shared" si="3"/>
        <v>602.60261509488885</v>
      </c>
      <c r="AF13">
        <f t="shared" si="4"/>
        <v>-30.130130754744446</v>
      </c>
      <c r="AG13">
        <f t="shared" si="5"/>
        <v>-44.508152665313695</v>
      </c>
      <c r="AH13">
        <f t="shared" si="6"/>
        <v>-169.7510642657235</v>
      </c>
      <c r="AI13">
        <f t="shared" si="7"/>
        <v>358.21326740910729</v>
      </c>
      <c r="AJ13">
        <f t="shared" si="8"/>
        <v>-27.860701832012296</v>
      </c>
      <c r="AK13">
        <f t="shared" si="32"/>
        <v>79.615428885054101</v>
      </c>
      <c r="AL13">
        <f t="shared" si="9"/>
        <v>409.96799446214908</v>
      </c>
      <c r="AN13">
        <f t="shared" si="10"/>
        <v>323.56943003194345</v>
      </c>
      <c r="AO13">
        <f t="shared" si="11"/>
        <v>-16.178471501597173</v>
      </c>
      <c r="AP13">
        <f t="shared" si="12"/>
        <v>-23.898797032970968</v>
      </c>
      <c r="AQ13">
        <f t="shared" si="13"/>
        <v>-91.148384915533413</v>
      </c>
      <c r="AR13">
        <f t="shared" si="14"/>
        <v>192.34377658184192</v>
      </c>
      <c r="AS13">
        <f t="shared" si="15"/>
        <v>-14.95989427569048</v>
      </c>
      <c r="AT13">
        <f t="shared" si="16"/>
        <v>42.749762946231499</v>
      </c>
      <c r="AU13">
        <f t="shared" si="17"/>
        <v>220.13364525238293</v>
      </c>
      <c r="AW13">
        <v>10</v>
      </c>
      <c r="AX13">
        <f>(R13*SUMPRODUCT(K14:$K$23, X14:$X$23)-$AZ$3*SUMPRODUCT(K13:$K$22, W14:$W$23))/Z13</f>
        <v>665.89091186916517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676.95756733182952</v>
      </c>
      <c r="P14">
        <f t="shared" si="30"/>
        <v>33.84787836659148</v>
      </c>
      <c r="Q14" s="5">
        <f t="shared" si="31"/>
        <v>50</v>
      </c>
      <c r="R14">
        <f t="shared" si="0"/>
        <v>100000</v>
      </c>
      <c r="S14">
        <f t="shared" si="1"/>
        <v>696.03426252902773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592.75148727835494</v>
      </c>
      <c r="AC14">
        <f t="shared" si="2"/>
        <v>612.16226102676467</v>
      </c>
      <c r="AE14">
        <f t="shared" si="3"/>
        <v>595.38430411642048</v>
      </c>
      <c r="AF14">
        <f t="shared" si="4"/>
        <v>-29.769215205821027</v>
      </c>
      <c r="AG14">
        <f t="shared" si="5"/>
        <v>-43.975009132631229</v>
      </c>
      <c r="AH14">
        <f t="shared" si="6"/>
        <v>-176.12401205866078</v>
      </c>
      <c r="AI14">
        <f t="shared" si="7"/>
        <v>345.51606771930733</v>
      </c>
      <c r="AJ14">
        <f t="shared" si="8"/>
        <v>-19.410773748409724</v>
      </c>
      <c r="AK14">
        <f t="shared" si="32"/>
        <v>81.085660333226826</v>
      </c>
      <c r="AL14">
        <f t="shared" si="9"/>
        <v>407.19095430412443</v>
      </c>
      <c r="AN14">
        <f t="shared" si="10"/>
        <v>294.49370793565544</v>
      </c>
      <c r="AO14">
        <f t="shared" si="11"/>
        <v>-14.724685396782775</v>
      </c>
      <c r="AP14">
        <f t="shared" si="12"/>
        <v>-21.751267889387606</v>
      </c>
      <c r="AQ14">
        <f t="shared" si="13"/>
        <v>-87.115856110168863</v>
      </c>
      <c r="AR14">
        <f t="shared" si="14"/>
        <v>170.90189853931614</v>
      </c>
      <c r="AS14">
        <f t="shared" si="15"/>
        <v>-9.6011109052540551</v>
      </c>
      <c r="AT14">
        <f t="shared" si="16"/>
        <v>40.107232600599026</v>
      </c>
      <c r="AU14">
        <f t="shared" si="17"/>
        <v>201.40802023466111</v>
      </c>
      <c r="AW14">
        <v>11</v>
      </c>
      <c r="AX14">
        <f>(R14*SUMPRODUCT(K15:$K$23, X15:$X$23)-$AZ$3*SUMPRODUCT(K14:$K$22, W15:$W$23))/Z14</f>
        <v>696.03426252902773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676.95756733182952</v>
      </c>
      <c r="P15">
        <f t="shared" si="30"/>
        <v>33.84787836659148</v>
      </c>
      <c r="Q15" s="5">
        <f t="shared" si="31"/>
        <v>50</v>
      </c>
      <c r="R15">
        <f t="shared" si="0"/>
        <v>100000</v>
      </c>
      <c r="S15">
        <f t="shared" si="1"/>
        <v>720.27971970635747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612.16226102676467</v>
      </c>
      <c r="AC15">
        <f t="shared" si="2"/>
        <v>625.83475558154169</v>
      </c>
      <c r="AE15">
        <f t="shared" si="3"/>
        <v>588.19311733906522</v>
      </c>
      <c r="AF15">
        <f t="shared" si="4"/>
        <v>-29.409655866953269</v>
      </c>
      <c r="AG15">
        <f t="shared" si="5"/>
        <v>-43.443868990000233</v>
      </c>
      <c r="AH15">
        <f t="shared" si="6"/>
        <v>-182.78010260936162</v>
      </c>
      <c r="AI15">
        <f t="shared" si="7"/>
        <v>332.55948987275008</v>
      </c>
      <c r="AJ15">
        <f t="shared" si="8"/>
        <v>-13.672494554777018</v>
      </c>
      <c r="AK15">
        <f t="shared" si="32"/>
        <v>81.966200574921373</v>
      </c>
      <c r="AL15">
        <f t="shared" si="9"/>
        <v>400.85319589289441</v>
      </c>
      <c r="AN15">
        <f t="shared" si="10"/>
        <v>268.00367187849412</v>
      </c>
      <c r="AO15">
        <f t="shared" si="11"/>
        <v>-13.400183593924709</v>
      </c>
      <c r="AP15">
        <f t="shared" si="12"/>
        <v>-19.794717188464833</v>
      </c>
      <c r="AQ15">
        <f t="shared" si="13"/>
        <v>-83.281727041016865</v>
      </c>
      <c r="AR15">
        <f t="shared" si="14"/>
        <v>151.52704405508769</v>
      </c>
      <c r="AS15">
        <f t="shared" si="15"/>
        <v>-6.2297205397367401</v>
      </c>
      <c r="AT15">
        <f t="shared" si="16"/>
        <v>37.346990429581986</v>
      </c>
      <c r="AU15">
        <f t="shared" si="17"/>
        <v>182.64431394493292</v>
      </c>
      <c r="AW15">
        <v>12</v>
      </c>
      <c r="AX15">
        <f>(R15*SUMPRODUCT(K16:$K$23, X16:$X$23)-$AZ$3*SUMPRODUCT(K15:$K$22, W16:$W$23))/Z15</f>
        <v>720.27971970635747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676.95756733182952</v>
      </c>
      <c r="P16">
        <f t="shared" si="30"/>
        <v>33.84787836659148</v>
      </c>
      <c r="Q16" s="5">
        <f t="shared" si="31"/>
        <v>50</v>
      </c>
      <c r="R16">
        <f t="shared" si="0"/>
        <v>100000</v>
      </c>
      <c r="S16">
        <f t="shared" si="1"/>
        <v>716.42956706500547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625.83475558154169</v>
      </c>
      <c r="AC16">
        <f t="shared" si="2"/>
        <v>614.56614665547568</v>
      </c>
      <c r="AE16">
        <f t="shared" si="3"/>
        <v>580.70635653516808</v>
      </c>
      <c r="AF16">
        <f t="shared" si="4"/>
        <v>-29.035317826758408</v>
      </c>
      <c r="AG16">
        <f t="shared" si="5"/>
        <v>-42.890897787284707</v>
      </c>
      <c r="AH16">
        <f t="shared" si="6"/>
        <v>-237.06502563106119</v>
      </c>
      <c r="AI16">
        <f t="shared" si="7"/>
        <v>271.71511529006381</v>
      </c>
      <c r="AJ16">
        <f t="shared" si="8"/>
        <v>11.268608926066008</v>
      </c>
      <c r="AK16">
        <f t="shared" si="32"/>
        <v>82.4254056002966</v>
      </c>
      <c r="AL16">
        <f t="shared" si="9"/>
        <v>365.4091298164264</v>
      </c>
      <c r="AN16">
        <f t="shared" si="10"/>
        <v>243.73592889756893</v>
      </c>
      <c r="AO16">
        <f t="shared" si="11"/>
        <v>-12.186796444878448</v>
      </c>
      <c r="AP16">
        <f t="shared" si="12"/>
        <v>-18.002304772087363</v>
      </c>
      <c r="AQ16">
        <f t="shared" si="13"/>
        <v>-99.501690623931381</v>
      </c>
      <c r="AR16">
        <f t="shared" si="14"/>
        <v>114.04513705667175</v>
      </c>
      <c r="AS16">
        <f t="shared" si="15"/>
        <v>4.7296965722327178</v>
      </c>
      <c r="AT16">
        <f t="shared" si="16"/>
        <v>34.595854811398986</v>
      </c>
      <c r="AU16">
        <f t="shared" si="17"/>
        <v>153.37068844030347</v>
      </c>
      <c r="AW16">
        <v>13</v>
      </c>
      <c r="AX16">
        <f>(R16*SUMPRODUCT(K17:$K$23, X17:$X$23)-$AZ$3*SUMPRODUCT(K16:$K$22, W17:$W$23))/Z16</f>
        <v>716.42956706500547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676.95756733182952</v>
      </c>
      <c r="P17">
        <f t="shared" si="30"/>
        <v>33.84787836659148</v>
      </c>
      <c r="Q17" s="5">
        <f t="shared" si="31"/>
        <v>50</v>
      </c>
      <c r="R17">
        <f t="shared" si="0"/>
        <v>100000</v>
      </c>
      <c r="S17">
        <f t="shared" si="1"/>
        <v>684.94353003191986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614.56614665547568</v>
      </c>
      <c r="AC17">
        <f t="shared" si="2"/>
        <v>579.6410371451334</v>
      </c>
      <c r="AE17">
        <f t="shared" si="3"/>
        <v>572.88282789266111</v>
      </c>
      <c r="AF17">
        <f t="shared" si="4"/>
        <v>-28.644141394633063</v>
      </c>
      <c r="AG17">
        <f t="shared" si="5"/>
        <v>-42.313052954753864</v>
      </c>
      <c r="AH17">
        <f t="shared" si="6"/>
        <v>-297.8717093159799</v>
      </c>
      <c r="AI17">
        <f t="shared" si="7"/>
        <v>204.05392422729432</v>
      </c>
      <c r="AJ17">
        <f t="shared" si="8"/>
        <v>34.925109510342281</v>
      </c>
      <c r="AK17">
        <f t="shared" si="32"/>
        <v>81.116338320745271</v>
      </c>
      <c r="AL17">
        <f t="shared" si="9"/>
        <v>320.09537205838188</v>
      </c>
      <c r="AN17">
        <f t="shared" si="10"/>
        <v>221.49857903067675</v>
      </c>
      <c r="AO17">
        <f t="shared" si="11"/>
        <v>-11.074928951533842</v>
      </c>
      <c r="AP17">
        <f t="shared" si="12"/>
        <v>-16.359856933403854</v>
      </c>
      <c r="AQ17">
        <f t="shared" si="13"/>
        <v>-115.1686822061464</v>
      </c>
      <c r="AR17">
        <f t="shared" si="14"/>
        <v>78.895110939592684</v>
      </c>
      <c r="AS17">
        <f t="shared" si="15"/>
        <v>13.503393281114423</v>
      </c>
      <c r="AT17">
        <f t="shared" si="16"/>
        <v>31.362702457513961</v>
      </c>
      <c r="AU17">
        <f t="shared" si="17"/>
        <v>123.76120667822107</v>
      </c>
      <c r="AW17">
        <v>14</v>
      </c>
      <c r="AX17">
        <f>(R17*SUMPRODUCT(K18:$K$23, X18:$X$23)-$AZ$3*SUMPRODUCT(K17:$K$22, W18:$W$23))/Z17</f>
        <v>684.94353003191986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676.95756733182952</v>
      </c>
      <c r="P18">
        <f t="shared" si="30"/>
        <v>33.84787836659148</v>
      </c>
      <c r="Q18" s="5">
        <f t="shared" si="31"/>
        <v>50</v>
      </c>
      <c r="R18">
        <f t="shared" si="0"/>
        <v>100000</v>
      </c>
      <c r="S18">
        <f t="shared" si="1"/>
        <v>628.37296186478738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579.6410371451334</v>
      </c>
      <c r="AC18">
        <f t="shared" si="2"/>
        <v>524.18492003947404</v>
      </c>
      <c r="AE18">
        <f t="shared" si="3"/>
        <v>564.71390374417217</v>
      </c>
      <c r="AF18">
        <f t="shared" si="4"/>
        <v>-28.235695187208613</v>
      </c>
      <c r="AG18">
        <f t="shared" si="5"/>
        <v>-41.709697253990662</v>
      </c>
      <c r="AH18">
        <f t="shared" si="6"/>
        <v>-360.45034243133176</v>
      </c>
      <c r="AI18">
        <f t="shared" si="7"/>
        <v>134.31816887164109</v>
      </c>
      <c r="AJ18">
        <f t="shared" si="8"/>
        <v>55.456117105659359</v>
      </c>
      <c r="AK18">
        <f t="shared" si="32"/>
        <v>78.128347199146788</v>
      </c>
      <c r="AL18">
        <f t="shared" si="9"/>
        <v>267.90263317644724</v>
      </c>
      <c r="AN18">
        <f t="shared" si="10"/>
        <v>201.12950628770548</v>
      </c>
      <c r="AO18">
        <f t="shared" si="11"/>
        <v>-10.056475314385276</v>
      </c>
      <c r="AP18">
        <f t="shared" si="12"/>
        <v>-14.85539980596127</v>
      </c>
      <c r="AQ18">
        <f t="shared" si="13"/>
        <v>-128.37863373608553</v>
      </c>
      <c r="AR18">
        <f t="shared" si="14"/>
        <v>47.838997431273391</v>
      </c>
      <c r="AS18">
        <f t="shared" si="15"/>
        <v>19.751349099326212</v>
      </c>
      <c r="AT18">
        <f t="shared" si="16"/>
        <v>27.826330811145709</v>
      </c>
      <c r="AU18">
        <f t="shared" si="17"/>
        <v>95.416677341745313</v>
      </c>
      <c r="AW18">
        <v>15</v>
      </c>
      <c r="AX18">
        <f>(R18*SUMPRODUCT(K19:$K$23, X19:$X$23)-$AZ$3*SUMPRODUCT(K18:$K$22, W19:$W$23))/Z18</f>
        <v>628.37296186478738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676.95756733182952</v>
      </c>
      <c r="P19">
        <f t="shared" si="30"/>
        <v>33.84787836659148</v>
      </c>
      <c r="Q19" s="5">
        <f t="shared" si="31"/>
        <v>50</v>
      </c>
      <c r="R19">
        <f t="shared" si="0"/>
        <v>100000</v>
      </c>
      <c r="S19">
        <f t="shared" si="1"/>
        <v>547.94614966967947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524.18492003947404</v>
      </c>
      <c r="AC19">
        <f t="shared" si="2"/>
        <v>450.1805655295617</v>
      </c>
      <c r="AE19">
        <f t="shared" si="3"/>
        <v>556.17352304542135</v>
      </c>
      <c r="AF19">
        <f t="shared" si="4"/>
        <v>-27.808676152271069</v>
      </c>
      <c r="AG19">
        <f t="shared" si="5"/>
        <v>-41.078905819572398</v>
      </c>
      <c r="AH19">
        <f t="shared" si="6"/>
        <v>-427.38892375672339</v>
      </c>
      <c r="AI19">
        <f t="shared" si="7"/>
        <v>59.897017316854431</v>
      </c>
      <c r="AJ19">
        <f t="shared" si="8"/>
        <v>74.004354509912332</v>
      </c>
      <c r="AK19">
        <f t="shared" si="32"/>
        <v>73.678483685283709</v>
      </c>
      <c r="AL19">
        <f t="shared" si="9"/>
        <v>207.57985551205047</v>
      </c>
      <c r="AN19">
        <f t="shared" si="10"/>
        <v>182.47349239516768</v>
      </c>
      <c r="AO19">
        <f t="shared" si="11"/>
        <v>-9.1236746197583845</v>
      </c>
      <c r="AP19">
        <f t="shared" si="12"/>
        <v>-13.477468987780975</v>
      </c>
      <c r="AQ19">
        <f t="shared" si="13"/>
        <v>-140.22089563320034</v>
      </c>
      <c r="AR19">
        <f t="shared" si="14"/>
        <v>19.651453154427973</v>
      </c>
      <c r="AS19">
        <f t="shared" si="15"/>
        <v>24.27989190483445</v>
      </c>
      <c r="AT19">
        <f t="shared" si="16"/>
        <v>24.172977812423003</v>
      </c>
      <c r="AU19">
        <f t="shared" si="17"/>
        <v>68.104322871685426</v>
      </c>
      <c r="AW19">
        <v>16</v>
      </c>
      <c r="AX19">
        <f>(R19*SUMPRODUCT(K20:$K$23, X20:$X$23)-$AZ$3*SUMPRODUCT(K19:$K$22, W20:$W$23))/Z19</f>
        <v>547.94614966967947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676.95756733182952</v>
      </c>
      <c r="P20">
        <f t="shared" si="30"/>
        <v>33.84787836659148</v>
      </c>
      <c r="Q20" s="5">
        <f t="shared" si="31"/>
        <v>50</v>
      </c>
      <c r="R20">
        <f t="shared" si="0"/>
        <v>100000</v>
      </c>
      <c r="S20">
        <f t="shared" si="1"/>
        <v>445.35066270970799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450.1805655295617</v>
      </c>
      <c r="AC20">
        <f t="shared" si="2"/>
        <v>360.01760174005892</v>
      </c>
      <c r="AE20">
        <f t="shared" si="3"/>
        <v>547.24660874581662</v>
      </c>
      <c r="AF20">
        <f t="shared" si="4"/>
        <v>-27.362330437290836</v>
      </c>
      <c r="AG20">
        <f t="shared" si="5"/>
        <v>-40.419565062456016</v>
      </c>
      <c r="AH20">
        <f t="shared" si="6"/>
        <v>-497.10339784131634</v>
      </c>
      <c r="AI20">
        <f t="shared" si="7"/>
        <v>-17.638684595246502</v>
      </c>
      <c r="AJ20">
        <f t="shared" si="8"/>
        <v>90.162963789502783</v>
      </c>
      <c r="AK20">
        <f t="shared" si="32"/>
        <v>67.904539068666125</v>
      </c>
      <c r="AL20">
        <f t="shared" si="9"/>
        <v>140.42881826292239</v>
      </c>
      <c r="AN20">
        <f t="shared" si="10"/>
        <v>165.39208417505802</v>
      </c>
      <c r="AO20">
        <f t="shared" si="11"/>
        <v>-8.2696042087529023</v>
      </c>
      <c r="AP20">
        <f t="shared" si="12"/>
        <v>-12.215838344708725</v>
      </c>
      <c r="AQ20">
        <f t="shared" si="13"/>
        <v>-150.23750847520779</v>
      </c>
      <c r="AR20">
        <f t="shared" si="14"/>
        <v>-5.3308668536113784</v>
      </c>
      <c r="AS20">
        <f t="shared" si="15"/>
        <v>27.249580460118562</v>
      </c>
      <c r="AT20">
        <f t="shared" si="16"/>
        <v>20.522508613168629</v>
      </c>
      <c r="AU20">
        <f t="shared" si="17"/>
        <v>42.441222219675808</v>
      </c>
      <c r="AW20">
        <v>17</v>
      </c>
      <c r="AX20">
        <f>(R20*SUMPRODUCT(K21:$K$23, X21:$X$23)-$AZ$3*SUMPRODUCT(K20:$K$22, W21:$W$23))/Z20</f>
        <v>445.35066270970799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676.95756733182952</v>
      </c>
      <c r="P21">
        <f t="shared" si="30"/>
        <v>33.84787836659148</v>
      </c>
      <c r="Q21" s="5">
        <f t="shared" si="31"/>
        <v>50</v>
      </c>
      <c r="R21">
        <f t="shared" si="0"/>
        <v>100000</v>
      </c>
      <c r="S21">
        <f t="shared" si="1"/>
        <v>320.01503013596738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360.01760174005892</v>
      </c>
      <c r="AC21">
        <f t="shared" si="2"/>
        <v>254.26895121954848</v>
      </c>
      <c r="AE21">
        <f t="shared" si="3"/>
        <v>537.87876960799997</v>
      </c>
      <c r="AF21">
        <f t="shared" si="4"/>
        <v>-26.893938480400003</v>
      </c>
      <c r="AG21">
        <f t="shared" si="5"/>
        <v>-39.727657652753869</v>
      </c>
      <c r="AH21">
        <f t="shared" si="6"/>
        <v>-575.4235181551702</v>
      </c>
      <c r="AI21">
        <f t="shared" si="7"/>
        <v>-104.16634468032407</v>
      </c>
      <c r="AJ21">
        <f t="shared" si="8"/>
        <v>105.74865052051044</v>
      </c>
      <c r="AK21">
        <f t="shared" si="32"/>
        <v>60.970170300736129</v>
      </c>
      <c r="AL21">
        <f t="shared" si="9"/>
        <v>62.552476140922494</v>
      </c>
      <c r="AN21">
        <f t="shared" si="10"/>
        <v>149.74702765532058</v>
      </c>
      <c r="AO21">
        <f t="shared" si="11"/>
        <v>-7.4873513827660299</v>
      </c>
      <c r="AP21">
        <f t="shared" si="12"/>
        <v>-11.060296455916411</v>
      </c>
      <c r="AQ21">
        <f t="shared" si="13"/>
        <v>-160.1995958113431</v>
      </c>
      <c r="AR21">
        <f t="shared" si="14"/>
        <v>-29.000215994704959</v>
      </c>
      <c r="AS21">
        <f t="shared" si="15"/>
        <v>29.440734583275106</v>
      </c>
      <c r="AT21">
        <f t="shared" si="16"/>
        <v>16.974274305022032</v>
      </c>
      <c r="AU21">
        <f t="shared" si="17"/>
        <v>17.414792893592175</v>
      </c>
      <c r="AW21">
        <v>18</v>
      </c>
      <c r="AX21">
        <f>(R21*SUMPRODUCT(K22:$K$23, X22:$X$23)-$AZ$3*SUMPRODUCT(K21:$K$22, W22:$W$23))/Z21</f>
        <v>320.01503013596738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676.95756733182952</v>
      </c>
      <c r="P22">
        <f t="shared" si="30"/>
        <v>33.84787836659148</v>
      </c>
      <c r="Q22" s="5">
        <f t="shared" si="31"/>
        <v>50</v>
      </c>
      <c r="R22">
        <f t="shared" si="0"/>
        <v>100000</v>
      </c>
      <c r="S22">
        <f t="shared" si="1"/>
        <v>171.49504600850639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254.26895121954848</v>
      </c>
      <c r="AC22">
        <f t="shared" si="2"/>
        <v>133.76381056134778</v>
      </c>
      <c r="AE22">
        <f t="shared" si="3"/>
        <v>528.01772355659853</v>
      </c>
      <c r="AF22">
        <f t="shared" si="4"/>
        <v>-26.400886177829932</v>
      </c>
      <c r="AG22">
        <f t="shared" si="5"/>
        <v>-38.99932204301485</v>
      </c>
      <c r="AH22">
        <f t="shared" si="6"/>
        <v>-662.11806642295608</v>
      </c>
      <c r="AI22">
        <f t="shared" si="7"/>
        <v>-199.50055108720233</v>
      </c>
      <c r="AJ22">
        <f t="shared" si="8"/>
        <v>120.5051406582007</v>
      </c>
      <c r="AK22">
        <f t="shared" si="32"/>
        <v>52.912005201882195</v>
      </c>
      <c r="AL22">
        <f t="shared" si="9"/>
        <v>-26.083405227119428</v>
      </c>
      <c r="AN22">
        <f t="shared" si="10"/>
        <v>135.41428328085584</v>
      </c>
      <c r="AO22">
        <f t="shared" si="11"/>
        <v>-6.7707141640427944</v>
      </c>
      <c r="AP22">
        <f t="shared" si="12"/>
        <v>-10.00168177560816</v>
      </c>
      <c r="AQ22">
        <f t="shared" si="13"/>
        <v>-169.80536715328643</v>
      </c>
      <c r="AR22">
        <f t="shared" si="14"/>
        <v>-51.163479812081519</v>
      </c>
      <c r="AS22">
        <f t="shared" si="15"/>
        <v>30.904487720552474</v>
      </c>
      <c r="AT22">
        <f t="shared" si="16"/>
        <v>13.569698405394092</v>
      </c>
      <c r="AU22">
        <f t="shared" si="17"/>
        <v>-6.6892936861349552</v>
      </c>
      <c r="AW22">
        <v>19</v>
      </c>
      <c r="AX22">
        <f>(R22*SUMPRODUCT(K23:$K$23, X23:$X$23)-$AZ$3*SUMPRODUCT(K22:$K$22, W23:$W$23))/Z22</f>
        <v>171.49504600850639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676.95756733182952</v>
      </c>
      <c r="P23">
        <f t="shared" si="30"/>
        <v>33.84787836659148</v>
      </c>
      <c r="Q23" s="5">
        <f t="shared" si="31"/>
        <v>50</v>
      </c>
      <c r="R23">
        <f t="shared" si="0"/>
        <v>100000</v>
      </c>
      <c r="S23">
        <f t="shared" si="1"/>
        <v>174.93758876203961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133.76381056134778</v>
      </c>
      <c r="AC23">
        <f t="shared" si="2"/>
        <v>133.76381056134778</v>
      </c>
      <c r="AE23">
        <f t="shared" si="3"/>
        <v>517.6270259322049</v>
      </c>
      <c r="AF23">
        <f t="shared" si="4"/>
        <v>-25.881351296610248</v>
      </c>
      <c r="AG23">
        <f t="shared" si="5"/>
        <v>-38.231866435320875</v>
      </c>
      <c r="AH23">
        <f t="shared" si="6"/>
        <v>-754.92477452765888</v>
      </c>
      <c r="AI23">
        <f t="shared" si="7"/>
        <v>-301.4109663273851</v>
      </c>
      <c r="AJ23">
        <f t="shared" si="8"/>
        <v>0</v>
      </c>
      <c r="AK23">
        <f t="shared" si="32"/>
        <v>43.785663963785979</v>
      </c>
      <c r="AL23">
        <f t="shared" si="9"/>
        <v>-257.62530236359913</v>
      </c>
      <c r="AN23">
        <f t="shared" si="10"/>
        <v>122.28553427525213</v>
      </c>
      <c r="AO23">
        <f t="shared" si="11"/>
        <v>-6.1142767137626075</v>
      </c>
      <c r="AP23">
        <f t="shared" si="12"/>
        <v>-9.031994040426353</v>
      </c>
      <c r="AQ23">
        <f t="shared" si="13"/>
        <v>-178.34536213499402</v>
      </c>
      <c r="AR23">
        <f t="shared" si="14"/>
        <v>-71.206098613930834</v>
      </c>
      <c r="AS23">
        <f t="shared" si="15"/>
        <v>0</v>
      </c>
      <c r="AT23">
        <f t="shared" si="16"/>
        <v>10.344037392107687</v>
      </c>
      <c r="AU23">
        <f t="shared" si="17"/>
        <v>-60.862061221823154</v>
      </c>
      <c r="AW23">
        <v>20</v>
      </c>
      <c r="AX23">
        <f>(R23*SUMPRODUCT(K$23:$K24, X$23:$X24)-$AZ$3*SUMPRODUCT(K$22:$K23, W$23:$W24))/Z23</f>
        <v>174.93758876203961</v>
      </c>
    </row>
    <row r="25" spans="5:50" x14ac:dyDescent="0.25">
      <c r="AN25" s="6">
        <f t="shared" ref="AN25:AU25" si="33">SUM(AN3:AN23)</f>
        <v>6761.6840712363974</v>
      </c>
      <c r="AO25" s="6">
        <f t="shared" si="33"/>
        <v>-845.80237906069226</v>
      </c>
      <c r="AP25" s="6">
        <f t="shared" si="33"/>
        <v>-2969.3253312718757</v>
      </c>
      <c r="AQ25" s="6">
        <f t="shared" si="33"/>
        <v>-2395.4210717818155</v>
      </c>
      <c r="AR25" s="6">
        <f t="shared" si="33"/>
        <v>551.13528912201616</v>
      </c>
      <c r="AS25" s="6">
        <f t="shared" si="33"/>
        <v>-335.35534681409104</v>
      </c>
      <c r="AT25" s="6">
        <f t="shared" si="33"/>
        <v>365.97303529865536</v>
      </c>
      <c r="AU25" s="7">
        <f t="shared" si="33"/>
        <v>581.75297760658043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2356.8240059555505</v>
      </c>
      <c r="K3">
        <v>1</v>
      </c>
      <c r="L3" s="2">
        <v>0</v>
      </c>
      <c r="O3">
        <f>$C$3</f>
        <v>2356.8240059555505</v>
      </c>
      <c r="P3">
        <f>O3*B5</f>
        <v>1885.4592047644405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2356.8240059555505</v>
      </c>
      <c r="AF3">
        <f t="shared" ref="AF3:AF23" si="4">-$Z3*P3</f>
        <v>-1885.4592047644405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-2048.5434028088898</v>
      </c>
      <c r="AJ3">
        <f t="shared" ref="AJ3:AJ23" si="8">AB3-AC3</f>
        <v>0</v>
      </c>
      <c r="AL3">
        <f t="shared" ref="AL3:AL23" si="9">SUM(AI3:AK3)</f>
        <v>-2048.5434028088898</v>
      </c>
      <c r="AN3">
        <f t="shared" ref="AN3:AN23" si="10">AE3*$K3</f>
        <v>2356.8240059555505</v>
      </c>
      <c r="AO3">
        <f t="shared" ref="AO3:AO23" si="11">AF3*$K3</f>
        <v>-1885.4592047644405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-2048.5434028088898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-2048.5434028088898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798.76303093978015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617.9822888103073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610.57975150283801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-610.57975150283801</v>
      </c>
      <c r="AK4">
        <f>H4*SUM(AB4, AE4:AF4)</f>
        <v>0</v>
      </c>
      <c r="AL4">
        <f t="shared" si="9"/>
        <v>-808.43565150283803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-188.18327943694118</v>
      </c>
      <c r="AR4">
        <f t="shared" si="14"/>
        <v>-188.18327943694118</v>
      </c>
      <c r="AS4">
        <f t="shared" si="15"/>
        <v>-580.7302182830872</v>
      </c>
      <c r="AT4">
        <f t="shared" si="16"/>
        <v>0</v>
      </c>
      <c r="AU4">
        <f t="shared" si="17"/>
        <v>-768.91349772002843</v>
      </c>
      <c r="AW4">
        <v>1</v>
      </c>
      <c r="AX4">
        <f>(R4*SUMPRODUCT(K5:$K$23, X5:$X$23)-$AZ$3*SUMPRODUCT(K4:$K$22, W5:$W$23))/Z4</f>
        <v>617.9822888103073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2356.8240059555505</v>
      </c>
      <c r="P5">
        <f t="shared" ref="P5:P23" si="30">O5*$C$5</f>
        <v>117.84120029777753</v>
      </c>
      <c r="Q5" s="5">
        <f t="shared" ref="Q5:Q23" si="31">$C$8</f>
        <v>50</v>
      </c>
      <c r="R5">
        <f t="shared" si="0"/>
        <v>100000</v>
      </c>
      <c r="S5">
        <f t="shared" si="1"/>
        <v>1204.3319412181907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610.57975150283801</v>
      </c>
      <c r="AC5">
        <f t="shared" si="2"/>
        <v>1175.533827885215</v>
      </c>
      <c r="AE5">
        <f t="shared" si="3"/>
        <v>2300.4673799237503</v>
      </c>
      <c r="AF5">
        <f t="shared" si="4"/>
        <v>-115.02336899618751</v>
      </c>
      <c r="AG5">
        <f t="shared" si="5"/>
        <v>-48.804394687736746</v>
      </c>
      <c r="AH5">
        <f t="shared" si="6"/>
        <v>-205.33328352651071</v>
      </c>
      <c r="AI5">
        <f t="shared" si="7"/>
        <v>1931.3063327133152</v>
      </c>
      <c r="AJ5">
        <f t="shared" si="8"/>
        <v>-564.95407638237702</v>
      </c>
      <c r="AK5">
        <f>H5*SUM(AB5, AE5:AF5)</f>
        <v>145.11363327013783</v>
      </c>
      <c r="AL5">
        <f t="shared" si="9"/>
        <v>1511.465889601076</v>
      </c>
      <c r="AN5">
        <f t="shared" si="10"/>
        <v>2080.0494111407829</v>
      </c>
      <c r="AO5">
        <f t="shared" si="11"/>
        <v>-104.00247055703916</v>
      </c>
      <c r="AP5">
        <f t="shared" si="12"/>
        <v>-44.128229470775608</v>
      </c>
      <c r="AQ5">
        <f t="shared" si="13"/>
        <v>-185.65939218015711</v>
      </c>
      <c r="AR5">
        <f t="shared" si="14"/>
        <v>1746.2593189328111</v>
      </c>
      <c r="AS5">
        <f t="shared" si="15"/>
        <v>-510.82332405847825</v>
      </c>
      <c r="AT5">
        <f t="shared" si="16"/>
        <v>131.20965333664259</v>
      </c>
      <c r="AU5">
        <f t="shared" si="17"/>
        <v>1366.6456482109754</v>
      </c>
      <c r="AW5">
        <v>2</v>
      </c>
      <c r="AX5">
        <f>(R5*SUMPRODUCT(K6:$K$23, X6:$X$23)-$AZ$3*SUMPRODUCT(K5:$K$22, W6:$W$23))/Z5</f>
        <v>1204.3319412181907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2356.8240059555505</v>
      </c>
      <c r="P6">
        <f t="shared" si="30"/>
        <v>117.84120029777753</v>
      </c>
      <c r="Q6" s="5">
        <f t="shared" si="31"/>
        <v>50</v>
      </c>
      <c r="R6">
        <f t="shared" si="0"/>
        <v>100000</v>
      </c>
      <c r="S6">
        <f t="shared" si="1"/>
        <v>1714.4805674170063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1175.533827885215</v>
      </c>
      <c r="AC6">
        <f t="shared" si="2"/>
        <v>1652.1829456354144</v>
      </c>
      <c r="AE6">
        <f t="shared" si="3"/>
        <v>2271.1860971223246</v>
      </c>
      <c r="AF6">
        <f t="shared" si="4"/>
        <v>-113.55930485611623</v>
      </c>
      <c r="AG6">
        <f t="shared" si="5"/>
        <v>-48.183192537566988</v>
      </c>
      <c r="AH6">
        <f t="shared" si="6"/>
        <v>-266.31640658477812</v>
      </c>
      <c r="AI6">
        <f t="shared" si="7"/>
        <v>1843.1271931438632</v>
      </c>
      <c r="AJ6">
        <f t="shared" si="8"/>
        <v>-476.64911775019937</v>
      </c>
      <c r="AK6">
        <f>H6*SUM(AB6, AE6:AF6)</f>
        <v>182.32388592228287</v>
      </c>
      <c r="AL6">
        <f t="shared" si="9"/>
        <v>1548.8019613159468</v>
      </c>
      <c r="AN6">
        <f t="shared" si="10"/>
        <v>1947.0690222202736</v>
      </c>
      <c r="AO6">
        <f t="shared" si="11"/>
        <v>-97.353451111013683</v>
      </c>
      <c r="AP6">
        <f t="shared" si="12"/>
        <v>-41.30705172087837</v>
      </c>
      <c r="AQ6">
        <f t="shared" si="13"/>
        <v>-228.3108486914592</v>
      </c>
      <c r="AR6">
        <f t="shared" si="14"/>
        <v>1580.0976706969225</v>
      </c>
      <c r="AS6">
        <f t="shared" si="15"/>
        <v>-408.62733917574326</v>
      </c>
      <c r="AT6">
        <f t="shared" si="16"/>
        <v>156.30475668193566</v>
      </c>
      <c r="AU6">
        <f t="shared" si="17"/>
        <v>1327.7750882031148</v>
      </c>
      <c r="AW6">
        <v>3</v>
      </c>
      <c r="AX6">
        <f>(R6*SUMPRODUCT(K7:$K$23, X7:$X$23)-$AZ$3*SUMPRODUCT(K6:$K$22, W7:$W$23))/Z6</f>
        <v>1714.4805674170063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2356.8240059555505</v>
      </c>
      <c r="P7">
        <f t="shared" si="30"/>
        <v>117.84120029777753</v>
      </c>
      <c r="Q7" s="5">
        <f t="shared" si="31"/>
        <v>50</v>
      </c>
      <c r="R7">
        <f t="shared" si="0"/>
        <v>100000</v>
      </c>
      <c r="S7">
        <f t="shared" si="1"/>
        <v>2147.8006241335511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1652.1829456354144</v>
      </c>
      <c r="AC7">
        <f t="shared" si="2"/>
        <v>2041.8731424016478</v>
      </c>
      <c r="AE7">
        <f t="shared" si="3"/>
        <v>2240.5876900559401</v>
      </c>
      <c r="AF7">
        <f t="shared" si="4"/>
        <v>-112.02938450279701</v>
      </c>
      <c r="AG7">
        <f t="shared" si="5"/>
        <v>-47.534047608012131</v>
      </c>
      <c r="AH7">
        <f t="shared" si="6"/>
        <v>-334.62600835837281</v>
      </c>
      <c r="AI7">
        <f t="shared" si="7"/>
        <v>1746.3982495867581</v>
      </c>
      <c r="AJ7">
        <f t="shared" si="8"/>
        <v>-389.69019676623338</v>
      </c>
      <c r="AK7">
        <f>H7*SUM(AB7, AE7:AF7)</f>
        <v>233.27173519833403</v>
      </c>
      <c r="AL7">
        <f t="shared" si="9"/>
        <v>1589.9797880188587</v>
      </c>
      <c r="AN7">
        <f t="shared" si="10"/>
        <v>1809.2090622378234</v>
      </c>
      <c r="AO7">
        <f t="shared" si="11"/>
        <v>-90.460453111891169</v>
      </c>
      <c r="AP7">
        <f t="shared" si="12"/>
        <v>-38.382353914973336</v>
      </c>
      <c r="AQ7">
        <f t="shared" si="13"/>
        <v>-270.2007198688674</v>
      </c>
      <c r="AR7">
        <f t="shared" si="14"/>
        <v>1410.1655353420913</v>
      </c>
      <c r="AS7">
        <f t="shared" si="15"/>
        <v>-314.66344235654873</v>
      </c>
      <c r="AT7">
        <f t="shared" si="16"/>
        <v>188.3601071084305</v>
      </c>
      <c r="AU7">
        <f t="shared" si="17"/>
        <v>1283.8622000939731</v>
      </c>
      <c r="AW7">
        <v>4</v>
      </c>
      <c r="AX7">
        <f>(R7*SUMPRODUCT(K8:$K$23, X8:$X$23)-$AZ$3*SUMPRODUCT(K7:$K$22, W8:$W$23))/Z7</f>
        <v>2147.8006241335511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2356.8240059555505</v>
      </c>
      <c r="P8">
        <f t="shared" si="30"/>
        <v>117.84120029777753</v>
      </c>
      <c r="Q8" s="5">
        <f t="shared" si="31"/>
        <v>50</v>
      </c>
      <c r="R8">
        <f t="shared" si="0"/>
        <v>100000</v>
      </c>
      <c r="S8">
        <f t="shared" si="1"/>
        <v>2507.1301465221622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2041.8731424016478</v>
      </c>
      <c r="AC8">
        <f t="shared" si="2"/>
        <v>2349.4940393086208</v>
      </c>
      <c r="AE8">
        <f t="shared" si="3"/>
        <v>2208.6384152706701</v>
      </c>
      <c r="AF8">
        <f t="shared" si="4"/>
        <v>-110.43192076353351</v>
      </c>
      <c r="AG8">
        <f t="shared" si="5"/>
        <v>-46.856244032001868</v>
      </c>
      <c r="AH8">
        <f t="shared" si="6"/>
        <v>-404.92619986027813</v>
      </c>
      <c r="AI8">
        <f t="shared" si="7"/>
        <v>1646.4240506148565</v>
      </c>
      <c r="AJ8">
        <f t="shared" si="8"/>
        <v>-307.62089690697303</v>
      </c>
      <c r="AK8">
        <f t="shared" ref="AK8:AK23" si="32">H8*SUM(AB8:AB8, AE8:AF8)</f>
        <v>290.21958254730578</v>
      </c>
      <c r="AL8">
        <f t="shared" si="9"/>
        <v>1629.0227362551891</v>
      </c>
      <c r="AN8">
        <f t="shared" si="10"/>
        <v>1666.5834564982729</v>
      </c>
      <c r="AO8">
        <f t="shared" si="11"/>
        <v>-83.329172824913641</v>
      </c>
      <c r="AP8">
        <f t="shared" si="12"/>
        <v>-35.356552977373745</v>
      </c>
      <c r="AQ8">
        <f t="shared" si="13"/>
        <v>-305.54721004757596</v>
      </c>
      <c r="AR8">
        <f t="shared" si="14"/>
        <v>1242.3505206484094</v>
      </c>
      <c r="AS8">
        <f t="shared" si="15"/>
        <v>-232.12305559554127</v>
      </c>
      <c r="AT8">
        <f t="shared" si="16"/>
        <v>218.99245783330267</v>
      </c>
      <c r="AU8">
        <f t="shared" si="17"/>
        <v>1229.2199228861707</v>
      </c>
      <c r="AW8">
        <v>5</v>
      </c>
      <c r="AX8">
        <f>(R8*SUMPRODUCT(K9:$K$23, X9:$X$23)-$AZ$3*SUMPRODUCT(K8:$K$22, W9:$W$23))/Z8</f>
        <v>2507.1301465221622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2356.8240059555505</v>
      </c>
      <c r="P9">
        <f t="shared" si="30"/>
        <v>117.84120029777753</v>
      </c>
      <c r="Q9" s="5">
        <f t="shared" si="31"/>
        <v>50</v>
      </c>
      <c r="R9">
        <f t="shared" si="0"/>
        <v>100000</v>
      </c>
      <c r="S9">
        <f t="shared" si="1"/>
        <v>2791.9187103511208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2349.4940393086208</v>
      </c>
      <c r="AC9">
        <f t="shared" si="2"/>
        <v>2576.8080428059566</v>
      </c>
      <c r="AE9">
        <f t="shared" si="3"/>
        <v>2175.2363460684878</v>
      </c>
      <c r="AF9">
        <f t="shared" si="4"/>
        <v>-108.76181730342439</v>
      </c>
      <c r="AG9">
        <f t="shared" si="5"/>
        <v>-46.147619435558148</v>
      </c>
      <c r="AH9">
        <f t="shared" si="6"/>
        <v>-480.12431224740317</v>
      </c>
      <c r="AI9">
        <f t="shared" si="7"/>
        <v>1540.2025970821021</v>
      </c>
      <c r="AJ9">
        <f t="shared" si="8"/>
        <v>-227.31400349733576</v>
      </c>
      <c r="AK9">
        <f t="shared" si="32"/>
        <v>324.13209289660841</v>
      </c>
      <c r="AL9">
        <f t="shared" si="9"/>
        <v>1637.0206864813747</v>
      </c>
      <c r="AN9">
        <f t="shared" si="10"/>
        <v>1529.1401977364171</v>
      </c>
      <c r="AO9">
        <f t="shared" si="11"/>
        <v>-76.457009886820856</v>
      </c>
      <c r="AP9">
        <f t="shared" si="12"/>
        <v>-32.440695484100061</v>
      </c>
      <c r="AQ9">
        <f t="shared" si="13"/>
        <v>-337.51614489846315</v>
      </c>
      <c r="AR9">
        <f t="shared" si="14"/>
        <v>1082.7263474670328</v>
      </c>
      <c r="AS9">
        <f t="shared" si="15"/>
        <v>-159.79641977039145</v>
      </c>
      <c r="AT9">
        <f t="shared" si="16"/>
        <v>227.85726871494313</v>
      </c>
      <c r="AU9">
        <f t="shared" si="17"/>
        <v>1150.7871964115845</v>
      </c>
      <c r="AW9">
        <v>6</v>
      </c>
      <c r="AX9">
        <f>(R9*SUMPRODUCT(K10:$K$23, X10:$X$23)-$AZ$3*SUMPRODUCT(K9:$K$22, W10:$W$23))/Z9</f>
        <v>2791.9187103511208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2356.8240059555505</v>
      </c>
      <c r="P10">
        <f t="shared" si="30"/>
        <v>117.84120029777753</v>
      </c>
      <c r="Q10" s="5">
        <f t="shared" si="31"/>
        <v>50</v>
      </c>
      <c r="R10">
        <f t="shared" si="0"/>
        <v>100000</v>
      </c>
      <c r="S10">
        <f t="shared" si="1"/>
        <v>2998.1160720391563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2576.8080428059566</v>
      </c>
      <c r="AC10">
        <f t="shared" si="2"/>
        <v>2722.7045020231153</v>
      </c>
      <c r="AE10">
        <f t="shared" si="3"/>
        <v>2140.3225149741716</v>
      </c>
      <c r="AF10">
        <f t="shared" si="4"/>
        <v>-107.01612574870859</v>
      </c>
      <c r="AG10">
        <f t="shared" si="5"/>
        <v>-45.40692282422674</v>
      </c>
      <c r="AH10">
        <f t="shared" si="6"/>
        <v>-558.44083395166524</v>
      </c>
      <c r="AI10">
        <f t="shared" si="7"/>
        <v>1429.4586324495708</v>
      </c>
      <c r="AJ10">
        <f t="shared" si="8"/>
        <v>-145.89645921715874</v>
      </c>
      <c r="AK10">
        <f t="shared" si="32"/>
        <v>250.32921365930611</v>
      </c>
      <c r="AL10">
        <f t="shared" si="9"/>
        <v>1533.8913868917182</v>
      </c>
      <c r="AN10">
        <f t="shared" si="10"/>
        <v>1427.1048015856495</v>
      </c>
      <c r="AO10">
        <f t="shared" si="11"/>
        <v>-71.355240079282481</v>
      </c>
      <c r="AP10">
        <f t="shared" si="12"/>
        <v>-30.27601547632413</v>
      </c>
      <c r="AQ10">
        <f t="shared" si="13"/>
        <v>-372.35210579632349</v>
      </c>
      <c r="AR10">
        <f t="shared" si="14"/>
        <v>953.12144023371934</v>
      </c>
      <c r="AS10">
        <f t="shared" si="15"/>
        <v>-97.279515599388404</v>
      </c>
      <c r="AT10">
        <f t="shared" si="16"/>
        <v>166.91223882895369</v>
      </c>
      <c r="AU10">
        <f t="shared" si="17"/>
        <v>1022.7541634632846</v>
      </c>
      <c r="AW10">
        <v>7</v>
      </c>
      <c r="AX10">
        <f>(R10*SUMPRODUCT(K11:$K$23, X11:$X$23)-$AZ$3*SUMPRODUCT(K10:$K$22, W11:$W$23))/Z10</f>
        <v>2998.1160720391563</v>
      </c>
    </row>
    <row r="11" spans="1:52" x14ac:dyDescent="0.25">
      <c r="A11" t="s">
        <v>33</v>
      </c>
      <c r="C11" s="24">
        <f>AU25</f>
        <v>9812.0868937317227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2356.8240059555505</v>
      </c>
      <c r="P11">
        <f t="shared" si="30"/>
        <v>117.84120029777753</v>
      </c>
      <c r="Q11" s="5">
        <f t="shared" si="31"/>
        <v>50</v>
      </c>
      <c r="R11">
        <f t="shared" si="0"/>
        <v>100000</v>
      </c>
      <c r="S11">
        <f t="shared" si="1"/>
        <v>3132.880537556417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2722.7045020231153</v>
      </c>
      <c r="AC11">
        <f t="shared" si="2"/>
        <v>2796.386684455973</v>
      </c>
      <c r="AE11">
        <f t="shared" si="3"/>
        <v>2103.6841937805943</v>
      </c>
      <c r="AF11">
        <f t="shared" si="4"/>
        <v>-105.18420968902971</v>
      </c>
      <c r="AG11">
        <f t="shared" si="5"/>
        <v>-44.629641171014732</v>
      </c>
      <c r="AH11">
        <f t="shared" si="6"/>
        <v>-646.42484993947176</v>
      </c>
      <c r="AI11">
        <f t="shared" si="7"/>
        <v>1307.4454929810781</v>
      </c>
      <c r="AJ11">
        <f t="shared" si="8"/>
        <v>-73.682182432857644</v>
      </c>
      <c r="AK11">
        <f t="shared" si="32"/>
        <v>242.19779013768309</v>
      </c>
      <c r="AL11">
        <f t="shared" si="9"/>
        <v>1475.9611006859036</v>
      </c>
      <c r="AN11">
        <f t="shared" si="10"/>
        <v>1334.2294631802317</v>
      </c>
      <c r="AO11">
        <f t="shared" si="11"/>
        <v>-66.711473159011589</v>
      </c>
      <c r="AP11">
        <f t="shared" si="12"/>
        <v>-28.305666010884035</v>
      </c>
      <c r="AQ11">
        <f t="shared" si="13"/>
        <v>-409.98505530010948</v>
      </c>
      <c r="AR11">
        <f t="shared" si="14"/>
        <v>829.22726871022655</v>
      </c>
      <c r="AS11">
        <f t="shared" si="15"/>
        <v>-46.731795106881322</v>
      </c>
      <c r="AT11">
        <f t="shared" si="16"/>
        <v>153.61023697102621</v>
      </c>
      <c r="AU11">
        <f t="shared" si="17"/>
        <v>936.10571057437153</v>
      </c>
      <c r="AW11">
        <v>8</v>
      </c>
      <c r="AX11">
        <f>(R11*SUMPRODUCT(K12:$K$23, X12:$X$23)-$AZ$3*SUMPRODUCT(K11:$K$22, W12:$W$23))/Z11</f>
        <v>3132.880537556417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2356.8240059555505</v>
      </c>
      <c r="P12">
        <f t="shared" si="30"/>
        <v>117.84120029777753</v>
      </c>
      <c r="Q12" s="5">
        <f t="shared" si="31"/>
        <v>50</v>
      </c>
      <c r="R12">
        <f t="shared" si="0"/>
        <v>100000</v>
      </c>
      <c r="S12">
        <f t="shared" si="1"/>
        <v>3204.2834535477555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2796.386684455973</v>
      </c>
      <c r="AC12">
        <f t="shared" si="2"/>
        <v>2807.6852180701931</v>
      </c>
      <c r="AE12">
        <f t="shared" si="3"/>
        <v>2065.1169033712813</v>
      </c>
      <c r="AF12">
        <f t="shared" si="4"/>
        <v>-103.25584516856408</v>
      </c>
      <c r="AG12">
        <f t="shared" si="5"/>
        <v>-43.81143645331295</v>
      </c>
      <c r="AH12">
        <f t="shared" si="6"/>
        <v>-743.81661198327049</v>
      </c>
      <c r="AI12">
        <f t="shared" si="7"/>
        <v>1174.2330097661338</v>
      </c>
      <c r="AJ12">
        <f t="shared" si="8"/>
        <v>-11.298533614220105</v>
      </c>
      <c r="AK12">
        <f t="shared" si="32"/>
        <v>333.07734198610831</v>
      </c>
      <c r="AL12">
        <f t="shared" si="9"/>
        <v>1496.0118181380221</v>
      </c>
      <c r="AN12">
        <f t="shared" si="10"/>
        <v>1224.0829441503483</v>
      </c>
      <c r="AO12">
        <f t="shared" si="11"/>
        <v>-61.20414720751743</v>
      </c>
      <c r="AP12">
        <f t="shared" si="12"/>
        <v>-25.968908604485645</v>
      </c>
      <c r="AQ12">
        <f t="shared" si="13"/>
        <v>-440.89185789823745</v>
      </c>
      <c r="AR12">
        <f t="shared" si="14"/>
        <v>696.01803044010796</v>
      </c>
      <c r="AS12">
        <f t="shared" si="15"/>
        <v>-6.6971231839216161</v>
      </c>
      <c r="AT12">
        <f t="shared" si="16"/>
        <v>197.42915897038986</v>
      </c>
      <c r="AU12">
        <f t="shared" si="17"/>
        <v>886.75006622657622</v>
      </c>
      <c r="AW12">
        <v>9</v>
      </c>
      <c r="AX12">
        <f>(R12*SUMPRODUCT(K13:$K$23, X13:$X$23)-$AZ$3*SUMPRODUCT(K12:$K$22, W13:$W$23))/Z12</f>
        <v>3204.2834535477555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2356.8240059555505</v>
      </c>
      <c r="P13">
        <f t="shared" si="30"/>
        <v>117.84120029777753</v>
      </c>
      <c r="Q13" s="5">
        <f t="shared" si="31"/>
        <v>50</v>
      </c>
      <c r="R13">
        <f t="shared" si="0"/>
        <v>100000</v>
      </c>
      <c r="S13">
        <f t="shared" si="1"/>
        <v>3221.4376203756201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2807.6852180701931</v>
      </c>
      <c r="AC13">
        <f t="shared" si="2"/>
        <v>2767.1688321474967</v>
      </c>
      <c r="AE13">
        <f t="shared" si="3"/>
        <v>2024.4781059509608</v>
      </c>
      <c r="AF13">
        <f t="shared" si="4"/>
        <v>-101.22390529754804</v>
      </c>
      <c r="AG13">
        <f t="shared" si="5"/>
        <v>-42.949284733082067</v>
      </c>
      <c r="AH13">
        <f t="shared" si="6"/>
        <v>-848.07471139550398</v>
      </c>
      <c r="AI13">
        <f t="shared" si="7"/>
        <v>1032.2302045248266</v>
      </c>
      <c r="AJ13">
        <f t="shared" si="8"/>
        <v>40.516385922696372</v>
      </c>
      <c r="AK13">
        <f t="shared" si="32"/>
        <v>491.54460560538269</v>
      </c>
      <c r="AL13">
        <f t="shared" si="9"/>
        <v>1564.2911960529057</v>
      </c>
      <c r="AN13">
        <f t="shared" si="10"/>
        <v>1087.0500898034634</v>
      </c>
      <c r="AO13">
        <f t="shared" si="11"/>
        <v>-54.352504490173175</v>
      </c>
      <c r="AP13">
        <f t="shared" si="12"/>
        <v>-23.06175783716888</v>
      </c>
      <c r="AQ13">
        <f t="shared" si="13"/>
        <v>-455.37646886503802</v>
      </c>
      <c r="AR13">
        <f t="shared" si="14"/>
        <v>554.25935861108326</v>
      </c>
      <c r="AS13">
        <f t="shared" si="15"/>
        <v>21.755404924515265</v>
      </c>
      <c r="AT13">
        <f t="shared" si="16"/>
        <v>263.93647137751879</v>
      </c>
      <c r="AU13">
        <f t="shared" si="17"/>
        <v>839.95123491311733</v>
      </c>
      <c r="AW13">
        <v>10</v>
      </c>
      <c r="AX13">
        <f>(R13*SUMPRODUCT(K14:$K$23, X14:$X$23)-$AZ$3*SUMPRODUCT(K13:$K$22, W14:$W$23))/Z13</f>
        <v>3221.4376203756201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2356.8240059555505</v>
      </c>
      <c r="P14">
        <f t="shared" si="30"/>
        <v>117.84120029777753</v>
      </c>
      <c r="Q14" s="5">
        <f t="shared" si="31"/>
        <v>50</v>
      </c>
      <c r="R14">
        <f t="shared" si="0"/>
        <v>100000</v>
      </c>
      <c r="S14">
        <f t="shared" si="1"/>
        <v>3163.1332244381938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2767.1688321474967</v>
      </c>
      <c r="AC14">
        <f t="shared" si="2"/>
        <v>2659.4676522028112</v>
      </c>
      <c r="AE14">
        <f t="shared" si="3"/>
        <v>1981.5470171627305</v>
      </c>
      <c r="AF14">
        <f t="shared" si="4"/>
        <v>-99.077350858136526</v>
      </c>
      <c r="AG14">
        <f t="shared" si="5"/>
        <v>-42.038502072184478</v>
      </c>
      <c r="AH14">
        <f t="shared" si="6"/>
        <v>-962.5796271335438</v>
      </c>
      <c r="AI14">
        <f t="shared" si="7"/>
        <v>877.85153709886583</v>
      </c>
      <c r="AJ14">
        <f t="shared" si="8"/>
        <v>107.70117994468546</v>
      </c>
      <c r="AK14">
        <f t="shared" si="32"/>
        <v>397.86956631254537</v>
      </c>
      <c r="AL14">
        <f t="shared" si="9"/>
        <v>1383.4222833560966</v>
      </c>
      <c r="AN14">
        <f t="shared" si="10"/>
        <v>980.12850607325277</v>
      </c>
      <c r="AO14">
        <f t="shared" si="11"/>
        <v>-49.006425303662638</v>
      </c>
      <c r="AP14">
        <f t="shared" si="12"/>
        <v>-20.793417404026094</v>
      </c>
      <c r="AQ14">
        <f t="shared" si="13"/>
        <v>-476.1187717210093</v>
      </c>
      <c r="AR14">
        <f t="shared" si="14"/>
        <v>434.20989164455477</v>
      </c>
      <c r="AS14">
        <f t="shared" si="15"/>
        <v>53.272012062907386</v>
      </c>
      <c r="AT14">
        <f t="shared" si="16"/>
        <v>196.79740135578277</v>
      </c>
      <c r="AU14">
        <f t="shared" si="17"/>
        <v>684.27930506324492</v>
      </c>
      <c r="AW14">
        <v>11</v>
      </c>
      <c r="AX14">
        <f>(R14*SUMPRODUCT(K15:$K$23, X15:$X$23)-$AZ$3*SUMPRODUCT(K14:$K$22, W15:$W$23))/Z14</f>
        <v>3163.1332244381938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2356.8240059555505</v>
      </c>
      <c r="P15">
        <f t="shared" si="30"/>
        <v>117.84120029777753</v>
      </c>
      <c r="Q15" s="5">
        <f t="shared" si="31"/>
        <v>50</v>
      </c>
      <c r="R15">
        <f t="shared" si="0"/>
        <v>100000</v>
      </c>
      <c r="S15">
        <f t="shared" si="1"/>
        <v>3038.4258958209907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2659.4676522028112</v>
      </c>
      <c r="AC15">
        <f t="shared" si="2"/>
        <v>2496.0203943034712</v>
      </c>
      <c r="AE15">
        <f t="shared" si="3"/>
        <v>1936.0948683132337</v>
      </c>
      <c r="AF15">
        <f t="shared" si="4"/>
        <v>-96.80474341566169</v>
      </c>
      <c r="AG15">
        <f t="shared" si="5"/>
        <v>-41.074235144856807</v>
      </c>
      <c r="AH15">
        <f t="shared" si="6"/>
        <v>-1087.7638132116394</v>
      </c>
      <c r="AI15">
        <f t="shared" si="7"/>
        <v>710.45207654107571</v>
      </c>
      <c r="AJ15">
        <f t="shared" si="8"/>
        <v>163.44725789934</v>
      </c>
      <c r="AK15">
        <f t="shared" si="32"/>
        <v>384.95870298647986</v>
      </c>
      <c r="AL15">
        <f t="shared" si="9"/>
        <v>1258.8580374268956</v>
      </c>
      <c r="AN15">
        <f t="shared" si="10"/>
        <v>882.16015882747286</v>
      </c>
      <c r="AO15">
        <f t="shared" si="11"/>
        <v>-44.108007941373643</v>
      </c>
      <c r="AP15">
        <f t="shared" si="12"/>
        <v>-18.715019802036721</v>
      </c>
      <c r="AQ15">
        <f t="shared" si="13"/>
        <v>-495.62752008405721</v>
      </c>
      <c r="AR15">
        <f t="shared" si="14"/>
        <v>323.70961100000522</v>
      </c>
      <c r="AS15">
        <f t="shared" si="15"/>
        <v>74.472930716465939</v>
      </c>
      <c r="AT15">
        <f t="shared" si="16"/>
        <v>175.40216449436357</v>
      </c>
      <c r="AU15">
        <f t="shared" si="17"/>
        <v>573.58470621083472</v>
      </c>
      <c r="AW15">
        <v>12</v>
      </c>
      <c r="AX15">
        <f>(R15*SUMPRODUCT(K16:$K$23, X16:$X$23)-$AZ$3*SUMPRODUCT(K15:$K$22, W16:$W$23))/Z15</f>
        <v>3038.4258958209907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2356.8240059555505</v>
      </c>
      <c r="P16">
        <f t="shared" si="30"/>
        <v>117.84120029777753</v>
      </c>
      <c r="Q16" s="5">
        <f t="shared" si="31"/>
        <v>50</v>
      </c>
      <c r="R16">
        <f t="shared" si="0"/>
        <v>100000</v>
      </c>
      <c r="S16">
        <f t="shared" si="1"/>
        <v>2854.1985018449209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2496.0203943034712</v>
      </c>
      <c r="AC16">
        <f t="shared" si="2"/>
        <v>2286.6660747422366</v>
      </c>
      <c r="AE16">
        <f t="shared" si="3"/>
        <v>1888.1901504303542</v>
      </c>
      <c r="AF16">
        <f t="shared" si="4"/>
        <v>-94.40950752151771</v>
      </c>
      <c r="AG16">
        <f t="shared" si="5"/>
        <v>-40.057936987637021</v>
      </c>
      <c r="AH16">
        <f t="shared" si="6"/>
        <v>-1211.1116115424363</v>
      </c>
      <c r="AI16">
        <f t="shared" si="7"/>
        <v>542.61109437876303</v>
      </c>
      <c r="AJ16">
        <f t="shared" si="8"/>
        <v>209.35431956123466</v>
      </c>
      <c r="AK16">
        <f t="shared" si="32"/>
        <v>367.07827475425722</v>
      </c>
      <c r="AL16">
        <f t="shared" si="9"/>
        <v>1119.0436886942548</v>
      </c>
      <c r="AN16">
        <f t="shared" si="10"/>
        <v>792.51720782999814</v>
      </c>
      <c r="AO16">
        <f t="shared" si="11"/>
        <v>-39.625860391499906</v>
      </c>
      <c r="AP16">
        <f t="shared" si="12"/>
        <v>-16.813245406261888</v>
      </c>
      <c r="AQ16">
        <f t="shared" si="13"/>
        <v>-508.3316383846925</v>
      </c>
      <c r="AR16">
        <f t="shared" si="14"/>
        <v>227.74646364754378</v>
      </c>
      <c r="AS16">
        <f t="shared" si="15"/>
        <v>87.870864461401439</v>
      </c>
      <c r="AT16">
        <f t="shared" si="16"/>
        <v>154.07126729105732</v>
      </c>
      <c r="AU16">
        <f t="shared" si="17"/>
        <v>469.6885954000025</v>
      </c>
      <c r="AW16">
        <v>13</v>
      </c>
      <c r="AX16">
        <f>(R16*SUMPRODUCT(K17:$K$23, X17:$X$23)-$AZ$3*SUMPRODUCT(K16:$K$22, W17:$W$23))/Z16</f>
        <v>2854.1985018449209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2356.8240059555505</v>
      </c>
      <c r="P17">
        <f t="shared" si="30"/>
        <v>117.84120029777753</v>
      </c>
      <c r="Q17" s="5">
        <f t="shared" si="31"/>
        <v>50</v>
      </c>
      <c r="R17">
        <f t="shared" si="0"/>
        <v>100000</v>
      </c>
      <c r="S17">
        <f t="shared" si="1"/>
        <v>2614.512831653939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2286.6660747422366</v>
      </c>
      <c r="AC17">
        <f t="shared" si="2"/>
        <v>2038.7671820239057</v>
      </c>
      <c r="AE17">
        <f t="shared" si="3"/>
        <v>1837.8243850915205</v>
      </c>
      <c r="AF17">
        <f t="shared" si="4"/>
        <v>-91.891219254576029</v>
      </c>
      <c r="AG17">
        <f t="shared" si="5"/>
        <v>-38.989427730866844</v>
      </c>
      <c r="AH17">
        <f t="shared" si="6"/>
        <v>-1335.859773787621</v>
      </c>
      <c r="AI17">
        <f t="shared" si="7"/>
        <v>371.08396431845676</v>
      </c>
      <c r="AJ17">
        <f t="shared" si="8"/>
        <v>247.8988927183309</v>
      </c>
      <c r="AK17">
        <f t="shared" si="32"/>
        <v>345.06951701636058</v>
      </c>
      <c r="AL17">
        <f t="shared" si="9"/>
        <v>964.05237405314824</v>
      </c>
      <c r="AN17">
        <f t="shared" si="10"/>
        <v>710.5737333812549</v>
      </c>
      <c r="AO17">
        <f t="shared" si="11"/>
        <v>-35.528686669062743</v>
      </c>
      <c r="AP17">
        <f t="shared" si="12"/>
        <v>-15.074815335928315</v>
      </c>
      <c r="AQ17">
        <f t="shared" si="13"/>
        <v>-516.49486993113248</v>
      </c>
      <c r="AR17">
        <f t="shared" si="14"/>
        <v>143.47536144513134</v>
      </c>
      <c r="AS17">
        <f t="shared" si="15"/>
        <v>95.847265456308307</v>
      </c>
      <c r="AT17">
        <f t="shared" si="16"/>
        <v>133.41717357296432</v>
      </c>
      <c r="AU17">
        <f t="shared" si="17"/>
        <v>372.73980047440398</v>
      </c>
      <c r="AW17">
        <v>14</v>
      </c>
      <c r="AX17">
        <f>(R17*SUMPRODUCT(K18:$K$23, X18:$X$23)-$AZ$3*SUMPRODUCT(K17:$K$22, W18:$W$23))/Z17</f>
        <v>2614.512831653939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2356.8240059555505</v>
      </c>
      <c r="P18">
        <f t="shared" si="30"/>
        <v>117.84120029777753</v>
      </c>
      <c r="Q18" s="5">
        <f t="shared" si="31"/>
        <v>50</v>
      </c>
      <c r="R18">
        <f t="shared" si="0"/>
        <v>100000</v>
      </c>
      <c r="S18">
        <f t="shared" si="1"/>
        <v>2320.4964026194812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2038.7671820239057</v>
      </c>
      <c r="AC18">
        <f t="shared" si="2"/>
        <v>1757.3778640214266</v>
      </c>
      <c r="AE18">
        <f t="shared" si="3"/>
        <v>1784.8897902987921</v>
      </c>
      <c r="AF18">
        <f t="shared" si="4"/>
        <v>-89.244489514939616</v>
      </c>
      <c r="AG18">
        <f t="shared" si="5"/>
        <v>-37.866420780433423</v>
      </c>
      <c r="AH18">
        <f t="shared" si="6"/>
        <v>-1466.2253462495028</v>
      </c>
      <c r="AI18">
        <f t="shared" si="7"/>
        <v>191.55353375391633</v>
      </c>
      <c r="AJ18">
        <f t="shared" si="8"/>
        <v>281.38931800247906</v>
      </c>
      <c r="AK18">
        <f t="shared" si="32"/>
        <v>319.5536761538599</v>
      </c>
      <c r="AL18">
        <f t="shared" si="9"/>
        <v>792.49652791025528</v>
      </c>
      <c r="AN18">
        <f t="shared" si="10"/>
        <v>635.70951577525602</v>
      </c>
      <c r="AO18">
        <f t="shared" si="11"/>
        <v>-31.785475788762803</v>
      </c>
      <c r="AP18">
        <f t="shared" si="12"/>
        <v>-13.486571635575181</v>
      </c>
      <c r="AQ18">
        <f t="shared" si="13"/>
        <v>-522.21342177415067</v>
      </c>
      <c r="AR18">
        <f t="shared" si="14"/>
        <v>68.22404657676735</v>
      </c>
      <c r="AS18">
        <f t="shared" si="15"/>
        <v>100.22011894736677</v>
      </c>
      <c r="AT18">
        <f t="shared" si="16"/>
        <v>113.8128044857979</v>
      </c>
      <c r="AU18">
        <f t="shared" si="17"/>
        <v>282.25697000993205</v>
      </c>
      <c r="AW18">
        <v>15</v>
      </c>
      <c r="AX18">
        <f>(R18*SUMPRODUCT(K19:$K$23, X19:$X$23)-$AZ$3*SUMPRODUCT(K18:$K$22, W19:$W$23))/Z18</f>
        <v>2320.4964026194812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2356.8240059555505</v>
      </c>
      <c r="P19">
        <f t="shared" si="30"/>
        <v>117.84120029777753</v>
      </c>
      <c r="Q19" s="5">
        <f t="shared" si="31"/>
        <v>50</v>
      </c>
      <c r="R19">
        <f t="shared" si="0"/>
        <v>100000</v>
      </c>
      <c r="S19">
        <f t="shared" si="1"/>
        <v>1966.1903456857469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1757.3778640214266</v>
      </c>
      <c r="AC19">
        <f t="shared" si="2"/>
        <v>1442.3715650706247</v>
      </c>
      <c r="AE19">
        <f t="shared" si="3"/>
        <v>1728.9353177454009</v>
      </c>
      <c r="AF19">
        <f t="shared" si="4"/>
        <v>-86.446765887270047</v>
      </c>
      <c r="AG19">
        <f t="shared" si="5"/>
        <v>-36.679347150582451</v>
      </c>
      <c r="AH19">
        <f t="shared" si="6"/>
        <v>-1616.8188440932736</v>
      </c>
      <c r="AI19">
        <f t="shared" si="7"/>
        <v>-11.009639385725222</v>
      </c>
      <c r="AJ19">
        <f t="shared" si="8"/>
        <v>315.00629895080192</v>
      </c>
      <c r="AK19">
        <f t="shared" si="32"/>
        <v>290.92656920681372</v>
      </c>
      <c r="AL19">
        <f t="shared" si="9"/>
        <v>594.92322877189042</v>
      </c>
      <c r="AN19">
        <f t="shared" si="10"/>
        <v>567.24179142304718</v>
      </c>
      <c r="AO19">
        <f t="shared" si="11"/>
        <v>-28.36208957115236</v>
      </c>
      <c r="AP19">
        <f t="shared" si="12"/>
        <v>-12.034029481829398</v>
      </c>
      <c r="AQ19">
        <f t="shared" si="13"/>
        <v>-530.45779568317141</v>
      </c>
      <c r="AR19">
        <f t="shared" si="14"/>
        <v>-3.6121233131060118</v>
      </c>
      <c r="AS19">
        <f t="shared" si="15"/>
        <v>103.34957906893169</v>
      </c>
      <c r="AT19">
        <f t="shared" si="16"/>
        <v>95.449324561565504</v>
      </c>
      <c r="AU19">
        <f t="shared" si="17"/>
        <v>195.18678031739117</v>
      </c>
      <c r="AW19">
        <v>16</v>
      </c>
      <c r="AX19">
        <f>(R19*SUMPRODUCT(K20:$K$23, X20:$X$23)-$AZ$3*SUMPRODUCT(K19:$K$22, W20:$W$23))/Z19</f>
        <v>1966.1903456857469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2356.8240059555505</v>
      </c>
      <c r="P20">
        <f t="shared" si="30"/>
        <v>117.84120029777753</v>
      </c>
      <c r="Q20" s="5">
        <f t="shared" si="31"/>
        <v>50</v>
      </c>
      <c r="R20">
        <f t="shared" si="0"/>
        <v>100000</v>
      </c>
      <c r="S20">
        <f t="shared" si="1"/>
        <v>1553.9283161831436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1442.3715650706247</v>
      </c>
      <c r="AC20">
        <f t="shared" si="2"/>
        <v>1101.1112413289952</v>
      </c>
      <c r="AE20">
        <f t="shared" si="3"/>
        <v>1670.0419059007829</v>
      </c>
      <c r="AF20">
        <f t="shared" si="4"/>
        <v>-83.502095295039155</v>
      </c>
      <c r="AG20">
        <f t="shared" si="5"/>
        <v>-35.429923950212</v>
      </c>
      <c r="AH20">
        <f t="shared" si="6"/>
        <v>-1765.2594577292632</v>
      </c>
      <c r="AI20">
        <f t="shared" si="7"/>
        <v>-214.14957107373152</v>
      </c>
      <c r="AJ20">
        <f t="shared" si="8"/>
        <v>341.26032374162946</v>
      </c>
      <c r="AK20">
        <f t="shared" si="32"/>
        <v>259.1839464166269</v>
      </c>
      <c r="AL20">
        <f t="shared" si="9"/>
        <v>386.29469908452484</v>
      </c>
      <c r="AN20">
        <f t="shared" si="10"/>
        <v>504.72987326434134</v>
      </c>
      <c r="AO20">
        <f t="shared" si="11"/>
        <v>-25.236493663217068</v>
      </c>
      <c r="AP20">
        <f t="shared" si="12"/>
        <v>-10.707839702687171</v>
      </c>
      <c r="AQ20">
        <f t="shared" si="13"/>
        <v>-533.50708100812403</v>
      </c>
      <c r="AR20">
        <f t="shared" si="14"/>
        <v>-64.72154110968701</v>
      </c>
      <c r="AS20">
        <f t="shared" si="15"/>
        <v>103.13769932578791</v>
      </c>
      <c r="AT20">
        <f t="shared" si="16"/>
        <v>78.332094520978927</v>
      </c>
      <c r="AU20">
        <f t="shared" si="17"/>
        <v>116.74825273707982</v>
      </c>
      <c r="AW20">
        <v>17</v>
      </c>
      <c r="AX20">
        <f>(R20*SUMPRODUCT(K21:$K$23, X21:$X$23)-$AZ$3*SUMPRODUCT(K20:$K$22, W21:$W$23))/Z20</f>
        <v>1553.9283161831436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2356.8240059555505</v>
      </c>
      <c r="P21">
        <f t="shared" si="30"/>
        <v>117.84120029777753</v>
      </c>
      <c r="Q21" s="5">
        <f t="shared" si="31"/>
        <v>50</v>
      </c>
      <c r="R21">
        <f t="shared" si="0"/>
        <v>100000</v>
      </c>
      <c r="S21">
        <f t="shared" si="1"/>
        <v>1090.1933411745329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1101.1112413289952</v>
      </c>
      <c r="AC21">
        <f t="shared" si="2"/>
        <v>744.10580404306381</v>
      </c>
      <c r="AE21">
        <f t="shared" si="3"/>
        <v>1608.6379871391907</v>
      </c>
      <c r="AF21">
        <f t="shared" si="4"/>
        <v>-80.431899356959548</v>
      </c>
      <c r="AG21">
        <f t="shared" si="5"/>
        <v>-34.127240368272318</v>
      </c>
      <c r="AH21">
        <f t="shared" si="6"/>
        <v>-1896.7686848751287</v>
      </c>
      <c r="AI21">
        <f t="shared" si="7"/>
        <v>-402.68983746116987</v>
      </c>
      <c r="AJ21">
        <f t="shared" si="8"/>
        <v>357.00543728593141</v>
      </c>
      <c r="AK21">
        <f t="shared" si="32"/>
        <v>224.99068385204765</v>
      </c>
      <c r="AL21">
        <f t="shared" si="9"/>
        <v>179.30628367680919</v>
      </c>
      <c r="AN21">
        <f t="shared" si="10"/>
        <v>447.84953554327615</v>
      </c>
      <c r="AO21">
        <f t="shared" si="11"/>
        <v>-22.392476777163811</v>
      </c>
      <c r="AP21">
        <f t="shared" si="12"/>
        <v>-9.50112385166622</v>
      </c>
      <c r="AQ21">
        <f t="shared" si="13"/>
        <v>-528.06596720064601</v>
      </c>
      <c r="AR21">
        <f t="shared" si="14"/>
        <v>-112.1100322861999</v>
      </c>
      <c r="AS21">
        <f t="shared" si="15"/>
        <v>99.391361234275152</v>
      </c>
      <c r="AT21">
        <f t="shared" si="16"/>
        <v>62.638066532234006</v>
      </c>
      <c r="AU21">
        <f t="shared" si="17"/>
        <v>49.919395480309262</v>
      </c>
      <c r="AW21">
        <v>18</v>
      </c>
      <c r="AX21">
        <f>(R21*SUMPRODUCT(K22:$K$23, X22:$X$23)-$AZ$3*SUMPRODUCT(K21:$K$22, W22:$W$23))/Z21</f>
        <v>1090.1933411745329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2356.8240059555505</v>
      </c>
      <c r="P22">
        <f t="shared" si="30"/>
        <v>117.84120029777753</v>
      </c>
      <c r="Q22" s="5">
        <f t="shared" si="31"/>
        <v>50</v>
      </c>
      <c r="R22">
        <f t="shared" si="0"/>
        <v>100000</v>
      </c>
      <c r="S22">
        <f t="shared" si="1"/>
        <v>572.55241927017471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744.10580404306381</v>
      </c>
      <c r="AC22">
        <f t="shared" si="2"/>
        <v>375.26154281269095</v>
      </c>
      <c r="AE22">
        <f t="shared" si="3"/>
        <v>1544.7064458136992</v>
      </c>
      <c r="AF22">
        <f t="shared" si="4"/>
        <v>-77.235322290684962</v>
      </c>
      <c r="AG22">
        <f t="shared" si="5"/>
        <v>-32.770933296468471</v>
      </c>
      <c r="AH22">
        <f t="shared" si="6"/>
        <v>-2030.0693362422317</v>
      </c>
      <c r="AI22">
        <f t="shared" si="7"/>
        <v>-595.36914601568583</v>
      </c>
      <c r="AJ22">
        <f t="shared" si="8"/>
        <v>368.84426123037287</v>
      </c>
      <c r="AK22">
        <f t="shared" si="32"/>
        <v>189.24463769182933</v>
      </c>
      <c r="AL22">
        <f t="shared" si="9"/>
        <v>-37.280247093483638</v>
      </c>
      <c r="AN22">
        <f t="shared" si="10"/>
        <v>396.15207389294892</v>
      </c>
      <c r="AO22">
        <f t="shared" si="11"/>
        <v>-19.807603694647444</v>
      </c>
      <c r="AP22">
        <f t="shared" si="12"/>
        <v>-8.404362669675308</v>
      </c>
      <c r="AQ22">
        <f t="shared" si="13"/>
        <v>-520.62719093219573</v>
      </c>
      <c r="AR22">
        <f t="shared" si="14"/>
        <v>-152.6870834035696</v>
      </c>
      <c r="AS22">
        <f t="shared" si="15"/>
        <v>94.593001424911236</v>
      </c>
      <c r="AT22">
        <f t="shared" si="16"/>
        <v>48.533270446247428</v>
      </c>
      <c r="AU22">
        <f t="shared" si="17"/>
        <v>-9.560811532410936</v>
      </c>
      <c r="AW22">
        <v>19</v>
      </c>
      <c r="AX22">
        <f>(R22*SUMPRODUCT(K23:$K$23, X23:$X$23)-$AZ$3*SUMPRODUCT(K22:$K$22, W23:$W$23))/Z22</f>
        <v>572.55241927017471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2356.8240059555505</v>
      </c>
      <c r="P23">
        <f t="shared" si="30"/>
        <v>117.84120029777753</v>
      </c>
      <c r="Q23" s="5">
        <f t="shared" si="31"/>
        <v>50</v>
      </c>
      <c r="R23">
        <f t="shared" si="0"/>
        <v>100000</v>
      </c>
      <c r="S23">
        <f t="shared" si="1"/>
        <v>598.22020453197138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375.26154281269095</v>
      </c>
      <c r="AC23">
        <f t="shared" si="2"/>
        <v>375.261542812691</v>
      </c>
      <c r="AE23">
        <f t="shared" si="3"/>
        <v>1478.4278530090994</v>
      </c>
      <c r="AF23">
        <f t="shared" si="4"/>
        <v>-73.921392650454962</v>
      </c>
      <c r="AG23">
        <f t="shared" si="5"/>
        <v>-31.364833548733429</v>
      </c>
      <c r="AH23">
        <f t="shared" si="6"/>
        <v>-2156.7808295407153</v>
      </c>
      <c r="AI23">
        <f t="shared" si="7"/>
        <v>-783.6392027308043</v>
      </c>
      <c r="AJ23">
        <f t="shared" si="8"/>
        <v>0</v>
      </c>
      <c r="AK23">
        <f t="shared" si="32"/>
        <v>152.2947480313712</v>
      </c>
      <c r="AL23">
        <f t="shared" si="9"/>
        <v>-631.34445469943307</v>
      </c>
      <c r="AN23">
        <f t="shared" si="10"/>
        <v>349.26758232347453</v>
      </c>
      <c r="AO23">
        <f t="shared" si="11"/>
        <v>-17.463379116173723</v>
      </c>
      <c r="AP23">
        <f t="shared" si="12"/>
        <v>-7.4097086044799401</v>
      </c>
      <c r="AQ23">
        <f t="shared" si="13"/>
        <v>-509.52342679563077</v>
      </c>
      <c r="AR23">
        <f t="shared" si="14"/>
        <v>-185.12893219280991</v>
      </c>
      <c r="AS23">
        <f t="shared" si="15"/>
        <v>0</v>
      </c>
      <c r="AT23">
        <f t="shared" si="16"/>
        <v>35.978501309493637</v>
      </c>
      <c r="AU23">
        <f t="shared" si="17"/>
        <v>-149.15043088331629</v>
      </c>
      <c r="AW23">
        <v>20</v>
      </c>
      <c r="AX23">
        <f>(R23*SUMPRODUCT(K$23:$K24, X$23:$X24)-$AZ$3*SUMPRODUCT(K$22:$K23, W$23:$W24))/Z23</f>
        <v>598.22020453197138</v>
      </c>
    </row>
    <row r="25" spans="5:50" x14ac:dyDescent="0.25">
      <c r="AN25" s="6">
        <f t="shared" ref="AN25:AU25" si="33">SUM(AN3:AN23)</f>
        <v>22727.672432843134</v>
      </c>
      <c r="AO25" s="6">
        <f t="shared" si="33"/>
        <v>-2904.001626108819</v>
      </c>
      <c r="AP25" s="6">
        <f t="shared" si="33"/>
        <v>-2952.0755693911301</v>
      </c>
      <c r="AQ25" s="6">
        <f t="shared" si="33"/>
        <v>-8334.9907664979819</v>
      </c>
      <c r="AR25" s="6">
        <f t="shared" si="33"/>
        <v>8536.6044708452046</v>
      </c>
      <c r="AS25" s="6">
        <f t="shared" si="33"/>
        <v>-1523.5619955071099</v>
      </c>
      <c r="AT25" s="6">
        <f t="shared" si="33"/>
        <v>2799.0444183936283</v>
      </c>
      <c r="AU25" s="7">
        <f t="shared" si="33"/>
        <v>9812.0868937317227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7756.3180609409637</v>
      </c>
      <c r="K3">
        <v>1</v>
      </c>
      <c r="L3" s="2">
        <v>0</v>
      </c>
      <c r="O3">
        <f>$C$3</f>
        <v>7756.3180609409637</v>
      </c>
      <c r="P3">
        <f>O3*B5</f>
        <v>6205.0544487527713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7756.3180609409637</v>
      </c>
      <c r="AF3">
        <f t="shared" ref="AF3:AF23" si="4">-$Z3*P3</f>
        <v>-6205.0544487527713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-968.64459181180746</v>
      </c>
      <c r="AJ3">
        <f t="shared" ref="AJ3:AJ23" si="8">AB3-AC3</f>
        <v>0</v>
      </c>
      <c r="AL3">
        <f t="shared" ref="AL3:AL23" si="9">SUM(AI3:AK3)</f>
        <v>-968.64459181180746</v>
      </c>
      <c r="AN3">
        <f t="shared" ref="AN3:AN23" si="10">AE3*$K3</f>
        <v>7756.3180609409637</v>
      </c>
      <c r="AO3">
        <f t="shared" ref="AO3:AO23" si="11">AF3*$K3</f>
        <v>-6205.0544487527713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-968.64459181180746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-968.64459181180746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2555.6388451300445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1522.0991939729952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1489.8215538993063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-1489.8215538993063</v>
      </c>
      <c r="AK4">
        <f>H4*SUM(AB4, AE4:AF4)</f>
        <v>0</v>
      </c>
      <c r="AL4">
        <f t="shared" si="9"/>
        <v>-2610.4218538993064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-1065.8172912307398</v>
      </c>
      <c r="AR4">
        <f t="shared" si="14"/>
        <v>-1065.8172912307398</v>
      </c>
      <c r="AS4">
        <f t="shared" si="15"/>
        <v>-1416.9883525768557</v>
      </c>
      <c r="AT4">
        <f t="shared" si="16"/>
        <v>0</v>
      </c>
      <c r="AU4">
        <f t="shared" si="17"/>
        <v>-2482.8056438075955</v>
      </c>
      <c r="AW4">
        <v>1</v>
      </c>
      <c r="AX4">
        <f>(R4*SUMPRODUCT(K5:$K$23, X5:$X$23)-$AZ$3*SUMPRODUCT(K4:$K$22, W5:$W$23))/Z4</f>
        <v>1522.0991939729952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7756.3180609409637</v>
      </c>
      <c r="P5">
        <f t="shared" ref="P5:P23" si="30">O5*$C$5</f>
        <v>387.81590304704821</v>
      </c>
      <c r="Q5" s="5">
        <f t="shared" ref="Q5:Q23" si="31">$C$8</f>
        <v>50</v>
      </c>
      <c r="R5">
        <f t="shared" si="0"/>
        <v>100000</v>
      </c>
      <c r="S5">
        <f t="shared" si="1"/>
        <v>2848.325089072704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1489.8215538993063</v>
      </c>
      <c r="AC5">
        <f t="shared" si="2"/>
        <v>2723.974920761666</v>
      </c>
      <c r="AE5">
        <f t="shared" si="3"/>
        <v>7417.6981962169011</v>
      </c>
      <c r="AF5">
        <f t="shared" si="4"/>
        <v>-370.88490981084504</v>
      </c>
      <c r="AG5">
        <f t="shared" si="5"/>
        <v>-47.817135256293355</v>
      </c>
      <c r="AH5">
        <f t="shared" si="6"/>
        <v>-1266.3351904132874</v>
      </c>
      <c r="AI5">
        <f t="shared" si="7"/>
        <v>5732.6609607364753</v>
      </c>
      <c r="AJ5">
        <f t="shared" si="8"/>
        <v>-1234.1533668623597</v>
      </c>
      <c r="AK5">
        <f>H5*SUM(AB5, AE5:AF5)</f>
        <v>443.05134821184828</v>
      </c>
      <c r="AL5">
        <f t="shared" si="9"/>
        <v>4941.5589420859642</v>
      </c>
      <c r="AN5">
        <f t="shared" si="10"/>
        <v>6706.9756779478521</v>
      </c>
      <c r="AO5">
        <f t="shared" si="11"/>
        <v>-335.34878389739259</v>
      </c>
      <c r="AP5">
        <f t="shared" si="12"/>
        <v>-43.235563738177795</v>
      </c>
      <c r="AQ5">
        <f t="shared" si="13"/>
        <v>-1145.0020070327257</v>
      </c>
      <c r="AR5">
        <f t="shared" si="14"/>
        <v>5183.3893232795563</v>
      </c>
      <c r="AS5">
        <f t="shared" si="15"/>
        <v>-1115.9036665342994</v>
      </c>
      <c r="AT5">
        <f t="shared" si="16"/>
        <v>400.60063619929736</v>
      </c>
      <c r="AU5">
        <f t="shared" si="17"/>
        <v>4468.0862929445539</v>
      </c>
      <c r="AW5">
        <v>2</v>
      </c>
      <c r="AX5">
        <f>(R5*SUMPRODUCT(K6:$K$23, X6:$X$23)-$AZ$3*SUMPRODUCT(K5:$K$22, W6:$W$23))/Z5</f>
        <v>2848.325089072704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7756.3180609409637</v>
      </c>
      <c r="P6">
        <f t="shared" si="30"/>
        <v>387.81590304704821</v>
      </c>
      <c r="Q6" s="5">
        <f t="shared" si="31"/>
        <v>50</v>
      </c>
      <c r="R6">
        <f t="shared" si="0"/>
        <v>100000</v>
      </c>
      <c r="S6">
        <f t="shared" si="1"/>
        <v>3994.0189636871019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2723.974920761666</v>
      </c>
      <c r="AC6">
        <f t="shared" si="2"/>
        <v>3725.1414306224724</v>
      </c>
      <c r="AE6">
        <f t="shared" si="3"/>
        <v>7234.1623864558342</v>
      </c>
      <c r="AF6">
        <f t="shared" si="4"/>
        <v>-361.70811932279173</v>
      </c>
      <c r="AG6">
        <f t="shared" si="5"/>
        <v>-46.633997791332298</v>
      </c>
      <c r="AH6">
        <f t="shared" si="6"/>
        <v>-1409.9322247962452</v>
      </c>
      <c r="AI6">
        <f t="shared" si="7"/>
        <v>5415.8880445454652</v>
      </c>
      <c r="AJ6">
        <f t="shared" si="8"/>
        <v>-1001.1665098608064</v>
      </c>
      <c r="AK6">
        <f>H6*SUM(AB6, AE6:AF6)</f>
        <v>524.92467657784073</v>
      </c>
      <c r="AL6">
        <f t="shared" si="9"/>
        <v>4939.6462112624995</v>
      </c>
      <c r="AN6">
        <f t="shared" si="10"/>
        <v>6201.7874722929901</v>
      </c>
      <c r="AO6">
        <f t="shared" si="11"/>
        <v>-310.0893736146495</v>
      </c>
      <c r="AP6">
        <f t="shared" si="12"/>
        <v>-39.978939901418997</v>
      </c>
      <c r="AQ6">
        <f t="shared" si="13"/>
        <v>-1208.7232137468582</v>
      </c>
      <c r="AR6">
        <f t="shared" si="14"/>
        <v>4642.995945030063</v>
      </c>
      <c r="AS6">
        <f t="shared" si="15"/>
        <v>-858.29175332846978</v>
      </c>
      <c r="AT6">
        <f t="shared" si="16"/>
        <v>450.01357575176365</v>
      </c>
      <c r="AU6">
        <f t="shared" si="17"/>
        <v>4234.7177674533568</v>
      </c>
      <c r="AW6">
        <v>3</v>
      </c>
      <c r="AX6">
        <f>(R6*SUMPRODUCT(K7:$K$23, X7:$X$23)-$AZ$3*SUMPRODUCT(K6:$K$22, W7:$W$23))/Z6</f>
        <v>3994.0189636871019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7756.3180609409637</v>
      </c>
      <c r="P7">
        <f t="shared" si="30"/>
        <v>387.81590304704821</v>
      </c>
      <c r="Q7" s="5">
        <f t="shared" si="31"/>
        <v>50</v>
      </c>
      <c r="R7">
        <f t="shared" si="0"/>
        <v>100000</v>
      </c>
      <c r="S7">
        <f t="shared" si="1"/>
        <v>4971.1637593544247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3725.1414306224724</v>
      </c>
      <c r="AC7">
        <f t="shared" si="2"/>
        <v>4512.8302214625692</v>
      </c>
      <c r="AE7">
        <f t="shared" si="3"/>
        <v>7041.1976444799229</v>
      </c>
      <c r="AF7">
        <f t="shared" si="4"/>
        <v>-352.05988222399617</v>
      </c>
      <c r="AG7">
        <f t="shared" si="5"/>
        <v>-45.390078057382517</v>
      </c>
      <c r="AH7">
        <f t="shared" si="6"/>
        <v>-1555.1595120729255</v>
      </c>
      <c r="AI7">
        <f t="shared" si="7"/>
        <v>5088.5881721256192</v>
      </c>
      <c r="AJ7">
        <f t="shared" si="8"/>
        <v>-787.68879084009677</v>
      </c>
      <c r="AK7">
        <f>H7*SUM(AB7, AE7:AF7)</f>
        <v>642.56102620059733</v>
      </c>
      <c r="AL7">
        <f t="shared" si="9"/>
        <v>4943.4604074861199</v>
      </c>
      <c r="AN7">
        <f t="shared" si="10"/>
        <v>5685.5612676701985</v>
      </c>
      <c r="AO7">
        <f t="shared" si="11"/>
        <v>-284.2780633835099</v>
      </c>
      <c r="AP7">
        <f t="shared" si="12"/>
        <v>-36.651161175953952</v>
      </c>
      <c r="AQ7">
        <f t="shared" si="13"/>
        <v>-1255.7458451436203</v>
      </c>
      <c r="AR7">
        <f t="shared" si="14"/>
        <v>4108.8861979671146</v>
      </c>
      <c r="AS7">
        <f t="shared" si="15"/>
        <v>-636.03567266562845</v>
      </c>
      <c r="AT7">
        <f t="shared" si="16"/>
        <v>518.84924513440114</v>
      </c>
      <c r="AU7">
        <f t="shared" si="17"/>
        <v>3991.6997704358873</v>
      </c>
      <c r="AW7">
        <v>4</v>
      </c>
      <c r="AX7">
        <f>(R7*SUMPRODUCT(K8:$K$23, X8:$X$23)-$AZ$3*SUMPRODUCT(K7:$K$22, W8:$W$23))/Z7</f>
        <v>4971.1637593544247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7756.3180609409637</v>
      </c>
      <c r="P8">
        <f t="shared" si="30"/>
        <v>387.81590304704821</v>
      </c>
      <c r="Q8" s="5">
        <f t="shared" si="31"/>
        <v>50</v>
      </c>
      <c r="R8">
        <f t="shared" si="0"/>
        <v>100000</v>
      </c>
      <c r="S8">
        <f t="shared" si="1"/>
        <v>5782.5032770739926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4512.8302214625692</v>
      </c>
      <c r="AC8">
        <f t="shared" si="2"/>
        <v>5098.1687731172169</v>
      </c>
      <c r="AE8">
        <f t="shared" si="3"/>
        <v>6838.391028576033</v>
      </c>
      <c r="AF8">
        <f t="shared" si="4"/>
        <v>-341.9195514288017</v>
      </c>
      <c r="AG8">
        <f t="shared" si="5"/>
        <v>-44.08271408448681</v>
      </c>
      <c r="AH8">
        <f t="shared" si="6"/>
        <v>-1706.9263846437584</v>
      </c>
      <c r="AI8">
        <f t="shared" si="7"/>
        <v>4745.4623784189862</v>
      </c>
      <c r="AJ8">
        <f t="shared" si="8"/>
        <v>-585.33855165464774</v>
      </c>
      <c r="AK8">
        <f t="shared" ref="AK8:AK23" si="32">H8*SUM(AB8:AB8, AE8:AF8)</f>
        <v>771.75204907254692</v>
      </c>
      <c r="AL8">
        <f t="shared" si="9"/>
        <v>4931.8758758368858</v>
      </c>
      <c r="AN8">
        <f t="shared" si="10"/>
        <v>5160.0792952314669</v>
      </c>
      <c r="AO8">
        <f t="shared" si="11"/>
        <v>-258.0039647615734</v>
      </c>
      <c r="AP8">
        <f t="shared" si="12"/>
        <v>-33.263716461141797</v>
      </c>
      <c r="AQ8">
        <f t="shared" si="13"/>
        <v>-1288.0040727531541</v>
      </c>
      <c r="AR8">
        <f t="shared" si="14"/>
        <v>3580.8075412555982</v>
      </c>
      <c r="AS8">
        <f t="shared" si="15"/>
        <v>-441.68187055586714</v>
      </c>
      <c r="AT8">
        <f t="shared" si="16"/>
        <v>582.34484586075928</v>
      </c>
      <c r="AU8">
        <f t="shared" si="17"/>
        <v>3721.4705165604905</v>
      </c>
      <c r="AW8">
        <v>5</v>
      </c>
      <c r="AX8">
        <f>(R8*SUMPRODUCT(K9:$K$23, X9:$X$23)-$AZ$3*SUMPRODUCT(K8:$K$22, W9:$W$23))/Z8</f>
        <v>5782.5032770739926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7756.3180609409637</v>
      </c>
      <c r="P9">
        <f t="shared" si="30"/>
        <v>387.81590304704821</v>
      </c>
      <c r="Q9" s="5">
        <f t="shared" si="31"/>
        <v>50</v>
      </c>
      <c r="R9">
        <f t="shared" si="0"/>
        <v>100000</v>
      </c>
      <c r="S9">
        <f t="shared" si="1"/>
        <v>6411.1235654273978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5098.1687731172169</v>
      </c>
      <c r="AC9">
        <f t="shared" si="2"/>
        <v>5475.1977441072631</v>
      </c>
      <c r="AE9">
        <f t="shared" si="3"/>
        <v>6624.0144518274146</v>
      </c>
      <c r="AF9">
        <f t="shared" si="4"/>
        <v>-331.20072259137072</v>
      </c>
      <c r="AG9">
        <f t="shared" si="5"/>
        <v>-42.70076600638923</v>
      </c>
      <c r="AH9">
        <f t="shared" si="6"/>
        <v>-1882.2418745054265</v>
      </c>
      <c r="AI9">
        <f t="shared" si="7"/>
        <v>4367.8710887242287</v>
      </c>
      <c r="AJ9">
        <f t="shared" si="8"/>
        <v>-377.02897099004622</v>
      </c>
      <c r="AK9">
        <f t="shared" si="32"/>
        <v>836.09811567272936</v>
      </c>
      <c r="AL9">
        <f t="shared" si="9"/>
        <v>4826.9402334069118</v>
      </c>
      <c r="AN9">
        <f t="shared" si="10"/>
        <v>4656.5269962427074</v>
      </c>
      <c r="AO9">
        <f t="shared" si="11"/>
        <v>-232.82634981213533</v>
      </c>
      <c r="AP9">
        <f t="shared" si="12"/>
        <v>-30.017638263778192</v>
      </c>
      <c r="AQ9">
        <f t="shared" si="13"/>
        <v>-1323.1719474396696</v>
      </c>
      <c r="AR9">
        <f t="shared" si="14"/>
        <v>3070.511060727124</v>
      </c>
      <c r="AS9">
        <f t="shared" si="15"/>
        <v>-265.04253493837354</v>
      </c>
      <c r="AT9">
        <f t="shared" si="16"/>
        <v>587.75739024295842</v>
      </c>
      <c r="AU9">
        <f t="shared" si="17"/>
        <v>3393.2259160317089</v>
      </c>
      <c r="AW9">
        <v>6</v>
      </c>
      <c r="AX9">
        <f>(R9*SUMPRODUCT(K10:$K$23, X10:$X$23)-$AZ$3*SUMPRODUCT(K9:$K$22, W10:$W$23))/Z9</f>
        <v>6411.1235654273978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7756.3180609409637</v>
      </c>
      <c r="P10">
        <f t="shared" si="30"/>
        <v>387.81590304704821</v>
      </c>
      <c r="Q10" s="5">
        <f t="shared" si="31"/>
        <v>50</v>
      </c>
      <c r="R10">
        <f t="shared" si="0"/>
        <v>100000</v>
      </c>
      <c r="S10">
        <f t="shared" si="1"/>
        <v>6836.059846503571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5475.1977441072631</v>
      </c>
      <c r="AC10">
        <f t="shared" si="2"/>
        <v>5639.2343198712661</v>
      </c>
      <c r="AE10">
        <f t="shared" si="3"/>
        <v>6398.3780111970655</v>
      </c>
      <c r="AF10">
        <f t="shared" si="4"/>
        <v>-319.91890055985328</v>
      </c>
      <c r="AG10">
        <f t="shared" si="5"/>
        <v>-41.246232819008725</v>
      </c>
      <c r="AH10">
        <f t="shared" si="6"/>
        <v>-2055.0510546332289</v>
      </c>
      <c r="AI10">
        <f t="shared" si="7"/>
        <v>3982.1618231849743</v>
      </c>
      <c r="AJ10">
        <f t="shared" si="8"/>
        <v>-164.03657576400292</v>
      </c>
      <c r="AK10">
        <f t="shared" si="32"/>
        <v>627.36356721262507</v>
      </c>
      <c r="AL10">
        <f t="shared" si="9"/>
        <v>4445.4888146335961</v>
      </c>
      <c r="AN10">
        <f t="shared" si="10"/>
        <v>4266.2523606866616</v>
      </c>
      <c r="AO10">
        <f t="shared" si="11"/>
        <v>-213.31261803433307</v>
      </c>
      <c r="AP10">
        <f t="shared" si="12"/>
        <v>-27.501788394744462</v>
      </c>
      <c r="AQ10">
        <f t="shared" si="13"/>
        <v>-1370.2482719554653</v>
      </c>
      <c r="AR10">
        <f t="shared" si="14"/>
        <v>2655.1896823021184</v>
      </c>
      <c r="AS10">
        <f t="shared" si="15"/>
        <v>-109.37481770652762</v>
      </c>
      <c r="AT10">
        <f t="shared" si="16"/>
        <v>418.30777971320964</v>
      </c>
      <c r="AU10">
        <f t="shared" si="17"/>
        <v>2964.1226443087999</v>
      </c>
      <c r="AW10">
        <v>7</v>
      </c>
      <c r="AX10">
        <f>(R10*SUMPRODUCT(K11:$K$23, X11:$X$23)-$AZ$3*SUMPRODUCT(K10:$K$22, W11:$W$23))/Z10</f>
        <v>6836.059846503571</v>
      </c>
    </row>
    <row r="11" spans="1:52" x14ac:dyDescent="0.25">
      <c r="A11" t="s">
        <v>33</v>
      </c>
      <c r="C11" s="24">
        <f>AU25</f>
        <v>33735.63326524094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7756.3180609409637</v>
      </c>
      <c r="P11">
        <f t="shared" si="30"/>
        <v>387.81590304704821</v>
      </c>
      <c r="Q11" s="5">
        <f t="shared" si="31"/>
        <v>50</v>
      </c>
      <c r="R11">
        <f t="shared" si="0"/>
        <v>100000</v>
      </c>
      <c r="S11">
        <f t="shared" si="1"/>
        <v>7103.5557949953318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5639.2343198712661</v>
      </c>
      <c r="AC11">
        <f t="shared" si="2"/>
        <v>5644.4422204430703</v>
      </c>
      <c r="AE11">
        <f t="shared" si="3"/>
        <v>6163.1231459045748</v>
      </c>
      <c r="AF11">
        <f t="shared" si="4"/>
        <v>-308.15615729522875</v>
      </c>
      <c r="AG11">
        <f t="shared" si="5"/>
        <v>-39.729695826558789</v>
      </c>
      <c r="AH11">
        <f t="shared" si="6"/>
        <v>-2208.1493285196966</v>
      </c>
      <c r="AI11">
        <f t="shared" si="7"/>
        <v>3607.0879642630907</v>
      </c>
      <c r="AJ11">
        <f t="shared" si="8"/>
        <v>-5.2079005718042026</v>
      </c>
      <c r="AK11">
        <f t="shared" si="32"/>
        <v>589.65252712505537</v>
      </c>
      <c r="AL11">
        <f t="shared" si="9"/>
        <v>4191.5325908163422</v>
      </c>
      <c r="AN11">
        <f t="shared" si="10"/>
        <v>3908.8664119760692</v>
      </c>
      <c r="AO11">
        <f t="shared" si="11"/>
        <v>-195.44332059880347</v>
      </c>
      <c r="AP11">
        <f t="shared" si="12"/>
        <v>-25.197950762619076</v>
      </c>
      <c r="AQ11">
        <f t="shared" si="13"/>
        <v>-1400.4848740713114</v>
      </c>
      <c r="AR11">
        <f t="shared" si="14"/>
        <v>2287.7402665433351</v>
      </c>
      <c r="AS11">
        <f t="shared" si="15"/>
        <v>-3.3030311321239347</v>
      </c>
      <c r="AT11">
        <f t="shared" si="16"/>
        <v>373.97807953059259</v>
      </c>
      <c r="AU11">
        <f t="shared" si="17"/>
        <v>2658.4153149418044</v>
      </c>
      <c r="AW11">
        <v>8</v>
      </c>
      <c r="AX11">
        <f>(R11*SUMPRODUCT(K12:$K$23, X12:$X$23)-$AZ$3*SUMPRODUCT(K11:$K$22, W12:$W$23))/Z11</f>
        <v>7103.5557949953318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7756.3180609409637</v>
      </c>
      <c r="P12">
        <f t="shared" si="30"/>
        <v>387.81590304704821</v>
      </c>
      <c r="Q12" s="5">
        <f t="shared" si="31"/>
        <v>50</v>
      </c>
      <c r="R12">
        <f t="shared" si="0"/>
        <v>100000</v>
      </c>
      <c r="S12">
        <f t="shared" si="1"/>
        <v>7249.5738599050974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5644.4422204430703</v>
      </c>
      <c r="AC12">
        <f t="shared" si="2"/>
        <v>5531.5310340378483</v>
      </c>
      <c r="AE12">
        <f t="shared" si="3"/>
        <v>5918.1842813206213</v>
      </c>
      <c r="AF12">
        <f t="shared" si="4"/>
        <v>-295.9092140660311</v>
      </c>
      <c r="AG12">
        <f t="shared" si="5"/>
        <v>-38.150732311528316</v>
      </c>
      <c r="AH12">
        <f t="shared" si="6"/>
        <v>-2363.3331135297726</v>
      </c>
      <c r="AI12">
        <f t="shared" si="7"/>
        <v>3220.7912214132889</v>
      </c>
      <c r="AJ12">
        <f t="shared" si="8"/>
        <v>112.911186405222</v>
      </c>
      <c r="AK12">
        <f t="shared" si="32"/>
        <v>788.6702101388363</v>
      </c>
      <c r="AL12">
        <f t="shared" si="9"/>
        <v>4122.3726179573468</v>
      </c>
      <c r="AN12">
        <f t="shared" si="10"/>
        <v>3507.9604584500462</v>
      </c>
      <c r="AO12">
        <f t="shared" si="11"/>
        <v>-175.39802292250235</v>
      </c>
      <c r="AP12">
        <f t="shared" si="12"/>
        <v>-22.613567616027311</v>
      </c>
      <c r="AQ12">
        <f t="shared" si="13"/>
        <v>-1400.8484221376909</v>
      </c>
      <c r="AR12">
        <f t="shared" si="14"/>
        <v>1909.1004457738256</v>
      </c>
      <c r="AS12">
        <f t="shared" si="15"/>
        <v>66.92728012481146</v>
      </c>
      <c r="AT12">
        <f t="shared" si="16"/>
        <v>467.47850023135214</v>
      </c>
      <c r="AU12">
        <f t="shared" si="17"/>
        <v>2443.506226129989</v>
      </c>
      <c r="AW12">
        <v>9</v>
      </c>
      <c r="AX12">
        <f>(R12*SUMPRODUCT(K13:$K$23, X13:$X$23)-$AZ$3*SUMPRODUCT(K12:$K$22, W13:$W$23))/Z12</f>
        <v>7249.5738599050974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7756.3180609409637</v>
      </c>
      <c r="P13">
        <f t="shared" si="30"/>
        <v>387.81590304704821</v>
      </c>
      <c r="Q13" s="5">
        <f t="shared" si="31"/>
        <v>50</v>
      </c>
      <c r="R13">
        <f t="shared" si="0"/>
        <v>100000</v>
      </c>
      <c r="S13">
        <f t="shared" si="1"/>
        <v>7311.1618789666854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5531.5310340378483</v>
      </c>
      <c r="AC13">
        <f t="shared" si="2"/>
        <v>5339.1663401789929</v>
      </c>
      <c r="AE13">
        <f t="shared" si="3"/>
        <v>5664.2532336531085</v>
      </c>
      <c r="AF13">
        <f t="shared" si="4"/>
        <v>-283.21266168265544</v>
      </c>
      <c r="AG13">
        <f t="shared" si="5"/>
        <v>-36.513801968597619</v>
      </c>
      <c r="AH13">
        <f t="shared" si="6"/>
        <v>-2510.8460396308251</v>
      </c>
      <c r="AI13">
        <f t="shared" si="7"/>
        <v>2833.6807303710307</v>
      </c>
      <c r="AJ13">
        <f t="shared" si="8"/>
        <v>192.36469385885539</v>
      </c>
      <c r="AK13">
        <f t="shared" si="32"/>
        <v>1133.8161898642625</v>
      </c>
      <c r="AL13">
        <f t="shared" si="9"/>
        <v>4159.8616140941485</v>
      </c>
      <c r="AN13">
        <f t="shared" si="10"/>
        <v>3041.4391581774503</v>
      </c>
      <c r="AO13">
        <f t="shared" si="11"/>
        <v>-152.07195790887252</v>
      </c>
      <c r="AP13">
        <f t="shared" si="12"/>
        <v>-19.606204479245374</v>
      </c>
      <c r="AQ13">
        <f t="shared" si="13"/>
        <v>-1348.2069303887417</v>
      </c>
      <c r="AR13">
        <f t="shared" si="14"/>
        <v>1521.5540654005908</v>
      </c>
      <c r="AS13">
        <f t="shared" si="15"/>
        <v>103.29084672222669</v>
      </c>
      <c r="AT13">
        <f t="shared" si="16"/>
        <v>608.80628315494494</v>
      </c>
      <c r="AU13">
        <f t="shared" si="17"/>
        <v>2233.6511952777623</v>
      </c>
      <c r="AW13">
        <v>10</v>
      </c>
      <c r="AX13">
        <f>(R13*SUMPRODUCT(K14:$K$23, X14:$X$23)-$AZ$3*SUMPRODUCT(K13:$K$22, W14:$W$23))/Z13</f>
        <v>7311.1618789666854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7756.3180609409637</v>
      </c>
      <c r="P14">
        <f t="shared" si="30"/>
        <v>387.81590304704821</v>
      </c>
      <c r="Q14" s="5">
        <f t="shared" si="31"/>
        <v>50</v>
      </c>
      <c r="R14">
        <f t="shared" si="0"/>
        <v>100000</v>
      </c>
      <c r="S14">
        <f t="shared" si="1"/>
        <v>7216.5805077982413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5339.1663401789929</v>
      </c>
      <c r="AC14">
        <f t="shared" si="2"/>
        <v>5025.4082486723246</v>
      </c>
      <c r="AE14">
        <f t="shared" si="3"/>
        <v>5401.2651449891655</v>
      </c>
      <c r="AF14">
        <f t="shared" si="4"/>
        <v>-270.06325724945827</v>
      </c>
      <c r="AG14">
        <f t="shared" si="5"/>
        <v>-34.818486700466138</v>
      </c>
      <c r="AH14">
        <f t="shared" si="6"/>
        <v>-2660.354496891006</v>
      </c>
      <c r="AI14">
        <f t="shared" si="7"/>
        <v>2436.0289041482351</v>
      </c>
      <c r="AJ14">
        <f t="shared" si="8"/>
        <v>313.75809150666828</v>
      </c>
      <c r="AK14">
        <f t="shared" si="32"/>
        <v>895.9494092630033</v>
      </c>
      <c r="AL14">
        <f t="shared" si="9"/>
        <v>3645.7364049179068</v>
      </c>
      <c r="AN14">
        <f t="shared" si="10"/>
        <v>2671.6166165180666</v>
      </c>
      <c r="AO14">
        <f t="shared" si="11"/>
        <v>-133.58083082590335</v>
      </c>
      <c r="AP14">
        <f t="shared" si="12"/>
        <v>-17.222196121454292</v>
      </c>
      <c r="AQ14">
        <f t="shared" si="13"/>
        <v>-1315.8856469611121</v>
      </c>
      <c r="AR14">
        <f t="shared" si="14"/>
        <v>1204.927942609597</v>
      </c>
      <c r="AS14">
        <f t="shared" si="15"/>
        <v>155.1935163956652</v>
      </c>
      <c r="AT14">
        <f t="shared" si="16"/>
        <v>443.16160475239678</v>
      </c>
      <c r="AU14">
        <f t="shared" si="17"/>
        <v>1803.283063757659</v>
      </c>
      <c r="AW14">
        <v>11</v>
      </c>
      <c r="AX14">
        <f>(R14*SUMPRODUCT(K15:$K$23, X15:$X$23)-$AZ$3*SUMPRODUCT(K14:$K$22, W15:$W$23))/Z14</f>
        <v>7216.5805077982413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7756.3180609409637</v>
      </c>
      <c r="P15">
        <f t="shared" si="30"/>
        <v>387.81590304704821</v>
      </c>
      <c r="Q15" s="5">
        <f t="shared" si="31"/>
        <v>50</v>
      </c>
      <c r="R15">
        <f t="shared" si="0"/>
        <v>100000</v>
      </c>
      <c r="S15">
        <f t="shared" si="1"/>
        <v>6988.526027965856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5025.4082486723246</v>
      </c>
      <c r="AC15">
        <f t="shared" si="2"/>
        <v>4620.8691503611826</v>
      </c>
      <c r="AE15">
        <f t="shared" si="3"/>
        <v>5128.5393664940748</v>
      </c>
      <c r="AF15">
        <f t="shared" si="4"/>
        <v>-256.42696832470375</v>
      </c>
      <c r="AG15">
        <f t="shared" si="5"/>
        <v>-33.060398801334756</v>
      </c>
      <c r="AH15">
        <f t="shared" si="6"/>
        <v>-2819.8060642534406</v>
      </c>
      <c r="AI15">
        <f t="shared" si="7"/>
        <v>2019.2459351145958</v>
      </c>
      <c r="AJ15">
        <f t="shared" si="8"/>
        <v>404.53909831114197</v>
      </c>
      <c r="AK15">
        <f t="shared" si="32"/>
        <v>846.93084175024387</v>
      </c>
      <c r="AL15">
        <f t="shared" si="9"/>
        <v>3270.7158751759816</v>
      </c>
      <c r="AN15">
        <f t="shared" si="10"/>
        <v>2336.7620957752611</v>
      </c>
      <c r="AO15">
        <f t="shared" si="11"/>
        <v>-116.83810478876305</v>
      </c>
      <c r="AP15">
        <f t="shared" si="12"/>
        <v>-15.06360413159601</v>
      </c>
      <c r="AQ15">
        <f t="shared" si="13"/>
        <v>-1284.813366439872</v>
      </c>
      <c r="AR15">
        <f t="shared" si="14"/>
        <v>920.04702041503015</v>
      </c>
      <c r="AS15">
        <f t="shared" si="15"/>
        <v>184.32375451157037</v>
      </c>
      <c r="AT15">
        <f t="shared" si="16"/>
        <v>385.89464705579974</v>
      </c>
      <c r="AU15">
        <f t="shared" si="17"/>
        <v>1490.2654219824001</v>
      </c>
      <c r="AW15">
        <v>12</v>
      </c>
      <c r="AX15">
        <f>(R15*SUMPRODUCT(K16:$K$23, X16:$X$23)-$AZ$3*SUMPRODUCT(K15:$K$22, W16:$W$23))/Z15</f>
        <v>6988.526027965856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7756.3180609409637</v>
      </c>
      <c r="P16">
        <f t="shared" si="30"/>
        <v>387.81590304704821</v>
      </c>
      <c r="Q16" s="5">
        <f t="shared" si="31"/>
        <v>50</v>
      </c>
      <c r="R16">
        <f t="shared" si="0"/>
        <v>100000</v>
      </c>
      <c r="S16">
        <f t="shared" si="1"/>
        <v>6634.895954994352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4620.8691503611826</v>
      </c>
      <c r="AC16">
        <f t="shared" si="2"/>
        <v>4146.473247232243</v>
      </c>
      <c r="AE16">
        <f t="shared" si="3"/>
        <v>4847.3051506567817</v>
      </c>
      <c r="AF16">
        <f t="shared" si="4"/>
        <v>-242.36525753283911</v>
      </c>
      <c r="AG16">
        <f t="shared" si="5"/>
        <v>-31.247462472346882</v>
      </c>
      <c r="AH16">
        <f t="shared" si="6"/>
        <v>-2964.6646819490579</v>
      </c>
      <c r="AI16">
        <f t="shared" si="7"/>
        <v>1609.0277487025378</v>
      </c>
      <c r="AJ16">
        <f t="shared" si="8"/>
        <v>474.39590312893961</v>
      </c>
      <c r="AK16">
        <f t="shared" si="32"/>
        <v>789.45247985102208</v>
      </c>
      <c r="AL16">
        <f t="shared" si="9"/>
        <v>2872.8761316824994</v>
      </c>
      <c r="AN16">
        <f t="shared" si="10"/>
        <v>2034.5264181273872</v>
      </c>
      <c r="AO16">
        <f t="shared" si="11"/>
        <v>-101.72632090636937</v>
      </c>
      <c r="AP16">
        <f t="shared" si="12"/>
        <v>-13.115284869329916</v>
      </c>
      <c r="AQ16">
        <f t="shared" si="13"/>
        <v>-1244.3385404563044</v>
      </c>
      <c r="AR16">
        <f t="shared" si="14"/>
        <v>675.34627189538355</v>
      </c>
      <c r="AS16">
        <f t="shared" si="15"/>
        <v>199.11496544352141</v>
      </c>
      <c r="AT16">
        <f t="shared" si="16"/>
        <v>331.35151928602176</v>
      </c>
      <c r="AU16">
        <f t="shared" si="17"/>
        <v>1205.8127566249266</v>
      </c>
      <c r="AW16">
        <v>13</v>
      </c>
      <c r="AX16">
        <f>(R16*SUMPRODUCT(K17:$K$23, X17:$X$23)-$AZ$3*SUMPRODUCT(K16:$K$22, W17:$W$23))/Z16</f>
        <v>6634.895954994352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7756.3180609409637</v>
      </c>
      <c r="P17">
        <f t="shared" si="30"/>
        <v>387.81590304704821</v>
      </c>
      <c r="Q17" s="5">
        <f t="shared" si="31"/>
        <v>50</v>
      </c>
      <c r="R17">
        <f t="shared" si="0"/>
        <v>100000</v>
      </c>
      <c r="S17">
        <f t="shared" si="1"/>
        <v>6161.9051510544505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4146.473247232243</v>
      </c>
      <c r="AC17">
        <f t="shared" si="2"/>
        <v>3621.9374489208799</v>
      </c>
      <c r="AE17">
        <f t="shared" si="3"/>
        <v>4559.1254915464069</v>
      </c>
      <c r="AF17">
        <f t="shared" si="4"/>
        <v>-227.95627457732039</v>
      </c>
      <c r="AG17">
        <f t="shared" si="5"/>
        <v>-29.389753332222902</v>
      </c>
      <c r="AH17">
        <f t="shared" si="6"/>
        <v>-3090.4690308010222</v>
      </c>
      <c r="AI17">
        <f t="shared" si="7"/>
        <v>1211.3104328358413</v>
      </c>
      <c r="AJ17">
        <f t="shared" si="8"/>
        <v>524.53579831136312</v>
      </c>
      <c r="AK17">
        <f t="shared" si="32"/>
        <v>725.43186566170789</v>
      </c>
      <c r="AL17">
        <f t="shared" si="9"/>
        <v>2461.2780968089123</v>
      </c>
      <c r="AN17">
        <f t="shared" si="10"/>
        <v>1762.7336146812813</v>
      </c>
      <c r="AO17">
        <f t="shared" si="11"/>
        <v>-88.136680734064072</v>
      </c>
      <c r="AP17">
        <f t="shared" si="12"/>
        <v>-11.363211261010576</v>
      </c>
      <c r="AQ17">
        <f t="shared" si="13"/>
        <v>-1194.89442785148</v>
      </c>
      <c r="AR17">
        <f t="shared" si="14"/>
        <v>468.33929483472645</v>
      </c>
      <c r="AS17">
        <f t="shared" si="15"/>
        <v>202.80575419596542</v>
      </c>
      <c r="AT17">
        <f t="shared" si="16"/>
        <v>280.47991596939175</v>
      </c>
      <c r="AU17">
        <f t="shared" si="17"/>
        <v>951.62496500008365</v>
      </c>
      <c r="AW17">
        <v>14</v>
      </c>
      <c r="AX17">
        <f>(R17*SUMPRODUCT(K18:$K$23, X18:$X$23)-$AZ$3*SUMPRODUCT(K17:$K$22, W18:$W$23))/Z17</f>
        <v>6161.9051510544505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7756.3180609409637</v>
      </c>
      <c r="P18">
        <f t="shared" si="30"/>
        <v>387.81590304704821</v>
      </c>
      <c r="Q18" s="5">
        <f t="shared" si="31"/>
        <v>50</v>
      </c>
      <c r="R18">
        <f t="shared" si="0"/>
        <v>100000</v>
      </c>
      <c r="S18">
        <f t="shared" si="1"/>
        <v>5563.2604679130945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3621.9374489208799</v>
      </c>
      <c r="AC18">
        <f t="shared" si="2"/>
        <v>3058.6485390919424</v>
      </c>
      <c r="AE18">
        <f t="shared" si="3"/>
        <v>4264.3789631386571</v>
      </c>
      <c r="AF18">
        <f t="shared" si="4"/>
        <v>-213.2189481569329</v>
      </c>
      <c r="AG18">
        <f t="shared" si="5"/>
        <v>-27.489711804194123</v>
      </c>
      <c r="AH18">
        <f t="shared" si="6"/>
        <v>-3212.287989413097</v>
      </c>
      <c r="AI18">
        <f t="shared" si="7"/>
        <v>811.38231376443309</v>
      </c>
      <c r="AJ18">
        <f t="shared" si="8"/>
        <v>563.28890982893745</v>
      </c>
      <c r="AK18">
        <f t="shared" si="32"/>
        <v>656.5869499861459</v>
      </c>
      <c r="AL18">
        <f t="shared" si="9"/>
        <v>2031.2581735795166</v>
      </c>
      <c r="AN18">
        <f t="shared" si="10"/>
        <v>1518.8087805047369</v>
      </c>
      <c r="AO18">
        <f t="shared" si="11"/>
        <v>-75.940439025236856</v>
      </c>
      <c r="AP18">
        <f t="shared" si="12"/>
        <v>-9.7907845486192038</v>
      </c>
      <c r="AQ18">
        <f t="shared" si="13"/>
        <v>-1144.0941919100921</v>
      </c>
      <c r="AR18">
        <f t="shared" si="14"/>
        <v>288.98336502078854</v>
      </c>
      <c r="AS18">
        <f t="shared" si="15"/>
        <v>200.62197792558464</v>
      </c>
      <c r="AT18">
        <f t="shared" si="16"/>
        <v>233.85117350588473</v>
      </c>
      <c r="AU18">
        <f t="shared" si="17"/>
        <v>723.45651645225792</v>
      </c>
      <c r="AW18">
        <v>15</v>
      </c>
      <c r="AX18">
        <f>(R18*SUMPRODUCT(K19:$K$23, X19:$X$23)-$AZ$3*SUMPRODUCT(K18:$K$22, W19:$W$23))/Z18</f>
        <v>5563.2604679130945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7756.3180609409637</v>
      </c>
      <c r="P19">
        <f t="shared" si="30"/>
        <v>387.81590304704821</v>
      </c>
      <c r="Q19" s="5">
        <f t="shared" si="31"/>
        <v>50</v>
      </c>
      <c r="R19">
        <f t="shared" si="0"/>
        <v>100000</v>
      </c>
      <c r="S19">
        <f t="shared" si="1"/>
        <v>4828.6696224572943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3058.6485390919424</v>
      </c>
      <c r="AC19">
        <f t="shared" si="2"/>
        <v>2467.5842162571953</v>
      </c>
      <c r="AE19">
        <f t="shared" si="3"/>
        <v>3963.6938370011271</v>
      </c>
      <c r="AF19">
        <f t="shared" si="4"/>
        <v>-198.18469185005637</v>
      </c>
      <c r="AG19">
        <f t="shared" si="5"/>
        <v>-25.551387951464875</v>
      </c>
      <c r="AH19">
        <f t="shared" si="6"/>
        <v>-3326.8534693746187</v>
      </c>
      <c r="AI19">
        <f t="shared" si="7"/>
        <v>413.1042878249873</v>
      </c>
      <c r="AJ19">
        <f t="shared" si="8"/>
        <v>591.06432283474714</v>
      </c>
      <c r="AK19">
        <f t="shared" si="32"/>
        <v>583.94317304067465</v>
      </c>
      <c r="AL19">
        <f t="shared" si="9"/>
        <v>1588.111783700409</v>
      </c>
      <c r="AN19">
        <f t="shared" si="10"/>
        <v>1300.4377721226592</v>
      </c>
      <c r="AO19">
        <f t="shared" si="11"/>
        <v>-65.021888606132961</v>
      </c>
      <c r="AP19">
        <f t="shared" si="12"/>
        <v>-8.3830869357418774</v>
      </c>
      <c r="AQ19">
        <f t="shared" si="13"/>
        <v>-1091.4985091697531</v>
      </c>
      <c r="AR19">
        <f t="shared" si="14"/>
        <v>135.5342874110313</v>
      </c>
      <c r="AS19">
        <f t="shared" si="15"/>
        <v>193.92072212871778</v>
      </c>
      <c r="AT19">
        <f t="shared" si="16"/>
        <v>191.58436302683472</v>
      </c>
      <c r="AU19">
        <f t="shared" si="17"/>
        <v>521.03937256658378</v>
      </c>
      <c r="AW19">
        <v>16</v>
      </c>
      <c r="AX19">
        <f>(R19*SUMPRODUCT(K20:$K$23, X20:$X$23)-$AZ$3*SUMPRODUCT(K19:$K$22, W20:$W$23))/Z19</f>
        <v>4828.6696224572943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7756.3180609409637</v>
      </c>
      <c r="P20">
        <f t="shared" si="30"/>
        <v>387.81590304704821</v>
      </c>
      <c r="Q20" s="5">
        <f t="shared" si="31"/>
        <v>50</v>
      </c>
      <c r="R20">
        <f t="shared" si="0"/>
        <v>100000</v>
      </c>
      <c r="S20">
        <f t="shared" si="1"/>
        <v>3939.8444384666464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2467.5842162571953</v>
      </c>
      <c r="AC20">
        <f t="shared" si="2"/>
        <v>1857.8997196736295</v>
      </c>
      <c r="AE20">
        <f t="shared" si="3"/>
        <v>3657.6218620271602</v>
      </c>
      <c r="AF20">
        <f t="shared" si="4"/>
        <v>-182.88109310135803</v>
      </c>
      <c r="AG20">
        <f t="shared" si="5"/>
        <v>-23.578338544715592</v>
      </c>
      <c r="AH20">
        <f t="shared" si="6"/>
        <v>-3435.0710544692715</v>
      </c>
      <c r="AI20">
        <f t="shared" si="7"/>
        <v>16.091375911814794</v>
      </c>
      <c r="AJ20">
        <f t="shared" si="8"/>
        <v>609.68449658356576</v>
      </c>
      <c r="AK20">
        <f t="shared" si="32"/>
        <v>508.48474898210918</v>
      </c>
      <c r="AL20">
        <f t="shared" si="9"/>
        <v>1134.2606214774896</v>
      </c>
      <c r="AN20">
        <f t="shared" si="10"/>
        <v>1105.4279610271828</v>
      </c>
      <c r="AO20">
        <f t="shared" si="11"/>
        <v>-55.271398051359149</v>
      </c>
      <c r="AP20">
        <f t="shared" si="12"/>
        <v>-7.1259839548990662</v>
      </c>
      <c r="AQ20">
        <f t="shared" si="13"/>
        <v>-1038.1673488852482</v>
      </c>
      <c r="AR20">
        <f t="shared" si="14"/>
        <v>4.8632301356764103</v>
      </c>
      <c r="AS20">
        <f t="shared" si="15"/>
        <v>184.26242934657165</v>
      </c>
      <c r="AT20">
        <f t="shared" si="16"/>
        <v>153.67724726174492</v>
      </c>
      <c r="AU20">
        <f t="shared" si="17"/>
        <v>342.80290674399299</v>
      </c>
      <c r="AW20">
        <v>17</v>
      </c>
      <c r="AX20">
        <f>(R20*SUMPRODUCT(K21:$K$23, X21:$X$23)-$AZ$3*SUMPRODUCT(K20:$K$22, W21:$W$23))/Z20</f>
        <v>3939.8444384666464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7756.3180609409637</v>
      </c>
      <c r="P21">
        <f t="shared" si="30"/>
        <v>387.81590304704821</v>
      </c>
      <c r="Q21" s="5">
        <f t="shared" si="31"/>
        <v>50</v>
      </c>
      <c r="R21">
        <f t="shared" si="0"/>
        <v>100000</v>
      </c>
      <c r="S21">
        <f t="shared" si="1"/>
        <v>2869.0818883512793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1857.8997196736295</v>
      </c>
      <c r="AC21">
        <f t="shared" si="2"/>
        <v>1238.016345793817</v>
      </c>
      <c r="AE21">
        <f t="shared" si="3"/>
        <v>3346.8715485631442</v>
      </c>
      <c r="AF21">
        <f t="shared" si="4"/>
        <v>-167.34357742815723</v>
      </c>
      <c r="AG21">
        <f t="shared" si="5"/>
        <v>-21.575130895013324</v>
      </c>
      <c r="AH21">
        <f t="shared" si="6"/>
        <v>-3534.8485285102279</v>
      </c>
      <c r="AI21">
        <f t="shared" si="7"/>
        <v>-376.8956882702546</v>
      </c>
      <c r="AJ21">
        <f t="shared" si="8"/>
        <v>619.88337387981255</v>
      </c>
      <c r="AK21">
        <f t="shared" si="32"/>
        <v>431.05268750249337</v>
      </c>
      <c r="AL21">
        <f t="shared" si="9"/>
        <v>674.04037311205138</v>
      </c>
      <c r="AN21">
        <f t="shared" si="10"/>
        <v>931.77885921533607</v>
      </c>
      <c r="AO21">
        <f t="shared" si="11"/>
        <v>-46.588942960766808</v>
      </c>
      <c r="AP21">
        <f t="shared" si="12"/>
        <v>-6.0065797450181959</v>
      </c>
      <c r="AQ21">
        <f t="shared" si="13"/>
        <v>-984.11220197808211</v>
      </c>
      <c r="AR21">
        <f t="shared" si="14"/>
        <v>-104.92886546853117</v>
      </c>
      <c r="AS21">
        <f t="shared" si="15"/>
        <v>172.57735009527156</v>
      </c>
      <c r="AT21">
        <f t="shared" si="16"/>
        <v>120.0063329574778</v>
      </c>
      <c r="AU21">
        <f t="shared" si="17"/>
        <v>187.65481758421819</v>
      </c>
      <c r="AW21">
        <v>18</v>
      </c>
      <c r="AX21">
        <f>(R21*SUMPRODUCT(K22:$K$23, X22:$X$23)-$AZ$3*SUMPRODUCT(K21:$K$22, W22:$W$23))/Z21</f>
        <v>2869.0818883512793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7756.3180609409637</v>
      </c>
      <c r="P22">
        <f t="shared" si="30"/>
        <v>387.81590304704821</v>
      </c>
      <c r="Q22" s="5">
        <f t="shared" si="31"/>
        <v>50</v>
      </c>
      <c r="R22">
        <f t="shared" si="0"/>
        <v>100000</v>
      </c>
      <c r="S22">
        <f t="shared" si="1"/>
        <v>1577.414481227303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1238.016345793817</v>
      </c>
      <c r="AC22">
        <f t="shared" si="2"/>
        <v>616.75588201267192</v>
      </c>
      <c r="AE22">
        <f t="shared" si="3"/>
        <v>3032.6555536148458</v>
      </c>
      <c r="AF22">
        <f t="shared" si="4"/>
        <v>-151.63277768074229</v>
      </c>
      <c r="AG22">
        <f t="shared" si="5"/>
        <v>-19.549582223082126</v>
      </c>
      <c r="AH22">
        <f t="shared" si="6"/>
        <v>-3619.5947259621294</v>
      </c>
      <c r="AI22">
        <f t="shared" si="7"/>
        <v>-758.12153225110842</v>
      </c>
      <c r="AJ22">
        <f t="shared" si="8"/>
        <v>621.26046378114506</v>
      </c>
      <c r="AK22">
        <f t="shared" si="32"/>
        <v>352.46617764625819</v>
      </c>
      <c r="AL22">
        <f t="shared" si="9"/>
        <v>215.60510917629483</v>
      </c>
      <c r="AN22">
        <f t="shared" si="10"/>
        <v>777.74828364533494</v>
      </c>
      <c r="AO22">
        <f t="shared" si="11"/>
        <v>-38.887414182266753</v>
      </c>
      <c r="AP22">
        <f t="shared" si="12"/>
        <v>-5.0136435711803564</v>
      </c>
      <c r="AQ22">
        <f t="shared" si="13"/>
        <v>-928.27343423594129</v>
      </c>
      <c r="AR22">
        <f t="shared" si="14"/>
        <v>-194.42620834405355</v>
      </c>
      <c r="AS22">
        <f t="shared" si="15"/>
        <v>159.3271147547724</v>
      </c>
      <c r="AT22">
        <f t="shared" si="16"/>
        <v>90.392713534728102</v>
      </c>
      <c r="AU22">
        <f t="shared" si="17"/>
        <v>55.29361994544697</v>
      </c>
      <c r="AW22">
        <v>19</v>
      </c>
      <c r="AX22">
        <f>(R22*SUMPRODUCT(K23:$K$23, X23:$X$23)-$AZ$3*SUMPRODUCT(K22:$K$22, W23:$W$23))/Z22</f>
        <v>1577.414481227303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7756.3180609409637</v>
      </c>
      <c r="P23">
        <f t="shared" si="30"/>
        <v>387.81590304704821</v>
      </c>
      <c r="Q23" s="5">
        <f t="shared" si="31"/>
        <v>50</v>
      </c>
      <c r="R23">
        <f t="shared" si="0"/>
        <v>100000</v>
      </c>
      <c r="S23">
        <f t="shared" si="1"/>
        <v>1761.5181758712758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616.75588201267192</v>
      </c>
      <c r="AC23">
        <f t="shared" si="2"/>
        <v>616.75588201267192</v>
      </c>
      <c r="AE23">
        <f t="shared" si="3"/>
        <v>2715.6999299654331</v>
      </c>
      <c r="AF23">
        <f t="shared" si="4"/>
        <v>-135.78499649827165</v>
      </c>
      <c r="AG23">
        <f t="shared" si="5"/>
        <v>-17.506372924809995</v>
      </c>
      <c r="AH23">
        <f t="shared" si="6"/>
        <v>-3695.4269520826174</v>
      </c>
      <c r="AI23">
        <f t="shared" si="7"/>
        <v>-1133.0183915402658</v>
      </c>
      <c r="AJ23">
        <f t="shared" si="8"/>
        <v>0</v>
      </c>
      <c r="AK23">
        <f t="shared" si="32"/>
        <v>273.53912168060936</v>
      </c>
      <c r="AL23">
        <f t="shared" si="9"/>
        <v>-859.47926985965648</v>
      </c>
      <c r="AN23">
        <f t="shared" si="10"/>
        <v>641.56390650008814</v>
      </c>
      <c r="AO23">
        <f t="shared" si="11"/>
        <v>-32.078195325004408</v>
      </c>
      <c r="AP23">
        <f t="shared" si="12"/>
        <v>-4.1357503744647639</v>
      </c>
      <c r="AQ23">
        <f t="shared" si="13"/>
        <v>-873.01712733557258</v>
      </c>
      <c r="AR23">
        <f t="shared" si="14"/>
        <v>-267.66716653495359</v>
      </c>
      <c r="AS23">
        <f t="shared" si="15"/>
        <v>0</v>
      </c>
      <c r="AT23">
        <f t="shared" si="16"/>
        <v>64.621582653370851</v>
      </c>
      <c r="AU23">
        <f t="shared" si="17"/>
        <v>-203.0455838815827</v>
      </c>
      <c r="AW23">
        <v>20</v>
      </c>
      <c r="AX23">
        <f>(R23*SUMPRODUCT(K$23:$K24, X$23:$X24)-$AZ$3*SUMPRODUCT(K$22:$K23, W$23:$W24))/Z23</f>
        <v>1761.5181758712758</v>
      </c>
    </row>
    <row r="25" spans="5:50" x14ac:dyDescent="0.25">
      <c r="AN25" s="6">
        <f t="shared" ref="AN25:AU25" si="33">SUM(AN3:AN23)</f>
        <v>65973.171467733744</v>
      </c>
      <c r="AO25" s="6">
        <f t="shared" si="33"/>
        <v>-9115.8971190924112</v>
      </c>
      <c r="AP25" s="6">
        <f t="shared" si="33"/>
        <v>-2895.1948603064216</v>
      </c>
      <c r="AQ25" s="6">
        <f t="shared" si="33"/>
        <v>-23905.347671123433</v>
      </c>
      <c r="AR25" s="6">
        <f t="shared" si="33"/>
        <v>30056.731817211479</v>
      </c>
      <c r="AS25" s="6">
        <f t="shared" si="33"/>
        <v>-3024.2559877934655</v>
      </c>
      <c r="AT25" s="6">
        <f t="shared" si="33"/>
        <v>6703.15743582293</v>
      </c>
      <c r="AU25" s="7">
        <f t="shared" si="33"/>
        <v>33735.63326524094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669.45642013174734</v>
      </c>
      <c r="K3">
        <v>1</v>
      </c>
      <c r="L3" s="2">
        <v>0</v>
      </c>
      <c r="O3">
        <f>$C$3</f>
        <v>669.45642013174734</v>
      </c>
      <c r="P3">
        <f>O3*B5</f>
        <v>535.56513610539787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669.45642013174734</v>
      </c>
      <c r="AF3">
        <f t="shared" ref="AF3:AF23" si="4">-$Z3*P3</f>
        <v>-535.56513610539787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-2386.0169199736501</v>
      </c>
      <c r="AJ3">
        <f t="shared" ref="AJ3:AJ23" si="8">AB3-AC3</f>
        <v>0</v>
      </c>
      <c r="AL3">
        <f t="shared" ref="AL3:AL23" si="9">SUM(AI3:AK3)</f>
        <v>-2386.0169199736501</v>
      </c>
      <c r="AN3">
        <f t="shared" ref="AN3:AN23" si="10">AE3*$K3</f>
        <v>669.45642013174734</v>
      </c>
      <c r="AO3">
        <f t="shared" ref="AO3:AO23" si="11">AF3*$K3</f>
        <v>-535.56513610539787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-2386.0169199736501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-2386.0169199736501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308.10710838494776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34.487540681918198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34.102923488619126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-34.102923488619126</v>
      </c>
      <c r="AK4">
        <f>G4*MAX(0, SUM(AB4, AE4:AF4))</f>
        <v>0</v>
      </c>
      <c r="AL4">
        <f t="shared" si="9"/>
        <v>-322.19092348861909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-274.00418489632864</v>
      </c>
      <c r="AR4">
        <f t="shared" si="14"/>
        <v>-274.00418489632864</v>
      </c>
      <c r="AS4">
        <f t="shared" si="15"/>
        <v>-32.435727114912616</v>
      </c>
      <c r="AT4">
        <f t="shared" si="16"/>
        <v>0</v>
      </c>
      <c r="AU4">
        <f t="shared" si="17"/>
        <v>-306.43991201124123</v>
      </c>
      <c r="AW4">
        <v>1</v>
      </c>
      <c r="AX4">
        <f>(R4*SUMPRODUCT(K5:$K$23, X5:$X$23)-$AZ$3*SUMPRODUCT(K4:$K$22, W5:$W$23))/Z4</f>
        <v>34.487540681918198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669.45642013174734</v>
      </c>
      <c r="P5">
        <f t="shared" ref="P5:P23" si="30">O5*$C$5</f>
        <v>33.472821006587367</v>
      </c>
      <c r="Q5" s="5">
        <f t="shared" ref="Q5:Q23" si="31">$C$8</f>
        <v>50</v>
      </c>
      <c r="R5">
        <f t="shared" si="0"/>
        <v>250000</v>
      </c>
      <c r="S5">
        <f t="shared" si="1"/>
        <v>66.05117781849701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34.102923488619126</v>
      </c>
      <c r="AC5">
        <f t="shared" si="2"/>
        <v>64.58564019401274</v>
      </c>
      <c r="AE5">
        <f t="shared" si="3"/>
        <v>654.60258097157919</v>
      </c>
      <c r="AF5">
        <f t="shared" si="4"/>
        <v>-32.730129048578959</v>
      </c>
      <c r="AG5">
        <f t="shared" si="5"/>
        <v>-48.890604473010733</v>
      </c>
      <c r="AH5">
        <f t="shared" si="6"/>
        <v>-286.77051494632798</v>
      </c>
      <c r="AI5">
        <f t="shared" si="7"/>
        <v>286.21133250366148</v>
      </c>
      <c r="AJ5">
        <f t="shared" si="8"/>
        <v>-30.482716705393614</v>
      </c>
      <c r="AK5">
        <f>G5*SUM(AB5, AE5:AF5)</f>
        <v>2.6894990391876394</v>
      </c>
      <c r="AL5">
        <f t="shared" si="9"/>
        <v>258.41811483745551</v>
      </c>
      <c r="AN5">
        <f t="shared" si="10"/>
        <v>591.8822083564171</v>
      </c>
      <c r="AO5">
        <f t="shared" si="11"/>
        <v>-29.594110417820854</v>
      </c>
      <c r="AP5">
        <f t="shared" si="12"/>
        <v>-44.20617911468652</v>
      </c>
      <c r="AQ5">
        <f t="shared" si="13"/>
        <v>-259.29376176002103</v>
      </c>
      <c r="AR5">
        <f t="shared" si="14"/>
        <v>258.78815706388866</v>
      </c>
      <c r="AS5">
        <f t="shared" si="15"/>
        <v>-27.562032605359914</v>
      </c>
      <c r="AT5">
        <f t="shared" si="16"/>
        <v>2.4318062240514688</v>
      </c>
      <c r="AU5">
        <f t="shared" si="17"/>
        <v>233.65793068258023</v>
      </c>
      <c r="AW5">
        <v>2</v>
      </c>
      <c r="AX5">
        <f>(R5*SUMPRODUCT(K6:$K$23, X6:$X$23)-$AZ$3*SUMPRODUCT(K5:$K$22, W6:$W$23))/Z5</f>
        <v>66.05117781849701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669.45642013174734</v>
      </c>
      <c r="P6">
        <f t="shared" si="30"/>
        <v>33.472821006587367</v>
      </c>
      <c r="Q6" s="5">
        <f t="shared" si="31"/>
        <v>50</v>
      </c>
      <c r="R6">
        <f t="shared" si="0"/>
        <v>250000</v>
      </c>
      <c r="S6">
        <f t="shared" si="1"/>
        <v>95.050538081414359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64.58564019401274</v>
      </c>
      <c r="AC6">
        <f t="shared" si="2"/>
        <v>91.903455455050789</v>
      </c>
      <c r="AE6">
        <f t="shared" si="3"/>
        <v>647.29100464404553</v>
      </c>
      <c r="AF6">
        <f t="shared" si="4"/>
        <v>-32.364550232202276</v>
      </c>
      <c r="AG6">
        <f t="shared" si="5"/>
        <v>-48.344521404146093</v>
      </c>
      <c r="AH6">
        <f t="shared" si="6"/>
        <v>-285.88512067268425</v>
      </c>
      <c r="AI6">
        <f t="shared" si="7"/>
        <v>280.69681233501285</v>
      </c>
      <c r="AJ6">
        <f t="shared" si="8"/>
        <v>-27.317815261038049</v>
      </c>
      <c r="AK6">
        <f>G6*SUM(AB6, AE6:AF6)</f>
        <v>4.8245358717015776</v>
      </c>
      <c r="AL6">
        <f t="shared" si="9"/>
        <v>258.20353294567639</v>
      </c>
      <c r="AN6">
        <f t="shared" si="10"/>
        <v>554.91721488658811</v>
      </c>
      <c r="AO6">
        <f t="shared" si="11"/>
        <v>-27.745860744329406</v>
      </c>
      <c r="AP6">
        <f t="shared" si="12"/>
        <v>-41.44535762144023</v>
      </c>
      <c r="AQ6">
        <f t="shared" si="13"/>
        <v>-245.08694513442512</v>
      </c>
      <c r="AR6">
        <f t="shared" si="14"/>
        <v>240.63905138639331</v>
      </c>
      <c r="AS6">
        <f t="shared" si="15"/>
        <v>-23.41933667034008</v>
      </c>
      <c r="AT6">
        <f t="shared" si="16"/>
        <v>4.1360346271416466</v>
      </c>
      <c r="AU6">
        <f t="shared" si="17"/>
        <v>221.35574934319487</v>
      </c>
      <c r="AW6">
        <v>3</v>
      </c>
      <c r="AX6">
        <f>(R6*SUMPRODUCT(K7:$K$23, X7:$X$23)-$AZ$3*SUMPRODUCT(K6:$K$22, W7:$W$23))/Z6</f>
        <v>95.050538081414359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669.45642013174734</v>
      </c>
      <c r="P7">
        <f t="shared" si="30"/>
        <v>33.472821006587367</v>
      </c>
      <c r="Q7" s="5">
        <f t="shared" si="31"/>
        <v>50</v>
      </c>
      <c r="R7">
        <f t="shared" si="0"/>
        <v>250000</v>
      </c>
      <c r="S7">
        <f t="shared" si="1"/>
        <v>122.47240206357885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91.903455455050789</v>
      </c>
      <c r="AC7">
        <f t="shared" si="2"/>
        <v>117.0935565507998</v>
      </c>
      <c r="AE7">
        <f t="shared" si="3"/>
        <v>640.05467246652688</v>
      </c>
      <c r="AF7">
        <f t="shared" si="4"/>
        <v>-32.002733623326343</v>
      </c>
      <c r="AG7">
        <f t="shared" si="5"/>
        <v>-47.804058129770844</v>
      </c>
      <c r="AH7">
        <f t="shared" si="6"/>
        <v>-285.09030166892671</v>
      </c>
      <c r="AI7">
        <f t="shared" si="7"/>
        <v>275.157579044503</v>
      </c>
      <c r="AJ7">
        <f t="shared" si="8"/>
        <v>-25.190101095749014</v>
      </c>
      <c r="AK7">
        <f>G7*SUM(AB7, AE7:AF7)</f>
        <v>9.6593844413158685</v>
      </c>
      <c r="AL7">
        <f t="shared" si="9"/>
        <v>259.62686239006985</v>
      </c>
      <c r="AN7">
        <f t="shared" si="10"/>
        <v>516.82543776056855</v>
      </c>
      <c r="AO7">
        <f t="shared" si="11"/>
        <v>-25.841271888028423</v>
      </c>
      <c r="AP7">
        <f t="shared" si="12"/>
        <v>-38.600379518270849</v>
      </c>
      <c r="AQ7">
        <f t="shared" si="13"/>
        <v>-230.20208475869094</v>
      </c>
      <c r="AR7">
        <f t="shared" si="14"/>
        <v>222.18170159557832</v>
      </c>
      <c r="AS7">
        <f t="shared" si="15"/>
        <v>-20.340270270778021</v>
      </c>
      <c r="AT7">
        <f t="shared" si="16"/>
        <v>7.7996705705507958</v>
      </c>
      <c r="AU7">
        <f t="shared" si="17"/>
        <v>209.64110189535108</v>
      </c>
      <c r="AW7">
        <v>4</v>
      </c>
      <c r="AX7">
        <f>(R7*SUMPRODUCT(K8:$K$23, X8:$X$23)-$AZ$3*SUMPRODUCT(K7:$K$22, W8:$W$23))/Z7</f>
        <v>122.47240206357885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669.45642013174734</v>
      </c>
      <c r="P8">
        <f t="shared" si="30"/>
        <v>33.472821006587367</v>
      </c>
      <c r="Q8" s="5">
        <f t="shared" si="31"/>
        <v>50</v>
      </c>
      <c r="R8">
        <f t="shared" si="0"/>
        <v>250000</v>
      </c>
      <c r="S8">
        <f t="shared" si="1"/>
        <v>148.04609925105257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117.0935565507998</v>
      </c>
      <c r="AC8">
        <f t="shared" si="2"/>
        <v>139.95991975121274</v>
      </c>
      <c r="AE8">
        <f t="shared" si="3"/>
        <v>632.89115561014921</v>
      </c>
      <c r="AF8">
        <f t="shared" si="4"/>
        <v>-31.644557780507462</v>
      </c>
      <c r="AG8">
        <f t="shared" si="5"/>
        <v>-47.269033246824179</v>
      </c>
      <c r="AH8">
        <f t="shared" si="6"/>
        <v>-284.92150824476948</v>
      </c>
      <c r="AI8">
        <f t="shared" si="7"/>
        <v>269.05605633804805</v>
      </c>
      <c r="AJ8">
        <f t="shared" si="8"/>
        <v>-22.866363200412934</v>
      </c>
      <c r="AK8">
        <f t="shared" ref="AK8:AK23" si="32">G8*SUM(AB8:AB8, AE8:AF8)</f>
        <v>15.516147334617537</v>
      </c>
      <c r="AL8">
        <f t="shared" si="9"/>
        <v>261.70584047225265</v>
      </c>
      <c r="AN8">
        <f t="shared" si="10"/>
        <v>477.56387936170461</v>
      </c>
      <c r="AO8">
        <f t="shared" si="11"/>
        <v>-23.878193968085231</v>
      </c>
      <c r="AP8">
        <f t="shared" si="12"/>
        <v>-35.668033422378805</v>
      </c>
      <c r="AQ8">
        <f t="shared" si="13"/>
        <v>-214.99466311830696</v>
      </c>
      <c r="AR8">
        <f t="shared" si="14"/>
        <v>203.02298885293357</v>
      </c>
      <c r="AS8">
        <f t="shared" si="15"/>
        <v>-17.254387298800491</v>
      </c>
      <c r="AT8">
        <f t="shared" si="16"/>
        <v>11.708097748220288</v>
      </c>
      <c r="AU8">
        <f t="shared" si="17"/>
        <v>197.47669930235338</v>
      </c>
      <c r="AW8">
        <v>5</v>
      </c>
      <c r="AX8">
        <f>(R8*SUMPRODUCT(K9:$K$23, X9:$X$23)-$AZ$3*SUMPRODUCT(K8:$K$22, W9:$W$23))/Z8</f>
        <v>148.04609925105257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669.45642013174734</v>
      </c>
      <c r="P9">
        <f t="shared" si="30"/>
        <v>33.472821006587367</v>
      </c>
      <c r="Q9" s="5">
        <f t="shared" si="31"/>
        <v>50</v>
      </c>
      <c r="R9">
        <f t="shared" si="0"/>
        <v>250000</v>
      </c>
      <c r="S9">
        <f t="shared" si="1"/>
        <v>169.45478029526149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139.95991975121274</v>
      </c>
      <c r="AC9">
        <f t="shared" si="2"/>
        <v>158.40313752827115</v>
      </c>
      <c r="AE9">
        <f t="shared" si="3"/>
        <v>625.79525465460472</v>
      </c>
      <c r="AF9">
        <f t="shared" si="4"/>
        <v>-31.289762732730235</v>
      </c>
      <c r="AG9">
        <f t="shared" si="5"/>
        <v>-46.739058423806718</v>
      </c>
      <c r="AH9">
        <f t="shared" si="6"/>
        <v>-286.4224527461389</v>
      </c>
      <c r="AI9">
        <f t="shared" si="7"/>
        <v>261.34398075192894</v>
      </c>
      <c r="AJ9">
        <f t="shared" si="8"/>
        <v>-18.443217777058408</v>
      </c>
      <c r="AK9">
        <f t="shared" si="32"/>
        <v>16.378578680309847</v>
      </c>
      <c r="AL9">
        <f t="shared" si="9"/>
        <v>259.27934165518036</v>
      </c>
      <c r="AN9">
        <f t="shared" si="10"/>
        <v>439.91940516008856</v>
      </c>
      <c r="AO9">
        <f t="shared" si="11"/>
        <v>-21.995970258004427</v>
      </c>
      <c r="AP9">
        <f t="shared" si="12"/>
        <v>-32.856463238750742</v>
      </c>
      <c r="AQ9">
        <f t="shared" si="13"/>
        <v>-201.34827501387772</v>
      </c>
      <c r="AR9">
        <f t="shared" si="14"/>
        <v>183.71869664945572</v>
      </c>
      <c r="AS9">
        <f t="shared" si="15"/>
        <v>-12.965150076440908</v>
      </c>
      <c r="AT9">
        <f t="shared" si="16"/>
        <v>11.513757154305067</v>
      </c>
      <c r="AU9">
        <f t="shared" si="17"/>
        <v>182.26730372731987</v>
      </c>
      <c r="AW9">
        <v>6</v>
      </c>
      <c r="AX9">
        <f>(R9*SUMPRODUCT(K10:$K$23, X10:$X$23)-$AZ$3*SUMPRODUCT(K9:$K$22, W10:$W$23))/Z9</f>
        <v>169.45478029526149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669.45642013174734</v>
      </c>
      <c r="P10">
        <f t="shared" si="30"/>
        <v>33.472821006587367</v>
      </c>
      <c r="Q10" s="5">
        <f t="shared" si="31"/>
        <v>50</v>
      </c>
      <c r="R10">
        <f t="shared" si="0"/>
        <v>250000</v>
      </c>
      <c r="S10">
        <f t="shared" si="1"/>
        <v>182.1726014466829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158.40313752827115</v>
      </c>
      <c r="AC10">
        <f t="shared" si="2"/>
        <v>168.37823534134827</v>
      </c>
      <c r="AE10">
        <f t="shared" si="3"/>
        <v>618.76423657874034</v>
      </c>
      <c r="AF10">
        <f t="shared" si="4"/>
        <v>-30.938211828937018</v>
      </c>
      <c r="AG10">
        <f t="shared" si="5"/>
        <v>-46.21392953830879</v>
      </c>
      <c r="AH10">
        <f t="shared" si="6"/>
        <v>-288.69150629928214</v>
      </c>
      <c r="AI10">
        <f t="shared" si="7"/>
        <v>252.92058891221239</v>
      </c>
      <c r="AJ10">
        <f t="shared" si="8"/>
        <v>-9.9750978130771273</v>
      </c>
      <c r="AK10">
        <f t="shared" si="32"/>
        <v>3.2087853977957201</v>
      </c>
      <c r="AL10">
        <f t="shared" si="9"/>
        <v>246.15427649693098</v>
      </c>
      <c r="AN10">
        <f t="shared" si="10"/>
        <v>412.57399615854405</v>
      </c>
      <c r="AO10">
        <f t="shared" si="11"/>
        <v>-20.628699807927202</v>
      </c>
      <c r="AP10">
        <f t="shared" si="12"/>
        <v>-30.814104081438977</v>
      </c>
      <c r="AQ10">
        <f t="shared" si="13"/>
        <v>-192.49109979187929</v>
      </c>
      <c r="AR10">
        <f t="shared" si="14"/>
        <v>168.64009247729857</v>
      </c>
      <c r="AS10">
        <f t="shared" si="15"/>
        <v>-6.6511050954863542</v>
      </c>
      <c r="AT10">
        <f t="shared" si="16"/>
        <v>2.1395247755488156</v>
      </c>
      <c r="AU10">
        <f t="shared" si="17"/>
        <v>164.128512157361</v>
      </c>
      <c r="AW10">
        <v>7</v>
      </c>
      <c r="AX10">
        <f>(R10*SUMPRODUCT(K11:$K$23, X11:$X$23)-$AZ$3*SUMPRODUCT(K10:$K$22, W11:$W$23))/Z10</f>
        <v>182.1726014466829</v>
      </c>
    </row>
    <row r="11" spans="1:52" x14ac:dyDescent="0.25">
      <c r="A11" t="s">
        <v>33</v>
      </c>
      <c r="C11" s="24">
        <f>AU25</f>
        <v>-270.57106608762189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669.45642013174734</v>
      </c>
      <c r="P11">
        <f t="shared" si="30"/>
        <v>33.472821006587367</v>
      </c>
      <c r="Q11" s="5">
        <f t="shared" si="31"/>
        <v>50</v>
      </c>
      <c r="R11">
        <f t="shared" si="0"/>
        <v>250000</v>
      </c>
      <c r="S11">
        <f t="shared" si="1"/>
        <v>190.2313842494757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168.37823534134827</v>
      </c>
      <c r="AC11">
        <f t="shared" si="2"/>
        <v>173.84727896086042</v>
      </c>
      <c r="AE11">
        <f t="shared" si="3"/>
        <v>611.79798213608183</v>
      </c>
      <c r="AF11">
        <f t="shared" si="4"/>
        <v>-30.589899106804094</v>
      </c>
      <c r="AG11">
        <f t="shared" si="5"/>
        <v>-45.693637684114044</v>
      </c>
      <c r="AH11">
        <f t="shared" si="6"/>
        <v>-290.76279405829126</v>
      </c>
      <c r="AI11">
        <f t="shared" si="7"/>
        <v>244.75165128687246</v>
      </c>
      <c r="AJ11">
        <f t="shared" si="8"/>
        <v>-5.4690436195121492</v>
      </c>
      <c r="AK11">
        <f t="shared" si="32"/>
        <v>1.1993381093930018</v>
      </c>
      <c r="AL11">
        <f t="shared" si="9"/>
        <v>240.48194577675332</v>
      </c>
      <c r="AN11">
        <f t="shared" si="10"/>
        <v>388.02349501576754</v>
      </c>
      <c r="AO11">
        <f t="shared" si="11"/>
        <v>-19.401174750788378</v>
      </c>
      <c r="AP11">
        <f t="shared" si="12"/>
        <v>-28.980489494701203</v>
      </c>
      <c r="AQ11">
        <f t="shared" si="13"/>
        <v>-184.41184650058707</v>
      </c>
      <c r="AR11">
        <f t="shared" si="14"/>
        <v>155.22998426969093</v>
      </c>
      <c r="AS11">
        <f t="shared" si="15"/>
        <v>-3.4686571083929576</v>
      </c>
      <c r="AT11">
        <f t="shared" si="16"/>
        <v>0.76066181730027882</v>
      </c>
      <c r="AU11">
        <f t="shared" si="17"/>
        <v>152.52198897859827</v>
      </c>
      <c r="AW11">
        <v>8</v>
      </c>
      <c r="AX11">
        <f>(R11*SUMPRODUCT(K12:$K$23, X12:$X$23)-$AZ$3*SUMPRODUCT(K11:$K$22, W12:$W$23))/Z11</f>
        <v>190.2313842494757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669.45642013174734</v>
      </c>
      <c r="P12">
        <f t="shared" si="30"/>
        <v>33.472821006587367</v>
      </c>
      <c r="Q12" s="5">
        <f t="shared" si="31"/>
        <v>50</v>
      </c>
      <c r="R12">
        <f t="shared" si="0"/>
        <v>250000</v>
      </c>
      <c r="S12">
        <f t="shared" si="1"/>
        <v>197.0569213425118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173.84727896086042</v>
      </c>
      <c r="AC12">
        <f t="shared" si="2"/>
        <v>178.05221579861723</v>
      </c>
      <c r="AE12">
        <f t="shared" si="3"/>
        <v>604.89222186661948</v>
      </c>
      <c r="AF12">
        <f t="shared" si="4"/>
        <v>-30.244611093330974</v>
      </c>
      <c r="AG12">
        <f t="shared" si="5"/>
        <v>-45.177863986096227</v>
      </c>
      <c r="AH12">
        <f t="shared" si="6"/>
        <v>-294.18660588337036</v>
      </c>
      <c r="AI12">
        <f t="shared" si="7"/>
        <v>235.28314090382196</v>
      </c>
      <c r="AJ12">
        <f t="shared" si="8"/>
        <v>-4.2049368377568044</v>
      </c>
      <c r="AK12">
        <f t="shared" si="32"/>
        <v>15.718392684417129</v>
      </c>
      <c r="AL12">
        <f t="shared" si="9"/>
        <v>246.79659675048228</v>
      </c>
      <c r="AN12">
        <f t="shared" si="10"/>
        <v>358.54544148439237</v>
      </c>
      <c r="AO12">
        <f t="shared" si="11"/>
        <v>-17.927272074219619</v>
      </c>
      <c r="AP12">
        <f t="shared" si="12"/>
        <v>-26.778848533100298</v>
      </c>
      <c r="AQ12">
        <f t="shared" si="13"/>
        <v>-174.3769595180982</v>
      </c>
      <c r="AR12">
        <f t="shared" si="14"/>
        <v>139.46236135897431</v>
      </c>
      <c r="AS12">
        <f t="shared" si="15"/>
        <v>-2.4924455636990186</v>
      </c>
      <c r="AT12">
        <f t="shared" si="16"/>
        <v>9.3169623293686268</v>
      </c>
      <c r="AU12">
        <f t="shared" si="17"/>
        <v>146.28687812464392</v>
      </c>
      <c r="AW12">
        <v>9</v>
      </c>
      <c r="AX12">
        <f>(R12*SUMPRODUCT(K13:$K$23, X13:$X$23)-$AZ$3*SUMPRODUCT(K12:$K$22, W13:$W$23))/Z12</f>
        <v>197.0569213425118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669.45642013174734</v>
      </c>
      <c r="P13">
        <f t="shared" si="30"/>
        <v>33.472821006587367</v>
      </c>
      <c r="Q13" s="5">
        <f t="shared" si="31"/>
        <v>50</v>
      </c>
      <c r="R13">
        <f t="shared" si="0"/>
        <v>250000</v>
      </c>
      <c r="S13">
        <f t="shared" si="1"/>
        <v>205.09859691489098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178.05221579861723</v>
      </c>
      <c r="AC13">
        <f t="shared" si="2"/>
        <v>183.22092264412368</v>
      </c>
      <c r="AE13">
        <f t="shared" si="3"/>
        <v>598.04613396487525</v>
      </c>
      <c r="AF13">
        <f t="shared" si="4"/>
        <v>-29.902306698243763</v>
      </c>
      <c r="AG13">
        <f t="shared" si="5"/>
        <v>-44.666547065691091</v>
      </c>
      <c r="AH13">
        <f t="shared" si="6"/>
        <v>-297.69140272086361</v>
      </c>
      <c r="AI13">
        <f t="shared" si="7"/>
        <v>225.78587748007669</v>
      </c>
      <c r="AJ13">
        <f t="shared" si="8"/>
        <v>-5.1687068455064491</v>
      </c>
      <c r="AK13">
        <f t="shared" si="32"/>
        <v>52.23372301456741</v>
      </c>
      <c r="AL13">
        <f t="shared" si="9"/>
        <v>272.85089364913767</v>
      </c>
      <c r="AN13">
        <f t="shared" si="10"/>
        <v>321.12281270029172</v>
      </c>
      <c r="AO13">
        <f t="shared" si="11"/>
        <v>-16.056140635014586</v>
      </c>
      <c r="AP13">
        <f t="shared" si="12"/>
        <v>-23.983847420351541</v>
      </c>
      <c r="AQ13">
        <f t="shared" si="13"/>
        <v>-159.84636490273434</v>
      </c>
      <c r="AR13">
        <f t="shared" si="14"/>
        <v>121.2364597421912</v>
      </c>
      <c r="AS13">
        <f t="shared" si="15"/>
        <v>-2.7753539166758778</v>
      </c>
      <c r="AT13">
        <f t="shared" si="16"/>
        <v>28.047067106750987</v>
      </c>
      <c r="AU13">
        <f t="shared" si="17"/>
        <v>146.50817293226632</v>
      </c>
      <c r="AW13">
        <v>10</v>
      </c>
      <c r="AX13">
        <f>(R13*SUMPRODUCT(K14:$K$23, X14:$X$23)-$AZ$3*SUMPRODUCT(K13:$K$22, W14:$W$23))/Z13</f>
        <v>205.09859691489098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669.45642013174734</v>
      </c>
      <c r="P14">
        <f t="shared" si="30"/>
        <v>33.472821006587367</v>
      </c>
      <c r="Q14" s="5">
        <f t="shared" si="31"/>
        <v>50</v>
      </c>
      <c r="R14">
        <f t="shared" si="0"/>
        <v>250000</v>
      </c>
      <c r="S14">
        <f t="shared" si="1"/>
        <v>205.5021379441223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183.22092264412368</v>
      </c>
      <c r="AC14">
        <f t="shared" si="2"/>
        <v>181.49712816724889</v>
      </c>
      <c r="AE14">
        <f t="shared" si="3"/>
        <v>591.25622196727409</v>
      </c>
      <c r="AF14">
        <f t="shared" si="4"/>
        <v>-29.562811098363706</v>
      </c>
      <c r="AG14">
        <f t="shared" si="5"/>
        <v>-44.159425780913146</v>
      </c>
      <c r="AH14">
        <f t="shared" si="6"/>
        <v>-302.2790706051818</v>
      </c>
      <c r="AI14">
        <f t="shared" si="7"/>
        <v>215.25491448281548</v>
      </c>
      <c r="AJ14">
        <f t="shared" si="8"/>
        <v>1.7237944768747866</v>
      </c>
      <c r="AK14">
        <f t="shared" si="32"/>
        <v>52.144003345912388</v>
      </c>
      <c r="AL14">
        <f t="shared" si="9"/>
        <v>269.12271230560265</v>
      </c>
      <c r="AN14">
        <f t="shared" si="10"/>
        <v>292.45184319323624</v>
      </c>
      <c r="AO14">
        <f t="shared" si="11"/>
        <v>-14.622592159661814</v>
      </c>
      <c r="AP14">
        <f t="shared" si="12"/>
        <v>-21.842485515015486</v>
      </c>
      <c r="AQ14">
        <f t="shared" si="13"/>
        <v>-149.51567200948094</v>
      </c>
      <c r="AR14">
        <f t="shared" si="14"/>
        <v>106.47109350907802</v>
      </c>
      <c r="AS14">
        <f t="shared" si="15"/>
        <v>0.85263689973693857</v>
      </c>
      <c r="AT14">
        <f t="shared" si="16"/>
        <v>25.791880615220688</v>
      </c>
      <c r="AU14">
        <f t="shared" si="17"/>
        <v>133.11561102403564</v>
      </c>
      <c r="AW14">
        <v>11</v>
      </c>
      <c r="AX14">
        <f>(R14*SUMPRODUCT(K15:$K$23, X15:$X$23)-$AZ$3*SUMPRODUCT(K14:$K$22, W15:$W$23))/Z14</f>
        <v>205.5021379441223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669.45642013174734</v>
      </c>
      <c r="P15">
        <f t="shared" si="30"/>
        <v>33.472821006587367</v>
      </c>
      <c r="Q15" s="5">
        <f t="shared" si="31"/>
        <v>50</v>
      </c>
      <c r="R15">
        <f t="shared" si="0"/>
        <v>250000</v>
      </c>
      <c r="S15">
        <f t="shared" si="1"/>
        <v>200.4103632860199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181.49712816724889</v>
      </c>
      <c r="AC15">
        <f t="shared" si="2"/>
        <v>174.98186089532692</v>
      </c>
      <c r="AE15">
        <f t="shared" si="3"/>
        <v>584.5143347991152</v>
      </c>
      <c r="AF15">
        <f t="shared" si="4"/>
        <v>-29.225716739955761</v>
      </c>
      <c r="AG15">
        <f t="shared" si="5"/>
        <v>-43.655891348691846</v>
      </c>
      <c r="AH15">
        <f t="shared" si="6"/>
        <v>-309.70087206086021</v>
      </c>
      <c r="AI15">
        <f t="shared" si="7"/>
        <v>201.93185464960743</v>
      </c>
      <c r="AJ15">
        <f t="shared" si="8"/>
        <v>6.5152672719219709</v>
      </c>
      <c r="AK15">
        <f t="shared" si="32"/>
        <v>51.575002235848594</v>
      </c>
      <c r="AL15">
        <f t="shared" si="9"/>
        <v>260.02212415737802</v>
      </c>
      <c r="AN15">
        <f t="shared" si="10"/>
        <v>266.32747540545586</v>
      </c>
      <c r="AO15">
        <f t="shared" si="11"/>
        <v>-13.316373770272795</v>
      </c>
      <c r="AP15">
        <f t="shared" si="12"/>
        <v>-19.89132282524405</v>
      </c>
      <c r="AQ15">
        <f t="shared" si="13"/>
        <v>-141.11176831135236</v>
      </c>
      <c r="AR15">
        <f t="shared" si="14"/>
        <v>92.0080104985867</v>
      </c>
      <c r="AS15">
        <f t="shared" si="15"/>
        <v>2.968609289486662</v>
      </c>
      <c r="AT15">
        <f t="shared" si="16"/>
        <v>23.49957789183221</v>
      </c>
      <c r="AU15">
        <f t="shared" si="17"/>
        <v>118.47619767990558</v>
      </c>
      <c r="AW15">
        <v>12</v>
      </c>
      <c r="AX15">
        <f>(R15*SUMPRODUCT(K16:$K$23, X16:$X$23)-$AZ$3*SUMPRODUCT(K15:$K$22, W16:$W$23))/Z15</f>
        <v>200.4103632860199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669.45642013174734</v>
      </c>
      <c r="P16">
        <f t="shared" si="30"/>
        <v>33.472821006587367</v>
      </c>
      <c r="Q16" s="5">
        <f t="shared" si="31"/>
        <v>50</v>
      </c>
      <c r="R16">
        <f t="shared" si="0"/>
        <v>250000</v>
      </c>
      <c r="S16">
        <f t="shared" si="1"/>
        <v>189.87528634948444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174.98186089532692</v>
      </c>
      <c r="AC16">
        <f t="shared" si="2"/>
        <v>163.88378050361518</v>
      </c>
      <c r="AE16">
        <f t="shared" si="3"/>
        <v>577.81637159282252</v>
      </c>
      <c r="AF16">
        <f t="shared" si="4"/>
        <v>-28.890818579641124</v>
      </c>
      <c r="AG16">
        <f t="shared" si="5"/>
        <v>-43.155637485641684</v>
      </c>
      <c r="AH16">
        <f t="shared" si="6"/>
        <v>-318.47474781621213</v>
      </c>
      <c r="AI16">
        <f t="shared" si="7"/>
        <v>187.29516771132751</v>
      </c>
      <c r="AJ16">
        <f t="shared" si="8"/>
        <v>11.098080391711733</v>
      </c>
      <c r="AK16">
        <f t="shared" si="32"/>
        <v>50.673518973595584</v>
      </c>
      <c r="AL16">
        <f t="shared" si="9"/>
        <v>249.06676707663482</v>
      </c>
      <c r="AN16">
        <f t="shared" si="10"/>
        <v>242.52293517622343</v>
      </c>
      <c r="AO16">
        <f t="shared" si="11"/>
        <v>-12.126146758811171</v>
      </c>
      <c r="AP16">
        <f t="shared" si="12"/>
        <v>-18.113422164843495</v>
      </c>
      <c r="AQ16">
        <f t="shared" si="13"/>
        <v>-133.67123954446075</v>
      </c>
      <c r="AR16">
        <f t="shared" si="14"/>
        <v>78.612126708107994</v>
      </c>
      <c r="AS16">
        <f t="shared" si="15"/>
        <v>4.6581217904921237</v>
      </c>
      <c r="AT16">
        <f t="shared" si="16"/>
        <v>21.268851422999568</v>
      </c>
      <c r="AU16">
        <f t="shared" si="17"/>
        <v>104.53909992159969</v>
      </c>
      <c r="AW16">
        <v>13</v>
      </c>
      <c r="AX16">
        <f>(R16*SUMPRODUCT(K17:$K$23, X17:$X$23)-$AZ$3*SUMPRODUCT(K16:$K$22, W17:$W$23))/Z16</f>
        <v>189.87528634948444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669.45642013174734</v>
      </c>
      <c r="P17">
        <f t="shared" si="30"/>
        <v>33.472821006587367</v>
      </c>
      <c r="Q17" s="5">
        <f t="shared" si="31"/>
        <v>50</v>
      </c>
      <c r="R17">
        <f t="shared" si="0"/>
        <v>250000</v>
      </c>
      <c r="S17">
        <f t="shared" si="1"/>
        <v>174.59737731554836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163.88378050361518</v>
      </c>
      <c r="AC17">
        <f t="shared" si="2"/>
        <v>148.96168034177771</v>
      </c>
      <c r="AE17">
        <f t="shared" si="3"/>
        <v>571.16180547309727</v>
      </c>
      <c r="AF17">
        <f t="shared" si="4"/>
        <v>-28.558090273654862</v>
      </c>
      <c r="AG17">
        <f t="shared" si="5"/>
        <v>-42.658624840784562</v>
      </c>
      <c r="AH17">
        <f t="shared" si="6"/>
        <v>-327.28135000354769</v>
      </c>
      <c r="AI17">
        <f t="shared" si="7"/>
        <v>172.66374035511012</v>
      </c>
      <c r="AJ17">
        <f t="shared" si="8"/>
        <v>14.922100161837477</v>
      </c>
      <c r="AK17">
        <f t="shared" si="32"/>
        <v>49.454124699214034</v>
      </c>
      <c r="AL17">
        <f t="shared" si="9"/>
        <v>237.03996521616165</v>
      </c>
      <c r="AN17">
        <f t="shared" si="10"/>
        <v>220.83316543848449</v>
      </c>
      <c r="AO17">
        <f t="shared" si="11"/>
        <v>-11.041658271924224</v>
      </c>
      <c r="AP17">
        <f t="shared" si="12"/>
        <v>-16.493468342198067</v>
      </c>
      <c r="AQ17">
        <f t="shared" si="13"/>
        <v>-126.53958268515251</v>
      </c>
      <c r="AR17">
        <f t="shared" si="14"/>
        <v>66.758456139209656</v>
      </c>
      <c r="AS17">
        <f t="shared" si="15"/>
        <v>5.7694589906955986</v>
      </c>
      <c r="AT17">
        <f t="shared" si="16"/>
        <v>19.120870472546642</v>
      </c>
      <c r="AU17">
        <f t="shared" si="17"/>
        <v>91.648785602451909</v>
      </c>
      <c r="AW17">
        <v>14</v>
      </c>
      <c r="AX17">
        <f>(R17*SUMPRODUCT(K18:$K$23, X18:$X$23)-$AZ$3*SUMPRODUCT(K17:$K$22, W18:$W$23))/Z17</f>
        <v>174.59737731554836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669.45642013174734</v>
      </c>
      <c r="P18">
        <f t="shared" si="30"/>
        <v>33.472821006587367</v>
      </c>
      <c r="Q18" s="5">
        <f t="shared" si="31"/>
        <v>50</v>
      </c>
      <c r="R18">
        <f t="shared" si="0"/>
        <v>250000</v>
      </c>
      <c r="S18">
        <f t="shared" si="1"/>
        <v>155.04546526547952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148.96168034177771</v>
      </c>
      <c r="AC18">
        <f t="shared" si="2"/>
        <v>130.74903146136359</v>
      </c>
      <c r="AE18">
        <f t="shared" si="3"/>
        <v>564.54910427687412</v>
      </c>
      <c r="AF18">
        <f t="shared" si="4"/>
        <v>-28.227455213843708</v>
      </c>
      <c r="AG18">
        <f t="shared" si="5"/>
        <v>-42.164738980751899</v>
      </c>
      <c r="AH18">
        <f t="shared" si="6"/>
        <v>-336.49805812408317</v>
      </c>
      <c r="AI18">
        <f t="shared" si="7"/>
        <v>157.65885195819538</v>
      </c>
      <c r="AJ18">
        <f t="shared" si="8"/>
        <v>18.212648880414122</v>
      </c>
      <c r="AK18">
        <f t="shared" si="32"/>
        <v>47.969833058336576</v>
      </c>
      <c r="AL18">
        <f t="shared" si="9"/>
        <v>223.84133389694608</v>
      </c>
      <c r="AN18">
        <f t="shared" si="10"/>
        <v>201.07081101692435</v>
      </c>
      <c r="AO18">
        <f t="shared" si="11"/>
        <v>-10.053540550846218</v>
      </c>
      <c r="AP18">
        <f t="shared" si="12"/>
        <v>-15.017468275033805</v>
      </c>
      <c r="AQ18">
        <f t="shared" si="13"/>
        <v>-119.84774564348049</v>
      </c>
      <c r="AR18">
        <f t="shared" si="14"/>
        <v>56.152056547563852</v>
      </c>
      <c r="AS18">
        <f t="shared" si="15"/>
        <v>6.4866493515068289</v>
      </c>
      <c r="AT18">
        <f t="shared" si="16"/>
        <v>17.085020885368021</v>
      </c>
      <c r="AU18">
        <f t="shared" si="17"/>
        <v>79.723726784438696</v>
      </c>
      <c r="AW18">
        <v>15</v>
      </c>
      <c r="AX18">
        <f>(R18*SUMPRODUCT(K19:$K$23, X19:$X$23)-$AZ$3*SUMPRODUCT(K18:$K$22, W19:$W$23))/Z18</f>
        <v>155.04546526547952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669.45642013174734</v>
      </c>
      <c r="P19">
        <f t="shared" si="30"/>
        <v>33.472821006587367</v>
      </c>
      <c r="Q19" s="5">
        <f t="shared" si="31"/>
        <v>50</v>
      </c>
      <c r="R19">
        <f t="shared" si="0"/>
        <v>250000</v>
      </c>
      <c r="S19">
        <f t="shared" si="1"/>
        <v>131.10073035935343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130.74903146136359</v>
      </c>
      <c r="AC19">
        <f t="shared" si="2"/>
        <v>109.2687503740085</v>
      </c>
      <c r="AE19">
        <f t="shared" si="3"/>
        <v>557.97298960229853</v>
      </c>
      <c r="AF19">
        <f t="shared" si="4"/>
        <v>-27.898649480114926</v>
      </c>
      <c r="AG19">
        <f t="shared" si="5"/>
        <v>-41.673585675113166</v>
      </c>
      <c r="AH19">
        <f t="shared" si="6"/>
        <v>-347.52957915606862</v>
      </c>
      <c r="AI19">
        <f t="shared" si="7"/>
        <v>140.8711752910018</v>
      </c>
      <c r="AJ19">
        <f t="shared" si="8"/>
        <v>21.480281087355081</v>
      </c>
      <c r="AK19">
        <f t="shared" si="32"/>
        <v>46.257636010848309</v>
      </c>
      <c r="AL19">
        <f t="shared" si="9"/>
        <v>208.60909238920519</v>
      </c>
      <c r="AN19">
        <f t="shared" si="10"/>
        <v>183.06387459330566</v>
      </c>
      <c r="AO19">
        <f t="shared" si="11"/>
        <v>-9.1531937296652828</v>
      </c>
      <c r="AP19">
        <f t="shared" si="12"/>
        <v>-13.67257592042206</v>
      </c>
      <c r="AQ19">
        <f t="shared" si="13"/>
        <v>-114.02005559702232</v>
      </c>
      <c r="AR19">
        <f t="shared" si="14"/>
        <v>46.218049346195983</v>
      </c>
      <c r="AS19">
        <f t="shared" si="15"/>
        <v>7.0474083091500361</v>
      </c>
      <c r="AT19">
        <f t="shared" si="16"/>
        <v>15.176544806780788</v>
      </c>
      <c r="AU19">
        <f t="shared" si="17"/>
        <v>68.442002462126808</v>
      </c>
      <c r="AW19">
        <v>16</v>
      </c>
      <c r="AX19">
        <f>(R19*SUMPRODUCT(K20:$K$23, X20:$X$23)-$AZ$3*SUMPRODUCT(K19:$K$22, W20:$W$23))/Z19</f>
        <v>131.10073035935343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669.45642013174734</v>
      </c>
      <c r="P20">
        <f t="shared" si="30"/>
        <v>33.472821006587367</v>
      </c>
      <c r="Q20" s="5">
        <f t="shared" si="31"/>
        <v>50</v>
      </c>
      <c r="R20">
        <f t="shared" si="0"/>
        <v>250000</v>
      </c>
      <c r="S20">
        <f t="shared" si="1"/>
        <v>103.60315686720615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109.2687503740085</v>
      </c>
      <c r="AC20">
        <f t="shared" si="2"/>
        <v>85.338457439888515</v>
      </c>
      <c r="AE20">
        <f t="shared" si="3"/>
        <v>551.43472404514068</v>
      </c>
      <c r="AF20">
        <f t="shared" si="4"/>
        <v>-27.571736202257036</v>
      </c>
      <c r="AG20">
        <f t="shared" si="5"/>
        <v>-41.1852592239402</v>
      </c>
      <c r="AH20">
        <f t="shared" si="6"/>
        <v>-357.95297210917244</v>
      </c>
      <c r="AI20">
        <f t="shared" si="7"/>
        <v>124.724756509771</v>
      </c>
      <c r="AJ20">
        <f t="shared" si="8"/>
        <v>23.93029293411999</v>
      </c>
      <c r="AK20">
        <f t="shared" si="32"/>
        <v>44.319221675182455</v>
      </c>
      <c r="AL20">
        <f t="shared" si="9"/>
        <v>192.97427111907345</v>
      </c>
      <c r="AN20">
        <f t="shared" si="10"/>
        <v>166.65784097839051</v>
      </c>
      <c r="AO20">
        <f t="shared" si="11"/>
        <v>-8.3328920489195255</v>
      </c>
      <c r="AP20">
        <f t="shared" si="12"/>
        <v>-12.447250931254992</v>
      </c>
      <c r="AQ20">
        <f t="shared" si="13"/>
        <v>-108.18264955441812</v>
      </c>
      <c r="AR20">
        <f t="shared" si="14"/>
        <v>37.69504844379788</v>
      </c>
      <c r="AS20">
        <f t="shared" si="15"/>
        <v>7.2323536775576684</v>
      </c>
      <c r="AT20">
        <f t="shared" si="16"/>
        <v>13.394415469606811</v>
      </c>
      <c r="AU20">
        <f t="shared" si="17"/>
        <v>58.321817590962361</v>
      </c>
      <c r="AW20">
        <v>17</v>
      </c>
      <c r="AX20">
        <f>(R20*SUMPRODUCT(K21:$K$23, X21:$X$23)-$AZ$3*SUMPRODUCT(K20:$K$22, W21:$W$23))/Z20</f>
        <v>103.60315686720615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669.45642013174734</v>
      </c>
      <c r="P21">
        <f t="shared" si="30"/>
        <v>33.472821006587367</v>
      </c>
      <c r="Q21" s="5">
        <f t="shared" si="31"/>
        <v>50</v>
      </c>
      <c r="R21">
        <f t="shared" si="0"/>
        <v>250000</v>
      </c>
      <c r="S21">
        <f t="shared" si="1"/>
        <v>72.421939723151979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85.338457439888515</v>
      </c>
      <c r="AC21">
        <f t="shared" si="2"/>
        <v>58.950515624466505</v>
      </c>
      <c r="AE21">
        <f t="shared" si="3"/>
        <v>544.92880618412664</v>
      </c>
      <c r="AF21">
        <f t="shared" si="4"/>
        <v>-27.246440309206331</v>
      </c>
      <c r="AG21">
        <f t="shared" si="5"/>
        <v>-40.699348740048379</v>
      </c>
      <c r="AH21">
        <f t="shared" si="6"/>
        <v>-370.28945826208218</v>
      </c>
      <c r="AI21">
        <f t="shared" si="7"/>
        <v>106.69355887278971</v>
      </c>
      <c r="AJ21">
        <f t="shared" si="8"/>
        <v>26.38794181542201</v>
      </c>
      <c r="AK21">
        <f t="shared" si="32"/>
        <v>42.21145763203662</v>
      </c>
      <c r="AL21">
        <f t="shared" si="9"/>
        <v>175.29295832024835</v>
      </c>
      <c r="AN21">
        <f t="shared" si="10"/>
        <v>151.70977852370987</v>
      </c>
      <c r="AO21">
        <f t="shared" si="11"/>
        <v>-7.5854889261854934</v>
      </c>
      <c r="AP21">
        <f t="shared" si="12"/>
        <v>-11.330818105669502</v>
      </c>
      <c r="AQ21">
        <f t="shared" si="13"/>
        <v>-103.08967165083844</v>
      </c>
      <c r="AR21">
        <f t="shared" si="14"/>
        <v>29.703799841016416</v>
      </c>
      <c r="AS21">
        <f t="shared" si="15"/>
        <v>7.346480426585364</v>
      </c>
      <c r="AT21">
        <f t="shared" si="16"/>
        <v>11.751793657895597</v>
      </c>
      <c r="AU21">
        <f t="shared" si="17"/>
        <v>48.802073925497375</v>
      </c>
      <c r="AW21">
        <v>18</v>
      </c>
      <c r="AX21">
        <f>(R21*SUMPRODUCT(K22:$K$23, X22:$X$23)-$AZ$3*SUMPRODUCT(K21:$K$22, W22:$W$23))/Z21</f>
        <v>72.421939723151979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669.45642013174734</v>
      </c>
      <c r="P22">
        <f t="shared" si="30"/>
        <v>33.472821006587367</v>
      </c>
      <c r="Q22" s="5">
        <f t="shared" si="31"/>
        <v>50</v>
      </c>
      <c r="R22">
        <f t="shared" si="0"/>
        <v>250000</v>
      </c>
      <c r="S22">
        <f t="shared" si="1"/>
        <v>37.838478756799766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58.950515624466505</v>
      </c>
      <c r="AC22">
        <f t="shared" si="2"/>
        <v>30.433991979004659</v>
      </c>
      <c r="AE22">
        <f t="shared" si="3"/>
        <v>538.45270713800619</v>
      </c>
      <c r="AF22">
        <f t="shared" si="4"/>
        <v>-26.922635356900308</v>
      </c>
      <c r="AG22">
        <f t="shared" si="5"/>
        <v>-40.215665347718975</v>
      </c>
      <c r="AH22">
        <f t="shared" si="6"/>
        <v>-383.44952464459692</v>
      </c>
      <c r="AI22">
        <f t="shared" si="7"/>
        <v>87.864881788790001</v>
      </c>
      <c r="AJ22">
        <f t="shared" si="8"/>
        <v>28.516523645461845</v>
      </c>
      <c r="AK22">
        <f t="shared" si="32"/>
        <v>39.933641118390078</v>
      </c>
      <c r="AL22">
        <f t="shared" si="9"/>
        <v>156.31504655264192</v>
      </c>
      <c r="AN22">
        <f t="shared" si="10"/>
        <v>138.09041659927155</v>
      </c>
      <c r="AO22">
        <f t="shared" si="11"/>
        <v>-6.9045208299635767</v>
      </c>
      <c r="AP22">
        <f t="shared" si="12"/>
        <v>-10.313622548581705</v>
      </c>
      <c r="AQ22">
        <f t="shared" si="13"/>
        <v>-98.338635688934673</v>
      </c>
      <c r="AR22">
        <f t="shared" si="14"/>
        <v>22.533637531791584</v>
      </c>
      <c r="AS22">
        <f t="shared" si="15"/>
        <v>7.3132859728672974</v>
      </c>
      <c r="AT22">
        <f t="shared" si="16"/>
        <v>10.241295224746494</v>
      </c>
      <c r="AU22">
        <f t="shared" si="17"/>
        <v>40.088218729405376</v>
      </c>
      <c r="AW22">
        <v>19</v>
      </c>
      <c r="AX22">
        <f>(R22*SUMPRODUCT(K23:$K$23, X23:$X$23)-$AZ$3*SUMPRODUCT(K22:$K$22, W23:$W$23))/Z22</f>
        <v>37.838478756799766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669.45642013174734</v>
      </c>
      <c r="P23">
        <f t="shared" si="30"/>
        <v>33.472821006587367</v>
      </c>
      <c r="Q23" s="5">
        <f t="shared" si="31"/>
        <v>50</v>
      </c>
      <c r="R23">
        <f t="shared" si="0"/>
        <v>250000</v>
      </c>
      <c r="S23">
        <f t="shared" si="1"/>
        <v>38.297224317827094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30.433991979004659</v>
      </c>
      <c r="AC23">
        <f t="shared" si="2"/>
        <v>30.433991979004659</v>
      </c>
      <c r="AE23">
        <f t="shared" si="3"/>
        <v>532.00281961684379</v>
      </c>
      <c r="AF23">
        <f t="shared" si="4"/>
        <v>-26.600140980842191</v>
      </c>
      <c r="AG23">
        <f t="shared" si="5"/>
        <v>-39.733939627627066</v>
      </c>
      <c r="AH23">
        <f t="shared" si="6"/>
        <v>-397.84533307358754</v>
      </c>
      <c r="AI23">
        <f t="shared" si="7"/>
        <v>67.82340593478699</v>
      </c>
      <c r="AJ23">
        <f t="shared" si="8"/>
        <v>0</v>
      </c>
      <c r="AK23">
        <f t="shared" si="32"/>
        <v>37.50856694305044</v>
      </c>
      <c r="AL23">
        <f t="shared" si="9"/>
        <v>105.33197287783743</v>
      </c>
      <c r="AN23">
        <f t="shared" si="10"/>
        <v>125.6817085924469</v>
      </c>
      <c r="AO23">
        <f t="shared" si="11"/>
        <v>-6.284085429622345</v>
      </c>
      <c r="AP23">
        <f t="shared" si="12"/>
        <v>-9.3868476582622851</v>
      </c>
      <c r="AQ23">
        <f t="shared" si="13"/>
        <v>-93.988000387350752</v>
      </c>
      <c r="AR23">
        <f t="shared" si="14"/>
        <v>16.022775117211516</v>
      </c>
      <c r="AS23">
        <f t="shared" si="15"/>
        <v>0</v>
      </c>
      <c r="AT23">
        <f t="shared" si="16"/>
        <v>8.8611199159657552</v>
      </c>
      <c r="AU23">
        <f t="shared" si="17"/>
        <v>24.883895033177271</v>
      </c>
      <c r="AW23">
        <v>20</v>
      </c>
      <c r="AX23">
        <f>(R23*SUMPRODUCT(K$23:$K24, X$23:$X24)-$AZ$3*SUMPRODUCT(K$22:$K23, W$23:$W24))/Z23</f>
        <v>38.297224317827094</v>
      </c>
    </row>
    <row r="25" spans="5:50" x14ac:dyDescent="0.25">
      <c r="AN25" s="6">
        <f t="shared" ref="AN25:AU25" si="33">SUM(AN3:AN23)</f>
        <v>6719.240160533559</v>
      </c>
      <c r="AO25" s="6">
        <f t="shared" si="33"/>
        <v>-838.05432312548862</v>
      </c>
      <c r="AP25" s="6">
        <f t="shared" si="33"/>
        <v>-2971.7511887316446</v>
      </c>
      <c r="AQ25" s="6">
        <f t="shared" si="33"/>
        <v>-3324.3612064674412</v>
      </c>
      <c r="AR25" s="6">
        <f t="shared" si="33"/>
        <v>-414.92655779101449</v>
      </c>
      <c r="AS25" s="6">
        <f t="shared" si="33"/>
        <v>-99.68946101280774</v>
      </c>
      <c r="AT25" s="6">
        <f t="shared" si="33"/>
        <v>244.04495271620056</v>
      </c>
      <c r="AU25" s="7">
        <f t="shared" si="33"/>
        <v>-270.57106608762189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1508.4410221703254</v>
      </c>
      <c r="K3">
        <v>1</v>
      </c>
      <c r="L3" s="2">
        <v>0</v>
      </c>
      <c r="O3">
        <f>$C$3</f>
        <v>1508.4410221703254</v>
      </c>
      <c r="P3">
        <f>O3*B5</f>
        <v>1206.7528177362603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1508.4410221703254</v>
      </c>
      <c r="AF3">
        <f t="shared" ref="AF3:AF23" si="4">-$Z3*P3</f>
        <v>-1206.7528177362603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-2218.2199995659348</v>
      </c>
      <c r="AJ3">
        <f t="shared" ref="AJ3:AJ23" si="8">AB3-AC3</f>
        <v>0</v>
      </c>
      <c r="AL3">
        <f t="shared" ref="AL3:AL23" si="9">SUM(AI3:AK3)</f>
        <v>-2218.2199995659348</v>
      </c>
      <c r="AN3">
        <f t="shared" ref="AN3:AN23" si="10">AE3*$K3</f>
        <v>1508.4410221703254</v>
      </c>
      <c r="AO3">
        <f t="shared" ref="AO3:AO23" si="11">AF3*$K3</f>
        <v>-1206.7528177362603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-2218.2199995659348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-2218.2199995659348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557.17569022205032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246.60742914997246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243.81635980546343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-243.81635980546343</v>
      </c>
      <c r="AK4">
        <f>G4*MAX(0, SUM(AB4, AE4:AF4))</f>
        <v>0</v>
      </c>
      <c r="AL4">
        <f t="shared" si="9"/>
        <v>-573.28235980546344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-313.3593304165874</v>
      </c>
      <c r="AR4">
        <f t="shared" si="14"/>
        <v>-313.3593304165874</v>
      </c>
      <c r="AS4">
        <f t="shared" si="15"/>
        <v>-231.89686114272723</v>
      </c>
      <c r="AT4">
        <f t="shared" si="16"/>
        <v>0</v>
      </c>
      <c r="AU4">
        <f t="shared" si="17"/>
        <v>-545.25619155931463</v>
      </c>
      <c r="AW4">
        <v>1</v>
      </c>
      <c r="AX4">
        <f>(R4*SUMPRODUCT(K5:$K$23, X5:$X$23)-$AZ$3*SUMPRODUCT(K4:$K$22, W5:$W$23))/Z4</f>
        <v>246.60742914997246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1508.4410221703254</v>
      </c>
      <c r="P5">
        <f t="shared" ref="P5:P23" si="30">O5*$C$5</f>
        <v>75.422051108516271</v>
      </c>
      <c r="Q5" s="5">
        <f t="shared" ref="Q5:Q23" si="31">$C$8</f>
        <v>50</v>
      </c>
      <c r="R5">
        <f t="shared" si="0"/>
        <v>250000</v>
      </c>
      <c r="S5">
        <f t="shared" si="1"/>
        <v>475.99660050147753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243.81635980546343</v>
      </c>
      <c r="AC5">
        <f t="shared" si="2"/>
        <v>465.26627638440186</v>
      </c>
      <c r="AE5">
        <f t="shared" si="3"/>
        <v>1474.4364493176454</v>
      </c>
      <c r="AF5">
        <f t="shared" si="4"/>
        <v>-73.721822465882269</v>
      </c>
      <c r="AG5">
        <f t="shared" si="5"/>
        <v>-48.872857063919056</v>
      </c>
      <c r="AH5">
        <f t="shared" si="6"/>
        <v>-334.54334040472799</v>
      </c>
      <c r="AI5">
        <f t="shared" si="7"/>
        <v>1017.2984293831159</v>
      </c>
      <c r="AJ5">
        <f t="shared" si="8"/>
        <v>-221.44991657893843</v>
      </c>
      <c r="AK5">
        <f>G5*SUM(AB5, AE5:AF5)</f>
        <v>6.7425770452946292</v>
      </c>
      <c r="AL5">
        <f t="shared" si="9"/>
        <v>802.59108984947216</v>
      </c>
      <c r="AN5">
        <f t="shared" si="10"/>
        <v>1333.1641626100036</v>
      </c>
      <c r="AO5">
        <f t="shared" si="11"/>
        <v>-66.658208130500171</v>
      </c>
      <c r="AP5">
        <f t="shared" si="12"/>
        <v>-44.190132163465833</v>
      </c>
      <c r="AQ5">
        <f t="shared" si="13"/>
        <v>-302.48926121829629</v>
      </c>
      <c r="AR5">
        <f t="shared" si="14"/>
        <v>919.82656109774109</v>
      </c>
      <c r="AS5">
        <f t="shared" si="15"/>
        <v>-200.23181923686482</v>
      </c>
      <c r="AT5">
        <f t="shared" si="16"/>
        <v>6.0965408747075189</v>
      </c>
      <c r="AU5">
        <f t="shared" si="17"/>
        <v>725.69128273558374</v>
      </c>
      <c r="AW5">
        <v>2</v>
      </c>
      <c r="AX5">
        <f>(R5*SUMPRODUCT(K6:$K$23, X6:$X$23)-$AZ$3*SUMPRODUCT(K5:$K$22, W6:$W$23))/Z5</f>
        <v>475.99660050147753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1508.4410221703254</v>
      </c>
      <c r="P6">
        <f t="shared" si="30"/>
        <v>75.422051108516271</v>
      </c>
      <c r="Q6" s="5">
        <f t="shared" si="31"/>
        <v>50</v>
      </c>
      <c r="R6">
        <f t="shared" si="0"/>
        <v>250000</v>
      </c>
      <c r="S6">
        <f t="shared" si="1"/>
        <v>687.00060542645065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465.26627638440186</v>
      </c>
      <c r="AC6">
        <f t="shared" si="2"/>
        <v>663.85661341166451</v>
      </c>
      <c r="AE6">
        <f t="shared" si="3"/>
        <v>1457.6239680132699</v>
      </c>
      <c r="AF6">
        <f t="shared" si="4"/>
        <v>-72.881198400663493</v>
      </c>
      <c r="AG6">
        <f t="shared" si="5"/>
        <v>-48.315577029192013</v>
      </c>
      <c r="AH6">
        <f t="shared" si="6"/>
        <v>-342.75732043924495</v>
      </c>
      <c r="AI6">
        <f t="shared" si="7"/>
        <v>993.66987214416963</v>
      </c>
      <c r="AJ6">
        <f t="shared" si="8"/>
        <v>-198.59033702726265</v>
      </c>
      <c r="AK6">
        <f>G6*SUM(AB6, AE6:AF6)</f>
        <v>13.135064226578759</v>
      </c>
      <c r="AL6">
        <f t="shared" si="9"/>
        <v>808.2145993434857</v>
      </c>
      <c r="AN6">
        <f t="shared" si="10"/>
        <v>1249.6089500373403</v>
      </c>
      <c r="AO6">
        <f t="shared" si="11"/>
        <v>-62.480447501867012</v>
      </c>
      <c r="AP6">
        <f t="shared" si="12"/>
        <v>-41.420543848622572</v>
      </c>
      <c r="AQ6">
        <f t="shared" si="13"/>
        <v>-293.84301075639132</v>
      </c>
      <c r="AR6">
        <f t="shared" si="14"/>
        <v>851.86494793045949</v>
      </c>
      <c r="AS6">
        <f t="shared" si="15"/>
        <v>-170.24985043189139</v>
      </c>
      <c r="AT6">
        <f t="shared" si="16"/>
        <v>11.260581725491143</v>
      </c>
      <c r="AU6">
        <f t="shared" si="17"/>
        <v>692.87567922405924</v>
      </c>
      <c r="AW6">
        <v>3</v>
      </c>
      <c r="AX6">
        <f>(R6*SUMPRODUCT(K7:$K$23, X7:$X$23)-$AZ$3*SUMPRODUCT(K6:$K$22, W7:$W$23))/Z6</f>
        <v>687.00060542645065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1508.4410221703254</v>
      </c>
      <c r="P7">
        <f t="shared" si="30"/>
        <v>75.422051108516271</v>
      </c>
      <c r="Q7" s="5">
        <f t="shared" si="31"/>
        <v>50</v>
      </c>
      <c r="R7">
        <f t="shared" si="0"/>
        <v>250000</v>
      </c>
      <c r="S7">
        <f t="shared" si="1"/>
        <v>880.21955863030962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663.85661341166451</v>
      </c>
      <c r="AC7">
        <f t="shared" si="2"/>
        <v>840.81965875393598</v>
      </c>
      <c r="AE7">
        <f t="shared" si="3"/>
        <v>1440.9210214384545</v>
      </c>
      <c r="AF7">
        <f t="shared" si="4"/>
        <v>-72.046051071922733</v>
      </c>
      <c r="AG7">
        <f t="shared" si="5"/>
        <v>-47.761927720756233</v>
      </c>
      <c r="AH7">
        <f t="shared" si="6"/>
        <v>-352.46769071931413</v>
      </c>
      <c r="AI7">
        <f t="shared" si="7"/>
        <v>968.64535192646167</v>
      </c>
      <c r="AJ7">
        <f t="shared" si="8"/>
        <v>-176.96304534227147</v>
      </c>
      <c r="AK7">
        <f>G7*SUM(AB7, AE7:AF7)</f>
        <v>28.051695856139112</v>
      </c>
      <c r="AL7">
        <f t="shared" si="9"/>
        <v>819.73400244032928</v>
      </c>
      <c r="AN7">
        <f t="shared" si="10"/>
        <v>1163.501603407607</v>
      </c>
      <c r="AO7">
        <f t="shared" si="11"/>
        <v>-58.175080170380362</v>
      </c>
      <c r="AP7">
        <f t="shared" si="12"/>
        <v>-38.566360444559379</v>
      </c>
      <c r="AQ7">
        <f t="shared" si="13"/>
        <v>-284.60735682230785</v>
      </c>
      <c r="AR7">
        <f t="shared" si="14"/>
        <v>782.15280597035962</v>
      </c>
      <c r="AS7">
        <f t="shared" si="15"/>
        <v>-142.89248608093843</v>
      </c>
      <c r="AT7">
        <f t="shared" si="16"/>
        <v>22.650924388859327</v>
      </c>
      <c r="AU7">
        <f t="shared" si="17"/>
        <v>661.91124427828049</v>
      </c>
      <c r="AW7">
        <v>4</v>
      </c>
      <c r="AX7">
        <f>(R7*SUMPRODUCT(K8:$K$23, X8:$X$23)-$AZ$3*SUMPRODUCT(K7:$K$22, W8:$W$23))/Z7</f>
        <v>880.21955863030962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1508.4410221703254</v>
      </c>
      <c r="P8">
        <f t="shared" si="30"/>
        <v>75.422051108516271</v>
      </c>
      <c r="Q8" s="5">
        <f t="shared" si="31"/>
        <v>50</v>
      </c>
      <c r="R8">
        <f t="shared" si="0"/>
        <v>250000</v>
      </c>
      <c r="S8">
        <f t="shared" si="1"/>
        <v>1056.1609409218709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840.81965875393598</v>
      </c>
      <c r="AC8">
        <f t="shared" si="2"/>
        <v>997.26656763015342</v>
      </c>
      <c r="AE8">
        <f t="shared" si="3"/>
        <v>1424.3262957057243</v>
      </c>
      <c r="AF8">
        <f t="shared" si="4"/>
        <v>-71.216314785286215</v>
      </c>
      <c r="AG8">
        <f t="shared" si="5"/>
        <v>-47.211865587440137</v>
      </c>
      <c r="AH8">
        <f t="shared" si="6"/>
        <v>-362.21428054264641</v>
      </c>
      <c r="AI8">
        <f t="shared" si="7"/>
        <v>943.68383479035163</v>
      </c>
      <c r="AJ8">
        <f t="shared" si="8"/>
        <v>-156.44690887621744</v>
      </c>
      <c r="AK8">
        <f t="shared" ref="AK8:AK23" si="32">G8*SUM(AB8:AB8, AE8:AF8)</f>
        <v>47.388880216966477</v>
      </c>
      <c r="AL8">
        <f t="shared" si="9"/>
        <v>834.62580613110072</v>
      </c>
      <c r="AN8">
        <f t="shared" si="10"/>
        <v>1074.7610947388694</v>
      </c>
      <c r="AO8">
        <f t="shared" si="11"/>
        <v>-53.738054736943468</v>
      </c>
      <c r="AP8">
        <f t="shared" si="12"/>
        <v>-35.624896132581867</v>
      </c>
      <c r="AQ8">
        <f t="shared" si="13"/>
        <v>-273.31786112477801</v>
      </c>
      <c r="AR8">
        <f t="shared" si="14"/>
        <v>712.08028274456615</v>
      </c>
      <c r="AS8">
        <f t="shared" si="15"/>
        <v>-118.05093506962474</v>
      </c>
      <c r="AT8">
        <f t="shared" si="16"/>
        <v>35.758466956618548</v>
      </c>
      <c r="AU8">
        <f t="shared" si="17"/>
        <v>629.78781463155997</v>
      </c>
      <c r="AW8">
        <v>5</v>
      </c>
      <c r="AX8">
        <f>(R8*SUMPRODUCT(K9:$K$23, X9:$X$23)-$AZ$3*SUMPRODUCT(K8:$K$22, W9:$W$23))/Z8</f>
        <v>1056.1609409218709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1508.4410221703254</v>
      </c>
      <c r="P9">
        <f t="shared" si="30"/>
        <v>75.422051108516271</v>
      </c>
      <c r="Q9" s="5">
        <f t="shared" si="31"/>
        <v>50</v>
      </c>
      <c r="R9">
        <f t="shared" si="0"/>
        <v>250000</v>
      </c>
      <c r="S9">
        <f t="shared" si="1"/>
        <v>1213.380304125028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997.26656763015342</v>
      </c>
      <c r="AC9">
        <f t="shared" si="2"/>
        <v>1132.4542440422269</v>
      </c>
      <c r="AE9">
        <f t="shared" si="3"/>
        <v>1407.8359700061201</v>
      </c>
      <c r="AF9">
        <f t="shared" si="4"/>
        <v>-70.39179850030601</v>
      </c>
      <c r="AG9">
        <f t="shared" si="5"/>
        <v>-46.665263981635292</v>
      </c>
      <c r="AH9">
        <f t="shared" si="6"/>
        <v>-372.41474965222181</v>
      </c>
      <c r="AI9">
        <f t="shared" si="7"/>
        <v>918.36415787195688</v>
      </c>
      <c r="AJ9">
        <f t="shared" si="8"/>
        <v>-135.18767641207353</v>
      </c>
      <c r="AK9">
        <f t="shared" si="32"/>
        <v>52.064049482732081</v>
      </c>
      <c r="AL9">
        <f t="shared" si="9"/>
        <v>835.24053094261546</v>
      </c>
      <c r="AN9">
        <f t="shared" si="10"/>
        <v>989.67570923799667</v>
      </c>
      <c r="AO9">
        <f t="shared" si="11"/>
        <v>-49.483785461899835</v>
      </c>
      <c r="AP9">
        <f t="shared" si="12"/>
        <v>-32.804587474492841</v>
      </c>
      <c r="AQ9">
        <f t="shared" si="13"/>
        <v>-261.79884542312931</v>
      </c>
      <c r="AR9">
        <f t="shared" si="14"/>
        <v>645.58849087847454</v>
      </c>
      <c r="AS9">
        <f t="shared" si="15"/>
        <v>-95.033769830993904</v>
      </c>
      <c r="AT9">
        <f t="shared" si="16"/>
        <v>36.599807218593106</v>
      </c>
      <c r="AU9">
        <f t="shared" si="17"/>
        <v>587.15452826607373</v>
      </c>
      <c r="AW9">
        <v>6</v>
      </c>
      <c r="AX9">
        <f>(R9*SUMPRODUCT(K10:$K$23, X10:$X$23)-$AZ$3*SUMPRODUCT(K9:$K$22, W10:$W$23))/Z9</f>
        <v>1213.380304125028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1508.4410221703254</v>
      </c>
      <c r="P10">
        <f t="shared" si="30"/>
        <v>75.422051108516271</v>
      </c>
      <c r="Q10" s="5">
        <f t="shared" si="31"/>
        <v>50</v>
      </c>
      <c r="R10">
        <f t="shared" si="0"/>
        <v>250000</v>
      </c>
      <c r="S10">
        <f t="shared" si="1"/>
        <v>1345.9576035291602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1132.4542440422269</v>
      </c>
      <c r="AC10">
        <f t="shared" si="2"/>
        <v>1241.5566951771948</v>
      </c>
      <c r="AE10">
        <f t="shared" si="3"/>
        <v>1391.43688140317</v>
      </c>
      <c r="AF10">
        <f t="shared" si="4"/>
        <v>-69.571844070158505</v>
      </c>
      <c r="AG10">
        <f t="shared" si="5"/>
        <v>-46.12168659405684</v>
      </c>
      <c r="AH10">
        <f t="shared" si="6"/>
        <v>-384.62373881047466</v>
      </c>
      <c r="AI10">
        <f t="shared" si="7"/>
        <v>891.11961192848003</v>
      </c>
      <c r="AJ10">
        <f t="shared" si="8"/>
        <v>-109.10245113496785</v>
      </c>
      <c r="AK10">
        <f t="shared" si="32"/>
        <v>10.553572909913525</v>
      </c>
      <c r="AL10">
        <f t="shared" si="9"/>
        <v>792.57073370342573</v>
      </c>
      <c r="AN10">
        <f t="shared" si="10"/>
        <v>927.76964250071853</v>
      </c>
      <c r="AO10">
        <f t="shared" si="11"/>
        <v>-46.388482125035928</v>
      </c>
      <c r="AP10">
        <f t="shared" si="12"/>
        <v>-30.752599169102929</v>
      </c>
      <c r="AQ10">
        <f t="shared" si="13"/>
        <v>-256.45592223603603</v>
      </c>
      <c r="AR10">
        <f t="shared" si="14"/>
        <v>594.17263897054374</v>
      </c>
      <c r="AS10">
        <f t="shared" si="15"/>
        <v>-72.746341165950525</v>
      </c>
      <c r="AT10">
        <f t="shared" si="16"/>
        <v>7.0368154650765691</v>
      </c>
      <c r="AU10">
        <f t="shared" si="17"/>
        <v>528.46311326966975</v>
      </c>
      <c r="AW10">
        <v>7</v>
      </c>
      <c r="AX10">
        <f>(R10*SUMPRODUCT(K11:$K$23, X11:$X$23)-$AZ$3*SUMPRODUCT(K10:$K$22, W11:$W$23))/Z10</f>
        <v>1345.9576035291602</v>
      </c>
    </row>
    <row r="11" spans="1:52" x14ac:dyDescent="0.25">
      <c r="A11" t="s">
        <v>33</v>
      </c>
      <c r="C11" s="24">
        <f>AU25</f>
        <v>4247.7670124282922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1508.4410221703254</v>
      </c>
      <c r="P11">
        <f t="shared" si="30"/>
        <v>75.422051108516271</v>
      </c>
      <c r="Q11" s="5">
        <f t="shared" si="31"/>
        <v>50</v>
      </c>
      <c r="R11">
        <f t="shared" si="0"/>
        <v>250000</v>
      </c>
      <c r="S11">
        <f t="shared" si="1"/>
        <v>1462.2140164659615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1241.5566951771948</v>
      </c>
      <c r="AC11">
        <f t="shared" si="2"/>
        <v>1332.9904956897249</v>
      </c>
      <c r="AE11">
        <f t="shared" si="3"/>
        <v>1375.1321784763813</v>
      </c>
      <c r="AF11">
        <f t="shared" si="4"/>
        <v>-68.756608923819073</v>
      </c>
      <c r="AG11">
        <f t="shared" si="5"/>
        <v>-45.5812377900549</v>
      </c>
      <c r="AH11">
        <f t="shared" si="6"/>
        <v>-396.15969030688859</v>
      </c>
      <c r="AI11">
        <f t="shared" si="7"/>
        <v>864.63464145561863</v>
      </c>
      <c r="AJ11">
        <f t="shared" si="8"/>
        <v>-91.43380051253007</v>
      </c>
      <c r="AK11">
        <f t="shared" si="32"/>
        <v>4.0766916235676121</v>
      </c>
      <c r="AL11">
        <f t="shared" si="9"/>
        <v>777.27753256665619</v>
      </c>
      <c r="AN11">
        <f t="shared" si="10"/>
        <v>872.15651175908442</v>
      </c>
      <c r="AO11">
        <f t="shared" si="11"/>
        <v>-43.607825587954224</v>
      </c>
      <c r="AP11">
        <f t="shared" si="12"/>
        <v>-28.909201584303144</v>
      </c>
      <c r="AQ11">
        <f t="shared" si="13"/>
        <v>-251.25821285080886</v>
      </c>
      <c r="AR11">
        <f t="shared" si="14"/>
        <v>548.38127173601811</v>
      </c>
      <c r="AS11">
        <f t="shared" si="15"/>
        <v>-57.990486849227537</v>
      </c>
      <c r="AT11">
        <f t="shared" si="16"/>
        <v>2.5855791912801021</v>
      </c>
      <c r="AU11">
        <f t="shared" si="17"/>
        <v>492.97636407807062</v>
      </c>
      <c r="AW11">
        <v>8</v>
      </c>
      <c r="AX11">
        <f>(R11*SUMPRODUCT(K12:$K$23, X12:$X$23)-$AZ$3*SUMPRODUCT(K11:$K$22, W12:$W$23))/Z11</f>
        <v>1462.2140164659615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1508.4410221703254</v>
      </c>
      <c r="P12">
        <f t="shared" si="30"/>
        <v>75.422051108516271</v>
      </c>
      <c r="Q12" s="5">
        <f t="shared" si="31"/>
        <v>50</v>
      </c>
      <c r="R12">
        <f t="shared" si="0"/>
        <v>250000</v>
      </c>
      <c r="S12">
        <f t="shared" si="1"/>
        <v>1567.6269929340156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1332.9904956897249</v>
      </c>
      <c r="AC12">
        <f t="shared" si="2"/>
        <v>1412.2269636158567</v>
      </c>
      <c r="AE12">
        <f t="shared" si="3"/>
        <v>1358.9081421379076</v>
      </c>
      <c r="AF12">
        <f t="shared" si="4"/>
        <v>-67.945407106895374</v>
      </c>
      <c r="AG12">
        <f t="shared" si="5"/>
        <v>-45.043462825703593</v>
      </c>
      <c r="AH12">
        <f t="shared" si="6"/>
        <v>-409.81293225377027</v>
      </c>
      <c r="AI12">
        <f t="shared" si="7"/>
        <v>836.10633995153853</v>
      </c>
      <c r="AJ12">
        <f t="shared" si="8"/>
        <v>-79.236467926131809</v>
      </c>
      <c r="AK12">
        <f t="shared" si="32"/>
        <v>55.103017845135476</v>
      </c>
      <c r="AL12">
        <f t="shared" si="9"/>
        <v>811.97288987054219</v>
      </c>
      <c r="AN12">
        <f t="shared" si="10"/>
        <v>805.4828647920807</v>
      </c>
      <c r="AO12">
        <f t="shared" si="11"/>
        <v>-40.27414323960403</v>
      </c>
      <c r="AP12">
        <f t="shared" si="12"/>
        <v>-26.699183228031096</v>
      </c>
      <c r="AQ12">
        <f t="shared" si="13"/>
        <v>-242.91361900391803</v>
      </c>
      <c r="AR12">
        <f t="shared" si="14"/>
        <v>495.59591932052763</v>
      </c>
      <c r="AS12">
        <f t="shared" si="15"/>
        <v>-46.966836978940833</v>
      </c>
      <c r="AT12">
        <f t="shared" si="16"/>
        <v>32.661910909416378</v>
      </c>
      <c r="AU12">
        <f t="shared" si="17"/>
        <v>481.29099325100316</v>
      </c>
      <c r="AW12">
        <v>9</v>
      </c>
      <c r="AX12">
        <f>(R12*SUMPRODUCT(K13:$K$23, X13:$X$23)-$AZ$3*SUMPRODUCT(K12:$K$22, W13:$W$23))/Z12</f>
        <v>1567.6269929340156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1508.4410221703254</v>
      </c>
      <c r="P13">
        <f t="shared" si="30"/>
        <v>75.422051108516271</v>
      </c>
      <c r="Q13" s="5">
        <f t="shared" si="31"/>
        <v>50</v>
      </c>
      <c r="R13">
        <f t="shared" si="0"/>
        <v>250000</v>
      </c>
      <c r="S13">
        <f t="shared" si="1"/>
        <v>1664.7272796729128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1412.2269636158567</v>
      </c>
      <c r="AC13">
        <f t="shared" si="2"/>
        <v>1481.8787181958874</v>
      </c>
      <c r="AE13">
        <f t="shared" si="3"/>
        <v>1342.7584660275736</v>
      </c>
      <c r="AF13">
        <f t="shared" si="4"/>
        <v>-67.137923301378677</v>
      </c>
      <c r="AG13">
        <f t="shared" si="5"/>
        <v>-44.508152665313695</v>
      </c>
      <c r="AH13">
        <f t="shared" si="6"/>
        <v>-424.37766066430873</v>
      </c>
      <c r="AI13">
        <f t="shared" si="7"/>
        <v>806.73472939657267</v>
      </c>
      <c r="AJ13">
        <f t="shared" si="8"/>
        <v>-69.651754580030683</v>
      </c>
      <c r="AK13">
        <f t="shared" si="32"/>
        <v>188.14932544394367</v>
      </c>
      <c r="AL13">
        <f t="shared" si="9"/>
        <v>925.23230026048566</v>
      </c>
      <c r="AN13">
        <f t="shared" si="10"/>
        <v>720.99851650111736</v>
      </c>
      <c r="AO13">
        <f t="shared" si="11"/>
        <v>-36.049925825055865</v>
      </c>
      <c r="AP13">
        <f t="shared" si="12"/>
        <v>-23.898797032970968</v>
      </c>
      <c r="AQ13">
        <f t="shared" si="13"/>
        <v>-227.87096228883354</v>
      </c>
      <c r="AR13">
        <f t="shared" si="14"/>
        <v>433.17883135425711</v>
      </c>
      <c r="AS13">
        <f t="shared" si="15"/>
        <v>-37.399735689226169</v>
      </c>
      <c r="AT13">
        <f t="shared" si="16"/>
        <v>101.02739097009248</v>
      </c>
      <c r="AU13">
        <f t="shared" si="17"/>
        <v>496.80648663512341</v>
      </c>
      <c r="AW13">
        <v>10</v>
      </c>
      <c r="AX13">
        <f>(R13*SUMPRODUCT(K14:$K$23, X14:$X$23)-$AZ$3*SUMPRODUCT(K13:$K$22, W14:$W$23))/Z13</f>
        <v>1664.7272796729128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1508.4410221703254</v>
      </c>
      <c r="P14">
        <f t="shared" si="30"/>
        <v>75.422051108516271</v>
      </c>
      <c r="Q14" s="5">
        <f t="shared" si="31"/>
        <v>50</v>
      </c>
      <c r="R14">
        <f t="shared" si="0"/>
        <v>250000</v>
      </c>
      <c r="S14">
        <f t="shared" si="1"/>
        <v>1740.0856563225691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1481.8787181958874</v>
      </c>
      <c r="AC14">
        <f t="shared" si="2"/>
        <v>1530.4056525669116</v>
      </c>
      <c r="AE14">
        <f t="shared" si="3"/>
        <v>1326.6741545195127</v>
      </c>
      <c r="AF14">
        <f t="shared" si="4"/>
        <v>-66.333707725975643</v>
      </c>
      <c r="AG14">
        <f t="shared" si="5"/>
        <v>-43.975009132631229</v>
      </c>
      <c r="AH14">
        <f t="shared" si="6"/>
        <v>-440.31003014665197</v>
      </c>
      <c r="AI14">
        <f t="shared" si="7"/>
        <v>776.05540751425383</v>
      </c>
      <c r="AJ14">
        <f t="shared" si="8"/>
        <v>-48.526934371024254</v>
      </c>
      <c r="AK14">
        <f t="shared" si="32"/>
        <v>191.95534154925971</v>
      </c>
      <c r="AL14">
        <f t="shared" si="9"/>
        <v>919.48381469248932</v>
      </c>
      <c r="AN14">
        <f t="shared" si="10"/>
        <v>656.21009537136831</v>
      </c>
      <c r="AO14">
        <f t="shared" si="11"/>
        <v>-32.810504768568414</v>
      </c>
      <c r="AP14">
        <f t="shared" si="12"/>
        <v>-21.751267889387606</v>
      </c>
      <c r="AQ14">
        <f t="shared" si="13"/>
        <v>-217.78964027542216</v>
      </c>
      <c r="AR14">
        <f t="shared" si="14"/>
        <v>383.85868243799007</v>
      </c>
      <c r="AS14">
        <f t="shared" si="15"/>
        <v>-24.002777263135108</v>
      </c>
      <c r="AT14">
        <f t="shared" si="16"/>
        <v>94.94647389939081</v>
      </c>
      <c r="AU14">
        <f t="shared" si="17"/>
        <v>454.80237907424578</v>
      </c>
      <c r="AW14">
        <v>11</v>
      </c>
      <c r="AX14">
        <f>(R14*SUMPRODUCT(K15:$K$23, X15:$X$23)-$AZ$3*SUMPRODUCT(K14:$K$22, W15:$W$23))/Z14</f>
        <v>1740.0856563225691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1508.4410221703254</v>
      </c>
      <c r="P15">
        <f t="shared" si="30"/>
        <v>75.422051108516271</v>
      </c>
      <c r="Q15" s="5">
        <f t="shared" si="31"/>
        <v>50</v>
      </c>
      <c r="R15">
        <f t="shared" si="0"/>
        <v>250000</v>
      </c>
      <c r="S15">
        <f t="shared" si="1"/>
        <v>1800.6992992658936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1530.4056525669116</v>
      </c>
      <c r="AC15">
        <f t="shared" si="2"/>
        <v>1564.5868889538542</v>
      </c>
      <c r="AE15">
        <f t="shared" si="3"/>
        <v>1310.6502829261931</v>
      </c>
      <c r="AF15">
        <f t="shared" si="4"/>
        <v>-65.532514146309651</v>
      </c>
      <c r="AG15">
        <f t="shared" si="5"/>
        <v>-43.443868990000233</v>
      </c>
      <c r="AH15">
        <f t="shared" si="6"/>
        <v>-456.95025652340405</v>
      </c>
      <c r="AI15">
        <f t="shared" si="7"/>
        <v>744.72364326647903</v>
      </c>
      <c r="AJ15">
        <f t="shared" si="8"/>
        <v>-34.181236386942601</v>
      </c>
      <c r="AK15">
        <f t="shared" si="32"/>
        <v>194.28663949427568</v>
      </c>
      <c r="AL15">
        <f t="shared" si="9"/>
        <v>904.82904637381216</v>
      </c>
      <c r="AN15">
        <f t="shared" si="10"/>
        <v>597.18326858680814</v>
      </c>
      <c r="AO15">
        <f t="shared" si="11"/>
        <v>-29.859163429340402</v>
      </c>
      <c r="AP15">
        <f t="shared" si="12"/>
        <v>-19.794717188464833</v>
      </c>
      <c r="AQ15">
        <f t="shared" si="13"/>
        <v>-208.20431760254218</v>
      </c>
      <c r="AR15">
        <f t="shared" si="14"/>
        <v>339.32507036646064</v>
      </c>
      <c r="AS15">
        <f t="shared" si="15"/>
        <v>-15.574301349341876</v>
      </c>
      <c r="AT15">
        <f t="shared" si="16"/>
        <v>88.524552985178062</v>
      </c>
      <c r="AU15">
        <f t="shared" si="17"/>
        <v>412.27532200229683</v>
      </c>
      <c r="AW15">
        <v>12</v>
      </c>
      <c r="AX15">
        <f>(R15*SUMPRODUCT(K16:$K$23, X16:$X$23)-$AZ$3*SUMPRODUCT(K15:$K$22, W16:$W$23))/Z15</f>
        <v>1800.6992992658936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1508.4410221703254</v>
      </c>
      <c r="P16">
        <f t="shared" si="30"/>
        <v>75.422051108516271</v>
      </c>
      <c r="Q16" s="5">
        <f t="shared" si="31"/>
        <v>50</v>
      </c>
      <c r="R16">
        <f t="shared" si="0"/>
        <v>250000</v>
      </c>
      <c r="S16">
        <f t="shared" si="1"/>
        <v>1791.0739176625141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1564.5868889538542</v>
      </c>
      <c r="AC16">
        <f t="shared" si="2"/>
        <v>1536.4153666386894</v>
      </c>
      <c r="AE16">
        <f t="shared" si="3"/>
        <v>1293.9677940010938</v>
      </c>
      <c r="AF16">
        <f t="shared" si="4"/>
        <v>-64.69838970005469</v>
      </c>
      <c r="AG16">
        <f t="shared" si="5"/>
        <v>-42.890897787284707</v>
      </c>
      <c r="AH16">
        <f t="shared" si="6"/>
        <v>-592.66256407765297</v>
      </c>
      <c r="AI16">
        <f t="shared" si="7"/>
        <v>593.7159424361015</v>
      </c>
      <c r="AJ16">
        <f t="shared" si="8"/>
        <v>28.171522315164793</v>
      </c>
      <c r="AK16">
        <f t="shared" si="32"/>
        <v>195.56994052784256</v>
      </c>
      <c r="AL16">
        <f t="shared" si="9"/>
        <v>817.4574052791088</v>
      </c>
      <c r="AN16">
        <f t="shared" si="10"/>
        <v>543.10830023658377</v>
      </c>
      <c r="AO16">
        <f t="shared" si="11"/>
        <v>-27.155415011829188</v>
      </c>
      <c r="AP16">
        <f t="shared" si="12"/>
        <v>-18.002304772087363</v>
      </c>
      <c r="AQ16">
        <f t="shared" si="13"/>
        <v>-248.75422655982845</v>
      </c>
      <c r="AR16">
        <f t="shared" si="14"/>
        <v>249.1963538928388</v>
      </c>
      <c r="AS16">
        <f t="shared" si="15"/>
        <v>11.824241430581701</v>
      </c>
      <c r="AT16">
        <f t="shared" si="16"/>
        <v>82.08524081500947</v>
      </c>
      <c r="AU16">
        <f t="shared" si="17"/>
        <v>343.10583613842994</v>
      </c>
      <c r="AW16">
        <v>13</v>
      </c>
      <c r="AX16">
        <f>(R16*SUMPRODUCT(K17:$K$23, X17:$X$23)-$AZ$3*SUMPRODUCT(K16:$K$22, W17:$W$23))/Z16</f>
        <v>1791.0739176625141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1508.4410221703254</v>
      </c>
      <c r="P17">
        <f t="shared" si="30"/>
        <v>75.422051108516271</v>
      </c>
      <c r="Q17" s="5">
        <f t="shared" si="31"/>
        <v>50</v>
      </c>
      <c r="R17">
        <f t="shared" si="0"/>
        <v>250000</v>
      </c>
      <c r="S17">
        <f t="shared" si="1"/>
        <v>1712.3588250797993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1536.4153666386894</v>
      </c>
      <c r="AC17">
        <f t="shared" si="2"/>
        <v>1449.1025928628333</v>
      </c>
      <c r="AE17">
        <f t="shared" si="3"/>
        <v>1276.5348970043206</v>
      </c>
      <c r="AF17">
        <f t="shared" si="4"/>
        <v>-63.826744850216031</v>
      </c>
      <c r="AG17">
        <f t="shared" si="5"/>
        <v>-42.313052954753864</v>
      </c>
      <c r="AH17">
        <f t="shared" si="6"/>
        <v>-744.67927328994972</v>
      </c>
      <c r="AI17">
        <f t="shared" si="7"/>
        <v>425.71582590940091</v>
      </c>
      <c r="AJ17">
        <f t="shared" si="8"/>
        <v>87.312773775856158</v>
      </c>
      <c r="AK17">
        <f t="shared" si="32"/>
        <v>192.43864631549559</v>
      </c>
      <c r="AL17">
        <f t="shared" si="9"/>
        <v>705.46724600075265</v>
      </c>
      <c r="AN17">
        <f t="shared" si="10"/>
        <v>493.55758630367995</v>
      </c>
      <c r="AO17">
        <f t="shared" si="11"/>
        <v>-24.677879315184001</v>
      </c>
      <c r="AP17">
        <f t="shared" si="12"/>
        <v>-16.359856933403854</v>
      </c>
      <c r="AQ17">
        <f t="shared" si="13"/>
        <v>-287.921705515366</v>
      </c>
      <c r="AR17">
        <f t="shared" si="14"/>
        <v>164.59814453972609</v>
      </c>
      <c r="AS17">
        <f t="shared" si="15"/>
        <v>33.75848320278623</v>
      </c>
      <c r="AT17">
        <f t="shared" si="16"/>
        <v>74.404196869129606</v>
      </c>
      <c r="AU17">
        <f t="shared" si="17"/>
        <v>272.76082461164197</v>
      </c>
      <c r="AW17">
        <v>14</v>
      </c>
      <c r="AX17">
        <f>(R17*SUMPRODUCT(K18:$K$23, X18:$X$23)-$AZ$3*SUMPRODUCT(K17:$K$22, W18:$W$23))/Z17</f>
        <v>1712.3588250797993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1508.4410221703254</v>
      </c>
      <c r="P18">
        <f t="shared" si="30"/>
        <v>75.422051108516271</v>
      </c>
      <c r="Q18" s="5">
        <f t="shared" si="31"/>
        <v>50</v>
      </c>
      <c r="R18">
        <f t="shared" si="0"/>
        <v>250000</v>
      </c>
      <c r="S18">
        <f t="shared" si="1"/>
        <v>1570.9324046619681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1449.1025928628333</v>
      </c>
      <c r="AC18">
        <f t="shared" si="2"/>
        <v>1310.4623000986849</v>
      </c>
      <c r="AE18">
        <f t="shared" si="3"/>
        <v>1258.3323672044899</v>
      </c>
      <c r="AF18">
        <f t="shared" si="4"/>
        <v>-62.91661836022449</v>
      </c>
      <c r="AG18">
        <f t="shared" si="5"/>
        <v>-41.709697253990662</v>
      </c>
      <c r="AH18">
        <f t="shared" si="6"/>
        <v>-901.12585607832932</v>
      </c>
      <c r="AI18">
        <f t="shared" si="7"/>
        <v>252.58019551194536</v>
      </c>
      <c r="AJ18">
        <f t="shared" si="8"/>
        <v>138.6402927641484</v>
      </c>
      <c r="AK18">
        <f t="shared" si="32"/>
        <v>185.11628391949691</v>
      </c>
      <c r="AL18">
        <f t="shared" si="9"/>
        <v>576.3367721955907</v>
      </c>
      <c r="AN18">
        <f t="shared" si="10"/>
        <v>448.16988936106145</v>
      </c>
      <c r="AO18">
        <f t="shared" si="11"/>
        <v>-22.408494468053071</v>
      </c>
      <c r="AP18">
        <f t="shared" si="12"/>
        <v>-14.85539980596127</v>
      </c>
      <c r="AQ18">
        <f t="shared" si="13"/>
        <v>-320.9465843402138</v>
      </c>
      <c r="AR18">
        <f t="shared" si="14"/>
        <v>89.959410746833342</v>
      </c>
      <c r="AS18">
        <f t="shared" si="15"/>
        <v>49.378372748315535</v>
      </c>
      <c r="AT18">
        <f t="shared" si="16"/>
        <v>65.931344250043821</v>
      </c>
      <c r="AU18">
        <f t="shared" si="17"/>
        <v>205.26912774519272</v>
      </c>
      <c r="AW18">
        <v>15</v>
      </c>
      <c r="AX18">
        <f>(R18*SUMPRODUCT(K19:$K$23, X19:$X$23)-$AZ$3*SUMPRODUCT(K18:$K$22, W19:$W$23))/Z18</f>
        <v>1570.9324046619681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1508.4410221703254</v>
      </c>
      <c r="P19">
        <f t="shared" si="30"/>
        <v>75.422051108516271</v>
      </c>
      <c r="Q19" s="5">
        <f t="shared" si="31"/>
        <v>50</v>
      </c>
      <c r="R19">
        <f t="shared" si="0"/>
        <v>250000</v>
      </c>
      <c r="S19">
        <f t="shared" si="1"/>
        <v>1369.8653741741987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1310.4623000986849</v>
      </c>
      <c r="AC19">
        <f t="shared" si="2"/>
        <v>1125.4514138239042</v>
      </c>
      <c r="AE19">
        <f t="shared" si="3"/>
        <v>1239.3021336822862</v>
      </c>
      <c r="AF19">
        <f t="shared" si="4"/>
        <v>-61.965106684114318</v>
      </c>
      <c r="AG19">
        <f t="shared" si="5"/>
        <v>-41.078905819572398</v>
      </c>
      <c r="AH19">
        <f t="shared" si="6"/>
        <v>-1068.4723093918085</v>
      </c>
      <c r="AI19">
        <f t="shared" si="7"/>
        <v>67.785811786791101</v>
      </c>
      <c r="AJ19">
        <f t="shared" si="8"/>
        <v>185.01088627478066</v>
      </c>
      <c r="AK19">
        <f t="shared" si="32"/>
        <v>174.14595289677999</v>
      </c>
      <c r="AL19">
        <f t="shared" si="9"/>
        <v>426.94265095835175</v>
      </c>
      <c r="AN19">
        <f t="shared" si="10"/>
        <v>406.59934192394388</v>
      </c>
      <c r="AO19">
        <f t="shared" si="11"/>
        <v>-20.329967096197194</v>
      </c>
      <c r="AP19">
        <f t="shared" si="12"/>
        <v>-13.477468987780975</v>
      </c>
      <c r="AQ19">
        <f t="shared" si="13"/>
        <v>-350.55223908300087</v>
      </c>
      <c r="AR19">
        <f t="shared" si="14"/>
        <v>22.239666756964873</v>
      </c>
      <c r="AS19">
        <f t="shared" si="15"/>
        <v>60.699729762086065</v>
      </c>
      <c r="AT19">
        <f t="shared" si="16"/>
        <v>57.135082658303141</v>
      </c>
      <c r="AU19">
        <f t="shared" si="17"/>
        <v>140.07447917735408</v>
      </c>
      <c r="AW19">
        <v>16</v>
      </c>
      <c r="AX19">
        <f>(R19*SUMPRODUCT(K20:$K$23, X20:$X$23)-$AZ$3*SUMPRODUCT(K19:$K$22, W20:$W$23))/Z19</f>
        <v>1369.8653741741987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1508.4410221703254</v>
      </c>
      <c r="P20">
        <f t="shared" si="30"/>
        <v>75.422051108516271</v>
      </c>
      <c r="Q20" s="5">
        <f t="shared" si="31"/>
        <v>50</v>
      </c>
      <c r="R20">
        <f t="shared" si="0"/>
        <v>250000</v>
      </c>
      <c r="S20">
        <f t="shared" si="1"/>
        <v>1113.3766567742703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1125.4514138239042</v>
      </c>
      <c r="AC20">
        <f t="shared" si="2"/>
        <v>900.04400435014747</v>
      </c>
      <c r="AE20">
        <f t="shared" si="3"/>
        <v>1219.4106007698224</v>
      </c>
      <c r="AF20">
        <f t="shared" si="4"/>
        <v>-60.970530038491127</v>
      </c>
      <c r="AG20">
        <f t="shared" si="5"/>
        <v>-40.419565062456016</v>
      </c>
      <c r="AH20">
        <f t="shared" si="6"/>
        <v>-1242.758494603291</v>
      </c>
      <c r="AI20">
        <f t="shared" si="7"/>
        <v>-124.73798893441585</v>
      </c>
      <c r="AJ20">
        <f t="shared" si="8"/>
        <v>225.40740947375673</v>
      </c>
      <c r="AK20">
        <f t="shared" si="32"/>
        <v>159.8724039188665</v>
      </c>
      <c r="AL20">
        <f t="shared" si="9"/>
        <v>260.54182445820737</v>
      </c>
      <c r="AN20">
        <f t="shared" si="10"/>
        <v>368.53743358719765</v>
      </c>
      <c r="AO20">
        <f t="shared" si="11"/>
        <v>-18.426871679359884</v>
      </c>
      <c r="AP20">
        <f t="shared" si="12"/>
        <v>-12.215838344708725</v>
      </c>
      <c r="AQ20">
        <f t="shared" si="13"/>
        <v>-375.5937711880195</v>
      </c>
      <c r="AR20">
        <f t="shared" si="14"/>
        <v>-37.699047624890504</v>
      </c>
      <c r="AS20">
        <f t="shared" si="15"/>
        <v>68.123951150296335</v>
      </c>
      <c r="AT20">
        <f t="shared" si="16"/>
        <v>48.317576872366821</v>
      </c>
      <c r="AU20">
        <f t="shared" si="17"/>
        <v>78.742480397772653</v>
      </c>
      <c r="AW20">
        <v>17</v>
      </c>
      <c r="AX20">
        <f>(R20*SUMPRODUCT(K21:$K$23, X21:$X$23)-$AZ$3*SUMPRODUCT(K20:$K$22, W21:$W$23))/Z20</f>
        <v>1113.3766567742703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1508.4410221703254</v>
      </c>
      <c r="P21">
        <f t="shared" si="30"/>
        <v>75.422051108516271</v>
      </c>
      <c r="Q21" s="5">
        <f t="shared" si="31"/>
        <v>50</v>
      </c>
      <c r="R21">
        <f t="shared" si="0"/>
        <v>250000</v>
      </c>
      <c r="S21">
        <f t="shared" si="1"/>
        <v>800.03757533991836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900.04400435014747</v>
      </c>
      <c r="AC21">
        <f t="shared" si="2"/>
        <v>635.67237804887111</v>
      </c>
      <c r="AE21">
        <f t="shared" si="3"/>
        <v>1198.5365703630559</v>
      </c>
      <c r="AF21">
        <f t="shared" si="4"/>
        <v>-59.926828518152796</v>
      </c>
      <c r="AG21">
        <f t="shared" si="5"/>
        <v>-39.727657652753869</v>
      </c>
      <c r="AH21">
        <f t="shared" si="6"/>
        <v>-1438.5587953879253</v>
      </c>
      <c r="AI21">
        <f t="shared" si="7"/>
        <v>-339.67671119577608</v>
      </c>
      <c r="AJ21">
        <f t="shared" si="8"/>
        <v>264.37162630127636</v>
      </c>
      <c r="AK21">
        <f t="shared" si="32"/>
        <v>142.70576223365356</v>
      </c>
      <c r="AL21">
        <f t="shared" si="9"/>
        <v>67.400677339153845</v>
      </c>
      <c r="AN21">
        <f t="shared" si="10"/>
        <v>333.67609782938757</v>
      </c>
      <c r="AO21">
        <f t="shared" si="11"/>
        <v>-16.683804891469379</v>
      </c>
      <c r="AP21">
        <f t="shared" si="12"/>
        <v>-11.060296455916411</v>
      </c>
      <c r="AQ21">
        <f t="shared" si="13"/>
        <v>-400.4989895283577</v>
      </c>
      <c r="AR21">
        <f t="shared" si="14"/>
        <v>-94.566993046355947</v>
      </c>
      <c r="AS21">
        <f t="shared" si="15"/>
        <v>73.601836458187833</v>
      </c>
      <c r="AT21">
        <f t="shared" si="16"/>
        <v>39.72970292051231</v>
      </c>
      <c r="AU21">
        <f t="shared" si="17"/>
        <v>18.764546332344207</v>
      </c>
      <c r="AW21">
        <v>18</v>
      </c>
      <c r="AX21">
        <f>(R21*SUMPRODUCT(K22:$K$23, X22:$X$23)-$AZ$3*SUMPRODUCT(K21:$K$22, W22:$W$23))/Z21</f>
        <v>800.03757533991836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1508.4410221703254</v>
      </c>
      <c r="P22">
        <f t="shared" si="30"/>
        <v>75.422051108516271</v>
      </c>
      <c r="Q22" s="5">
        <f t="shared" si="31"/>
        <v>50</v>
      </c>
      <c r="R22">
        <f t="shared" si="0"/>
        <v>250000</v>
      </c>
      <c r="S22">
        <f t="shared" si="1"/>
        <v>428.73761502126604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635.67237804887111</v>
      </c>
      <c r="AC22">
        <f t="shared" si="2"/>
        <v>334.40952640336951</v>
      </c>
      <c r="AE22">
        <f t="shared" si="3"/>
        <v>1176.5635441303004</v>
      </c>
      <c r="AF22">
        <f t="shared" si="4"/>
        <v>-58.828177206515022</v>
      </c>
      <c r="AG22">
        <f t="shared" si="5"/>
        <v>-38.99932204301485</v>
      </c>
      <c r="AH22">
        <f t="shared" si="6"/>
        <v>-1655.2951660573904</v>
      </c>
      <c r="AI22">
        <f t="shared" si="7"/>
        <v>-576.55912117661978</v>
      </c>
      <c r="AJ22">
        <f t="shared" si="8"/>
        <v>301.2628516455016</v>
      </c>
      <c r="AK22">
        <f t="shared" si="32"/>
        <v>122.73854214808598</v>
      </c>
      <c r="AL22">
        <f t="shared" si="9"/>
        <v>-152.55772738303222</v>
      </c>
      <c r="AN22">
        <f t="shared" si="10"/>
        <v>301.73894162041375</v>
      </c>
      <c r="AO22">
        <f t="shared" si="11"/>
        <v>-15.086947081020687</v>
      </c>
      <c r="AP22">
        <f t="shared" si="12"/>
        <v>-10.00168177560816</v>
      </c>
      <c r="AQ22">
        <f t="shared" si="13"/>
        <v>-424.51341788321611</v>
      </c>
      <c r="AR22">
        <f t="shared" si="14"/>
        <v>-147.8631051194312</v>
      </c>
      <c r="AS22">
        <f t="shared" si="15"/>
        <v>77.261219301381146</v>
      </c>
      <c r="AT22">
        <f t="shared" si="16"/>
        <v>31.477261035800467</v>
      </c>
      <c r="AU22">
        <f t="shared" si="17"/>
        <v>-39.124624782249583</v>
      </c>
      <c r="AW22">
        <v>19</v>
      </c>
      <c r="AX22">
        <f>(R22*SUMPRODUCT(K23:$K$23, X23:$X$23)-$AZ$3*SUMPRODUCT(K22:$K$22, W23:$W$23))/Z22</f>
        <v>428.73761502126604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1508.4410221703254</v>
      </c>
      <c r="P23">
        <f t="shared" si="30"/>
        <v>75.422051108516271</v>
      </c>
      <c r="Q23" s="5">
        <f t="shared" si="31"/>
        <v>50</v>
      </c>
      <c r="R23">
        <f t="shared" si="0"/>
        <v>250000</v>
      </c>
      <c r="S23">
        <f t="shared" si="1"/>
        <v>437.34397190509912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334.40952640336951</v>
      </c>
      <c r="AC23">
        <f t="shared" si="2"/>
        <v>334.40952640336951</v>
      </c>
      <c r="AE23">
        <f t="shared" si="3"/>
        <v>1153.4103137034956</v>
      </c>
      <c r="AF23">
        <f t="shared" si="4"/>
        <v>-57.670515685174777</v>
      </c>
      <c r="AG23">
        <f t="shared" si="5"/>
        <v>-38.231866435320875</v>
      </c>
      <c r="AH23">
        <f t="shared" si="6"/>
        <v>-1887.3119363191472</v>
      </c>
      <c r="AI23">
        <f t="shared" si="7"/>
        <v>-829.80400473614714</v>
      </c>
      <c r="AJ23">
        <f t="shared" si="8"/>
        <v>0</v>
      </c>
      <c r="AK23">
        <f t="shared" si="32"/>
        <v>100.11045270951834</v>
      </c>
      <c r="AL23">
        <f t="shared" si="9"/>
        <v>-729.69355202662882</v>
      </c>
      <c r="AN23">
        <f t="shared" si="10"/>
        <v>272.48460645154034</v>
      </c>
      <c r="AO23">
        <f t="shared" si="11"/>
        <v>-13.624230322577016</v>
      </c>
      <c r="AP23">
        <f t="shared" si="12"/>
        <v>-9.031994040426353</v>
      </c>
      <c r="AQ23">
        <f t="shared" si="13"/>
        <v>-445.86340533748501</v>
      </c>
      <c r="AR23">
        <f t="shared" si="14"/>
        <v>-196.03502324894802</v>
      </c>
      <c r="AS23">
        <f t="shared" si="15"/>
        <v>0</v>
      </c>
      <c r="AT23">
        <f t="shared" si="16"/>
        <v>23.650349736035981</v>
      </c>
      <c r="AU23">
        <f t="shared" si="17"/>
        <v>-172.38467351291203</v>
      </c>
      <c r="AW23">
        <v>20</v>
      </c>
      <c r="AX23">
        <f>(R23*SUMPRODUCT(K$23:$K24, X$23:$X24)-$AZ$3*SUMPRODUCT(K$22:$K23, W$23:$W24))/Z23</f>
        <v>437.34397190509912</v>
      </c>
    </row>
    <row r="25" spans="5:50" x14ac:dyDescent="0.25">
      <c r="AN25" s="6">
        <f t="shared" ref="AN25:AU25" si="33">SUM(AN3:AN23)</f>
        <v>15066.825639027125</v>
      </c>
      <c r="AO25" s="6">
        <f t="shared" si="33"/>
        <v>-1884.6720485791009</v>
      </c>
      <c r="AP25" s="6">
        <f t="shared" si="33"/>
        <v>-2969.3253312718757</v>
      </c>
      <c r="AQ25" s="6">
        <f t="shared" si="33"/>
        <v>-5988.5526794545394</v>
      </c>
      <c r="AR25" s="6">
        <f t="shared" si="33"/>
        <v>4224.2755797216132</v>
      </c>
      <c r="AS25" s="6">
        <f t="shared" si="33"/>
        <v>-838.38836703522804</v>
      </c>
      <c r="AT25" s="6">
        <f t="shared" si="33"/>
        <v>861.87979974190557</v>
      </c>
      <c r="AU25" s="7">
        <f t="shared" si="33"/>
        <v>4247.7670124282922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5707.7865142945038</v>
      </c>
      <c r="K3">
        <v>1</v>
      </c>
      <c r="L3" s="2">
        <v>0</v>
      </c>
      <c r="O3">
        <f>$C$3</f>
        <v>5707.7865142945038</v>
      </c>
      <c r="P3">
        <f>O3*B5</f>
        <v>4566.2292114356032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5707.7865142945038</v>
      </c>
      <c r="AF3">
        <f t="shared" ref="AF3:AF23" si="4">-$Z3*P3</f>
        <v>-4566.2292114356032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-1378.3509011410993</v>
      </c>
      <c r="AJ3">
        <f t="shared" ref="AJ3:AJ23" si="8">AB3-AC3</f>
        <v>0</v>
      </c>
      <c r="AL3">
        <f t="shared" ref="AL3:AL23" si="9">SUM(AI3:AK3)</f>
        <v>-1378.3509011410993</v>
      </c>
      <c r="AN3">
        <f t="shared" ref="AN3:AN23" si="10">AE3*$K3</f>
        <v>5707.7865142945038</v>
      </c>
      <c r="AO3">
        <f t="shared" ref="AO3:AO23" si="11">AF3*$K3</f>
        <v>-4566.2292114356032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-1378.3509011410993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-1378.3509011410993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1996.9075773494503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1544.9557220257707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1526.4493787570973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-1526.4493787570973</v>
      </c>
      <c r="AK4">
        <f>H4*SUM(AB4, AE4:AF4)</f>
        <v>0</v>
      </c>
      <c r="AL4">
        <f t="shared" si="9"/>
        <v>-2021.0891287570973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-470.45819859235297</v>
      </c>
      <c r="AR4">
        <f t="shared" si="14"/>
        <v>-470.45819859235297</v>
      </c>
      <c r="AS4">
        <f t="shared" si="15"/>
        <v>-1451.8255457077203</v>
      </c>
      <c r="AT4">
        <f t="shared" si="16"/>
        <v>0</v>
      </c>
      <c r="AU4">
        <f t="shared" si="17"/>
        <v>-1922.2837443000733</v>
      </c>
      <c r="AW4">
        <v>1</v>
      </c>
      <c r="AX4">
        <f>(R4*SUMPRODUCT(K5:$K$23, X5:$X$23)-$AZ$3*SUMPRODUCT(K4:$K$22, W5:$W$23))/Z4</f>
        <v>1544.9557220257707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5707.7865142945038</v>
      </c>
      <c r="P5">
        <f t="shared" ref="P5:P23" si="30">O5*$C$5</f>
        <v>285.3893257147252</v>
      </c>
      <c r="Q5" s="5">
        <f t="shared" ref="Q5:Q23" si="31">$C$8</f>
        <v>50</v>
      </c>
      <c r="R5">
        <f t="shared" si="0"/>
        <v>250000</v>
      </c>
      <c r="S5">
        <f t="shared" si="1"/>
        <v>3010.8298530454781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1526.4493787570973</v>
      </c>
      <c r="AC5">
        <f t="shared" si="2"/>
        <v>2938.8345697130389</v>
      </c>
      <c r="AE5">
        <f t="shared" si="3"/>
        <v>5571.3013167394029</v>
      </c>
      <c r="AF5">
        <f t="shared" si="4"/>
        <v>-278.56506583697012</v>
      </c>
      <c r="AG5">
        <f t="shared" si="5"/>
        <v>-48.804394687736746</v>
      </c>
      <c r="AH5">
        <f t="shared" si="6"/>
        <v>-513.33320881627685</v>
      </c>
      <c r="AI5">
        <f t="shared" si="7"/>
        <v>4730.5986473984185</v>
      </c>
      <c r="AJ5">
        <f t="shared" si="8"/>
        <v>-1412.3851909559417</v>
      </c>
      <c r="AK5">
        <f>H5*SUM(AB5, AE5:AF5)</f>
        <v>353.9157341793296</v>
      </c>
      <c r="AL5">
        <f t="shared" si="9"/>
        <v>3672.1291906218066</v>
      </c>
      <c r="AN5">
        <f t="shared" si="10"/>
        <v>5037.4902614597268</v>
      </c>
      <c r="AO5">
        <f t="shared" si="11"/>
        <v>-251.8745130729863</v>
      </c>
      <c r="AP5">
        <f t="shared" si="12"/>
        <v>-44.128229470775608</v>
      </c>
      <c r="AQ5">
        <f t="shared" si="13"/>
        <v>-464.14848045039287</v>
      </c>
      <c r="AR5">
        <f t="shared" si="14"/>
        <v>4277.3390384655713</v>
      </c>
      <c r="AS5">
        <f t="shared" si="15"/>
        <v>-1277.0583101461948</v>
      </c>
      <c r="AT5">
        <f t="shared" si="16"/>
        <v>320.00550014213758</v>
      </c>
      <c r="AU5">
        <f t="shared" si="17"/>
        <v>3320.2862284615139</v>
      </c>
      <c r="AW5">
        <v>2</v>
      </c>
      <c r="AX5">
        <f>(R5*SUMPRODUCT(K6:$K$23, X6:$X$23)-$AZ$3*SUMPRODUCT(K5:$K$22, W6:$W$23))/Z5</f>
        <v>3010.8298530454781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5707.7865142945038</v>
      </c>
      <c r="P6">
        <f t="shared" si="30"/>
        <v>285.3893257147252</v>
      </c>
      <c r="Q6" s="5">
        <f t="shared" si="31"/>
        <v>50</v>
      </c>
      <c r="R6">
        <f t="shared" si="0"/>
        <v>250000</v>
      </c>
      <c r="S6">
        <f t="shared" si="1"/>
        <v>4286.2014185425178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2938.8345697130389</v>
      </c>
      <c r="AC6">
        <f t="shared" si="2"/>
        <v>4130.4573640885374</v>
      </c>
      <c r="AE6">
        <f t="shared" si="3"/>
        <v>5500.3875316316089</v>
      </c>
      <c r="AF6">
        <f t="shared" si="4"/>
        <v>-275.01937658158045</v>
      </c>
      <c r="AG6">
        <f t="shared" si="5"/>
        <v>-48.183192537566988</v>
      </c>
      <c r="AH6">
        <f t="shared" si="6"/>
        <v>-665.79101646194533</v>
      </c>
      <c r="AI6">
        <f t="shared" si="7"/>
        <v>4511.3939460505162</v>
      </c>
      <c r="AJ6">
        <f t="shared" si="8"/>
        <v>-1191.6227943754984</v>
      </c>
      <c r="AK6">
        <f>H6*SUM(AB6, AE6:AF6)</f>
        <v>446.58188904453982</v>
      </c>
      <c r="AL6">
        <f t="shared" si="9"/>
        <v>3766.3530407195576</v>
      </c>
      <c r="AN6">
        <f t="shared" si="10"/>
        <v>4715.4366551539024</v>
      </c>
      <c r="AO6">
        <f t="shared" si="11"/>
        <v>-235.77183275769514</v>
      </c>
      <c r="AP6">
        <f t="shared" si="12"/>
        <v>-41.30705172087837</v>
      </c>
      <c r="AQ6">
        <f t="shared" si="13"/>
        <v>-570.77712172864801</v>
      </c>
      <c r="AR6">
        <f t="shared" si="14"/>
        <v>3867.5806489466813</v>
      </c>
      <c r="AS6">
        <f t="shared" si="15"/>
        <v>-1021.5683479393582</v>
      </c>
      <c r="AT6">
        <f t="shared" si="16"/>
        <v>382.85095314072043</v>
      </c>
      <c r="AU6">
        <f t="shared" si="17"/>
        <v>3228.8632541480438</v>
      </c>
      <c r="AW6">
        <v>3</v>
      </c>
      <c r="AX6">
        <f>(R6*SUMPRODUCT(K7:$K$23, X7:$X$23)-$AZ$3*SUMPRODUCT(K6:$K$22, W7:$W$23))/Z6</f>
        <v>4286.2014185425178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5707.7865142945038</v>
      </c>
      <c r="P7">
        <f t="shared" si="30"/>
        <v>285.3893257147252</v>
      </c>
      <c r="Q7" s="5">
        <f t="shared" si="31"/>
        <v>50</v>
      </c>
      <c r="R7">
        <f t="shared" si="0"/>
        <v>250000</v>
      </c>
      <c r="S7">
        <f t="shared" si="1"/>
        <v>5369.5015603338761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4130.4573640885374</v>
      </c>
      <c r="AC7">
        <f t="shared" si="2"/>
        <v>5104.6828560041176</v>
      </c>
      <c r="AE7">
        <f t="shared" si="3"/>
        <v>5426.2839181368909</v>
      </c>
      <c r="AF7">
        <f t="shared" si="4"/>
        <v>-271.31419590684459</v>
      </c>
      <c r="AG7">
        <f t="shared" si="5"/>
        <v>-47.534047608012131</v>
      </c>
      <c r="AH7">
        <f t="shared" si="6"/>
        <v>-836.56502089593209</v>
      </c>
      <c r="AI7">
        <f t="shared" si="7"/>
        <v>4270.8706537261023</v>
      </c>
      <c r="AJ7">
        <f t="shared" si="8"/>
        <v>-974.22549191558028</v>
      </c>
      <c r="AK7">
        <f>H7*SUM(AB7, AE7:AF7)</f>
        <v>572.91085122585662</v>
      </c>
      <c r="AL7">
        <f t="shared" si="9"/>
        <v>3869.5560130363788</v>
      </c>
      <c r="AN7">
        <f t="shared" si="10"/>
        <v>4381.5656412552726</v>
      </c>
      <c r="AO7">
        <f t="shared" si="11"/>
        <v>-219.07828206276369</v>
      </c>
      <c r="AP7">
        <f t="shared" si="12"/>
        <v>-38.382353914973336</v>
      </c>
      <c r="AQ7">
        <f t="shared" si="13"/>
        <v>-675.50179967216843</v>
      </c>
      <c r="AR7">
        <f t="shared" si="14"/>
        <v>3448.6032056053677</v>
      </c>
      <c r="AS7">
        <f t="shared" si="15"/>
        <v>-786.65860589136923</v>
      </c>
      <c r="AT7">
        <f t="shared" si="16"/>
        <v>462.60876487557903</v>
      </c>
      <c r="AU7">
        <f t="shared" si="17"/>
        <v>3124.5533645895775</v>
      </c>
      <c r="AW7">
        <v>4</v>
      </c>
      <c r="AX7">
        <f>(R7*SUMPRODUCT(K8:$K$23, X8:$X$23)-$AZ$3*SUMPRODUCT(K7:$K$22, W8:$W$23))/Z7</f>
        <v>5369.5015603338761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5707.7865142945038</v>
      </c>
      <c r="P8">
        <f t="shared" si="30"/>
        <v>285.3893257147252</v>
      </c>
      <c r="Q8" s="5">
        <f t="shared" si="31"/>
        <v>50</v>
      </c>
      <c r="R8">
        <f t="shared" si="0"/>
        <v>250000</v>
      </c>
      <c r="S8">
        <f t="shared" si="1"/>
        <v>6267.8253663054065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5104.6828560041176</v>
      </c>
      <c r="AC8">
        <f t="shared" si="2"/>
        <v>5873.7350982715525</v>
      </c>
      <c r="AE8">
        <f t="shared" si="3"/>
        <v>5348.908755927052</v>
      </c>
      <c r="AF8">
        <f t="shared" si="4"/>
        <v>-267.44543779635262</v>
      </c>
      <c r="AG8">
        <f t="shared" si="5"/>
        <v>-46.856244032001868</v>
      </c>
      <c r="AH8">
        <f t="shared" si="6"/>
        <v>-1012.3154996506953</v>
      </c>
      <c r="AI8">
        <f t="shared" si="7"/>
        <v>4022.2915744480015</v>
      </c>
      <c r="AJ8">
        <f t="shared" si="8"/>
        <v>-769.05224226743485</v>
      </c>
      <c r="AK8">
        <f t="shared" ref="AK8:AK23" si="32">H8*SUM(AB8:AB8, AE8:AF8)</f>
        <v>714.04884680685063</v>
      </c>
      <c r="AL8">
        <f t="shared" si="9"/>
        <v>3967.2881789874173</v>
      </c>
      <c r="AN8">
        <f t="shared" si="10"/>
        <v>4036.153125523861</v>
      </c>
      <c r="AO8">
        <f t="shared" si="11"/>
        <v>-201.80765627619306</v>
      </c>
      <c r="AP8">
        <f t="shared" si="12"/>
        <v>-35.356552977373745</v>
      </c>
      <c r="AQ8">
        <f t="shared" si="13"/>
        <v>-763.86802511893995</v>
      </c>
      <c r="AR8">
        <f t="shared" si="14"/>
        <v>3035.1208911513536</v>
      </c>
      <c r="AS8">
        <f t="shared" si="15"/>
        <v>-580.30763898885493</v>
      </c>
      <c r="AT8">
        <f t="shared" si="16"/>
        <v>538.80344876376193</v>
      </c>
      <c r="AU8">
        <f t="shared" si="17"/>
        <v>2993.6167009262608</v>
      </c>
      <c r="AW8">
        <v>5</v>
      </c>
      <c r="AX8">
        <f>(R8*SUMPRODUCT(K9:$K$23, X9:$X$23)-$AZ$3*SUMPRODUCT(K8:$K$22, W9:$W$23))/Z8</f>
        <v>6267.8253663054065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5707.7865142945038</v>
      </c>
      <c r="P9">
        <f t="shared" si="30"/>
        <v>285.3893257147252</v>
      </c>
      <c r="Q9" s="5">
        <f t="shared" si="31"/>
        <v>50</v>
      </c>
      <c r="R9">
        <f t="shared" si="0"/>
        <v>250000</v>
      </c>
      <c r="S9">
        <f t="shared" si="1"/>
        <v>6979.7967758778032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5873.7350982715525</v>
      </c>
      <c r="AC9">
        <f t="shared" si="2"/>
        <v>6442.0201070148923</v>
      </c>
      <c r="AE9">
        <f t="shared" si="3"/>
        <v>5268.0151976214756</v>
      </c>
      <c r="AF9">
        <f t="shared" si="4"/>
        <v>-263.40075988107378</v>
      </c>
      <c r="AG9">
        <f t="shared" si="5"/>
        <v>-46.147619435558148</v>
      </c>
      <c r="AH9">
        <f t="shared" si="6"/>
        <v>-1200.310780618508</v>
      </c>
      <c r="AI9">
        <f t="shared" si="7"/>
        <v>3758.1560376863354</v>
      </c>
      <c r="AJ9">
        <f t="shared" si="8"/>
        <v>-568.28500874333986</v>
      </c>
      <c r="AK9">
        <f t="shared" si="32"/>
        <v>798.47085594327746</v>
      </c>
      <c r="AL9">
        <f t="shared" si="9"/>
        <v>3988.341884886273</v>
      </c>
      <c r="AN9">
        <f t="shared" si="10"/>
        <v>3703.2912839696191</v>
      </c>
      <c r="AO9">
        <f t="shared" si="11"/>
        <v>-185.16456419848097</v>
      </c>
      <c r="AP9">
        <f t="shared" si="12"/>
        <v>-32.440695484100061</v>
      </c>
      <c r="AQ9">
        <f t="shared" si="13"/>
        <v>-843.790362246158</v>
      </c>
      <c r="AR9">
        <f t="shared" si="14"/>
        <v>2641.8956620408799</v>
      </c>
      <c r="AS9">
        <f t="shared" si="15"/>
        <v>-399.49104942597899</v>
      </c>
      <c r="AT9">
        <f t="shared" si="16"/>
        <v>561.3063080481586</v>
      </c>
      <c r="AU9">
        <f t="shared" si="17"/>
        <v>2803.7109206630594</v>
      </c>
      <c r="AW9">
        <v>6</v>
      </c>
      <c r="AX9">
        <f>(R9*SUMPRODUCT(K10:$K$23, X10:$X$23)-$AZ$3*SUMPRODUCT(K9:$K$22, W10:$W$23))/Z9</f>
        <v>6979.7967758778032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5707.7865142945038</v>
      </c>
      <c r="P10">
        <f t="shared" si="30"/>
        <v>285.3893257147252</v>
      </c>
      <c r="Q10" s="5">
        <f t="shared" si="31"/>
        <v>50</v>
      </c>
      <c r="R10">
        <f t="shared" si="0"/>
        <v>250000</v>
      </c>
      <c r="S10">
        <f t="shared" si="1"/>
        <v>7495.2901800978907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6442.0201070148923</v>
      </c>
      <c r="AC10">
        <f t="shared" si="2"/>
        <v>6806.7612550577887</v>
      </c>
      <c r="AE10">
        <f t="shared" si="3"/>
        <v>5183.4604350346535</v>
      </c>
      <c r="AF10">
        <f t="shared" si="4"/>
        <v>-259.17302175173268</v>
      </c>
      <c r="AG10">
        <f t="shared" si="5"/>
        <v>-45.40692282422674</v>
      </c>
      <c r="AH10">
        <f t="shared" si="6"/>
        <v>-1396.1020848791632</v>
      </c>
      <c r="AI10">
        <f t="shared" si="7"/>
        <v>3482.778405579531</v>
      </c>
      <c r="AJ10">
        <f t="shared" si="8"/>
        <v>-364.74114804289638</v>
      </c>
      <c r="AK10">
        <f t="shared" si="32"/>
        <v>617.19049835217129</v>
      </c>
      <c r="AL10">
        <f t="shared" si="9"/>
        <v>3735.2277558888059</v>
      </c>
      <c r="AN10">
        <f t="shared" si="10"/>
        <v>3456.1806568466909</v>
      </c>
      <c r="AO10">
        <f t="shared" si="11"/>
        <v>-172.80903284233455</v>
      </c>
      <c r="AP10">
        <f t="shared" si="12"/>
        <v>-30.27601547632413</v>
      </c>
      <c r="AQ10">
        <f t="shared" si="13"/>
        <v>-930.88026449080871</v>
      </c>
      <c r="AR10">
        <f t="shared" si="14"/>
        <v>2322.2153440372235</v>
      </c>
      <c r="AS10">
        <f t="shared" si="15"/>
        <v>-243.19878899847069</v>
      </c>
      <c r="AT10">
        <f t="shared" si="16"/>
        <v>411.52467328133145</v>
      </c>
      <c r="AU10">
        <f t="shared" si="17"/>
        <v>2490.5412283200844</v>
      </c>
      <c r="AW10">
        <v>7</v>
      </c>
      <c r="AX10">
        <f>(R10*SUMPRODUCT(K11:$K$23, X11:$X$23)-$AZ$3*SUMPRODUCT(K10:$K$22, W11:$W$23))/Z10</f>
        <v>7495.2901800978907</v>
      </c>
    </row>
    <row r="11" spans="1:52" x14ac:dyDescent="0.25">
      <c r="A11" t="s">
        <v>33</v>
      </c>
      <c r="C11" s="24">
        <f>AU25</f>
        <v>27301.715089111403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5707.7865142945038</v>
      </c>
      <c r="P11">
        <f t="shared" si="30"/>
        <v>285.3893257147252</v>
      </c>
      <c r="Q11" s="5">
        <f t="shared" si="31"/>
        <v>50</v>
      </c>
      <c r="R11">
        <f t="shared" si="0"/>
        <v>250000</v>
      </c>
      <c r="S11">
        <f t="shared" si="1"/>
        <v>7832.2013438910435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6806.7612550577887</v>
      </c>
      <c r="AC11">
        <f t="shared" si="2"/>
        <v>6990.9667111399331</v>
      </c>
      <c r="AE11">
        <f t="shared" si="3"/>
        <v>5094.7292802744132</v>
      </c>
      <c r="AF11">
        <f t="shared" si="4"/>
        <v>-254.73646401372068</v>
      </c>
      <c r="AG11">
        <f t="shared" si="5"/>
        <v>-44.629641171014732</v>
      </c>
      <c r="AH11">
        <f t="shared" si="6"/>
        <v>-1616.0621248486793</v>
      </c>
      <c r="AI11">
        <f t="shared" si="7"/>
        <v>3179.3010502409988</v>
      </c>
      <c r="AJ11">
        <f t="shared" si="8"/>
        <v>-184.20545608214434</v>
      </c>
      <c r="AK11">
        <f t="shared" si="32"/>
        <v>597.47848385863824</v>
      </c>
      <c r="AL11">
        <f t="shared" si="9"/>
        <v>3592.5740780174929</v>
      </c>
      <c r="AN11">
        <f t="shared" si="10"/>
        <v>3231.2539747009641</v>
      </c>
      <c r="AO11">
        <f t="shared" si="11"/>
        <v>-161.5626987350482</v>
      </c>
      <c r="AP11">
        <f t="shared" si="12"/>
        <v>-28.305666010884035</v>
      </c>
      <c r="AQ11">
        <f t="shared" si="13"/>
        <v>-1024.9626382502738</v>
      </c>
      <c r="AR11">
        <f t="shared" si="14"/>
        <v>2016.4229717047583</v>
      </c>
      <c r="AS11">
        <f t="shared" si="15"/>
        <v>-116.82948776720345</v>
      </c>
      <c r="AT11">
        <f t="shared" si="16"/>
        <v>378.94157266439561</v>
      </c>
      <c r="AU11">
        <f t="shared" si="17"/>
        <v>2278.5350566019506</v>
      </c>
      <c r="AW11">
        <v>8</v>
      </c>
      <c r="AX11">
        <f>(R11*SUMPRODUCT(K12:$K$23, X12:$X$23)-$AZ$3*SUMPRODUCT(K11:$K$22, W12:$W$23))/Z11</f>
        <v>7832.2013438910435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5707.7865142945038</v>
      </c>
      <c r="P12">
        <f t="shared" si="30"/>
        <v>285.3893257147252</v>
      </c>
      <c r="Q12" s="5">
        <f t="shared" si="31"/>
        <v>50</v>
      </c>
      <c r="R12">
        <f t="shared" si="0"/>
        <v>250000</v>
      </c>
      <c r="S12">
        <f t="shared" si="1"/>
        <v>8010.7086338693871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6990.9667111399331</v>
      </c>
      <c r="AC12">
        <f t="shared" si="2"/>
        <v>7019.2130451754811</v>
      </c>
      <c r="AE12">
        <f t="shared" si="3"/>
        <v>5001.3265232018057</v>
      </c>
      <c r="AF12">
        <f t="shared" si="4"/>
        <v>-250.06632616009031</v>
      </c>
      <c r="AG12">
        <f t="shared" si="5"/>
        <v>-43.81143645331295</v>
      </c>
      <c r="AH12">
        <f t="shared" si="6"/>
        <v>-1859.5415299581762</v>
      </c>
      <c r="AI12">
        <f t="shared" si="7"/>
        <v>2847.907230630226</v>
      </c>
      <c r="AJ12">
        <f t="shared" si="8"/>
        <v>-28.246334035547989</v>
      </c>
      <c r="AK12">
        <f t="shared" si="32"/>
        <v>821.95588357271538</v>
      </c>
      <c r="AL12">
        <f t="shared" si="9"/>
        <v>3641.6167801673932</v>
      </c>
      <c r="AN12">
        <f t="shared" si="10"/>
        <v>2964.4997264725935</v>
      </c>
      <c r="AO12">
        <f t="shared" si="11"/>
        <v>-148.22498632362968</v>
      </c>
      <c r="AP12">
        <f t="shared" si="12"/>
        <v>-25.968908604485645</v>
      </c>
      <c r="AQ12">
        <f t="shared" si="13"/>
        <v>-1102.2296447455935</v>
      </c>
      <c r="AR12">
        <f t="shared" si="14"/>
        <v>1688.0761867988842</v>
      </c>
      <c r="AS12">
        <f t="shared" si="15"/>
        <v>-16.742807959802693</v>
      </c>
      <c r="AT12">
        <f t="shared" si="16"/>
        <v>487.20833977140671</v>
      </c>
      <c r="AU12">
        <f t="shared" si="17"/>
        <v>2158.5417186104883</v>
      </c>
      <c r="AW12">
        <v>9</v>
      </c>
      <c r="AX12">
        <f>(R12*SUMPRODUCT(K13:$K$23, X13:$X$23)-$AZ$3*SUMPRODUCT(K12:$K$22, W13:$W$23))/Z12</f>
        <v>8010.7086338693871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5707.7865142945038</v>
      </c>
      <c r="P13">
        <f t="shared" si="30"/>
        <v>285.3893257147252</v>
      </c>
      <c r="Q13" s="5">
        <f t="shared" si="31"/>
        <v>50</v>
      </c>
      <c r="R13">
        <f t="shared" si="0"/>
        <v>250000</v>
      </c>
      <c r="S13">
        <f t="shared" si="1"/>
        <v>8053.594050939053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7019.2130451754811</v>
      </c>
      <c r="AC13">
        <f t="shared" si="2"/>
        <v>6917.922080368744</v>
      </c>
      <c r="AE13">
        <f t="shared" si="3"/>
        <v>4902.9069639616127</v>
      </c>
      <c r="AF13">
        <f t="shared" si="4"/>
        <v>-245.14534819808065</v>
      </c>
      <c r="AG13">
        <f t="shared" si="5"/>
        <v>-42.949284733082067</v>
      </c>
      <c r="AH13">
        <f t="shared" si="6"/>
        <v>-2120.18677848876</v>
      </c>
      <c r="AI13">
        <f t="shared" si="7"/>
        <v>2494.62555254169</v>
      </c>
      <c r="AJ13">
        <f t="shared" si="8"/>
        <v>101.29096480673707</v>
      </c>
      <c r="AK13">
        <f t="shared" si="32"/>
        <v>1213.2376672715636</v>
      </c>
      <c r="AL13">
        <f t="shared" si="9"/>
        <v>3809.1541846199907</v>
      </c>
      <c r="AN13">
        <f t="shared" si="10"/>
        <v>2632.6318075783624</v>
      </c>
      <c r="AO13">
        <f t="shared" si="11"/>
        <v>-131.63159037891813</v>
      </c>
      <c r="AP13">
        <f t="shared" si="12"/>
        <v>-23.06175783716888</v>
      </c>
      <c r="AQ13">
        <f t="shared" si="13"/>
        <v>-1138.4411721625952</v>
      </c>
      <c r="AR13">
        <f t="shared" si="14"/>
        <v>1339.4972871996802</v>
      </c>
      <c r="AS13">
        <f t="shared" si="15"/>
        <v>54.388512311286092</v>
      </c>
      <c r="AT13">
        <f t="shared" si="16"/>
        <v>651.45190322569204</v>
      </c>
      <c r="AU13">
        <f t="shared" si="17"/>
        <v>2045.3377027366582</v>
      </c>
      <c r="AW13">
        <v>10</v>
      </c>
      <c r="AX13">
        <f>(R13*SUMPRODUCT(K14:$K$23, X14:$X$23)-$AZ$3*SUMPRODUCT(K13:$K$22, W14:$W$23))/Z13</f>
        <v>8053.594050939053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5707.7865142945038</v>
      </c>
      <c r="P14">
        <f t="shared" si="30"/>
        <v>285.3893257147252</v>
      </c>
      <c r="Q14" s="5">
        <f t="shared" si="31"/>
        <v>50</v>
      </c>
      <c r="R14">
        <f t="shared" si="0"/>
        <v>250000</v>
      </c>
      <c r="S14">
        <f t="shared" si="1"/>
        <v>7907.8330610954854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6917.922080368744</v>
      </c>
      <c r="AC14">
        <f t="shared" si="2"/>
        <v>6648.669130507029</v>
      </c>
      <c r="AE14">
        <f t="shared" si="3"/>
        <v>4798.9359041751222</v>
      </c>
      <c r="AF14">
        <f t="shared" si="4"/>
        <v>-239.9467952087561</v>
      </c>
      <c r="AG14">
        <f t="shared" si="5"/>
        <v>-42.038502072184478</v>
      </c>
      <c r="AH14">
        <f t="shared" si="6"/>
        <v>-2406.4490678338593</v>
      </c>
      <c r="AI14">
        <f t="shared" si="7"/>
        <v>2110.5015390603226</v>
      </c>
      <c r="AJ14">
        <f t="shared" si="8"/>
        <v>269.25294986171502</v>
      </c>
      <c r="AK14">
        <f t="shared" si="32"/>
        <v>982.07929047140533</v>
      </c>
      <c r="AL14">
        <f t="shared" si="9"/>
        <v>3361.8337793934429</v>
      </c>
      <c r="AN14">
        <f t="shared" si="10"/>
        <v>2373.6877488959353</v>
      </c>
      <c r="AO14">
        <f t="shared" si="11"/>
        <v>-118.68438744479676</v>
      </c>
      <c r="AP14">
        <f t="shared" si="12"/>
        <v>-20.793417404026094</v>
      </c>
      <c r="AQ14">
        <f t="shared" si="13"/>
        <v>-1190.296929302523</v>
      </c>
      <c r="AR14">
        <f t="shared" si="14"/>
        <v>1043.9130147445894</v>
      </c>
      <c r="AS14">
        <f t="shared" si="15"/>
        <v>133.18003015726916</v>
      </c>
      <c r="AT14">
        <f t="shared" si="16"/>
        <v>485.76384990019642</v>
      </c>
      <c r="AU14">
        <f t="shared" si="17"/>
        <v>1662.856894802055</v>
      </c>
      <c r="AW14">
        <v>11</v>
      </c>
      <c r="AX14">
        <f>(R14*SUMPRODUCT(K15:$K$23, X15:$X$23)-$AZ$3*SUMPRODUCT(K14:$K$22, W15:$W$23))/Z14</f>
        <v>7907.8330610954854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5707.7865142945038</v>
      </c>
      <c r="P15">
        <f t="shared" si="30"/>
        <v>285.3893257147252</v>
      </c>
      <c r="Q15" s="5">
        <f t="shared" si="31"/>
        <v>50</v>
      </c>
      <c r="R15">
        <f t="shared" si="0"/>
        <v>250000</v>
      </c>
      <c r="S15">
        <f t="shared" si="1"/>
        <v>7596.0647395524775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6648.669130507029</v>
      </c>
      <c r="AC15">
        <f t="shared" si="2"/>
        <v>6240.0509857586785</v>
      </c>
      <c r="AE15">
        <f t="shared" si="3"/>
        <v>4688.8593088955013</v>
      </c>
      <c r="AF15">
        <f t="shared" si="4"/>
        <v>-234.44296544477504</v>
      </c>
      <c r="AG15">
        <f t="shared" si="5"/>
        <v>-41.074235144856807</v>
      </c>
      <c r="AH15">
        <f t="shared" si="6"/>
        <v>-2719.4095330290988</v>
      </c>
      <c r="AI15">
        <f t="shared" si="7"/>
        <v>1693.9325752767704</v>
      </c>
      <c r="AJ15">
        <f t="shared" si="8"/>
        <v>408.61814474835046</v>
      </c>
      <c r="AK15">
        <f t="shared" si="32"/>
        <v>950.09102400656502</v>
      </c>
      <c r="AL15">
        <f t="shared" si="9"/>
        <v>3052.6417440316859</v>
      </c>
      <c r="AN15">
        <f t="shared" si="10"/>
        <v>2136.4267528163959</v>
      </c>
      <c r="AO15">
        <f t="shared" si="11"/>
        <v>-106.82133764081979</v>
      </c>
      <c r="AP15">
        <f t="shared" si="12"/>
        <v>-18.715019802036721</v>
      </c>
      <c r="AQ15">
        <f t="shared" si="13"/>
        <v>-1239.0688002101431</v>
      </c>
      <c r="AR15">
        <f t="shared" si="14"/>
        <v>771.82159516339641</v>
      </c>
      <c r="AS15">
        <f t="shared" si="15"/>
        <v>186.18232679116505</v>
      </c>
      <c r="AT15">
        <f t="shared" si="16"/>
        <v>432.89844023417419</v>
      </c>
      <c r="AU15">
        <f t="shared" si="17"/>
        <v>1390.9023621887357</v>
      </c>
      <c r="AW15">
        <v>12</v>
      </c>
      <c r="AX15">
        <f>(R15*SUMPRODUCT(K16:$K$23, X16:$X$23)-$AZ$3*SUMPRODUCT(K15:$K$22, W16:$W$23))/Z15</f>
        <v>7596.0647395524775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5707.7865142945038</v>
      </c>
      <c r="P16">
        <f t="shared" si="30"/>
        <v>285.3893257147252</v>
      </c>
      <c r="Q16" s="5">
        <f t="shared" si="31"/>
        <v>50</v>
      </c>
      <c r="R16">
        <f t="shared" si="0"/>
        <v>250000</v>
      </c>
      <c r="S16">
        <f t="shared" si="1"/>
        <v>7135.4962546123015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6240.0509857586785</v>
      </c>
      <c r="AC16">
        <f t="shared" si="2"/>
        <v>5716.6651868555909</v>
      </c>
      <c r="AE16">
        <f t="shared" si="3"/>
        <v>4572.8430505698716</v>
      </c>
      <c r="AF16">
        <f t="shared" si="4"/>
        <v>-228.6421525284936</v>
      </c>
      <c r="AG16">
        <f t="shared" si="5"/>
        <v>-40.057936987637021</v>
      </c>
      <c r="AH16">
        <f t="shared" si="6"/>
        <v>-3027.7790288560905</v>
      </c>
      <c r="AI16">
        <f t="shared" si="7"/>
        <v>1276.3639321976511</v>
      </c>
      <c r="AJ16">
        <f t="shared" si="8"/>
        <v>523.38579890308756</v>
      </c>
      <c r="AK16">
        <f t="shared" si="32"/>
        <v>905.69443369677106</v>
      </c>
      <c r="AL16">
        <f t="shared" si="9"/>
        <v>2705.44416479751</v>
      </c>
      <c r="AN16">
        <f t="shared" si="10"/>
        <v>1919.3283078277125</v>
      </c>
      <c r="AO16">
        <f t="shared" si="11"/>
        <v>-95.966415391385624</v>
      </c>
      <c r="AP16">
        <f t="shared" si="12"/>
        <v>-16.813245406261888</v>
      </c>
      <c r="AQ16">
        <f t="shared" si="13"/>
        <v>-1270.8290959617311</v>
      </c>
      <c r="AR16">
        <f t="shared" si="14"/>
        <v>535.71955106833411</v>
      </c>
      <c r="AS16">
        <f t="shared" si="15"/>
        <v>219.67716115350399</v>
      </c>
      <c r="AT16">
        <f t="shared" si="16"/>
        <v>380.14096386263913</v>
      </c>
      <c r="AU16">
        <f t="shared" si="17"/>
        <v>1135.5376760844772</v>
      </c>
      <c r="AW16">
        <v>13</v>
      </c>
      <c r="AX16">
        <f>(R16*SUMPRODUCT(K17:$K$23, X17:$X$23)-$AZ$3*SUMPRODUCT(K16:$K$22, W17:$W$23))/Z16</f>
        <v>7135.4962546123015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5707.7865142945038</v>
      </c>
      <c r="P17">
        <f t="shared" si="30"/>
        <v>285.3893257147252</v>
      </c>
      <c r="Q17" s="5">
        <f t="shared" si="31"/>
        <v>50</v>
      </c>
      <c r="R17">
        <f t="shared" si="0"/>
        <v>250000</v>
      </c>
      <c r="S17">
        <f t="shared" si="1"/>
        <v>6536.2820791348468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5716.6651868555909</v>
      </c>
      <c r="AC17">
        <f t="shared" si="2"/>
        <v>5096.9179550597637</v>
      </c>
      <c r="AE17">
        <f t="shared" si="3"/>
        <v>4450.8665960460385</v>
      </c>
      <c r="AF17">
        <f t="shared" si="4"/>
        <v>-222.54332980230194</v>
      </c>
      <c r="AG17">
        <f t="shared" si="5"/>
        <v>-38.989427730866844</v>
      </c>
      <c r="AH17">
        <f t="shared" si="6"/>
        <v>-3339.6494344690523</v>
      </c>
      <c r="AI17">
        <f t="shared" si="7"/>
        <v>849.68440404381772</v>
      </c>
      <c r="AJ17">
        <f t="shared" si="8"/>
        <v>619.74723179582725</v>
      </c>
      <c r="AK17">
        <f t="shared" si="32"/>
        <v>850.99266193170956</v>
      </c>
      <c r="AL17">
        <f t="shared" si="9"/>
        <v>2320.4242977713548</v>
      </c>
      <c r="AN17">
        <f t="shared" si="10"/>
        <v>1720.8765535978323</v>
      </c>
      <c r="AO17">
        <f t="shared" si="11"/>
        <v>-86.043827679891621</v>
      </c>
      <c r="AP17">
        <f t="shared" si="12"/>
        <v>-15.074815335928315</v>
      </c>
      <c r="AQ17">
        <f t="shared" si="13"/>
        <v>-1291.237174827831</v>
      </c>
      <c r="AR17">
        <f t="shared" si="14"/>
        <v>328.52073575418132</v>
      </c>
      <c r="AS17">
        <f t="shared" si="15"/>
        <v>239.61816364077077</v>
      </c>
      <c r="AT17">
        <f t="shared" si="16"/>
        <v>329.02655867130323</v>
      </c>
      <c r="AU17">
        <f t="shared" si="17"/>
        <v>897.16545806625538</v>
      </c>
      <c r="AW17">
        <v>14</v>
      </c>
      <c r="AX17">
        <f>(R17*SUMPRODUCT(K18:$K$23, X18:$X$23)-$AZ$3*SUMPRODUCT(K17:$K$22, W18:$W$23))/Z17</f>
        <v>6536.2820791348468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5707.7865142945038</v>
      </c>
      <c r="P18">
        <f t="shared" si="30"/>
        <v>285.3893257147252</v>
      </c>
      <c r="Q18" s="5">
        <f t="shared" si="31"/>
        <v>50</v>
      </c>
      <c r="R18">
        <f t="shared" si="0"/>
        <v>250000</v>
      </c>
      <c r="S18">
        <f t="shared" si="1"/>
        <v>5801.2410065487029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5096.9179550597637</v>
      </c>
      <c r="AC18">
        <f t="shared" si="2"/>
        <v>4393.4446600535666</v>
      </c>
      <c r="AE18">
        <f t="shared" si="3"/>
        <v>4322.6689175031815</v>
      </c>
      <c r="AF18">
        <f t="shared" si="4"/>
        <v>-216.13344587515905</v>
      </c>
      <c r="AG18">
        <f t="shared" si="5"/>
        <v>-37.866420780433423</v>
      </c>
      <c r="AH18">
        <f t="shared" si="6"/>
        <v>-3665.5633656237569</v>
      </c>
      <c r="AI18">
        <f t="shared" si="7"/>
        <v>403.1056852238321</v>
      </c>
      <c r="AJ18">
        <f t="shared" si="8"/>
        <v>703.47329500619708</v>
      </c>
      <c r="AK18">
        <f t="shared" si="32"/>
        <v>787.53950972167388</v>
      </c>
      <c r="AL18">
        <f t="shared" si="9"/>
        <v>1894.1184899517029</v>
      </c>
      <c r="AN18">
        <f t="shared" si="10"/>
        <v>1539.5694341120559</v>
      </c>
      <c r="AO18">
        <f t="shared" si="11"/>
        <v>-76.978471705602786</v>
      </c>
      <c r="AP18">
        <f t="shared" si="12"/>
        <v>-13.486571635575181</v>
      </c>
      <c r="AQ18">
        <f t="shared" si="13"/>
        <v>-1305.5335544353766</v>
      </c>
      <c r="AR18">
        <f t="shared" si="14"/>
        <v>143.57083633550127</v>
      </c>
      <c r="AS18">
        <f t="shared" si="15"/>
        <v>250.55029736841675</v>
      </c>
      <c r="AT18">
        <f t="shared" si="16"/>
        <v>280.49146961350436</v>
      </c>
      <c r="AU18">
        <f t="shared" si="17"/>
        <v>674.61260331742233</v>
      </c>
      <c r="AW18">
        <v>15</v>
      </c>
      <c r="AX18">
        <f>(R18*SUMPRODUCT(K19:$K$23, X19:$X$23)-$AZ$3*SUMPRODUCT(K18:$K$22, W19:$W$23))/Z18</f>
        <v>5801.2410065487029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5707.7865142945038</v>
      </c>
      <c r="P19">
        <f t="shared" si="30"/>
        <v>285.3893257147252</v>
      </c>
      <c r="Q19" s="5">
        <f t="shared" si="31"/>
        <v>50</v>
      </c>
      <c r="R19">
        <f t="shared" si="0"/>
        <v>250000</v>
      </c>
      <c r="S19">
        <f t="shared" si="1"/>
        <v>4915.4758642143688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4393.4446600535666</v>
      </c>
      <c r="AC19">
        <f t="shared" si="2"/>
        <v>3605.9289126765625</v>
      </c>
      <c r="AE19">
        <f t="shared" si="3"/>
        <v>4187.1576603844214</v>
      </c>
      <c r="AF19">
        <f t="shared" si="4"/>
        <v>-209.35788301922108</v>
      </c>
      <c r="AG19">
        <f t="shared" si="5"/>
        <v>-36.679347150582451</v>
      </c>
      <c r="AH19">
        <f t="shared" si="6"/>
        <v>-4042.0471102331835</v>
      </c>
      <c r="AI19">
        <f t="shared" si="7"/>
        <v>-100.92668001856555</v>
      </c>
      <c r="AJ19">
        <f t="shared" si="8"/>
        <v>787.51574737700412</v>
      </c>
      <c r="AK19">
        <f t="shared" si="32"/>
        <v>716.32738650992394</v>
      </c>
      <c r="AL19">
        <f t="shared" si="9"/>
        <v>1402.9164538683626</v>
      </c>
      <c r="AN19">
        <f t="shared" si="10"/>
        <v>1373.7534237801665</v>
      </c>
      <c r="AO19">
        <f t="shared" si="11"/>
        <v>-68.687671189008327</v>
      </c>
      <c r="AP19">
        <f t="shared" si="12"/>
        <v>-12.034029481829398</v>
      </c>
      <c r="AQ19">
        <f t="shared" si="13"/>
        <v>-1326.1444892079285</v>
      </c>
      <c r="AR19">
        <f t="shared" si="14"/>
        <v>-33.112766098599799</v>
      </c>
      <c r="AS19">
        <f t="shared" si="15"/>
        <v>258.373947672329</v>
      </c>
      <c r="AT19">
        <f t="shared" si="16"/>
        <v>235.01794763447256</v>
      </c>
      <c r="AU19">
        <f t="shared" si="17"/>
        <v>460.27912920820177</v>
      </c>
      <c r="AW19">
        <v>16</v>
      </c>
      <c r="AX19">
        <f>(R19*SUMPRODUCT(K20:$K$23, X20:$X$23)-$AZ$3*SUMPRODUCT(K19:$K$22, W20:$W$23))/Z19</f>
        <v>4915.4758642143688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5707.7865142945038</v>
      </c>
      <c r="P20">
        <f t="shared" si="30"/>
        <v>285.3893257147252</v>
      </c>
      <c r="Q20" s="5">
        <f t="shared" si="31"/>
        <v>50</v>
      </c>
      <c r="R20">
        <f t="shared" si="0"/>
        <v>250000</v>
      </c>
      <c r="S20">
        <f t="shared" si="1"/>
        <v>3884.8207904578589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3605.9289126765625</v>
      </c>
      <c r="AC20">
        <f t="shared" si="2"/>
        <v>2752.7781033224883</v>
      </c>
      <c r="AE20">
        <f t="shared" si="3"/>
        <v>4044.5288425099984</v>
      </c>
      <c r="AF20">
        <f t="shared" si="4"/>
        <v>-202.22644212549991</v>
      </c>
      <c r="AG20">
        <f t="shared" si="5"/>
        <v>-35.429923950212</v>
      </c>
      <c r="AH20">
        <f t="shared" si="6"/>
        <v>-4413.1486443231579</v>
      </c>
      <c r="AI20">
        <f t="shared" si="7"/>
        <v>-606.27616788887144</v>
      </c>
      <c r="AJ20">
        <f t="shared" si="8"/>
        <v>853.15080935407423</v>
      </c>
      <c r="AK20">
        <f t="shared" si="32"/>
        <v>637.34515345863508</v>
      </c>
      <c r="AL20">
        <f t="shared" si="9"/>
        <v>884.21979492383787</v>
      </c>
      <c r="AN20">
        <f t="shared" si="10"/>
        <v>1222.361261044502</v>
      </c>
      <c r="AO20">
        <f t="shared" si="11"/>
        <v>-61.118063052225104</v>
      </c>
      <c r="AP20">
        <f t="shared" si="12"/>
        <v>-10.707839702687171</v>
      </c>
      <c r="AQ20">
        <f t="shared" si="13"/>
        <v>-1333.7677025203102</v>
      </c>
      <c r="AR20">
        <f t="shared" si="14"/>
        <v>-183.2323442307204</v>
      </c>
      <c r="AS20">
        <f t="shared" si="15"/>
        <v>257.84424831446995</v>
      </c>
      <c r="AT20">
        <f t="shared" si="16"/>
        <v>192.62219552347597</v>
      </c>
      <c r="AU20">
        <f t="shared" si="17"/>
        <v>267.23409960722552</v>
      </c>
      <c r="AW20">
        <v>17</v>
      </c>
      <c r="AX20">
        <f>(R20*SUMPRODUCT(K21:$K$23, X21:$X$23)-$AZ$3*SUMPRODUCT(K20:$K$22, W21:$W$23))/Z20</f>
        <v>3884.8207904578589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5707.7865142945038</v>
      </c>
      <c r="P21">
        <f t="shared" si="30"/>
        <v>285.3893257147252</v>
      </c>
      <c r="Q21" s="5">
        <f t="shared" si="31"/>
        <v>50</v>
      </c>
      <c r="R21">
        <f t="shared" si="0"/>
        <v>250000</v>
      </c>
      <c r="S21">
        <f t="shared" si="1"/>
        <v>2725.4833529363314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2752.7781033224883</v>
      </c>
      <c r="AC21">
        <f t="shared" si="2"/>
        <v>1860.2645101076589</v>
      </c>
      <c r="AE21">
        <f t="shared" si="3"/>
        <v>3895.8200468822342</v>
      </c>
      <c r="AF21">
        <f t="shared" si="4"/>
        <v>-194.79100234411172</v>
      </c>
      <c r="AG21">
        <f t="shared" si="5"/>
        <v>-34.127240368272318</v>
      </c>
      <c r="AH21">
        <f t="shared" si="6"/>
        <v>-4741.921712187821</v>
      </c>
      <c r="AI21">
        <f t="shared" si="7"/>
        <v>-1075.0199080179709</v>
      </c>
      <c r="AJ21">
        <f t="shared" si="8"/>
        <v>892.51359321482937</v>
      </c>
      <c r="AK21">
        <f t="shared" si="32"/>
        <v>552.25227764243255</v>
      </c>
      <c r="AL21">
        <f t="shared" si="9"/>
        <v>369.745962839291</v>
      </c>
      <c r="AN21">
        <f t="shared" si="10"/>
        <v>1084.607731823646</v>
      </c>
      <c r="AO21">
        <f t="shared" si="11"/>
        <v>-54.230386591182295</v>
      </c>
      <c r="AP21">
        <f t="shared" si="12"/>
        <v>-9.50112385166622</v>
      </c>
      <c r="AQ21">
        <f t="shared" si="13"/>
        <v>-1320.1649180016148</v>
      </c>
      <c r="AR21">
        <f t="shared" si="14"/>
        <v>-299.28869662081746</v>
      </c>
      <c r="AS21">
        <f t="shared" si="15"/>
        <v>248.47840308568814</v>
      </c>
      <c r="AT21">
        <f t="shared" si="16"/>
        <v>153.74865446558636</v>
      </c>
      <c r="AU21">
        <f t="shared" si="17"/>
        <v>102.93836093045704</v>
      </c>
      <c r="AW21">
        <v>18</v>
      </c>
      <c r="AX21">
        <f>(R21*SUMPRODUCT(K22:$K$23, X22:$X$23)-$AZ$3*SUMPRODUCT(K21:$K$22, W22:$W$23))/Z21</f>
        <v>2725.4833529363314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5707.7865142945038</v>
      </c>
      <c r="P22">
        <f t="shared" si="30"/>
        <v>285.3893257147252</v>
      </c>
      <c r="Q22" s="5">
        <f t="shared" si="31"/>
        <v>50</v>
      </c>
      <c r="R22">
        <f t="shared" si="0"/>
        <v>250000</v>
      </c>
      <c r="S22">
        <f t="shared" si="1"/>
        <v>1431.3810481754372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1860.2645101076589</v>
      </c>
      <c r="AC22">
        <f t="shared" si="2"/>
        <v>938.15385703172763</v>
      </c>
      <c r="AE22">
        <f t="shared" si="3"/>
        <v>3740.9898226085497</v>
      </c>
      <c r="AF22">
        <f t="shared" si="4"/>
        <v>-187.0494911304275</v>
      </c>
      <c r="AG22">
        <f t="shared" si="5"/>
        <v>-32.770933296468471</v>
      </c>
      <c r="AH22">
        <f t="shared" si="6"/>
        <v>-5075.1733406055791</v>
      </c>
      <c r="AI22">
        <f t="shared" si="7"/>
        <v>-1554.0039424239258</v>
      </c>
      <c r="AJ22">
        <f t="shared" si="8"/>
        <v>922.11065307593128</v>
      </c>
      <c r="AK22">
        <f t="shared" si="32"/>
        <v>463.29350829449533</v>
      </c>
      <c r="AL22">
        <f t="shared" si="9"/>
        <v>-168.59978105349916</v>
      </c>
      <c r="AN22">
        <f t="shared" si="10"/>
        <v>959.40615814425757</v>
      </c>
      <c r="AO22">
        <f t="shared" si="11"/>
        <v>-47.970307907212884</v>
      </c>
      <c r="AP22">
        <f t="shared" si="12"/>
        <v>-8.404362669675308</v>
      </c>
      <c r="AQ22">
        <f t="shared" si="13"/>
        <v>-1301.5679773304894</v>
      </c>
      <c r="AR22">
        <f t="shared" si="14"/>
        <v>-398.53648976312007</v>
      </c>
      <c r="AS22">
        <f t="shared" si="15"/>
        <v>236.48250356227786</v>
      </c>
      <c r="AT22">
        <f t="shared" si="16"/>
        <v>118.81525103323082</v>
      </c>
      <c r="AU22">
        <f t="shared" si="17"/>
        <v>-43.238735167611395</v>
      </c>
      <c r="AW22">
        <v>19</v>
      </c>
      <c r="AX22">
        <f>(R22*SUMPRODUCT(K23:$K$23, X23:$X$23)-$AZ$3*SUMPRODUCT(K22:$K$22, W23:$W$23))/Z22</f>
        <v>1431.3810481754372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5707.7865142945038</v>
      </c>
      <c r="P23">
        <f t="shared" si="30"/>
        <v>285.3893257147252</v>
      </c>
      <c r="Q23" s="5">
        <f t="shared" si="31"/>
        <v>50</v>
      </c>
      <c r="R23">
        <f t="shared" si="0"/>
        <v>250000</v>
      </c>
      <c r="S23">
        <f t="shared" si="1"/>
        <v>1495.5505113299284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938.15385703172763</v>
      </c>
      <c r="AC23">
        <f t="shared" si="2"/>
        <v>938.15385703172751</v>
      </c>
      <c r="AE23">
        <f t="shared" si="3"/>
        <v>3580.4754790510497</v>
      </c>
      <c r="AF23">
        <f t="shared" si="4"/>
        <v>-179.02377395255249</v>
      </c>
      <c r="AG23">
        <f t="shared" si="5"/>
        <v>-31.364833548733429</v>
      </c>
      <c r="AH23">
        <f t="shared" si="6"/>
        <v>-5391.9520738517886</v>
      </c>
      <c r="AI23">
        <f t="shared" si="7"/>
        <v>-2021.8652023020245</v>
      </c>
      <c r="AJ23">
        <f t="shared" si="8"/>
        <v>0</v>
      </c>
      <c r="AK23">
        <f t="shared" si="32"/>
        <v>371.34004795148337</v>
      </c>
      <c r="AL23">
        <f t="shared" si="9"/>
        <v>-1650.525154350541</v>
      </c>
      <c r="AN23">
        <f t="shared" si="10"/>
        <v>845.86069695005096</v>
      </c>
      <c r="AO23">
        <f t="shared" si="11"/>
        <v>-42.293034847502547</v>
      </c>
      <c r="AP23">
        <f t="shared" si="12"/>
        <v>-7.4097086044799401</v>
      </c>
      <c r="AQ23">
        <f t="shared" si="13"/>
        <v>-1273.808566989077</v>
      </c>
      <c r="AR23">
        <f t="shared" si="14"/>
        <v>-477.65061349100841</v>
      </c>
      <c r="AS23">
        <f t="shared" si="15"/>
        <v>0</v>
      </c>
      <c r="AT23">
        <f t="shared" si="16"/>
        <v>87.726323948727327</v>
      </c>
      <c r="AU23">
        <f t="shared" si="17"/>
        <v>-389.92428954228109</v>
      </c>
      <c r="AW23">
        <v>20</v>
      </c>
      <c r="AX23">
        <f>(R23*SUMPRODUCT(K$23:$K24, X$23:$X24)-$AZ$3*SUMPRODUCT(K$22:$K23, W$23:$W24))/Z23</f>
        <v>1495.5505113299284</v>
      </c>
    </row>
    <row r="25" spans="5:50" x14ac:dyDescent="0.25">
      <c r="AN25" s="6">
        <f t="shared" ref="AN25:AU25" si="33">SUM(AN3:AN23)</f>
        <v>55042.167716248063</v>
      </c>
      <c r="AO25" s="6">
        <f t="shared" si="33"/>
        <v>-7032.9482715332797</v>
      </c>
      <c r="AP25" s="6">
        <f t="shared" si="33"/>
        <v>-2952.0755693911301</v>
      </c>
      <c r="AQ25" s="6">
        <f t="shared" si="33"/>
        <v>-20837.476916244959</v>
      </c>
      <c r="AR25" s="6">
        <f t="shared" si="33"/>
        <v>24219.666959078684</v>
      </c>
      <c r="AS25" s="6">
        <f t="shared" si="33"/>
        <v>-3808.9049887677756</v>
      </c>
      <c r="AT25" s="6">
        <f t="shared" si="33"/>
        <v>6890.9531188004948</v>
      </c>
      <c r="AU25" s="7">
        <f t="shared" si="33"/>
        <v>27301.715089111403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19179.442151841191</v>
      </c>
      <c r="K3">
        <v>1</v>
      </c>
      <c r="L3" s="2">
        <v>0</v>
      </c>
      <c r="O3">
        <f>$C$3</f>
        <v>19179.442151841191</v>
      </c>
      <c r="P3">
        <f>O3*B5</f>
        <v>15343.553721472954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19179.442151841191</v>
      </c>
      <c r="AF3">
        <f t="shared" ref="AF3:AF23" si="4">-$Z3*P3</f>
        <v>-15343.553721472954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1315.9802263682373</v>
      </c>
      <c r="AJ3">
        <f t="shared" ref="AJ3:AJ23" si="8">AB3-AC3</f>
        <v>0</v>
      </c>
      <c r="AL3">
        <f t="shared" ref="AL3:AL23" si="9">SUM(AI3:AK3)</f>
        <v>1315.9802263682373</v>
      </c>
      <c r="AN3">
        <f t="shared" ref="AN3:AN23" si="10">AE3*$K3</f>
        <v>19179.442151841191</v>
      </c>
      <c r="AO3">
        <f t="shared" ref="AO3:AO23" si="11">AF3*$K3</f>
        <v>-15343.553721472954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1315.9802263682373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1315.9802263682373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6389.0971128251113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3805.2479849324823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3724.5538847482603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-3724.5538847482603</v>
      </c>
      <c r="AK4">
        <f>H4*SUM(AB4, AE4:AF4)</f>
        <v>0</v>
      </c>
      <c r="AL4">
        <f t="shared" si="9"/>
        <v>-6526.0546347482605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-2664.5432280768496</v>
      </c>
      <c r="AR4">
        <f t="shared" si="14"/>
        <v>-2664.5432280768496</v>
      </c>
      <c r="AS4">
        <f t="shared" si="15"/>
        <v>-3542.4708814421342</v>
      </c>
      <c r="AT4">
        <f t="shared" si="16"/>
        <v>0</v>
      </c>
      <c r="AU4">
        <f t="shared" si="17"/>
        <v>-6207.0141095189838</v>
      </c>
      <c r="AW4">
        <v>1</v>
      </c>
      <c r="AX4">
        <f>(R4*SUMPRODUCT(K5:$K$23, X5:$X$23)-$AZ$3*SUMPRODUCT(K4:$K$22, W5:$W$23))/Z4</f>
        <v>3805.2479849324823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19179.442151841191</v>
      </c>
      <c r="P5">
        <f t="shared" ref="P5:P23" si="30">O5*$C$5</f>
        <v>958.97210759205961</v>
      </c>
      <c r="Q5" s="5">
        <f t="shared" ref="Q5:Q23" si="31">$C$8</f>
        <v>50</v>
      </c>
      <c r="R5">
        <f t="shared" si="0"/>
        <v>250000</v>
      </c>
      <c r="S5">
        <f t="shared" si="1"/>
        <v>7120.8127226817624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3724.5538847482603</v>
      </c>
      <c r="AC5">
        <f t="shared" si="2"/>
        <v>6809.9373019041668</v>
      </c>
      <c r="AE5">
        <f t="shared" si="3"/>
        <v>18342.119590296887</v>
      </c>
      <c r="AF5">
        <f t="shared" si="4"/>
        <v>-917.10597951484431</v>
      </c>
      <c r="AG5">
        <f t="shared" si="5"/>
        <v>-47.817135256293355</v>
      </c>
      <c r="AH5">
        <f t="shared" si="6"/>
        <v>-3165.8379760332186</v>
      </c>
      <c r="AI5">
        <f t="shared" si="7"/>
        <v>14211.358499492531</v>
      </c>
      <c r="AJ5">
        <f t="shared" si="8"/>
        <v>-3085.3834171559065</v>
      </c>
      <c r="AK5">
        <f>H5*SUM(AB5, AE5:AF5)</f>
        <v>1097.6625530180229</v>
      </c>
      <c r="AL5">
        <f t="shared" si="9"/>
        <v>12223.637635354648</v>
      </c>
      <c r="AN5">
        <f t="shared" si="10"/>
        <v>16584.679872372475</v>
      </c>
      <c r="AO5">
        <f t="shared" si="11"/>
        <v>-829.23399361862369</v>
      </c>
      <c r="AP5">
        <f t="shared" si="12"/>
        <v>-43.235563738177795</v>
      </c>
      <c r="AQ5">
        <f t="shared" si="13"/>
        <v>-2862.5050175818142</v>
      </c>
      <c r="AR5">
        <f t="shared" si="14"/>
        <v>12849.705297433859</v>
      </c>
      <c r="AS5">
        <f t="shared" si="15"/>
        <v>-2789.7591663357553</v>
      </c>
      <c r="AT5">
        <f t="shared" si="16"/>
        <v>992.49064210252106</v>
      </c>
      <c r="AU5">
        <f t="shared" si="17"/>
        <v>11052.436773200625</v>
      </c>
      <c r="AW5">
        <v>2</v>
      </c>
      <c r="AX5">
        <f>(R5*SUMPRODUCT(K6:$K$23, X6:$X$23)-$AZ$3*SUMPRODUCT(K5:$K$22, W6:$W$23))/Z5</f>
        <v>7120.8127226817624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19179.442151841191</v>
      </c>
      <c r="P6">
        <f t="shared" si="30"/>
        <v>958.97210759205961</v>
      </c>
      <c r="Q6" s="5">
        <f t="shared" si="31"/>
        <v>50</v>
      </c>
      <c r="R6">
        <f t="shared" si="0"/>
        <v>250000</v>
      </c>
      <c r="S6">
        <f t="shared" si="1"/>
        <v>9985.0474092177483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6809.9373019041668</v>
      </c>
      <c r="AC6">
        <f t="shared" si="2"/>
        <v>9312.8535765561755</v>
      </c>
      <c r="AE6">
        <f t="shared" si="3"/>
        <v>17888.281258958952</v>
      </c>
      <c r="AF6">
        <f t="shared" si="4"/>
        <v>-894.41406294794774</v>
      </c>
      <c r="AG6">
        <f t="shared" si="5"/>
        <v>-46.633997791332298</v>
      </c>
      <c r="AH6">
        <f t="shared" si="6"/>
        <v>-3524.8305619906128</v>
      </c>
      <c r="AI6">
        <f t="shared" si="7"/>
        <v>13422.402636229057</v>
      </c>
      <c r="AJ6">
        <f t="shared" si="8"/>
        <v>-2502.9162746520087</v>
      </c>
      <c r="AK6">
        <f>H6*SUM(AB6, AE6:AF6)</f>
        <v>1302.06810603596</v>
      </c>
      <c r="AL6">
        <f t="shared" si="9"/>
        <v>12221.554467613008</v>
      </c>
      <c r="AN6">
        <f t="shared" si="10"/>
        <v>15335.475302624021</v>
      </c>
      <c r="AO6">
        <f t="shared" si="11"/>
        <v>-766.77376513120123</v>
      </c>
      <c r="AP6">
        <f t="shared" si="12"/>
        <v>-39.978939901418997</v>
      </c>
      <c r="AQ6">
        <f t="shared" si="13"/>
        <v>-3021.8080343671454</v>
      </c>
      <c r="AR6">
        <f t="shared" si="14"/>
        <v>11506.914563224254</v>
      </c>
      <c r="AS6">
        <f t="shared" si="15"/>
        <v>-2145.7293833211684</v>
      </c>
      <c r="AT6">
        <f t="shared" si="16"/>
        <v>1116.2521984860032</v>
      </c>
      <c r="AU6">
        <f t="shared" si="17"/>
        <v>10477.43737838909</v>
      </c>
      <c r="AW6">
        <v>3</v>
      </c>
      <c r="AX6">
        <f>(R6*SUMPRODUCT(K7:$K$23, X7:$X$23)-$AZ$3*SUMPRODUCT(K6:$K$22, W7:$W$23))/Z6</f>
        <v>9985.0474092177483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19179.442151841191</v>
      </c>
      <c r="P7">
        <f t="shared" si="30"/>
        <v>958.97210759205961</v>
      </c>
      <c r="Q7" s="5">
        <f t="shared" si="31"/>
        <v>50</v>
      </c>
      <c r="R7">
        <f t="shared" si="0"/>
        <v>250000</v>
      </c>
      <c r="S7">
        <f t="shared" si="1"/>
        <v>12427.909398386064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9312.8535765561755</v>
      </c>
      <c r="AC7">
        <f t="shared" si="2"/>
        <v>11282.075553656425</v>
      </c>
      <c r="AE7">
        <f t="shared" si="3"/>
        <v>17411.127527382483</v>
      </c>
      <c r="AF7">
        <f t="shared" si="4"/>
        <v>-870.55637636912422</v>
      </c>
      <c r="AG7">
        <f t="shared" si="5"/>
        <v>-45.390078057382517</v>
      </c>
      <c r="AH7">
        <f t="shared" si="6"/>
        <v>-3887.8987801823137</v>
      </c>
      <c r="AI7">
        <f t="shared" si="7"/>
        <v>12607.282292773663</v>
      </c>
      <c r="AJ7">
        <f t="shared" si="8"/>
        <v>-1969.2219771002492</v>
      </c>
      <c r="AK7">
        <f>H7*SUM(AB7, AE7:AF7)</f>
        <v>1595.1563056910404</v>
      </c>
      <c r="AL7">
        <f t="shared" si="9"/>
        <v>12233.216621364454</v>
      </c>
      <c r="AN7">
        <f t="shared" si="10"/>
        <v>14058.976511440333</v>
      </c>
      <c r="AO7">
        <f t="shared" si="11"/>
        <v>-702.94882557201663</v>
      </c>
      <c r="AP7">
        <f t="shared" si="12"/>
        <v>-36.651161175953952</v>
      </c>
      <c r="AQ7">
        <f t="shared" si="13"/>
        <v>-3139.3646128590508</v>
      </c>
      <c r="AR7">
        <f t="shared" si="14"/>
        <v>10180.011911833311</v>
      </c>
      <c r="AS7">
        <f t="shared" si="15"/>
        <v>-1590.0891816640769</v>
      </c>
      <c r="AT7">
        <f t="shared" si="16"/>
        <v>1288.042086792856</v>
      </c>
      <c r="AU7">
        <f t="shared" si="17"/>
        <v>9877.9648169620905</v>
      </c>
      <c r="AW7">
        <v>4</v>
      </c>
      <c r="AX7">
        <f>(R7*SUMPRODUCT(K8:$K$23, X8:$X$23)-$AZ$3*SUMPRODUCT(K7:$K$22, W8:$W$23))/Z7</f>
        <v>12427.909398386064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19179.442151841191</v>
      </c>
      <c r="P8">
        <f t="shared" si="30"/>
        <v>958.97210759205961</v>
      </c>
      <c r="Q8" s="5">
        <f t="shared" si="31"/>
        <v>50</v>
      </c>
      <c r="R8">
        <f t="shared" si="0"/>
        <v>250000</v>
      </c>
      <c r="S8">
        <f t="shared" si="1"/>
        <v>14456.258192684983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11282.075553656425</v>
      </c>
      <c r="AC8">
        <f t="shared" si="2"/>
        <v>12745.421932793044</v>
      </c>
      <c r="AE8">
        <f t="shared" si="3"/>
        <v>16909.637293591393</v>
      </c>
      <c r="AF8">
        <f t="shared" si="4"/>
        <v>-845.48186467956975</v>
      </c>
      <c r="AG8">
        <f t="shared" si="5"/>
        <v>-44.08271408448681</v>
      </c>
      <c r="AH8">
        <f t="shared" si="6"/>
        <v>-4267.3159616093963</v>
      </c>
      <c r="AI8">
        <f t="shared" si="7"/>
        <v>11752.75675321794</v>
      </c>
      <c r="AJ8">
        <f t="shared" si="8"/>
        <v>-1463.3463791366194</v>
      </c>
      <c r="AK8">
        <f t="shared" ref="AK8:AK23" si="32">H8*SUM(AB8:AB8, AE8:AF8)</f>
        <v>1916.9707918780341</v>
      </c>
      <c r="AL8">
        <f t="shared" si="9"/>
        <v>12206.381165959356</v>
      </c>
      <c r="AN8">
        <f t="shared" si="10"/>
        <v>12759.590512434334</v>
      </c>
      <c r="AO8">
        <f t="shared" si="11"/>
        <v>-637.97952562171668</v>
      </c>
      <c r="AP8">
        <f t="shared" si="12"/>
        <v>-33.263716461141797</v>
      </c>
      <c r="AQ8">
        <f t="shared" si="13"/>
        <v>-3220.0101818828853</v>
      </c>
      <c r="AR8">
        <f t="shared" si="14"/>
        <v>8868.3370884685883</v>
      </c>
      <c r="AS8">
        <f t="shared" si="15"/>
        <v>-1104.2046763896678</v>
      </c>
      <c r="AT8">
        <f t="shared" si="16"/>
        <v>1446.4983431626138</v>
      </c>
      <c r="AU8">
        <f t="shared" si="17"/>
        <v>9210.6307552415346</v>
      </c>
      <c r="AW8">
        <v>5</v>
      </c>
      <c r="AX8">
        <f>(R8*SUMPRODUCT(K9:$K$23, X9:$X$23)-$AZ$3*SUMPRODUCT(K8:$K$22, W9:$W$23))/Z8</f>
        <v>14456.258192684983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19179.442151841191</v>
      </c>
      <c r="P9">
        <f t="shared" si="30"/>
        <v>958.97210759205961</v>
      </c>
      <c r="Q9" s="5">
        <f t="shared" si="31"/>
        <v>50</v>
      </c>
      <c r="R9">
        <f t="shared" si="0"/>
        <v>250000</v>
      </c>
      <c r="S9">
        <f t="shared" si="1"/>
        <v>16027.808913568497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12745.421932793044</v>
      </c>
      <c r="AC9">
        <f t="shared" si="2"/>
        <v>13687.99436026816</v>
      </c>
      <c r="AE9">
        <f t="shared" si="3"/>
        <v>16379.53742917698</v>
      </c>
      <c r="AF9">
        <f t="shared" si="4"/>
        <v>-818.97687145884902</v>
      </c>
      <c r="AG9">
        <f t="shared" si="5"/>
        <v>-42.70076600638923</v>
      </c>
      <c r="AH9">
        <f t="shared" si="6"/>
        <v>-4705.6046862635667</v>
      </c>
      <c r="AI9">
        <f t="shared" si="7"/>
        <v>10812.255105448174</v>
      </c>
      <c r="AJ9">
        <f t="shared" si="8"/>
        <v>-942.57242747511555</v>
      </c>
      <c r="AK9">
        <f t="shared" si="32"/>
        <v>2077.6591148035204</v>
      </c>
      <c r="AL9">
        <f t="shared" si="9"/>
        <v>11947.341792776579</v>
      </c>
      <c r="AN9">
        <f t="shared" si="10"/>
        <v>11514.43113230057</v>
      </c>
      <c r="AO9">
        <f t="shared" si="11"/>
        <v>-575.72155661502848</v>
      </c>
      <c r="AP9">
        <f t="shared" si="12"/>
        <v>-30.017638263778192</v>
      </c>
      <c r="AQ9">
        <f t="shared" si="13"/>
        <v>-3307.9298685991744</v>
      </c>
      <c r="AR9">
        <f t="shared" si="14"/>
        <v>7600.762068822587</v>
      </c>
      <c r="AS9">
        <f t="shared" si="15"/>
        <v>-662.60633734593375</v>
      </c>
      <c r="AT9">
        <f t="shared" si="16"/>
        <v>1460.5456898427049</v>
      </c>
      <c r="AU9">
        <f t="shared" si="17"/>
        <v>8398.7014213193579</v>
      </c>
      <c r="AW9">
        <v>6</v>
      </c>
      <c r="AX9">
        <f>(R9*SUMPRODUCT(K10:$K$23, X10:$X$23)-$AZ$3*SUMPRODUCT(K9:$K$22, W10:$W$23))/Z9</f>
        <v>16027.808913568497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19179.442151841191</v>
      </c>
      <c r="P10">
        <f t="shared" si="30"/>
        <v>958.97210759205961</v>
      </c>
      <c r="Q10" s="5">
        <f t="shared" si="31"/>
        <v>50</v>
      </c>
      <c r="R10">
        <f t="shared" si="0"/>
        <v>250000</v>
      </c>
      <c r="S10">
        <f t="shared" si="1"/>
        <v>17090.149616258928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13687.99436026816</v>
      </c>
      <c r="AC10">
        <f t="shared" si="2"/>
        <v>14098.085799678167</v>
      </c>
      <c r="AE10">
        <f t="shared" si="3"/>
        <v>15821.594726671028</v>
      </c>
      <c r="AF10">
        <f t="shared" si="4"/>
        <v>-791.07973633355141</v>
      </c>
      <c r="AG10">
        <f t="shared" si="5"/>
        <v>-41.246232819008725</v>
      </c>
      <c r="AH10">
        <f t="shared" si="6"/>
        <v>-5137.6276365830727</v>
      </c>
      <c r="AI10">
        <f t="shared" si="7"/>
        <v>9851.6411209353955</v>
      </c>
      <c r="AJ10">
        <f t="shared" si="8"/>
        <v>-410.0914394100073</v>
      </c>
      <c r="AK10">
        <f t="shared" si="32"/>
        <v>1559.4150577378862</v>
      </c>
      <c r="AL10">
        <f t="shared" si="9"/>
        <v>11000.964739263274</v>
      </c>
      <c r="AN10">
        <f t="shared" si="10"/>
        <v>10549.379191783577</v>
      </c>
      <c r="AO10">
        <f t="shared" si="11"/>
        <v>-527.46895958917878</v>
      </c>
      <c r="AP10">
        <f t="shared" si="12"/>
        <v>-27.501788394744462</v>
      </c>
      <c r="AQ10">
        <f t="shared" si="13"/>
        <v>-3425.6206798886633</v>
      </c>
      <c r="AR10">
        <f t="shared" si="14"/>
        <v>6568.7877639109893</v>
      </c>
      <c r="AS10">
        <f t="shared" si="15"/>
        <v>-273.43704426631905</v>
      </c>
      <c r="AT10">
        <f t="shared" si="16"/>
        <v>1039.7726048261263</v>
      </c>
      <c r="AU10">
        <f t="shared" si="17"/>
        <v>7335.1233244707964</v>
      </c>
      <c r="AW10">
        <v>7</v>
      </c>
      <c r="AX10">
        <f>(R10*SUMPRODUCT(K11:$K$23, X11:$X$23)-$AZ$3*SUMPRODUCT(K10:$K$22, W11:$W$23))/Z10</f>
        <v>17090.149616258928</v>
      </c>
    </row>
    <row r="11" spans="1:52" x14ac:dyDescent="0.25">
      <c r="A11" t="s">
        <v>33</v>
      </c>
      <c r="C11" s="24">
        <f>AU25</f>
        <v>87028.346386210935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19179.442151841191</v>
      </c>
      <c r="P11">
        <f t="shared" si="30"/>
        <v>958.97210759205961</v>
      </c>
      <c r="Q11" s="5">
        <f t="shared" si="31"/>
        <v>50</v>
      </c>
      <c r="R11">
        <f t="shared" si="0"/>
        <v>250000</v>
      </c>
      <c r="S11">
        <f t="shared" si="1"/>
        <v>17758.88948748833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14098.085799678167</v>
      </c>
      <c r="AC11">
        <f t="shared" si="2"/>
        <v>14111.105551107676</v>
      </c>
      <c r="AE11">
        <f t="shared" si="3"/>
        <v>15239.868056314612</v>
      </c>
      <c r="AF11">
        <f t="shared" si="4"/>
        <v>-761.99340281573063</v>
      </c>
      <c r="AG11">
        <f t="shared" si="5"/>
        <v>-39.729695826558789</v>
      </c>
      <c r="AH11">
        <f t="shared" si="6"/>
        <v>-5520.3733212992411</v>
      </c>
      <c r="AI11">
        <f t="shared" si="7"/>
        <v>8917.7716363730797</v>
      </c>
      <c r="AJ11">
        <f t="shared" si="8"/>
        <v>-13.019751429508688</v>
      </c>
      <c r="AK11">
        <f t="shared" si="32"/>
        <v>1465.9467712479827</v>
      </c>
      <c r="AL11">
        <f t="shared" si="9"/>
        <v>10370.698656191555</v>
      </c>
      <c r="AN11">
        <f t="shared" si="10"/>
        <v>9665.6527799319028</v>
      </c>
      <c r="AO11">
        <f t="shared" si="11"/>
        <v>-483.28263899659515</v>
      </c>
      <c r="AP11">
        <f t="shared" si="12"/>
        <v>-25.197950762619076</v>
      </c>
      <c r="AQ11">
        <f t="shared" si="13"/>
        <v>-3501.2121851782781</v>
      </c>
      <c r="AR11">
        <f t="shared" si="14"/>
        <v>5655.9600049944092</v>
      </c>
      <c r="AS11">
        <f t="shared" si="15"/>
        <v>-8.2575778303086835</v>
      </c>
      <c r="AT11">
        <f t="shared" si="16"/>
        <v>929.75427558732861</v>
      </c>
      <c r="AU11">
        <f t="shared" si="17"/>
        <v>6577.4567027514304</v>
      </c>
      <c r="AW11">
        <v>8</v>
      </c>
      <c r="AX11">
        <f>(R11*SUMPRODUCT(K12:$K$23, X12:$X$23)-$AZ$3*SUMPRODUCT(K11:$K$22, W12:$W$23))/Z11</f>
        <v>17758.88948748833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19179.442151841191</v>
      </c>
      <c r="P12">
        <f t="shared" si="30"/>
        <v>958.97210759205961</v>
      </c>
      <c r="Q12" s="5">
        <f t="shared" si="31"/>
        <v>50</v>
      </c>
      <c r="R12">
        <f t="shared" si="0"/>
        <v>250000</v>
      </c>
      <c r="S12">
        <f t="shared" si="1"/>
        <v>18123.934649762745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14111.105551107676</v>
      </c>
      <c r="AC12">
        <f t="shared" si="2"/>
        <v>13828.827585094623</v>
      </c>
      <c r="AE12">
        <f t="shared" si="3"/>
        <v>14634.195268386717</v>
      </c>
      <c r="AF12">
        <f t="shared" si="4"/>
        <v>-731.7097634193359</v>
      </c>
      <c r="AG12">
        <f t="shared" si="5"/>
        <v>-38.150732311528316</v>
      </c>
      <c r="AH12">
        <f t="shared" si="6"/>
        <v>-5908.3327838244313</v>
      </c>
      <c r="AI12">
        <f t="shared" si="7"/>
        <v>7956.0019888314218</v>
      </c>
      <c r="AJ12">
        <f t="shared" si="8"/>
        <v>282.27796601305272</v>
      </c>
      <c r="AK12">
        <f t="shared" si="32"/>
        <v>1960.9513739252541</v>
      </c>
      <c r="AL12">
        <f t="shared" si="9"/>
        <v>10199.231328769729</v>
      </c>
      <c r="AN12">
        <f t="shared" si="10"/>
        <v>8674.3122387669009</v>
      </c>
      <c r="AO12">
        <f t="shared" si="11"/>
        <v>-433.71561193834515</v>
      </c>
      <c r="AP12">
        <f t="shared" si="12"/>
        <v>-22.613567616027311</v>
      </c>
      <c r="AQ12">
        <f t="shared" si="13"/>
        <v>-3502.121055344227</v>
      </c>
      <c r="AR12">
        <f t="shared" si="14"/>
        <v>4715.862003868303</v>
      </c>
      <c r="AS12">
        <f t="shared" si="15"/>
        <v>167.3182003120273</v>
      </c>
      <c r="AT12">
        <f t="shared" si="16"/>
        <v>1162.3395882390591</v>
      </c>
      <c r="AU12">
        <f t="shared" si="17"/>
        <v>6045.519792419389</v>
      </c>
      <c r="AW12">
        <v>9</v>
      </c>
      <c r="AX12">
        <f>(R12*SUMPRODUCT(K13:$K$23, X13:$X$23)-$AZ$3*SUMPRODUCT(K12:$K$22, W13:$W$23))/Z12</f>
        <v>18123.934649762745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19179.442151841191</v>
      </c>
      <c r="P13">
        <f t="shared" si="30"/>
        <v>958.97210759205961</v>
      </c>
      <c r="Q13" s="5">
        <f t="shared" si="31"/>
        <v>50</v>
      </c>
      <c r="R13">
        <f t="shared" si="0"/>
        <v>250000</v>
      </c>
      <c r="S13">
        <f t="shared" si="1"/>
        <v>18277.904697416718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13828.827585094623</v>
      </c>
      <c r="AC13">
        <f t="shared" si="2"/>
        <v>13347.915850447485</v>
      </c>
      <c r="AE13">
        <f t="shared" si="3"/>
        <v>14006.287052010061</v>
      </c>
      <c r="AF13">
        <f t="shared" si="4"/>
        <v>-700.31435260050307</v>
      </c>
      <c r="AG13">
        <f t="shared" si="5"/>
        <v>-36.513801968597619</v>
      </c>
      <c r="AH13">
        <f t="shared" si="6"/>
        <v>-6277.115099077063</v>
      </c>
      <c r="AI13">
        <f t="shared" si="7"/>
        <v>6992.3437983638969</v>
      </c>
      <c r="AJ13">
        <f t="shared" si="8"/>
        <v>480.91173464713756</v>
      </c>
      <c r="AK13">
        <f t="shared" si="32"/>
        <v>2819.3057495599846</v>
      </c>
      <c r="AL13">
        <f t="shared" si="9"/>
        <v>10292.56128257102</v>
      </c>
      <c r="AN13">
        <f t="shared" si="10"/>
        <v>7520.7212925371259</v>
      </c>
      <c r="AO13">
        <f t="shared" si="11"/>
        <v>-376.03606462685633</v>
      </c>
      <c r="AP13">
        <f t="shared" si="12"/>
        <v>-19.606204479245374</v>
      </c>
      <c r="AQ13">
        <f t="shared" si="13"/>
        <v>-3370.5173259718545</v>
      </c>
      <c r="AR13">
        <f t="shared" si="14"/>
        <v>3754.5616974591699</v>
      </c>
      <c r="AS13">
        <f t="shared" si="15"/>
        <v>258.22711680556625</v>
      </c>
      <c r="AT13">
        <f t="shared" si="16"/>
        <v>1513.8353727974766</v>
      </c>
      <c r="AU13">
        <f t="shared" si="17"/>
        <v>5526.6241870622125</v>
      </c>
      <c r="AW13">
        <v>10</v>
      </c>
      <c r="AX13">
        <f>(R13*SUMPRODUCT(K14:$K$23, X14:$X$23)-$AZ$3*SUMPRODUCT(K13:$K$22, W14:$W$23))/Z13</f>
        <v>18277.904697416718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19179.442151841191</v>
      </c>
      <c r="P14">
        <f t="shared" si="30"/>
        <v>958.97210759205961</v>
      </c>
      <c r="Q14" s="5">
        <f t="shared" si="31"/>
        <v>50</v>
      </c>
      <c r="R14">
        <f t="shared" si="0"/>
        <v>250000</v>
      </c>
      <c r="S14">
        <f t="shared" si="1"/>
        <v>18041.451269495603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13347.915850447485</v>
      </c>
      <c r="AC14">
        <f t="shared" si="2"/>
        <v>12563.520621680811</v>
      </c>
      <c r="AE14">
        <f t="shared" si="3"/>
        <v>13355.983029724843</v>
      </c>
      <c r="AF14">
        <f t="shared" si="4"/>
        <v>-667.79915148624218</v>
      </c>
      <c r="AG14">
        <f t="shared" si="5"/>
        <v>-34.818486700466138</v>
      </c>
      <c r="AH14">
        <f t="shared" si="6"/>
        <v>-6650.8862422275151</v>
      </c>
      <c r="AI14">
        <f t="shared" si="7"/>
        <v>6002.4791493106195</v>
      </c>
      <c r="AJ14">
        <f t="shared" si="8"/>
        <v>784.39522876667434</v>
      </c>
      <c r="AK14">
        <f t="shared" si="32"/>
        <v>2227.9090537836687</v>
      </c>
      <c r="AL14">
        <f t="shared" si="9"/>
        <v>9014.7834318609621</v>
      </c>
      <c r="AN14">
        <f t="shared" si="10"/>
        <v>6606.2422847819253</v>
      </c>
      <c r="AO14">
        <f t="shared" si="11"/>
        <v>-330.31211423909627</v>
      </c>
      <c r="AP14">
        <f t="shared" si="12"/>
        <v>-17.222196121454292</v>
      </c>
      <c r="AQ14">
        <f t="shared" si="13"/>
        <v>-3289.7141174027806</v>
      </c>
      <c r="AR14">
        <f t="shared" si="14"/>
        <v>2968.9938570185946</v>
      </c>
      <c r="AS14">
        <f t="shared" si="15"/>
        <v>387.98379098916485</v>
      </c>
      <c r="AT14">
        <f t="shared" si="16"/>
        <v>1101.9860511201459</v>
      </c>
      <c r="AU14">
        <f t="shared" si="17"/>
        <v>4458.9636991279049</v>
      </c>
      <c r="AW14">
        <v>11</v>
      </c>
      <c r="AX14">
        <f>(R14*SUMPRODUCT(K15:$K$23, X15:$X$23)-$AZ$3*SUMPRODUCT(K14:$K$22, W15:$W$23))/Z14</f>
        <v>18041.451269495603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19179.442151841191</v>
      </c>
      <c r="P15">
        <f t="shared" si="30"/>
        <v>958.97210759205961</v>
      </c>
      <c r="Q15" s="5">
        <f t="shared" si="31"/>
        <v>50</v>
      </c>
      <c r="R15">
        <f t="shared" si="0"/>
        <v>250000</v>
      </c>
      <c r="S15">
        <f t="shared" si="1"/>
        <v>17471.315069914643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12563.520621680811</v>
      </c>
      <c r="AC15">
        <f t="shared" si="2"/>
        <v>11552.172875902957</v>
      </c>
      <c r="AE15">
        <f t="shared" si="3"/>
        <v>12681.600126539995</v>
      </c>
      <c r="AF15">
        <f t="shared" si="4"/>
        <v>-634.08000632699986</v>
      </c>
      <c r="AG15">
        <f t="shared" si="5"/>
        <v>-33.060398801334756</v>
      </c>
      <c r="AH15">
        <f t="shared" si="6"/>
        <v>-7049.5151606336012</v>
      </c>
      <c r="AI15">
        <f t="shared" si="7"/>
        <v>4964.944560778059</v>
      </c>
      <c r="AJ15">
        <f t="shared" si="8"/>
        <v>1011.3477457778536</v>
      </c>
      <c r="AK15">
        <f t="shared" si="32"/>
        <v>2105.9667562838531</v>
      </c>
      <c r="AL15">
        <f t="shared" si="9"/>
        <v>8082.2590628397656</v>
      </c>
      <c r="AN15">
        <f t="shared" si="10"/>
        <v>5778.2304808036324</v>
      </c>
      <c r="AO15">
        <f t="shared" si="11"/>
        <v>-288.91152404018169</v>
      </c>
      <c r="AP15">
        <f t="shared" si="12"/>
        <v>-15.06360413159601</v>
      </c>
      <c r="AQ15">
        <f t="shared" si="13"/>
        <v>-3212.0334160996795</v>
      </c>
      <c r="AR15">
        <f t="shared" si="14"/>
        <v>2262.2219365321748</v>
      </c>
      <c r="AS15">
        <f t="shared" si="15"/>
        <v>460.80938627892527</v>
      </c>
      <c r="AT15">
        <f t="shared" si="16"/>
        <v>959.56040099796132</v>
      </c>
      <c r="AU15">
        <f t="shared" si="17"/>
        <v>3682.5917238090615</v>
      </c>
      <c r="AW15">
        <v>12</v>
      </c>
      <c r="AX15">
        <f>(R15*SUMPRODUCT(K16:$K$23, X16:$X$23)-$AZ$3*SUMPRODUCT(K15:$K$22, W16:$W$23))/Z15</f>
        <v>17471.315069914643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19179.442151841191</v>
      </c>
      <c r="P16">
        <f t="shared" si="30"/>
        <v>958.97210759205961</v>
      </c>
      <c r="Q16" s="5">
        <f t="shared" si="31"/>
        <v>50</v>
      </c>
      <c r="R16">
        <f t="shared" si="0"/>
        <v>250000</v>
      </c>
      <c r="S16">
        <f t="shared" si="1"/>
        <v>16587.239887485881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11552.172875902957</v>
      </c>
      <c r="AC16">
        <f t="shared" si="2"/>
        <v>10366.183118080608</v>
      </c>
      <c r="AE16">
        <f t="shared" si="3"/>
        <v>11986.177977604111</v>
      </c>
      <c r="AF16">
        <f t="shared" si="4"/>
        <v>-599.30889888020556</v>
      </c>
      <c r="AG16">
        <f t="shared" si="5"/>
        <v>-31.247462472346882</v>
      </c>
      <c r="AH16">
        <f t="shared" si="6"/>
        <v>-7411.6617048726448</v>
      </c>
      <c r="AI16">
        <f t="shared" si="7"/>
        <v>3943.9599113789145</v>
      </c>
      <c r="AJ16">
        <f t="shared" si="8"/>
        <v>1185.9897578223499</v>
      </c>
      <c r="AK16">
        <f t="shared" si="32"/>
        <v>1962.893820057421</v>
      </c>
      <c r="AL16">
        <f t="shared" si="9"/>
        <v>7092.8434892586856</v>
      </c>
      <c r="AN16">
        <f t="shared" si="10"/>
        <v>5030.876949124623</v>
      </c>
      <c r="AO16">
        <f t="shared" si="11"/>
        <v>-251.54384745623116</v>
      </c>
      <c r="AP16">
        <f t="shared" si="12"/>
        <v>-13.115284869329916</v>
      </c>
      <c r="AQ16">
        <f t="shared" si="13"/>
        <v>-3110.8463511407613</v>
      </c>
      <c r="AR16">
        <f t="shared" si="14"/>
        <v>1655.3714656583015</v>
      </c>
      <c r="AS16">
        <f t="shared" si="15"/>
        <v>497.78741360880394</v>
      </c>
      <c r="AT16">
        <f t="shared" si="16"/>
        <v>823.87207092681274</v>
      </c>
      <c r="AU16">
        <f t="shared" si="17"/>
        <v>2977.0309501939182</v>
      </c>
      <c r="AW16">
        <v>13</v>
      </c>
      <c r="AX16">
        <f>(R16*SUMPRODUCT(K17:$K$23, X17:$X$23)-$AZ$3*SUMPRODUCT(K16:$K$22, W17:$W$23))/Z16</f>
        <v>16587.239887485881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19179.442151841191</v>
      </c>
      <c r="P17">
        <f t="shared" si="30"/>
        <v>958.97210759205961</v>
      </c>
      <c r="Q17" s="5">
        <f t="shared" si="31"/>
        <v>50</v>
      </c>
      <c r="R17">
        <f t="shared" si="0"/>
        <v>250000</v>
      </c>
      <c r="S17">
        <f t="shared" si="1"/>
        <v>15404.762877636127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10366.183118080608</v>
      </c>
      <c r="AC17">
        <f t="shared" si="2"/>
        <v>9054.8436223021999</v>
      </c>
      <c r="AE17">
        <f t="shared" si="3"/>
        <v>11273.58147784502</v>
      </c>
      <c r="AF17">
        <f t="shared" si="4"/>
        <v>-563.67907389225104</v>
      </c>
      <c r="AG17">
        <f t="shared" si="5"/>
        <v>-29.389753332222902</v>
      </c>
      <c r="AH17">
        <f t="shared" si="6"/>
        <v>-7726.172577002556</v>
      </c>
      <c r="AI17">
        <f t="shared" si="7"/>
        <v>2954.3400736179892</v>
      </c>
      <c r="AJ17">
        <f t="shared" si="8"/>
        <v>1311.3394957784076</v>
      </c>
      <c r="AK17">
        <f t="shared" si="32"/>
        <v>1803.4806381203962</v>
      </c>
      <c r="AL17">
        <f t="shared" si="9"/>
        <v>6069.160207516793</v>
      </c>
      <c r="AN17">
        <f t="shared" si="10"/>
        <v>4358.8010607940541</v>
      </c>
      <c r="AO17">
        <f t="shared" si="11"/>
        <v>-217.94005303970272</v>
      </c>
      <c r="AP17">
        <f t="shared" si="12"/>
        <v>-11.363211261010576</v>
      </c>
      <c r="AQ17">
        <f t="shared" si="13"/>
        <v>-2987.2360696287005</v>
      </c>
      <c r="AR17">
        <f t="shared" si="14"/>
        <v>1142.2617268646402</v>
      </c>
      <c r="AS17">
        <f t="shared" si="15"/>
        <v>507.01438548991348</v>
      </c>
      <c r="AT17">
        <f t="shared" si="16"/>
        <v>697.29511726236069</v>
      </c>
      <c r="AU17">
        <f t="shared" si="17"/>
        <v>2346.5712296169145</v>
      </c>
      <c r="AW17">
        <v>14</v>
      </c>
      <c r="AX17">
        <f>(R17*SUMPRODUCT(K18:$K$23, X18:$X$23)-$AZ$3*SUMPRODUCT(K17:$K$22, W18:$W$23))/Z17</f>
        <v>15404.762877636127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19179.442151841191</v>
      </c>
      <c r="P18">
        <f t="shared" si="30"/>
        <v>958.97210759205961</v>
      </c>
      <c r="Q18" s="5">
        <f t="shared" si="31"/>
        <v>50</v>
      </c>
      <c r="R18">
        <f t="shared" si="0"/>
        <v>250000</v>
      </c>
      <c r="S18">
        <f t="shared" si="1"/>
        <v>13908.151169782737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9054.8436223021999</v>
      </c>
      <c r="AC18">
        <f t="shared" si="2"/>
        <v>7646.6213477298561</v>
      </c>
      <c r="AE18">
        <f t="shared" si="3"/>
        <v>10544.746746386541</v>
      </c>
      <c r="AF18">
        <f t="shared" si="4"/>
        <v>-527.23733731932714</v>
      </c>
      <c r="AG18">
        <f t="shared" si="5"/>
        <v>-27.489711804194123</v>
      </c>
      <c r="AH18">
        <f t="shared" si="6"/>
        <v>-8030.7199735327431</v>
      </c>
      <c r="AI18">
        <f t="shared" si="7"/>
        <v>1959.299723730277</v>
      </c>
      <c r="AJ18">
        <f t="shared" si="8"/>
        <v>1408.2222745723438</v>
      </c>
      <c r="AK18">
        <f t="shared" si="32"/>
        <v>1632.0212488942809</v>
      </c>
      <c r="AL18">
        <f t="shared" si="9"/>
        <v>4999.5432471969016</v>
      </c>
      <c r="AN18">
        <f t="shared" si="10"/>
        <v>3755.6357174276513</v>
      </c>
      <c r="AO18">
        <f t="shared" si="11"/>
        <v>-187.7817858713826</v>
      </c>
      <c r="AP18">
        <f t="shared" si="12"/>
        <v>-9.7907845486192038</v>
      </c>
      <c r="AQ18">
        <f t="shared" si="13"/>
        <v>-2860.2354797752309</v>
      </c>
      <c r="AR18">
        <f t="shared" si="14"/>
        <v>697.82766723241878</v>
      </c>
      <c r="AS18">
        <f t="shared" si="15"/>
        <v>501.5549448139617</v>
      </c>
      <c r="AT18">
        <f t="shared" si="16"/>
        <v>581.26358473697974</v>
      </c>
      <c r="AU18">
        <f t="shared" si="17"/>
        <v>1780.6461967833602</v>
      </c>
      <c r="AW18">
        <v>15</v>
      </c>
      <c r="AX18">
        <f>(R18*SUMPRODUCT(K19:$K$23, X19:$X$23)-$AZ$3*SUMPRODUCT(K18:$K$22, W19:$W$23))/Z18</f>
        <v>13908.151169782737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19179.442151841191</v>
      </c>
      <c r="P19">
        <f t="shared" si="30"/>
        <v>958.97210759205961</v>
      </c>
      <c r="Q19" s="5">
        <f t="shared" si="31"/>
        <v>50</v>
      </c>
      <c r="R19">
        <f t="shared" si="0"/>
        <v>250000</v>
      </c>
      <c r="S19">
        <f t="shared" si="1"/>
        <v>12071.674056143236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7646.6213477298561</v>
      </c>
      <c r="AC19">
        <f t="shared" si="2"/>
        <v>6168.9605406429882</v>
      </c>
      <c r="AE19">
        <f t="shared" si="3"/>
        <v>9801.2273422874514</v>
      </c>
      <c r="AF19">
        <f t="shared" si="4"/>
        <v>-490.06136711437262</v>
      </c>
      <c r="AG19">
        <f t="shared" si="5"/>
        <v>-25.551387951464875</v>
      </c>
      <c r="AH19">
        <f t="shared" si="6"/>
        <v>-8317.1336734365468</v>
      </c>
      <c r="AI19">
        <f t="shared" si="7"/>
        <v>968.48091378506615</v>
      </c>
      <c r="AJ19">
        <f t="shared" si="8"/>
        <v>1477.6608070868679</v>
      </c>
      <c r="AK19">
        <f t="shared" si="32"/>
        <v>1451.0778612208044</v>
      </c>
      <c r="AL19">
        <f t="shared" si="9"/>
        <v>3897.2195820927382</v>
      </c>
      <c r="AN19">
        <f t="shared" si="10"/>
        <v>3215.6586187583389</v>
      </c>
      <c r="AO19">
        <f t="shared" si="11"/>
        <v>-160.78293093791697</v>
      </c>
      <c r="AP19">
        <f t="shared" si="12"/>
        <v>-8.3830869357418774</v>
      </c>
      <c r="AQ19">
        <f t="shared" si="13"/>
        <v>-2728.746272924383</v>
      </c>
      <c r="AR19">
        <f t="shared" si="14"/>
        <v>317.74632796029715</v>
      </c>
      <c r="AS19">
        <f t="shared" si="15"/>
        <v>484.80180532179446</v>
      </c>
      <c r="AT19">
        <f t="shared" si="16"/>
        <v>476.08027729260755</v>
      </c>
      <c r="AU19">
        <f t="shared" si="17"/>
        <v>1278.628410574699</v>
      </c>
      <c r="AW19">
        <v>16</v>
      </c>
      <c r="AX19">
        <f>(R19*SUMPRODUCT(K20:$K$23, X20:$X$23)-$AZ$3*SUMPRODUCT(K19:$K$22, W20:$W$23))/Z19</f>
        <v>12071.674056143236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19179.442151841191</v>
      </c>
      <c r="P20">
        <f t="shared" si="30"/>
        <v>958.97210759205961</v>
      </c>
      <c r="Q20" s="5">
        <f t="shared" si="31"/>
        <v>50</v>
      </c>
      <c r="R20">
        <f t="shared" si="0"/>
        <v>250000</v>
      </c>
      <c r="S20">
        <f t="shared" si="1"/>
        <v>9849.6110961666145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6168.9605406429882</v>
      </c>
      <c r="AC20">
        <f t="shared" si="2"/>
        <v>4644.7492991840736</v>
      </c>
      <c r="AE20">
        <f t="shared" si="3"/>
        <v>9044.3876030980009</v>
      </c>
      <c r="AF20">
        <f t="shared" si="4"/>
        <v>-452.21938015490014</v>
      </c>
      <c r="AG20">
        <f t="shared" si="5"/>
        <v>-23.578338544715592</v>
      </c>
      <c r="AH20">
        <f t="shared" si="6"/>
        <v>-8587.6776361731791</v>
      </c>
      <c r="AI20">
        <f t="shared" si="7"/>
        <v>-19.087751774794015</v>
      </c>
      <c r="AJ20">
        <f t="shared" si="8"/>
        <v>1524.2112414589146</v>
      </c>
      <c r="AK20">
        <f t="shared" si="32"/>
        <v>1263.1097883000618</v>
      </c>
      <c r="AL20">
        <f t="shared" si="9"/>
        <v>2768.2332779841827</v>
      </c>
      <c r="AN20">
        <f t="shared" si="10"/>
        <v>2733.4479407587023</v>
      </c>
      <c r="AO20">
        <f t="shared" si="11"/>
        <v>-136.67239703793516</v>
      </c>
      <c r="AP20">
        <f t="shared" si="12"/>
        <v>-7.1259839548990662</v>
      </c>
      <c r="AQ20">
        <f t="shared" si="13"/>
        <v>-2595.4183722131202</v>
      </c>
      <c r="AR20">
        <f t="shared" si="14"/>
        <v>-5.7688124472520599</v>
      </c>
      <c r="AS20">
        <f t="shared" si="15"/>
        <v>460.65607336642921</v>
      </c>
      <c r="AT20">
        <f t="shared" si="16"/>
        <v>381.7444586959453</v>
      </c>
      <c r="AU20">
        <f t="shared" si="17"/>
        <v>836.63171961512251</v>
      </c>
      <c r="AW20">
        <v>17</v>
      </c>
      <c r="AX20">
        <f>(R20*SUMPRODUCT(K21:$K$23, X21:$X$23)-$AZ$3*SUMPRODUCT(K20:$K$22, W21:$W$23))/Z20</f>
        <v>9849.6110961666145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19179.442151841191</v>
      </c>
      <c r="P21">
        <f t="shared" si="30"/>
        <v>958.97210759205961</v>
      </c>
      <c r="Q21" s="5">
        <f t="shared" si="31"/>
        <v>50</v>
      </c>
      <c r="R21">
        <f t="shared" si="0"/>
        <v>250000</v>
      </c>
      <c r="S21">
        <f t="shared" si="1"/>
        <v>7172.7047208781996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4644.7492991840736</v>
      </c>
      <c r="AC21">
        <f t="shared" si="2"/>
        <v>3095.0408644845429</v>
      </c>
      <c r="AE21">
        <f t="shared" si="3"/>
        <v>8275.9794983861939</v>
      </c>
      <c r="AF21">
        <f t="shared" si="4"/>
        <v>-413.79897491930973</v>
      </c>
      <c r="AG21">
        <f t="shared" si="5"/>
        <v>-21.575130895013324</v>
      </c>
      <c r="AH21">
        <f t="shared" si="6"/>
        <v>-8837.1213212755702</v>
      </c>
      <c r="AI21">
        <f t="shared" si="7"/>
        <v>-996.51592870369859</v>
      </c>
      <c r="AJ21">
        <f t="shared" si="8"/>
        <v>1549.7084346995307</v>
      </c>
      <c r="AK21">
        <f t="shared" si="32"/>
        <v>1070.2179849242425</v>
      </c>
      <c r="AL21">
        <f t="shared" si="9"/>
        <v>1623.4104909200746</v>
      </c>
      <c r="AN21">
        <f t="shared" si="10"/>
        <v>2304.0569749999499</v>
      </c>
      <c r="AO21">
        <f t="shared" si="11"/>
        <v>-115.20284874999751</v>
      </c>
      <c r="AP21">
        <f t="shared" si="12"/>
        <v>-6.0065797450181959</v>
      </c>
      <c r="AQ21">
        <f t="shared" si="13"/>
        <v>-2460.2805049452054</v>
      </c>
      <c r="AR21">
        <f t="shared" si="14"/>
        <v>-277.43295844027074</v>
      </c>
      <c r="AS21">
        <f t="shared" si="15"/>
        <v>431.4433752381787</v>
      </c>
      <c r="AT21">
        <f t="shared" si="16"/>
        <v>297.95182714214417</v>
      </c>
      <c r="AU21">
        <f t="shared" si="17"/>
        <v>451.96224394005213</v>
      </c>
      <c r="AW21">
        <v>18</v>
      </c>
      <c r="AX21">
        <f>(R21*SUMPRODUCT(K22:$K$23, X22:$X$23)-$AZ$3*SUMPRODUCT(K21:$K$22, W22:$W$23))/Z21</f>
        <v>7172.7047208781996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19179.442151841191</v>
      </c>
      <c r="P22">
        <f t="shared" si="30"/>
        <v>958.97210759205961</v>
      </c>
      <c r="Q22" s="5">
        <f t="shared" si="31"/>
        <v>50</v>
      </c>
      <c r="R22">
        <f t="shared" si="0"/>
        <v>250000</v>
      </c>
      <c r="S22">
        <f t="shared" si="1"/>
        <v>3943.5362030682568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3095.0408644845429</v>
      </c>
      <c r="AC22">
        <f t="shared" si="2"/>
        <v>1541.8897050316796</v>
      </c>
      <c r="AE22">
        <f t="shared" si="3"/>
        <v>7499.0016268053314</v>
      </c>
      <c r="AF22">
        <f t="shared" si="4"/>
        <v>-374.95008134026659</v>
      </c>
      <c r="AG22">
        <f t="shared" si="5"/>
        <v>-19.549582223082126</v>
      </c>
      <c r="AH22">
        <f t="shared" si="6"/>
        <v>-9048.9868149053236</v>
      </c>
      <c r="AI22">
        <f t="shared" si="7"/>
        <v>-1944.484851663341</v>
      </c>
      <c r="AJ22">
        <f t="shared" si="8"/>
        <v>1553.1511594528633</v>
      </c>
      <c r="AK22">
        <f t="shared" si="32"/>
        <v>874.44773751938806</v>
      </c>
      <c r="AL22">
        <f t="shared" si="9"/>
        <v>483.11404530891036</v>
      </c>
      <c r="AN22">
        <f t="shared" si="10"/>
        <v>1923.1777368680825</v>
      </c>
      <c r="AO22">
        <f t="shared" si="11"/>
        <v>-96.158886843404133</v>
      </c>
      <c r="AP22">
        <f t="shared" si="12"/>
        <v>-5.0136435711803564</v>
      </c>
      <c r="AQ22">
        <f t="shared" si="13"/>
        <v>-2320.6835855898535</v>
      </c>
      <c r="AR22">
        <f t="shared" si="14"/>
        <v>-498.6783791363552</v>
      </c>
      <c r="AS22">
        <f t="shared" si="15"/>
        <v>398.31778688693117</v>
      </c>
      <c r="AT22">
        <f t="shared" si="16"/>
        <v>224.25897533354515</v>
      </c>
      <c r="AU22">
        <f t="shared" si="17"/>
        <v>123.89838308412114</v>
      </c>
      <c r="AW22">
        <v>19</v>
      </c>
      <c r="AX22">
        <f>(R22*SUMPRODUCT(K23:$K$23, X23:$X$23)-$AZ$3*SUMPRODUCT(K22:$K$22, W23:$W$23))/Z22</f>
        <v>3943.5362030682568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19179.442151841191</v>
      </c>
      <c r="P23">
        <f t="shared" si="30"/>
        <v>958.97210759205961</v>
      </c>
      <c r="Q23" s="5">
        <f t="shared" si="31"/>
        <v>50</v>
      </c>
      <c r="R23">
        <f t="shared" si="0"/>
        <v>250000</v>
      </c>
      <c r="S23">
        <f t="shared" si="1"/>
        <v>4403.7954396781888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1541.8897050316796</v>
      </c>
      <c r="AC23">
        <f t="shared" si="2"/>
        <v>1541.8897050316796</v>
      </c>
      <c r="AE23">
        <f t="shared" si="3"/>
        <v>6715.249335999044</v>
      </c>
      <c r="AF23">
        <f t="shared" si="4"/>
        <v>-335.76246679995222</v>
      </c>
      <c r="AG23">
        <f t="shared" si="5"/>
        <v>-17.506372924809995</v>
      </c>
      <c r="AH23">
        <f t="shared" si="6"/>
        <v>-9238.567380206543</v>
      </c>
      <c r="AI23">
        <f t="shared" si="7"/>
        <v>-2876.586883932262</v>
      </c>
      <c r="AJ23">
        <f t="shared" si="8"/>
        <v>0</v>
      </c>
      <c r="AK23">
        <f t="shared" si="32"/>
        <v>677.83219345692714</v>
      </c>
      <c r="AL23">
        <f t="shared" si="9"/>
        <v>-2198.7546904753349</v>
      </c>
      <c r="AN23">
        <f t="shared" si="10"/>
        <v>1586.4277012300499</v>
      </c>
      <c r="AO23">
        <f t="shared" si="11"/>
        <v>-79.321385061502497</v>
      </c>
      <c r="AP23">
        <f t="shared" si="12"/>
        <v>-4.1357503744647639</v>
      </c>
      <c r="AQ23">
        <f t="shared" si="13"/>
        <v>-2182.5428183389313</v>
      </c>
      <c r="AR23">
        <f t="shared" si="14"/>
        <v>-679.57225254484877</v>
      </c>
      <c r="AS23">
        <f t="shared" si="15"/>
        <v>0</v>
      </c>
      <c r="AT23">
        <f t="shared" si="16"/>
        <v>160.13281334483995</v>
      </c>
      <c r="AU23">
        <f t="shared" si="17"/>
        <v>-519.43943920000891</v>
      </c>
      <c r="AW23">
        <v>20</v>
      </c>
      <c r="AX23">
        <f>(R23*SUMPRODUCT(K$23:$K24, X$23:$X24)-$AZ$3*SUMPRODUCT(K$22:$K23, W$23:$W24))/Z23</f>
        <v>4403.7954396781888</v>
      </c>
    </row>
    <row r="25" spans="5:50" x14ac:dyDescent="0.25">
      <c r="AN25" s="6">
        <f t="shared" ref="AN25:AU25" si="33">SUM(AN3:AN23)</f>
        <v>163135.21645157944</v>
      </c>
      <c r="AO25" s="6">
        <f t="shared" si="33"/>
        <v>-22541.342436459869</v>
      </c>
      <c r="AP25" s="6">
        <f t="shared" si="33"/>
        <v>-2895.1948603064216</v>
      </c>
      <c r="AQ25" s="6">
        <f t="shared" si="33"/>
        <v>-59763.369177808592</v>
      </c>
      <c r="AR25" s="6">
        <f t="shared" si="33"/>
        <v>77935.309977004552</v>
      </c>
      <c r="AS25" s="6">
        <f t="shared" si="33"/>
        <v>-7560.6399694836664</v>
      </c>
      <c r="AT25" s="6">
        <f t="shared" si="33"/>
        <v>16653.676378690034</v>
      </c>
      <c r="AU25" s="7">
        <f t="shared" si="33"/>
        <v>87028.346386210935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1216.8381716405197</v>
      </c>
      <c r="K3">
        <v>1</v>
      </c>
      <c r="L3" s="2">
        <v>0</v>
      </c>
      <c r="O3">
        <f>$C$3</f>
        <v>1216.8381716405197</v>
      </c>
      <c r="P3">
        <f>O3*B5</f>
        <v>973.47053731241579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1216.8381716405197</v>
      </c>
      <c r="AF3">
        <f t="shared" ref="AF3:AF23" si="4">-$Z3*P3</f>
        <v>-973.47053731241579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-2276.5405696718958</v>
      </c>
      <c r="AJ3">
        <f t="shared" ref="AJ3:AJ23" si="8">AB3-AC3</f>
        <v>0</v>
      </c>
      <c r="AL3">
        <f t="shared" ref="AL3:AL23" si="9">SUM(AI3:AK3)</f>
        <v>-2276.5405696718958</v>
      </c>
      <c r="AN3">
        <f t="shared" ref="AN3:AN23" si="10">AE3*$K3</f>
        <v>1216.8381716405197</v>
      </c>
      <c r="AO3">
        <f t="shared" ref="AO3:AO23" si="11">AF3*$K3</f>
        <v>-973.47053731241579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-2276.5405696718958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-2276.5405696718958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616.21421676989553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68.975081363836395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68.205846977238252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-68.205846977238252</v>
      </c>
      <c r="AK4">
        <f>G4*MAX(0, SUM(AB4, AE4:AF4))</f>
        <v>0</v>
      </c>
      <c r="AL4">
        <f t="shared" si="9"/>
        <v>-644.38184697723818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-548.00836979265728</v>
      </c>
      <c r="AR4">
        <f t="shared" si="14"/>
        <v>-548.00836979265728</v>
      </c>
      <c r="AS4">
        <f t="shared" si="15"/>
        <v>-64.871454229825233</v>
      </c>
      <c r="AT4">
        <f t="shared" si="16"/>
        <v>0</v>
      </c>
      <c r="AU4">
        <f t="shared" si="17"/>
        <v>-612.87982402248247</v>
      </c>
      <c r="AW4">
        <v>1</v>
      </c>
      <c r="AX4">
        <f>(R4*SUMPRODUCT(K5:$K$23, X5:$X$23)-$AZ$3*SUMPRODUCT(K4:$K$22, W5:$W$23))/Z4</f>
        <v>68.975081363836395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1216.8381716405197</v>
      </c>
      <c r="P5">
        <f t="shared" ref="P5:P23" si="30">O5*$C$5</f>
        <v>60.841908582025987</v>
      </c>
      <c r="Q5" s="5">
        <f t="shared" ref="Q5:Q23" si="31">$C$8</f>
        <v>50</v>
      </c>
      <c r="R5">
        <f t="shared" si="0"/>
        <v>500000</v>
      </c>
      <c r="S5">
        <f t="shared" si="1"/>
        <v>132.10235563699402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68.205846977238252</v>
      </c>
      <c r="AC5">
        <f t="shared" si="2"/>
        <v>129.17128038802548</v>
      </c>
      <c r="AE5">
        <f t="shared" si="3"/>
        <v>1189.8390751467639</v>
      </c>
      <c r="AF5">
        <f t="shared" si="4"/>
        <v>-59.491953757338202</v>
      </c>
      <c r="AG5">
        <f t="shared" si="5"/>
        <v>-48.890604473010733</v>
      </c>
      <c r="AH5">
        <f t="shared" si="6"/>
        <v>-573.54102989265596</v>
      </c>
      <c r="AI5">
        <f t="shared" si="7"/>
        <v>507.91548702375906</v>
      </c>
      <c r="AJ5">
        <f t="shared" si="8"/>
        <v>-60.965433410787227</v>
      </c>
      <c r="AK5">
        <f>G5*SUM(AB5, AE5:AF5)</f>
        <v>4.9140671703033227</v>
      </c>
      <c r="AL5">
        <f t="shared" si="9"/>
        <v>451.86412078327515</v>
      </c>
      <c r="AN5">
        <f t="shared" si="10"/>
        <v>1075.8353233825694</v>
      </c>
      <c r="AO5">
        <f t="shared" si="11"/>
        <v>-53.791766169128479</v>
      </c>
      <c r="AP5">
        <f t="shared" si="12"/>
        <v>-44.20617911468652</v>
      </c>
      <c r="AQ5">
        <f t="shared" si="13"/>
        <v>-518.58752352004205</v>
      </c>
      <c r="AR5">
        <f t="shared" si="14"/>
        <v>459.24985457871253</v>
      </c>
      <c r="AS5">
        <f t="shared" si="15"/>
        <v>-55.124065210719827</v>
      </c>
      <c r="AT5">
        <f t="shared" si="16"/>
        <v>4.4432286295815571</v>
      </c>
      <c r="AU5">
        <f t="shared" si="17"/>
        <v>408.56901799757424</v>
      </c>
      <c r="AW5">
        <v>2</v>
      </c>
      <c r="AX5">
        <f>(R5*SUMPRODUCT(K6:$K$23, X6:$X$23)-$AZ$3*SUMPRODUCT(K5:$K$22, W6:$W$23))/Z5</f>
        <v>132.10235563699402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1216.8381716405197</v>
      </c>
      <c r="P6">
        <f t="shared" si="30"/>
        <v>60.841908582025987</v>
      </c>
      <c r="Q6" s="5">
        <f t="shared" si="31"/>
        <v>50</v>
      </c>
      <c r="R6">
        <f t="shared" si="0"/>
        <v>500000</v>
      </c>
      <c r="S6">
        <f t="shared" si="1"/>
        <v>190.10107616282872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129.17128038802548</v>
      </c>
      <c r="AC6">
        <f t="shared" si="2"/>
        <v>183.80691091010158</v>
      </c>
      <c r="AE6">
        <f t="shared" si="3"/>
        <v>1176.5491806851419</v>
      </c>
      <c r="AF6">
        <f t="shared" si="4"/>
        <v>-58.827459034257103</v>
      </c>
      <c r="AG6">
        <f t="shared" si="5"/>
        <v>-48.344521404146093</v>
      </c>
      <c r="AH6">
        <f t="shared" si="6"/>
        <v>-571.7702413453685</v>
      </c>
      <c r="AI6">
        <f t="shared" si="7"/>
        <v>497.60695890137026</v>
      </c>
      <c r="AJ6">
        <f t="shared" si="8"/>
        <v>-54.635630522076099</v>
      </c>
      <c r="AK6">
        <f>G6*SUM(AB6, AE6:AF6)</f>
        <v>8.8529403144762639</v>
      </c>
      <c r="AL6">
        <f t="shared" si="9"/>
        <v>451.82426869377042</v>
      </c>
      <c r="AN6">
        <f t="shared" si="10"/>
        <v>1008.645863821216</v>
      </c>
      <c r="AO6">
        <f t="shared" si="11"/>
        <v>-50.432293191060808</v>
      </c>
      <c r="AP6">
        <f t="shared" si="12"/>
        <v>-41.44535762144023</v>
      </c>
      <c r="AQ6">
        <f t="shared" si="13"/>
        <v>-490.17389026885024</v>
      </c>
      <c r="AR6">
        <f t="shared" si="14"/>
        <v>426.59432273986482</v>
      </c>
      <c r="AS6">
        <f t="shared" si="15"/>
        <v>-46.83867334068016</v>
      </c>
      <c r="AT6">
        <f t="shared" si="16"/>
        <v>7.5895523769373234</v>
      </c>
      <c r="AU6">
        <f t="shared" si="17"/>
        <v>387.345201776122</v>
      </c>
      <c r="AW6">
        <v>3</v>
      </c>
      <c r="AX6">
        <f>(R6*SUMPRODUCT(K7:$K$23, X7:$X$23)-$AZ$3*SUMPRODUCT(K6:$K$22, W7:$W$23))/Z6</f>
        <v>190.10107616282872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1216.8381716405197</v>
      </c>
      <c r="P7">
        <f t="shared" si="30"/>
        <v>60.841908582025987</v>
      </c>
      <c r="Q7" s="5">
        <f t="shared" si="31"/>
        <v>50</v>
      </c>
      <c r="R7">
        <f t="shared" si="0"/>
        <v>500000</v>
      </c>
      <c r="S7">
        <f t="shared" si="1"/>
        <v>244.94480412715771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183.80691091010158</v>
      </c>
      <c r="AC7">
        <f t="shared" si="2"/>
        <v>234.18711310159961</v>
      </c>
      <c r="AE7">
        <f t="shared" si="3"/>
        <v>1163.3960538325496</v>
      </c>
      <c r="AF7">
        <f t="shared" si="4"/>
        <v>-58.169802691627474</v>
      </c>
      <c r="AG7">
        <f t="shared" si="5"/>
        <v>-47.804058129770844</v>
      </c>
      <c r="AH7">
        <f t="shared" si="6"/>
        <v>-570.18060333785343</v>
      </c>
      <c r="AI7">
        <f t="shared" si="7"/>
        <v>487.24158967329799</v>
      </c>
      <c r="AJ7">
        <f t="shared" si="8"/>
        <v>-50.380202191498029</v>
      </c>
      <c r="AK7">
        <f>G7*SUM(AB7, AE7:AF7)</f>
        <v>17.788657636304126</v>
      </c>
      <c r="AL7">
        <f t="shared" si="9"/>
        <v>454.65004511810412</v>
      </c>
      <c r="AN7">
        <f t="shared" si="10"/>
        <v>939.40830475285736</v>
      </c>
      <c r="AO7">
        <f t="shared" si="11"/>
        <v>-46.970415237642861</v>
      </c>
      <c r="AP7">
        <f t="shared" si="12"/>
        <v>-38.600379518270849</v>
      </c>
      <c r="AQ7">
        <f t="shared" si="13"/>
        <v>-460.40416951738189</v>
      </c>
      <c r="AR7">
        <f t="shared" si="14"/>
        <v>393.43334047956188</v>
      </c>
      <c r="AS7">
        <f t="shared" si="15"/>
        <v>-40.680540541556041</v>
      </c>
      <c r="AT7">
        <f t="shared" si="16"/>
        <v>14.363821038329444</v>
      </c>
      <c r="AU7">
        <f t="shared" si="17"/>
        <v>367.1166209763353</v>
      </c>
      <c r="AW7">
        <v>4</v>
      </c>
      <c r="AX7">
        <f>(R7*SUMPRODUCT(K8:$K$23, X8:$X$23)-$AZ$3*SUMPRODUCT(K7:$K$22, W8:$W$23))/Z7</f>
        <v>244.94480412715771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1216.8381716405197</v>
      </c>
      <c r="P8">
        <f t="shared" si="30"/>
        <v>60.841908582025987</v>
      </c>
      <c r="Q8" s="5">
        <f t="shared" si="31"/>
        <v>50</v>
      </c>
      <c r="R8">
        <f t="shared" si="0"/>
        <v>500000</v>
      </c>
      <c r="S8">
        <f t="shared" si="1"/>
        <v>296.09219850210513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234.18711310159961</v>
      </c>
      <c r="AC8">
        <f t="shared" si="2"/>
        <v>279.91983950242548</v>
      </c>
      <c r="AE8">
        <f t="shared" si="3"/>
        <v>1150.3752798256096</v>
      </c>
      <c r="AF8">
        <f t="shared" si="4"/>
        <v>-57.51876399128048</v>
      </c>
      <c r="AG8">
        <f t="shared" si="5"/>
        <v>-47.269033246824179</v>
      </c>
      <c r="AH8">
        <f t="shared" si="6"/>
        <v>-569.84301648953897</v>
      </c>
      <c r="AI8">
        <f t="shared" si="7"/>
        <v>475.74446609796587</v>
      </c>
      <c r="AJ8">
        <f t="shared" si="8"/>
        <v>-45.732726400825868</v>
      </c>
      <c r="AK8">
        <f t="shared" ref="AK8:AK23" si="32">G8*SUM(AB8:AB8, AE8:AF8)</f>
        <v>28.66414238501606</v>
      </c>
      <c r="AL8">
        <f t="shared" si="9"/>
        <v>458.67588208215608</v>
      </c>
      <c r="AN8">
        <f t="shared" si="10"/>
        <v>868.04449151400752</v>
      </c>
      <c r="AO8">
        <f t="shared" si="11"/>
        <v>-43.402224575700373</v>
      </c>
      <c r="AP8">
        <f t="shared" si="12"/>
        <v>-35.668033422378805</v>
      </c>
      <c r="AQ8">
        <f t="shared" si="13"/>
        <v>-429.98932623661392</v>
      </c>
      <c r="AR8">
        <f t="shared" si="14"/>
        <v>358.98490727931437</v>
      </c>
      <c r="AS8">
        <f t="shared" si="15"/>
        <v>-34.508774597600983</v>
      </c>
      <c r="AT8">
        <f t="shared" si="16"/>
        <v>21.629246853303655</v>
      </c>
      <c r="AU8">
        <f t="shared" si="17"/>
        <v>346.10537953501705</v>
      </c>
      <c r="AW8">
        <v>5</v>
      </c>
      <c r="AX8">
        <f>(R8*SUMPRODUCT(K9:$K$23, X9:$X$23)-$AZ$3*SUMPRODUCT(K8:$K$22, W9:$W$23))/Z8</f>
        <v>296.09219850210513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1216.8381716405197</v>
      </c>
      <c r="P9">
        <f t="shared" si="30"/>
        <v>60.841908582025987</v>
      </c>
      <c r="Q9" s="5">
        <f t="shared" si="31"/>
        <v>50</v>
      </c>
      <c r="R9">
        <f t="shared" si="0"/>
        <v>500000</v>
      </c>
      <c r="S9">
        <f t="shared" si="1"/>
        <v>338.90956059052297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279.91983950242548</v>
      </c>
      <c r="AC9">
        <f t="shared" si="2"/>
        <v>316.80627505654229</v>
      </c>
      <c r="AE9">
        <f t="shared" si="3"/>
        <v>1137.4774079324879</v>
      </c>
      <c r="AF9">
        <f t="shared" si="4"/>
        <v>-56.873870396624397</v>
      </c>
      <c r="AG9">
        <f t="shared" si="5"/>
        <v>-46.739058423806718</v>
      </c>
      <c r="AH9">
        <f t="shared" si="6"/>
        <v>-572.8449054922778</v>
      </c>
      <c r="AI9">
        <f t="shared" si="7"/>
        <v>461.01957361977907</v>
      </c>
      <c r="AJ9">
        <f t="shared" si="8"/>
        <v>-36.886435554116815</v>
      </c>
      <c r="AK9">
        <f t="shared" si="32"/>
        <v>30.339671307953846</v>
      </c>
      <c r="AL9">
        <f t="shared" si="9"/>
        <v>454.47280937361609</v>
      </c>
      <c r="AN9">
        <f t="shared" si="10"/>
        <v>799.619973080308</v>
      </c>
      <c r="AO9">
        <f t="shared" si="11"/>
        <v>-39.980998654015401</v>
      </c>
      <c r="AP9">
        <f t="shared" si="12"/>
        <v>-32.856463238750742</v>
      </c>
      <c r="AQ9">
        <f t="shared" si="13"/>
        <v>-402.69655002775545</v>
      </c>
      <c r="AR9">
        <f t="shared" si="14"/>
        <v>324.08596115978639</v>
      </c>
      <c r="AS9">
        <f t="shared" si="15"/>
        <v>-25.930300152881816</v>
      </c>
      <c r="AT9">
        <f t="shared" si="16"/>
        <v>21.328078241683503</v>
      </c>
      <c r="AU9">
        <f t="shared" si="17"/>
        <v>319.48373924858811</v>
      </c>
      <c r="AW9">
        <v>6</v>
      </c>
      <c r="AX9">
        <f>(R9*SUMPRODUCT(K10:$K$23, X10:$X$23)-$AZ$3*SUMPRODUCT(K9:$K$22, W10:$W$23))/Z9</f>
        <v>338.90956059052297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1216.8381716405197</v>
      </c>
      <c r="P10">
        <f t="shared" si="30"/>
        <v>60.841908582025987</v>
      </c>
      <c r="Q10" s="5">
        <f t="shared" si="31"/>
        <v>50</v>
      </c>
      <c r="R10">
        <f t="shared" si="0"/>
        <v>500000</v>
      </c>
      <c r="S10">
        <f t="shared" si="1"/>
        <v>364.34520289336581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316.80627505654229</v>
      </c>
      <c r="AC10">
        <f t="shared" si="2"/>
        <v>336.75647068269654</v>
      </c>
      <c r="AE10">
        <f t="shared" si="3"/>
        <v>1124.6974704743895</v>
      </c>
      <c r="AF10">
        <f t="shared" si="4"/>
        <v>-56.234873523719479</v>
      </c>
      <c r="AG10">
        <f t="shared" si="5"/>
        <v>-46.21392953830879</v>
      </c>
      <c r="AH10">
        <f t="shared" si="6"/>
        <v>-577.38301259856428</v>
      </c>
      <c r="AI10">
        <f t="shared" si="7"/>
        <v>444.86565481379705</v>
      </c>
      <c r="AJ10">
        <f t="shared" si="8"/>
        <v>-19.950195626154255</v>
      </c>
      <c r="AK10">
        <f t="shared" si="32"/>
        <v>5.9566561496310131</v>
      </c>
      <c r="AL10">
        <f t="shared" si="9"/>
        <v>430.87211533727378</v>
      </c>
      <c r="AN10">
        <f t="shared" si="10"/>
        <v>749.91556142397769</v>
      </c>
      <c r="AO10">
        <f t="shared" si="11"/>
        <v>-37.495778071198885</v>
      </c>
      <c r="AP10">
        <f t="shared" si="12"/>
        <v>-30.814104081438977</v>
      </c>
      <c r="AQ10">
        <f t="shared" si="13"/>
        <v>-384.98219958375859</v>
      </c>
      <c r="AR10">
        <f t="shared" si="14"/>
        <v>296.62347968758121</v>
      </c>
      <c r="AS10">
        <f t="shared" si="15"/>
        <v>-13.302210190972708</v>
      </c>
      <c r="AT10">
        <f t="shared" si="16"/>
        <v>3.9717250708992751</v>
      </c>
      <c r="AU10">
        <f t="shared" si="17"/>
        <v>287.29299456750778</v>
      </c>
      <c r="AW10">
        <v>7</v>
      </c>
      <c r="AX10">
        <f>(R10*SUMPRODUCT(K11:$K$23, X11:$X$23)-$AZ$3*SUMPRODUCT(K10:$K$22, W11:$W$23))/Z10</f>
        <v>364.34520289336581</v>
      </c>
    </row>
    <row r="11" spans="1:52" x14ac:dyDescent="0.25">
      <c r="A11" t="s">
        <v>33</v>
      </c>
      <c r="C11" s="24">
        <f>AU25</f>
        <v>1322.6311702379655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1216.8381716405197</v>
      </c>
      <c r="P11">
        <f t="shared" si="30"/>
        <v>60.841908582025987</v>
      </c>
      <c r="Q11" s="5">
        <f t="shared" si="31"/>
        <v>50</v>
      </c>
      <c r="R11">
        <f t="shared" si="0"/>
        <v>500000</v>
      </c>
      <c r="S11">
        <f t="shared" si="1"/>
        <v>380.46276849895139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336.75647068269654</v>
      </c>
      <c r="AC11">
        <f t="shared" si="2"/>
        <v>347.69455792172084</v>
      </c>
      <c r="AE11">
        <f t="shared" si="3"/>
        <v>1112.0352507028335</v>
      </c>
      <c r="AF11">
        <f t="shared" si="4"/>
        <v>-55.601762535141681</v>
      </c>
      <c r="AG11">
        <f t="shared" si="5"/>
        <v>-45.693637684114044</v>
      </c>
      <c r="AH11">
        <f t="shared" si="6"/>
        <v>-581.52558811658253</v>
      </c>
      <c r="AI11">
        <f t="shared" si="7"/>
        <v>429.21426236699529</v>
      </c>
      <c r="AJ11">
        <f t="shared" si="8"/>
        <v>-10.938087239024298</v>
      </c>
      <c r="AK11">
        <f t="shared" si="32"/>
        <v>2.2291039341606216</v>
      </c>
      <c r="AL11">
        <f t="shared" si="9"/>
        <v>420.50527906213159</v>
      </c>
      <c r="AN11">
        <f t="shared" si="10"/>
        <v>705.29131699958998</v>
      </c>
      <c r="AO11">
        <f t="shared" si="11"/>
        <v>-35.264565849979498</v>
      </c>
      <c r="AP11">
        <f t="shared" si="12"/>
        <v>-28.980489494701203</v>
      </c>
      <c r="AQ11">
        <f t="shared" si="13"/>
        <v>-368.82369300117415</v>
      </c>
      <c r="AR11">
        <f t="shared" si="14"/>
        <v>272.2225686537351</v>
      </c>
      <c r="AS11">
        <f t="shared" si="15"/>
        <v>-6.9373142167859152</v>
      </c>
      <c r="AT11">
        <f t="shared" si="16"/>
        <v>1.4137750115920009</v>
      </c>
      <c r="AU11">
        <f t="shared" si="17"/>
        <v>266.69902944854118</v>
      </c>
      <c r="AW11">
        <v>8</v>
      </c>
      <c r="AX11">
        <f>(R11*SUMPRODUCT(K12:$K$23, X12:$X$23)-$AZ$3*SUMPRODUCT(K11:$K$22, W12:$W$23))/Z11</f>
        <v>380.46276849895139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1216.8381716405197</v>
      </c>
      <c r="P12">
        <f t="shared" si="30"/>
        <v>60.841908582025987</v>
      </c>
      <c r="Q12" s="5">
        <f t="shared" si="31"/>
        <v>50</v>
      </c>
      <c r="R12">
        <f t="shared" si="0"/>
        <v>500000</v>
      </c>
      <c r="S12">
        <f t="shared" si="1"/>
        <v>394.1138426850236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347.69455792172084</v>
      </c>
      <c r="AC12">
        <f t="shared" si="2"/>
        <v>356.10443159723445</v>
      </c>
      <c r="AE12">
        <f t="shared" si="3"/>
        <v>1099.4829882293084</v>
      </c>
      <c r="AF12">
        <f t="shared" si="4"/>
        <v>-54.974149411465419</v>
      </c>
      <c r="AG12">
        <f t="shared" si="5"/>
        <v>-45.177863986096227</v>
      </c>
      <c r="AH12">
        <f t="shared" si="6"/>
        <v>-588.37321176674072</v>
      </c>
      <c r="AI12">
        <f t="shared" si="7"/>
        <v>410.95776306500591</v>
      </c>
      <c r="AJ12">
        <f t="shared" si="8"/>
        <v>-8.4098736755136088</v>
      </c>
      <c r="AK12">
        <f t="shared" si="32"/>
        <v>29.23627133153084</v>
      </c>
      <c r="AL12">
        <f t="shared" si="9"/>
        <v>431.78416072102311</v>
      </c>
      <c r="AN12">
        <f t="shared" si="10"/>
        <v>651.71050175312359</v>
      </c>
      <c r="AO12">
        <f t="shared" si="11"/>
        <v>-32.58552508765618</v>
      </c>
      <c r="AP12">
        <f t="shared" si="12"/>
        <v>-26.778848533100298</v>
      </c>
      <c r="AQ12">
        <f t="shared" si="13"/>
        <v>-348.75391903619641</v>
      </c>
      <c r="AR12">
        <f t="shared" si="14"/>
        <v>243.59220909617073</v>
      </c>
      <c r="AS12">
        <f t="shared" si="15"/>
        <v>-4.9848911273980372</v>
      </c>
      <c r="AT12">
        <f t="shared" si="16"/>
        <v>17.329586053484814</v>
      </c>
      <c r="AU12">
        <f t="shared" si="17"/>
        <v>255.93690402225749</v>
      </c>
      <c r="AW12">
        <v>9</v>
      </c>
      <c r="AX12">
        <f>(R12*SUMPRODUCT(K13:$K$23, X13:$X$23)-$AZ$3*SUMPRODUCT(K12:$K$22, W13:$W$23))/Z12</f>
        <v>394.1138426850236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1216.8381716405197</v>
      </c>
      <c r="P13">
        <f t="shared" si="30"/>
        <v>60.841908582025987</v>
      </c>
      <c r="Q13" s="5">
        <f t="shared" si="31"/>
        <v>50</v>
      </c>
      <c r="R13">
        <f t="shared" si="0"/>
        <v>500000</v>
      </c>
      <c r="S13">
        <f t="shared" si="1"/>
        <v>410.19719382978195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356.10443159723445</v>
      </c>
      <c r="AC13">
        <f t="shared" si="2"/>
        <v>366.44184528824735</v>
      </c>
      <c r="AE13">
        <f t="shared" si="3"/>
        <v>1087.0391892982154</v>
      </c>
      <c r="AF13">
        <f t="shared" si="4"/>
        <v>-54.35195946491077</v>
      </c>
      <c r="AG13">
        <f t="shared" si="5"/>
        <v>-44.666547065691091</v>
      </c>
      <c r="AH13">
        <f t="shared" si="6"/>
        <v>-595.38280544172721</v>
      </c>
      <c r="AI13">
        <f t="shared" si="7"/>
        <v>392.63787732588628</v>
      </c>
      <c r="AJ13">
        <f t="shared" si="8"/>
        <v>-10.337413691012898</v>
      </c>
      <c r="AK13">
        <f t="shared" si="32"/>
        <v>97.215416300137747</v>
      </c>
      <c r="AL13">
        <f t="shared" si="9"/>
        <v>479.51587993501113</v>
      </c>
      <c r="AN13">
        <f t="shared" si="10"/>
        <v>583.68922087771534</v>
      </c>
      <c r="AO13">
        <f t="shared" si="11"/>
        <v>-29.184461043885765</v>
      </c>
      <c r="AP13">
        <f t="shared" si="12"/>
        <v>-23.983847420351541</v>
      </c>
      <c r="AQ13">
        <f t="shared" si="13"/>
        <v>-319.69272980546867</v>
      </c>
      <c r="AR13">
        <f t="shared" si="14"/>
        <v>210.82818260800929</v>
      </c>
      <c r="AS13">
        <f t="shared" si="15"/>
        <v>-5.5507078333517557</v>
      </c>
      <c r="AT13">
        <f t="shared" si="16"/>
        <v>52.200133312731253</v>
      </c>
      <c r="AU13">
        <f t="shared" si="17"/>
        <v>257.47760808738877</v>
      </c>
      <c r="AW13">
        <v>10</v>
      </c>
      <c r="AX13">
        <f>(R13*SUMPRODUCT(K14:$K$23, X14:$X$23)-$AZ$3*SUMPRODUCT(K13:$K$22, W14:$W$23))/Z13</f>
        <v>410.19719382978195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1216.8381716405197</v>
      </c>
      <c r="P14">
        <f t="shared" si="30"/>
        <v>60.841908582025987</v>
      </c>
      <c r="Q14" s="5">
        <f t="shared" si="31"/>
        <v>50</v>
      </c>
      <c r="R14">
        <f t="shared" si="0"/>
        <v>500000</v>
      </c>
      <c r="S14">
        <f t="shared" si="1"/>
        <v>411.00427588824459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366.44184528824735</v>
      </c>
      <c r="AC14">
        <f t="shared" si="2"/>
        <v>362.99425633449778</v>
      </c>
      <c r="AE14">
        <f t="shared" si="3"/>
        <v>1074.6974985588317</v>
      </c>
      <c r="AF14">
        <f t="shared" si="4"/>
        <v>-53.734874927941583</v>
      </c>
      <c r="AG14">
        <f t="shared" si="5"/>
        <v>-44.159425780913146</v>
      </c>
      <c r="AH14">
        <f t="shared" si="6"/>
        <v>-604.5581412103636</v>
      </c>
      <c r="AI14">
        <f t="shared" si="7"/>
        <v>372.24505663961338</v>
      </c>
      <c r="AJ14">
        <f t="shared" si="8"/>
        <v>3.4475889537495732</v>
      </c>
      <c r="AK14">
        <f t="shared" si="32"/>
        <v>97.11831282433964</v>
      </c>
      <c r="AL14">
        <f t="shared" si="9"/>
        <v>472.81095841770258</v>
      </c>
      <c r="AN14">
        <f t="shared" si="10"/>
        <v>531.57540276351961</v>
      </c>
      <c r="AO14">
        <f t="shared" si="11"/>
        <v>-26.57877013817598</v>
      </c>
      <c r="AP14">
        <f t="shared" si="12"/>
        <v>-21.842485515015486</v>
      </c>
      <c r="AQ14">
        <f t="shared" si="13"/>
        <v>-299.03134401896187</v>
      </c>
      <c r="AR14">
        <f t="shared" si="14"/>
        <v>184.12280309136628</v>
      </c>
      <c r="AS14">
        <f t="shared" si="15"/>
        <v>1.7052737994738771</v>
      </c>
      <c r="AT14">
        <f t="shared" si="16"/>
        <v>48.037430369515015</v>
      </c>
      <c r="AU14">
        <f t="shared" si="17"/>
        <v>233.86550726035514</v>
      </c>
      <c r="AW14">
        <v>11</v>
      </c>
      <c r="AX14">
        <f>(R14*SUMPRODUCT(K15:$K$23, X15:$X$23)-$AZ$3*SUMPRODUCT(K14:$K$22, W15:$W$23))/Z14</f>
        <v>411.00427588824459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1216.8381716405197</v>
      </c>
      <c r="P15">
        <f t="shared" si="30"/>
        <v>60.841908582025987</v>
      </c>
      <c r="Q15" s="5">
        <f t="shared" si="31"/>
        <v>50</v>
      </c>
      <c r="R15">
        <f t="shared" si="0"/>
        <v>500000</v>
      </c>
      <c r="S15">
        <f t="shared" si="1"/>
        <v>400.8207265720398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362.99425633449778</v>
      </c>
      <c r="AC15">
        <f t="shared" si="2"/>
        <v>349.96372179065384</v>
      </c>
      <c r="AE15">
        <f t="shared" si="3"/>
        <v>1062.4431002015874</v>
      </c>
      <c r="AF15">
        <f t="shared" si="4"/>
        <v>-53.122155010079368</v>
      </c>
      <c r="AG15">
        <f t="shared" si="5"/>
        <v>-43.655891348691846</v>
      </c>
      <c r="AH15">
        <f t="shared" si="6"/>
        <v>-619.40174412172041</v>
      </c>
      <c r="AI15">
        <f t="shared" si="7"/>
        <v>346.26330972109577</v>
      </c>
      <c r="AJ15">
        <f t="shared" si="8"/>
        <v>13.030534543843942</v>
      </c>
      <c r="AK15">
        <f t="shared" si="32"/>
        <v>96.062064106820429</v>
      </c>
      <c r="AL15">
        <f t="shared" si="9"/>
        <v>455.35590837176017</v>
      </c>
      <c r="AN15">
        <f t="shared" si="10"/>
        <v>484.09041796362612</v>
      </c>
      <c r="AO15">
        <f t="shared" si="11"/>
        <v>-24.204520898181304</v>
      </c>
      <c r="AP15">
        <f t="shared" si="12"/>
        <v>-19.89132282524405</v>
      </c>
      <c r="AQ15">
        <f t="shared" si="13"/>
        <v>-282.22353662270473</v>
      </c>
      <c r="AR15">
        <f t="shared" si="14"/>
        <v>157.77103761749606</v>
      </c>
      <c r="AS15">
        <f t="shared" si="15"/>
        <v>5.9372185789733241</v>
      </c>
      <c r="AT15">
        <f t="shared" si="16"/>
        <v>43.769614349319923</v>
      </c>
      <c r="AU15">
        <f t="shared" si="17"/>
        <v>207.4778705457893</v>
      </c>
      <c r="AW15">
        <v>12</v>
      </c>
      <c r="AX15">
        <f>(R15*SUMPRODUCT(K16:$K$23, X16:$X$23)-$AZ$3*SUMPRODUCT(K15:$K$22, W16:$W$23))/Z15</f>
        <v>400.8207265720398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1216.8381716405197</v>
      </c>
      <c r="P16">
        <f t="shared" si="30"/>
        <v>60.841908582025987</v>
      </c>
      <c r="Q16" s="5">
        <f t="shared" si="31"/>
        <v>50</v>
      </c>
      <c r="R16">
        <f t="shared" si="0"/>
        <v>500000</v>
      </c>
      <c r="S16">
        <f t="shared" si="1"/>
        <v>379.75057269896888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349.96372179065384</v>
      </c>
      <c r="AC16">
        <f t="shared" si="2"/>
        <v>327.76756100723037</v>
      </c>
      <c r="AE16">
        <f t="shared" si="3"/>
        <v>1050.268540280186</v>
      </c>
      <c r="AF16">
        <f t="shared" si="4"/>
        <v>-52.513427014009302</v>
      </c>
      <c r="AG16">
        <f t="shared" si="5"/>
        <v>-43.155637485641684</v>
      </c>
      <c r="AH16">
        <f t="shared" si="6"/>
        <v>-636.94949563242426</v>
      </c>
      <c r="AI16">
        <f t="shared" si="7"/>
        <v>317.64998014811079</v>
      </c>
      <c r="AJ16">
        <f t="shared" si="8"/>
        <v>22.196160783423466</v>
      </c>
      <c r="AK16">
        <f t="shared" si="32"/>
        <v>94.340318453978156</v>
      </c>
      <c r="AL16">
        <f t="shared" si="9"/>
        <v>434.18645938551242</v>
      </c>
      <c r="AN16">
        <f t="shared" si="10"/>
        <v>440.8220701844204</v>
      </c>
      <c r="AO16">
        <f t="shared" si="11"/>
        <v>-22.041103509221021</v>
      </c>
      <c r="AP16">
        <f t="shared" si="12"/>
        <v>-18.113422164843495</v>
      </c>
      <c r="AQ16">
        <f t="shared" si="13"/>
        <v>-267.34247908892149</v>
      </c>
      <c r="AR16">
        <f t="shared" si="14"/>
        <v>133.32506542143443</v>
      </c>
      <c r="AS16">
        <f t="shared" si="15"/>
        <v>9.3162435809842474</v>
      </c>
      <c r="AT16">
        <f t="shared" si="16"/>
        <v>39.596820134825379</v>
      </c>
      <c r="AU16">
        <f t="shared" si="17"/>
        <v>182.23812913724407</v>
      </c>
      <c r="AW16">
        <v>13</v>
      </c>
      <c r="AX16">
        <f>(R16*SUMPRODUCT(K17:$K$23, X17:$X$23)-$AZ$3*SUMPRODUCT(K16:$K$22, W17:$W$23))/Z16</f>
        <v>379.75057269896888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1216.8381716405197</v>
      </c>
      <c r="P17">
        <f t="shared" si="30"/>
        <v>60.841908582025987</v>
      </c>
      <c r="Q17" s="5">
        <f t="shared" si="31"/>
        <v>50</v>
      </c>
      <c r="R17">
        <f t="shared" si="0"/>
        <v>500000</v>
      </c>
      <c r="S17">
        <f t="shared" si="1"/>
        <v>349.19475463109671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327.76756100723037</v>
      </c>
      <c r="AC17">
        <f t="shared" si="2"/>
        <v>297.92336068355542</v>
      </c>
      <c r="AE17">
        <f t="shared" si="3"/>
        <v>1038.1728611191827</v>
      </c>
      <c r="AF17">
        <f t="shared" si="4"/>
        <v>-51.908643055959139</v>
      </c>
      <c r="AG17">
        <f t="shared" si="5"/>
        <v>-42.658624840784562</v>
      </c>
      <c r="AH17">
        <f t="shared" si="6"/>
        <v>-654.56270000709537</v>
      </c>
      <c r="AI17">
        <f t="shared" si="7"/>
        <v>289.04289321534361</v>
      </c>
      <c r="AJ17">
        <f t="shared" si="8"/>
        <v>29.844200323674954</v>
      </c>
      <c r="AK17">
        <f t="shared" si="32"/>
        <v>91.982224534931788</v>
      </c>
      <c r="AL17">
        <f t="shared" si="9"/>
        <v>410.86931807395035</v>
      </c>
      <c r="AN17">
        <f t="shared" si="10"/>
        <v>401.39763723062174</v>
      </c>
      <c r="AO17">
        <f t="shared" si="11"/>
        <v>-20.069881861531091</v>
      </c>
      <c r="AP17">
        <f t="shared" si="12"/>
        <v>-16.493468342198067</v>
      </c>
      <c r="AQ17">
        <f t="shared" si="13"/>
        <v>-253.07916537030502</v>
      </c>
      <c r="AR17">
        <f t="shared" si="14"/>
        <v>111.75512165658755</v>
      </c>
      <c r="AS17">
        <f t="shared" si="15"/>
        <v>11.538917981391197</v>
      </c>
      <c r="AT17">
        <f t="shared" si="16"/>
        <v>35.563872817611198</v>
      </c>
      <c r="AU17">
        <f t="shared" si="17"/>
        <v>158.85791245558994</v>
      </c>
      <c r="AW17">
        <v>14</v>
      </c>
      <c r="AX17">
        <f>(R17*SUMPRODUCT(K18:$K$23, X18:$X$23)-$AZ$3*SUMPRODUCT(K17:$K$22, W18:$W$23))/Z17</f>
        <v>349.19475463109671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1216.8381716405197</v>
      </c>
      <c r="P18">
        <f t="shared" si="30"/>
        <v>60.841908582025987</v>
      </c>
      <c r="Q18" s="5">
        <f t="shared" si="31"/>
        <v>50</v>
      </c>
      <c r="R18">
        <f t="shared" si="0"/>
        <v>500000</v>
      </c>
      <c r="S18">
        <f t="shared" si="1"/>
        <v>310.09093053095904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297.92336068355542</v>
      </c>
      <c r="AC18">
        <f t="shared" si="2"/>
        <v>261.49806292272717</v>
      </c>
      <c r="AE18">
        <f t="shared" si="3"/>
        <v>1026.1532777807579</v>
      </c>
      <c r="AF18">
        <f t="shared" si="4"/>
        <v>-51.30766388903789</v>
      </c>
      <c r="AG18">
        <f t="shared" si="5"/>
        <v>-42.164738980751899</v>
      </c>
      <c r="AH18">
        <f t="shared" si="6"/>
        <v>-672.99611624816635</v>
      </c>
      <c r="AI18">
        <f t="shared" si="7"/>
        <v>259.68475866280176</v>
      </c>
      <c r="AJ18">
        <f t="shared" si="8"/>
        <v>36.425297760828244</v>
      </c>
      <c r="AK18">
        <f t="shared" si="32"/>
        <v>89.093828220269287</v>
      </c>
      <c r="AL18">
        <f t="shared" si="9"/>
        <v>385.2038846438993</v>
      </c>
      <c r="AN18">
        <f t="shared" si="10"/>
        <v>365.47657276923292</v>
      </c>
      <c r="AO18">
        <f t="shared" si="11"/>
        <v>-18.273828638461644</v>
      </c>
      <c r="AP18">
        <f t="shared" si="12"/>
        <v>-15.017468275033805</v>
      </c>
      <c r="AQ18">
        <f t="shared" si="13"/>
        <v>-239.69549128696099</v>
      </c>
      <c r="AR18">
        <f t="shared" si="14"/>
        <v>92.489784568776486</v>
      </c>
      <c r="AS18">
        <f t="shared" si="15"/>
        <v>12.973298703013658</v>
      </c>
      <c r="AT18">
        <f t="shared" si="16"/>
        <v>31.731815994639092</v>
      </c>
      <c r="AU18">
        <f t="shared" si="17"/>
        <v>137.19489926642925</v>
      </c>
      <c r="AW18">
        <v>15</v>
      </c>
      <c r="AX18">
        <f>(R18*SUMPRODUCT(K19:$K$23, X19:$X$23)-$AZ$3*SUMPRODUCT(K18:$K$22, W19:$W$23))/Z18</f>
        <v>310.09093053095904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1216.8381716405197</v>
      </c>
      <c r="P19">
        <f t="shared" si="30"/>
        <v>60.841908582025987</v>
      </c>
      <c r="Q19" s="5">
        <f t="shared" si="31"/>
        <v>50</v>
      </c>
      <c r="R19">
        <f t="shared" si="0"/>
        <v>500000</v>
      </c>
      <c r="S19">
        <f t="shared" si="1"/>
        <v>262.20146071870687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261.49806292272717</v>
      </c>
      <c r="AC19">
        <f t="shared" si="2"/>
        <v>218.53750074801701</v>
      </c>
      <c r="AE19">
        <f t="shared" si="3"/>
        <v>1014.2001959721852</v>
      </c>
      <c r="AF19">
        <f t="shared" si="4"/>
        <v>-50.710009798609263</v>
      </c>
      <c r="AG19">
        <f t="shared" si="5"/>
        <v>-41.673585675113166</v>
      </c>
      <c r="AH19">
        <f t="shared" si="6"/>
        <v>-695.05915831213724</v>
      </c>
      <c r="AI19">
        <f t="shared" si="7"/>
        <v>226.75744218632553</v>
      </c>
      <c r="AJ19">
        <f t="shared" si="8"/>
        <v>42.960562174710162</v>
      </c>
      <c r="AK19">
        <f t="shared" si="32"/>
        <v>85.749177436741221</v>
      </c>
      <c r="AL19">
        <f t="shared" si="9"/>
        <v>355.4671817977769</v>
      </c>
      <c r="AN19">
        <f t="shared" si="10"/>
        <v>332.74624569245151</v>
      </c>
      <c r="AO19">
        <f t="shared" si="11"/>
        <v>-16.637312284622578</v>
      </c>
      <c r="AP19">
        <f t="shared" si="12"/>
        <v>-13.67257592042206</v>
      </c>
      <c r="AQ19">
        <f t="shared" si="13"/>
        <v>-228.04011119404464</v>
      </c>
      <c r="AR19">
        <f t="shared" si="14"/>
        <v>74.396246293362239</v>
      </c>
      <c r="AS19">
        <f t="shared" si="15"/>
        <v>14.094816618300072</v>
      </c>
      <c r="AT19">
        <f t="shared" si="16"/>
        <v>28.133219631199946</v>
      </c>
      <c r="AU19">
        <f t="shared" si="17"/>
        <v>116.62428254286226</v>
      </c>
      <c r="AW19">
        <v>16</v>
      </c>
      <c r="AX19">
        <f>(R19*SUMPRODUCT(K20:$K$23, X20:$X$23)-$AZ$3*SUMPRODUCT(K19:$K$22, W20:$W$23))/Z19</f>
        <v>262.20146071870687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1216.8381716405197</v>
      </c>
      <c r="P20">
        <f t="shared" si="30"/>
        <v>60.841908582025987</v>
      </c>
      <c r="Q20" s="5">
        <f t="shared" si="31"/>
        <v>50</v>
      </c>
      <c r="R20">
        <f t="shared" si="0"/>
        <v>500000</v>
      </c>
      <c r="S20">
        <f t="shared" si="1"/>
        <v>207.2063137344123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218.53750074801701</v>
      </c>
      <c r="AC20">
        <f t="shared" si="2"/>
        <v>170.67691487977703</v>
      </c>
      <c r="AE20">
        <f t="shared" si="3"/>
        <v>1002.3159106520048</v>
      </c>
      <c r="AF20">
        <f t="shared" si="4"/>
        <v>-50.115795532600245</v>
      </c>
      <c r="AG20">
        <f t="shared" si="5"/>
        <v>-41.1852592239402</v>
      </c>
      <c r="AH20">
        <f t="shared" si="6"/>
        <v>-715.90594421834487</v>
      </c>
      <c r="AI20">
        <f t="shared" si="7"/>
        <v>195.10891167711952</v>
      </c>
      <c r="AJ20">
        <f t="shared" si="8"/>
        <v>47.86058586823998</v>
      </c>
      <c r="AK20">
        <f t="shared" si="32"/>
        <v>81.951633110719513</v>
      </c>
      <c r="AL20">
        <f t="shared" si="9"/>
        <v>324.92113065607901</v>
      </c>
      <c r="AN20">
        <f t="shared" si="10"/>
        <v>302.92580130278162</v>
      </c>
      <c r="AO20">
        <f t="shared" si="11"/>
        <v>-15.146290065139082</v>
      </c>
      <c r="AP20">
        <f t="shared" si="12"/>
        <v>-12.447250931254992</v>
      </c>
      <c r="AQ20">
        <f t="shared" si="13"/>
        <v>-216.36529910883624</v>
      </c>
      <c r="AR20">
        <f t="shared" si="14"/>
        <v>58.966961197551313</v>
      </c>
      <c r="AS20">
        <f t="shared" si="15"/>
        <v>14.464707355115337</v>
      </c>
      <c r="AT20">
        <f t="shared" si="16"/>
        <v>24.767903875722659</v>
      </c>
      <c r="AU20">
        <f t="shared" si="17"/>
        <v>98.199572428389303</v>
      </c>
      <c r="AW20">
        <v>17</v>
      </c>
      <c r="AX20">
        <f>(R20*SUMPRODUCT(K21:$K$23, X21:$X$23)-$AZ$3*SUMPRODUCT(K20:$K$22, W21:$W$23))/Z20</f>
        <v>207.2063137344123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1216.8381716405197</v>
      </c>
      <c r="P21">
        <f t="shared" si="30"/>
        <v>60.841908582025987</v>
      </c>
      <c r="Q21" s="5">
        <f t="shared" si="31"/>
        <v>50</v>
      </c>
      <c r="R21">
        <f t="shared" si="0"/>
        <v>500000</v>
      </c>
      <c r="S21">
        <f t="shared" si="1"/>
        <v>144.84387944630396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170.67691487977703</v>
      </c>
      <c r="AC21">
        <f t="shared" si="2"/>
        <v>117.90103124893301</v>
      </c>
      <c r="AE21">
        <f t="shared" si="3"/>
        <v>990.49042215600718</v>
      </c>
      <c r="AF21">
        <f t="shared" si="4"/>
        <v>-49.524521107800361</v>
      </c>
      <c r="AG21">
        <f t="shared" si="5"/>
        <v>-40.699348740048379</v>
      </c>
      <c r="AH21">
        <f t="shared" si="6"/>
        <v>-740.57891652416436</v>
      </c>
      <c r="AI21">
        <f t="shared" si="7"/>
        <v>159.6876357839941</v>
      </c>
      <c r="AJ21">
        <f t="shared" si="8"/>
        <v>52.775883630844021</v>
      </c>
      <c r="AK21">
        <f t="shared" si="32"/>
        <v>77.814997114958871</v>
      </c>
      <c r="AL21">
        <f t="shared" si="9"/>
        <v>290.278516529797</v>
      </c>
      <c r="AN21">
        <f t="shared" si="10"/>
        <v>275.75543973788353</v>
      </c>
      <c r="AO21">
        <f t="shared" si="11"/>
        <v>-13.787771986894176</v>
      </c>
      <c r="AP21">
        <f t="shared" si="12"/>
        <v>-11.330818105669502</v>
      </c>
      <c r="AQ21">
        <f t="shared" si="13"/>
        <v>-206.17934330167688</v>
      </c>
      <c r="AR21">
        <f t="shared" si="14"/>
        <v>44.457506343642955</v>
      </c>
      <c r="AS21">
        <f t="shared" si="15"/>
        <v>14.692960853170728</v>
      </c>
      <c r="AT21">
        <f t="shared" si="16"/>
        <v>21.663923514707033</v>
      </c>
      <c r="AU21">
        <f t="shared" si="17"/>
        <v>80.814390711520716</v>
      </c>
      <c r="AW21">
        <v>18</v>
      </c>
      <c r="AX21">
        <f>(R21*SUMPRODUCT(K22:$K$23, X22:$X$23)-$AZ$3*SUMPRODUCT(K21:$K$22, W22:$W$23))/Z21</f>
        <v>144.84387944630396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1216.8381716405197</v>
      </c>
      <c r="P22">
        <f t="shared" si="30"/>
        <v>60.841908582025987</v>
      </c>
      <c r="Q22" s="5">
        <f t="shared" si="31"/>
        <v>50</v>
      </c>
      <c r="R22">
        <f t="shared" si="0"/>
        <v>500000</v>
      </c>
      <c r="S22">
        <f t="shared" si="1"/>
        <v>75.676957513599532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117.90103124893301</v>
      </c>
      <c r="AC22">
        <f t="shared" si="2"/>
        <v>60.867983958009319</v>
      </c>
      <c r="AE22">
        <f t="shared" si="3"/>
        <v>978.71913386050733</v>
      </c>
      <c r="AF22">
        <f t="shared" si="4"/>
        <v>-48.935956693025368</v>
      </c>
      <c r="AG22">
        <f t="shared" si="5"/>
        <v>-40.215665347718975</v>
      </c>
      <c r="AH22">
        <f t="shared" si="6"/>
        <v>-766.89904928919384</v>
      </c>
      <c r="AI22">
        <f t="shared" si="7"/>
        <v>122.66846253056917</v>
      </c>
      <c r="AJ22">
        <f t="shared" si="8"/>
        <v>57.03304729092369</v>
      </c>
      <c r="AK22">
        <f t="shared" si="32"/>
        <v>73.337894589149045</v>
      </c>
      <c r="AL22">
        <f t="shared" si="9"/>
        <v>253.03940441064191</v>
      </c>
      <c r="AN22">
        <f t="shared" si="10"/>
        <v>251.00019210013198</v>
      </c>
      <c r="AO22">
        <f t="shared" si="11"/>
        <v>-12.550009605006601</v>
      </c>
      <c r="AP22">
        <f t="shared" si="12"/>
        <v>-10.313622548581705</v>
      </c>
      <c r="AQ22">
        <f t="shared" si="13"/>
        <v>-196.67727137786935</v>
      </c>
      <c r="AR22">
        <f t="shared" si="14"/>
        <v>31.459288568674335</v>
      </c>
      <c r="AS22">
        <f t="shared" si="15"/>
        <v>14.626571945734595</v>
      </c>
      <c r="AT22">
        <f t="shared" si="16"/>
        <v>18.808077816448645</v>
      </c>
      <c r="AU22">
        <f t="shared" si="17"/>
        <v>64.89393833085758</v>
      </c>
      <c r="AW22">
        <v>19</v>
      </c>
      <c r="AX22">
        <f>(R22*SUMPRODUCT(K23:$K$23, X23:$X$23)-$AZ$3*SUMPRODUCT(K22:$K$22, W23:$W$23))/Z22</f>
        <v>75.676957513599532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1216.8381716405197</v>
      </c>
      <c r="P23">
        <f t="shared" si="30"/>
        <v>60.841908582025987</v>
      </c>
      <c r="Q23" s="5">
        <f t="shared" si="31"/>
        <v>50</v>
      </c>
      <c r="R23">
        <f t="shared" si="0"/>
        <v>500000</v>
      </c>
      <c r="S23">
        <f t="shared" si="1"/>
        <v>76.594448635654189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60.867983958009319</v>
      </c>
      <c r="AC23">
        <f t="shared" si="2"/>
        <v>60.867983958009319</v>
      </c>
      <c r="AE23">
        <f t="shared" si="3"/>
        <v>966.99548897113027</v>
      </c>
      <c r="AF23">
        <f t="shared" si="4"/>
        <v>-48.349774448556516</v>
      </c>
      <c r="AG23">
        <f t="shared" si="5"/>
        <v>-39.733939627627066</v>
      </c>
      <c r="AH23">
        <f t="shared" si="6"/>
        <v>-795.69066614717508</v>
      </c>
      <c r="AI23">
        <f t="shared" si="7"/>
        <v>83.221108747771609</v>
      </c>
      <c r="AJ23">
        <f t="shared" si="8"/>
        <v>0</v>
      </c>
      <c r="AK23">
        <f t="shared" si="32"/>
        <v>68.565958893640811</v>
      </c>
      <c r="AL23">
        <f t="shared" si="9"/>
        <v>151.78706764141242</v>
      </c>
      <c r="AN23">
        <f t="shared" si="10"/>
        <v>228.44549083895947</v>
      </c>
      <c r="AO23">
        <f t="shared" si="11"/>
        <v>-11.422274541947974</v>
      </c>
      <c r="AP23">
        <f t="shared" si="12"/>
        <v>-9.3868476582622851</v>
      </c>
      <c r="AQ23">
        <f t="shared" si="13"/>
        <v>-187.9760007747015</v>
      </c>
      <c r="AR23">
        <f t="shared" si="14"/>
        <v>19.660367864047707</v>
      </c>
      <c r="AS23">
        <f t="shared" si="15"/>
        <v>0</v>
      </c>
      <c r="AT23">
        <f t="shared" si="16"/>
        <v>16.198197729926878</v>
      </c>
      <c r="AU23">
        <f t="shared" si="17"/>
        <v>35.858565593974582</v>
      </c>
      <c r="AW23">
        <v>20</v>
      </c>
      <c r="AX23">
        <f>(R23*SUMPRODUCT(K$23:$K24, X$23:$X24)-$AZ$3*SUMPRODUCT(K$22:$K23, W$23:$W24))/Z23</f>
        <v>76.594448635654189</v>
      </c>
    </row>
    <row r="25" spans="5:50" x14ac:dyDescent="0.25">
      <c r="AN25" s="6">
        <f t="shared" ref="AN25:AU25" si="33">SUM(AN3:AN23)</f>
        <v>12213.233999829514</v>
      </c>
      <c r="AO25" s="6">
        <f t="shared" si="33"/>
        <v>-1523.2903287218651</v>
      </c>
      <c r="AP25" s="6">
        <f t="shared" si="33"/>
        <v>-2971.7511887316446</v>
      </c>
      <c r="AQ25" s="6">
        <f t="shared" si="33"/>
        <v>-6648.7224129348824</v>
      </c>
      <c r="AR25" s="6">
        <f t="shared" si="33"/>
        <v>1069.4700694411226</v>
      </c>
      <c r="AS25" s="6">
        <f t="shared" si="33"/>
        <v>-199.37892202561548</v>
      </c>
      <c r="AT25" s="6">
        <f t="shared" si="33"/>
        <v>452.54002282245858</v>
      </c>
      <c r="AU25" s="7">
        <f t="shared" si="33"/>
        <v>1322.6311702379655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2894.2467802344863</v>
      </c>
      <c r="K3">
        <v>1</v>
      </c>
      <c r="L3" s="2">
        <v>0</v>
      </c>
      <c r="O3">
        <f>$C$3</f>
        <v>2894.2467802344863</v>
      </c>
      <c r="P3">
        <f>O3*B5</f>
        <v>2315.397424187589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2894.2467802344863</v>
      </c>
      <c r="AF3">
        <f t="shared" ref="AF3:AF23" si="4">-$Z3*P3</f>
        <v>-2315.397424187589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-1941.0588479531025</v>
      </c>
      <c r="AJ3">
        <f t="shared" ref="AJ3:AJ23" si="8">AB3-AC3</f>
        <v>0</v>
      </c>
      <c r="AL3">
        <f t="shared" ref="AL3:AL23" si="9">SUM(AI3:AK3)</f>
        <v>-1941.0588479531025</v>
      </c>
      <c r="AN3">
        <f t="shared" ref="AN3:AN23" si="10">AE3*$K3</f>
        <v>2894.2467802344863</v>
      </c>
      <c r="AO3">
        <f t="shared" ref="AO3:AO23" si="11">AF3*$K3</f>
        <v>-2315.397424187589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-1941.0588479531025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-1941.0588479531025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1114.3513804441006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493.21485829994492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487.63271961092687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-487.63271961092687</v>
      </c>
      <c r="AK4">
        <f>G4*MAX(0, SUM(AB4, AE4:AF4))</f>
        <v>0</v>
      </c>
      <c r="AL4">
        <f t="shared" si="9"/>
        <v>-1146.5647196109269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-626.71866083317479</v>
      </c>
      <c r="AR4">
        <f t="shared" si="14"/>
        <v>-626.71866083317479</v>
      </c>
      <c r="AS4">
        <f t="shared" si="15"/>
        <v>-463.79372228545446</v>
      </c>
      <c r="AT4">
        <f t="shared" si="16"/>
        <v>0</v>
      </c>
      <c r="AU4">
        <f t="shared" si="17"/>
        <v>-1090.5123831186293</v>
      </c>
      <c r="AW4">
        <v>1</v>
      </c>
      <c r="AX4">
        <f>(R4*SUMPRODUCT(K5:$K$23, X5:$X$23)-$AZ$3*SUMPRODUCT(K4:$K$22, W5:$W$23))/Z4</f>
        <v>493.21485829994492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2894.2467802344863</v>
      </c>
      <c r="P5">
        <f t="shared" ref="P5:P23" si="30">O5*$C$5</f>
        <v>144.71233901172431</v>
      </c>
      <c r="Q5" s="5">
        <f t="shared" ref="Q5:Q23" si="31">$C$8</f>
        <v>50</v>
      </c>
      <c r="R5">
        <f t="shared" si="0"/>
        <v>500000</v>
      </c>
      <c r="S5">
        <f t="shared" si="1"/>
        <v>951.99320100295506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487.63271961092687</v>
      </c>
      <c r="AC5">
        <f t="shared" si="2"/>
        <v>930.53255276880373</v>
      </c>
      <c r="AE5">
        <f t="shared" si="3"/>
        <v>2829.00218396216</v>
      </c>
      <c r="AF5">
        <f t="shared" si="4"/>
        <v>-141.45010919810798</v>
      </c>
      <c r="AG5">
        <f t="shared" si="5"/>
        <v>-48.872857063919056</v>
      </c>
      <c r="AH5">
        <f t="shared" si="6"/>
        <v>-669.08668080945597</v>
      </c>
      <c r="AI5">
        <f t="shared" si="7"/>
        <v>1969.5925368906769</v>
      </c>
      <c r="AJ5">
        <f t="shared" si="8"/>
        <v>-442.89983315787686</v>
      </c>
      <c r="AK5">
        <f>G5*SUM(AB5, AE5:AF5)</f>
        <v>13.018257656937415</v>
      </c>
      <c r="AL5">
        <f t="shared" si="9"/>
        <v>1539.7109613897376</v>
      </c>
      <c r="AN5">
        <f t="shared" si="10"/>
        <v>2557.9429546449483</v>
      </c>
      <c r="AO5">
        <f t="shared" si="11"/>
        <v>-127.89714773224739</v>
      </c>
      <c r="AP5">
        <f t="shared" si="12"/>
        <v>-44.190132163465833</v>
      </c>
      <c r="AQ5">
        <f t="shared" si="13"/>
        <v>-604.97852243659258</v>
      </c>
      <c r="AR5">
        <f t="shared" si="14"/>
        <v>1780.8771523126422</v>
      </c>
      <c r="AS5">
        <f t="shared" si="15"/>
        <v>-400.46363847372965</v>
      </c>
      <c r="AT5">
        <f t="shared" si="16"/>
        <v>11.770920731025184</v>
      </c>
      <c r="AU5">
        <f t="shared" si="17"/>
        <v>1392.1844345699378</v>
      </c>
      <c r="AW5">
        <v>2</v>
      </c>
      <c r="AX5">
        <f>(R5*SUMPRODUCT(K6:$K$23, X6:$X$23)-$AZ$3*SUMPRODUCT(K5:$K$22, W6:$W$23))/Z5</f>
        <v>951.99320100295506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2894.2467802344863</v>
      </c>
      <c r="P6">
        <f t="shared" si="30"/>
        <v>144.71233901172431</v>
      </c>
      <c r="Q6" s="5">
        <f t="shared" si="31"/>
        <v>50</v>
      </c>
      <c r="R6">
        <f t="shared" si="0"/>
        <v>500000</v>
      </c>
      <c r="S6">
        <f t="shared" si="1"/>
        <v>1374.0012108529013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930.53255276880373</v>
      </c>
      <c r="AC6">
        <f t="shared" si="2"/>
        <v>1327.713226823329</v>
      </c>
      <c r="AE6">
        <f t="shared" si="3"/>
        <v>2796.7440650382059</v>
      </c>
      <c r="AF6">
        <f t="shared" si="4"/>
        <v>-139.8372032519103</v>
      </c>
      <c r="AG6">
        <f t="shared" si="5"/>
        <v>-48.315577029192013</v>
      </c>
      <c r="AH6">
        <f t="shared" si="6"/>
        <v>-685.5146408784899</v>
      </c>
      <c r="AI6">
        <f t="shared" si="7"/>
        <v>1923.076643878614</v>
      </c>
      <c r="AJ6">
        <f t="shared" si="8"/>
        <v>-397.1806740545253</v>
      </c>
      <c r="AK6">
        <f>G6*SUM(AB6, AE6:AF6)</f>
        <v>25.470819843341207</v>
      </c>
      <c r="AL6">
        <f t="shared" si="9"/>
        <v>1551.3667896674299</v>
      </c>
      <c r="AN6">
        <f t="shared" si="10"/>
        <v>2397.6255133887448</v>
      </c>
      <c r="AO6">
        <f t="shared" si="11"/>
        <v>-119.88127566943724</v>
      </c>
      <c r="AP6">
        <f t="shared" si="12"/>
        <v>-41.420543848622572</v>
      </c>
      <c r="AQ6">
        <f t="shared" si="13"/>
        <v>-587.68602151278265</v>
      </c>
      <c r="AR6">
        <f t="shared" si="14"/>
        <v>1648.6376723579026</v>
      </c>
      <c r="AS6">
        <f t="shared" si="15"/>
        <v>-340.49970086378278</v>
      </c>
      <c r="AT6">
        <f t="shared" si="16"/>
        <v>21.83592280278565</v>
      </c>
      <c r="AU6">
        <f t="shared" si="17"/>
        <v>1329.9738942969054</v>
      </c>
      <c r="AW6">
        <v>3</v>
      </c>
      <c r="AX6">
        <f>(R6*SUMPRODUCT(K7:$K$23, X7:$X$23)-$AZ$3*SUMPRODUCT(K6:$K$22, W7:$W$23))/Z6</f>
        <v>1374.0012108529013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2894.2467802344863</v>
      </c>
      <c r="P7">
        <f t="shared" si="30"/>
        <v>144.71233901172431</v>
      </c>
      <c r="Q7" s="5">
        <f t="shared" si="31"/>
        <v>50</v>
      </c>
      <c r="R7">
        <f t="shared" si="0"/>
        <v>500000</v>
      </c>
      <c r="S7">
        <f t="shared" si="1"/>
        <v>1760.4391172606192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1327.713226823329</v>
      </c>
      <c r="AC7">
        <f t="shared" si="2"/>
        <v>1681.639317507872</v>
      </c>
      <c r="AE7">
        <f t="shared" si="3"/>
        <v>2764.6961104718198</v>
      </c>
      <c r="AF7">
        <f t="shared" si="4"/>
        <v>-138.23480552359098</v>
      </c>
      <c r="AG7">
        <f t="shared" si="5"/>
        <v>-47.761927720756233</v>
      </c>
      <c r="AH7">
        <f t="shared" si="6"/>
        <v>-704.93538143862827</v>
      </c>
      <c r="AI7">
        <f t="shared" si="7"/>
        <v>1873.7639957888441</v>
      </c>
      <c r="AJ7">
        <f t="shared" si="8"/>
        <v>-353.92609068454294</v>
      </c>
      <c r="AK7">
        <f>G7*SUM(AB7, AE7:AF7)</f>
        <v>54.567608538447494</v>
      </c>
      <c r="AL7">
        <f t="shared" si="9"/>
        <v>1574.4055136427487</v>
      </c>
      <c r="AN7">
        <f t="shared" si="10"/>
        <v>2232.4112908405727</v>
      </c>
      <c r="AO7">
        <f t="shared" si="11"/>
        <v>-111.62056454202863</v>
      </c>
      <c r="AP7">
        <f t="shared" si="12"/>
        <v>-38.566360444559379</v>
      </c>
      <c r="AQ7">
        <f t="shared" si="13"/>
        <v>-569.2147136446157</v>
      </c>
      <c r="AR7">
        <f t="shared" si="14"/>
        <v>1513.0096522093691</v>
      </c>
      <c r="AS7">
        <f t="shared" si="15"/>
        <v>-285.78497216187685</v>
      </c>
      <c r="AT7">
        <f t="shared" si="16"/>
        <v>44.061748759291099</v>
      </c>
      <c r="AU7">
        <f t="shared" si="17"/>
        <v>1271.2864288067833</v>
      </c>
      <c r="AW7">
        <v>4</v>
      </c>
      <c r="AX7">
        <f>(R7*SUMPRODUCT(K8:$K$23, X8:$X$23)-$AZ$3*SUMPRODUCT(K7:$K$22, W8:$W$23))/Z7</f>
        <v>1760.4391172606192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2894.2467802344863</v>
      </c>
      <c r="P8">
        <f t="shared" si="30"/>
        <v>144.71233901172431</v>
      </c>
      <c r="Q8" s="5">
        <f t="shared" si="31"/>
        <v>50</v>
      </c>
      <c r="R8">
        <f t="shared" si="0"/>
        <v>500000</v>
      </c>
      <c r="S8">
        <f t="shared" si="1"/>
        <v>2112.3218818437417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1681.639317507872</v>
      </c>
      <c r="AC8">
        <f t="shared" si="2"/>
        <v>1994.5331352603068</v>
      </c>
      <c r="AE8">
        <f t="shared" si="3"/>
        <v>2732.8557993062395</v>
      </c>
      <c r="AF8">
        <f t="shared" si="4"/>
        <v>-136.64278996531195</v>
      </c>
      <c r="AG8">
        <f t="shared" si="5"/>
        <v>-47.211865587440137</v>
      </c>
      <c r="AH8">
        <f t="shared" si="6"/>
        <v>-724.42856108529281</v>
      </c>
      <c r="AI8">
        <f t="shared" si="7"/>
        <v>1824.5725826681949</v>
      </c>
      <c r="AJ8">
        <f t="shared" si="8"/>
        <v>-312.89381775243487</v>
      </c>
      <c r="AK8">
        <f t="shared" ref="AK8:AK23" si="32">G8*SUM(AB8:AB8, AE8:AF8)</f>
        <v>92.401610259934074</v>
      </c>
      <c r="AL8">
        <f t="shared" si="9"/>
        <v>1604.0803751756941</v>
      </c>
      <c r="AN8">
        <f t="shared" si="10"/>
        <v>2062.1448185582617</v>
      </c>
      <c r="AO8">
        <f t="shared" si="11"/>
        <v>-103.10724092791307</v>
      </c>
      <c r="AP8">
        <f t="shared" si="12"/>
        <v>-35.624896132581867</v>
      </c>
      <c r="AQ8">
        <f t="shared" si="13"/>
        <v>-546.63572224955601</v>
      </c>
      <c r="AR8">
        <f t="shared" si="14"/>
        <v>1376.7769592482111</v>
      </c>
      <c r="AS8">
        <f t="shared" si="15"/>
        <v>-236.10187013924948</v>
      </c>
      <c r="AT8">
        <f t="shared" si="16"/>
        <v>69.723950261969435</v>
      </c>
      <c r="AU8">
        <f t="shared" si="17"/>
        <v>1210.399039370931</v>
      </c>
      <c r="AW8">
        <v>5</v>
      </c>
      <c r="AX8">
        <f>(R8*SUMPRODUCT(K9:$K$23, X9:$X$23)-$AZ$3*SUMPRODUCT(K8:$K$22, W9:$W$23))/Z8</f>
        <v>2112.3218818437417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2894.2467802344863</v>
      </c>
      <c r="P9">
        <f t="shared" si="30"/>
        <v>144.71233901172431</v>
      </c>
      <c r="Q9" s="5">
        <f t="shared" si="31"/>
        <v>50</v>
      </c>
      <c r="R9">
        <f t="shared" si="0"/>
        <v>500000</v>
      </c>
      <c r="S9">
        <f t="shared" si="1"/>
        <v>2426.7606082500561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1994.5331352603068</v>
      </c>
      <c r="AC9">
        <f t="shared" si="2"/>
        <v>2264.9084880844539</v>
      </c>
      <c r="AE9">
        <f t="shared" si="3"/>
        <v>2701.2158005528058</v>
      </c>
      <c r="AF9">
        <f t="shared" si="4"/>
        <v>-135.06079002764028</v>
      </c>
      <c r="AG9">
        <f t="shared" si="5"/>
        <v>-46.665263981635292</v>
      </c>
      <c r="AH9">
        <f t="shared" si="6"/>
        <v>-744.82949930444363</v>
      </c>
      <c r="AI9">
        <f t="shared" si="7"/>
        <v>1774.6602472390864</v>
      </c>
      <c r="AJ9">
        <f t="shared" si="8"/>
        <v>-270.37535282414706</v>
      </c>
      <c r="AK9">
        <f t="shared" si="32"/>
        <v>101.70334565101604</v>
      </c>
      <c r="AL9">
        <f t="shared" si="9"/>
        <v>1605.9882400659553</v>
      </c>
      <c r="AN9">
        <f t="shared" si="10"/>
        <v>1898.8914334994292</v>
      </c>
      <c r="AO9">
        <f t="shared" si="11"/>
        <v>-94.944571674971456</v>
      </c>
      <c r="AP9">
        <f t="shared" si="12"/>
        <v>-32.804587474492841</v>
      </c>
      <c r="AQ9">
        <f t="shared" si="13"/>
        <v>-523.59769084625862</v>
      </c>
      <c r="AR9">
        <f t="shared" si="14"/>
        <v>1247.5445835037062</v>
      </c>
      <c r="AS9">
        <f t="shared" si="15"/>
        <v>-190.06753966198781</v>
      </c>
      <c r="AT9">
        <f t="shared" si="16"/>
        <v>71.495069655457698</v>
      </c>
      <c r="AU9">
        <f t="shared" si="17"/>
        <v>1128.972113497176</v>
      </c>
      <c r="AW9">
        <v>6</v>
      </c>
      <c r="AX9">
        <f>(R9*SUMPRODUCT(K10:$K$23, X10:$X$23)-$AZ$3*SUMPRODUCT(K9:$K$22, W10:$W$23))/Z9</f>
        <v>2426.7606082500561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2894.2467802344863</v>
      </c>
      <c r="P10">
        <f t="shared" si="30"/>
        <v>144.71233901172431</v>
      </c>
      <c r="Q10" s="5">
        <f t="shared" si="31"/>
        <v>50</v>
      </c>
      <c r="R10">
        <f t="shared" si="0"/>
        <v>500000</v>
      </c>
      <c r="S10">
        <f t="shared" si="1"/>
        <v>2691.9152070583204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2264.9084880844539</v>
      </c>
      <c r="AC10">
        <f t="shared" si="2"/>
        <v>2483.1133903543896</v>
      </c>
      <c r="AE10">
        <f t="shared" si="3"/>
        <v>2669.750858476662</v>
      </c>
      <c r="AF10">
        <f t="shared" si="4"/>
        <v>-133.48754292383308</v>
      </c>
      <c r="AG10">
        <f t="shared" si="5"/>
        <v>-46.12168659405684</v>
      </c>
      <c r="AH10">
        <f t="shared" si="6"/>
        <v>-769.24747762094933</v>
      </c>
      <c r="AI10">
        <f t="shared" si="7"/>
        <v>1720.8941513378227</v>
      </c>
      <c r="AJ10">
        <f t="shared" si="8"/>
        <v>-218.2049022699357</v>
      </c>
      <c r="AK10">
        <f t="shared" si="32"/>
        <v>20.645038755640318</v>
      </c>
      <c r="AL10">
        <f t="shared" si="9"/>
        <v>1523.3342878235273</v>
      </c>
      <c r="AN10">
        <f t="shared" si="10"/>
        <v>1780.1122225803581</v>
      </c>
      <c r="AO10">
        <f t="shared" si="11"/>
        <v>-89.005611129017893</v>
      </c>
      <c r="AP10">
        <f t="shared" si="12"/>
        <v>-30.752599169102929</v>
      </c>
      <c r="AQ10">
        <f t="shared" si="13"/>
        <v>-512.91184447207206</v>
      </c>
      <c r="AR10">
        <f t="shared" si="14"/>
        <v>1147.4421678101653</v>
      </c>
      <c r="AS10">
        <f t="shared" si="15"/>
        <v>-145.49268233190105</v>
      </c>
      <c r="AT10">
        <f t="shared" si="16"/>
        <v>13.765511380163034</v>
      </c>
      <c r="AU10">
        <f t="shared" si="17"/>
        <v>1015.7149968584273</v>
      </c>
      <c r="AW10">
        <v>7</v>
      </c>
      <c r="AX10">
        <f>(R10*SUMPRODUCT(K11:$K$23, X11:$X$23)-$AZ$3*SUMPRODUCT(K10:$K$22, W11:$W$23))/Z10</f>
        <v>2691.9152070583204</v>
      </c>
    </row>
    <row r="11" spans="1:52" x14ac:dyDescent="0.25">
      <c r="A11" t="s">
        <v>33</v>
      </c>
      <c r="C11" s="24">
        <f>AU25</f>
        <v>10357.790403797819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2894.2467802344863</v>
      </c>
      <c r="P11">
        <f t="shared" si="30"/>
        <v>144.71233901172431</v>
      </c>
      <c r="Q11" s="5">
        <f t="shared" si="31"/>
        <v>50</v>
      </c>
      <c r="R11">
        <f t="shared" si="0"/>
        <v>500000</v>
      </c>
      <c r="S11">
        <f t="shared" si="1"/>
        <v>2924.4280329319231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2483.1133903543896</v>
      </c>
      <c r="AC11">
        <f t="shared" si="2"/>
        <v>2665.9809913794497</v>
      </c>
      <c r="AE11">
        <f t="shared" si="3"/>
        <v>2638.4670142593777</v>
      </c>
      <c r="AF11">
        <f t="shared" si="4"/>
        <v>-131.92335071296887</v>
      </c>
      <c r="AG11">
        <f t="shared" si="5"/>
        <v>-45.5812377900549</v>
      </c>
      <c r="AH11">
        <f t="shared" si="6"/>
        <v>-792.31938061377718</v>
      </c>
      <c r="AI11">
        <f t="shared" si="7"/>
        <v>1668.643045142577</v>
      </c>
      <c r="AJ11">
        <f t="shared" si="8"/>
        <v>-182.86760102506014</v>
      </c>
      <c r="AK11">
        <f t="shared" si="32"/>
        <v>7.9834512862412774</v>
      </c>
      <c r="AL11">
        <f t="shared" si="9"/>
        <v>1493.7588954037581</v>
      </c>
      <c r="AN11">
        <f t="shared" si="10"/>
        <v>1673.4072720903816</v>
      </c>
      <c r="AO11">
        <f t="shared" si="11"/>
        <v>-83.670363604519068</v>
      </c>
      <c r="AP11">
        <f t="shared" si="12"/>
        <v>-28.909201584303144</v>
      </c>
      <c r="AQ11">
        <f t="shared" si="13"/>
        <v>-502.51642570161772</v>
      </c>
      <c r="AR11">
        <f t="shared" si="14"/>
        <v>1058.311281199942</v>
      </c>
      <c r="AS11">
        <f t="shared" si="15"/>
        <v>-115.98097369845507</v>
      </c>
      <c r="AT11">
        <f t="shared" si="16"/>
        <v>5.0633816403899665</v>
      </c>
      <c r="AU11">
        <f t="shared" si="17"/>
        <v>947.39368914187673</v>
      </c>
      <c r="AW11">
        <v>8</v>
      </c>
      <c r="AX11">
        <f>(R11*SUMPRODUCT(K12:$K$23, X12:$X$23)-$AZ$3*SUMPRODUCT(K11:$K$22, W12:$W$23))/Z11</f>
        <v>2924.4280329319231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2894.2467802344863</v>
      </c>
      <c r="P12">
        <f t="shared" si="30"/>
        <v>144.71233901172431</v>
      </c>
      <c r="Q12" s="5">
        <f t="shared" si="31"/>
        <v>50</v>
      </c>
      <c r="R12">
        <f t="shared" si="0"/>
        <v>500000</v>
      </c>
      <c r="S12">
        <f t="shared" si="1"/>
        <v>3135.2539858680311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2665.9809913794497</v>
      </c>
      <c r="AC12">
        <f t="shared" si="2"/>
        <v>2824.4539272317134</v>
      </c>
      <c r="AE12">
        <f t="shared" si="3"/>
        <v>2607.3379450780876</v>
      </c>
      <c r="AF12">
        <f t="shared" si="4"/>
        <v>-130.3668972539044</v>
      </c>
      <c r="AG12">
        <f t="shared" si="5"/>
        <v>-45.043462825703593</v>
      </c>
      <c r="AH12">
        <f t="shared" si="6"/>
        <v>-819.62586450754054</v>
      </c>
      <c r="AI12">
        <f t="shared" si="7"/>
        <v>1612.3017204909393</v>
      </c>
      <c r="AJ12">
        <f t="shared" si="8"/>
        <v>-158.47293585226362</v>
      </c>
      <c r="AK12">
        <f t="shared" si="32"/>
        <v>108.0019928232763</v>
      </c>
      <c r="AL12">
        <f t="shared" si="9"/>
        <v>1561.830777461952</v>
      </c>
      <c r="AN12">
        <f t="shared" si="10"/>
        <v>1545.4805018523916</v>
      </c>
      <c r="AO12">
        <f t="shared" si="11"/>
        <v>-77.274025092619596</v>
      </c>
      <c r="AP12">
        <f t="shared" si="12"/>
        <v>-26.699183228031096</v>
      </c>
      <c r="AQ12">
        <f t="shared" si="13"/>
        <v>-485.82723800783606</v>
      </c>
      <c r="AR12">
        <f t="shared" si="14"/>
        <v>955.68005552390514</v>
      </c>
      <c r="AS12">
        <f t="shared" si="15"/>
        <v>-93.933673957881666</v>
      </c>
      <c r="AT12">
        <f t="shared" si="16"/>
        <v>64.01739152558396</v>
      </c>
      <c r="AU12">
        <f t="shared" si="17"/>
        <v>925.7637730916075</v>
      </c>
      <c r="AW12">
        <v>9</v>
      </c>
      <c r="AX12">
        <f>(R12*SUMPRODUCT(K13:$K$23, X13:$X$23)-$AZ$3*SUMPRODUCT(K12:$K$22, W13:$W$23))/Z12</f>
        <v>3135.2539858680311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2894.2467802344863</v>
      </c>
      <c r="P13">
        <f t="shared" si="30"/>
        <v>144.71233901172431</v>
      </c>
      <c r="Q13" s="5">
        <f t="shared" si="31"/>
        <v>50</v>
      </c>
      <c r="R13">
        <f t="shared" si="0"/>
        <v>500000</v>
      </c>
      <c r="S13">
        <f t="shared" si="1"/>
        <v>3329.4545593458256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2824.4539272317134</v>
      </c>
      <c r="AC13">
        <f t="shared" si="2"/>
        <v>2963.7574363917747</v>
      </c>
      <c r="AE13">
        <f t="shared" si="3"/>
        <v>2576.3515509153826</v>
      </c>
      <c r="AF13">
        <f t="shared" si="4"/>
        <v>-128.81757754576913</v>
      </c>
      <c r="AG13">
        <f t="shared" si="5"/>
        <v>-44.508152665313695</v>
      </c>
      <c r="AH13">
        <f t="shared" si="6"/>
        <v>-848.75532132861747</v>
      </c>
      <c r="AI13">
        <f t="shared" si="7"/>
        <v>1554.2704993756824</v>
      </c>
      <c r="AJ13">
        <f t="shared" si="8"/>
        <v>-139.30350916006137</v>
      </c>
      <c r="AK13">
        <f t="shared" si="32"/>
        <v>369.03915304209295</v>
      </c>
      <c r="AL13">
        <f t="shared" si="9"/>
        <v>1784.006143257714</v>
      </c>
      <c r="AN13">
        <f t="shared" si="10"/>
        <v>1383.3803272830744</v>
      </c>
      <c r="AO13">
        <f t="shared" si="11"/>
        <v>-69.16901636415372</v>
      </c>
      <c r="AP13">
        <f t="shared" si="12"/>
        <v>-23.898797032970968</v>
      </c>
      <c r="AQ13">
        <f t="shared" si="13"/>
        <v>-455.74192457766708</v>
      </c>
      <c r="AR13">
        <f t="shared" si="14"/>
        <v>834.57058930828282</v>
      </c>
      <c r="AS13">
        <f t="shared" si="15"/>
        <v>-74.799471378452338</v>
      </c>
      <c r="AT13">
        <f t="shared" si="16"/>
        <v>198.15677100986079</v>
      </c>
      <c r="AU13">
        <f t="shared" si="17"/>
        <v>957.92788893969123</v>
      </c>
      <c r="AW13">
        <v>10</v>
      </c>
      <c r="AX13">
        <f>(R13*SUMPRODUCT(K14:$K$23, X14:$X$23)-$AZ$3*SUMPRODUCT(K13:$K$22, W14:$W$23))/Z13</f>
        <v>3329.4545593458256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2894.2467802344863</v>
      </c>
      <c r="P14">
        <f t="shared" si="30"/>
        <v>144.71233901172431</v>
      </c>
      <c r="Q14" s="5">
        <f t="shared" si="31"/>
        <v>50</v>
      </c>
      <c r="R14">
        <f t="shared" si="0"/>
        <v>500000</v>
      </c>
      <c r="S14">
        <f t="shared" si="1"/>
        <v>3480.1713126451382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2963.7574363917747</v>
      </c>
      <c r="AC14">
        <f t="shared" si="2"/>
        <v>3060.8113051338232</v>
      </c>
      <c r="AE14">
        <f t="shared" si="3"/>
        <v>2545.4905718580012</v>
      </c>
      <c r="AF14">
        <f t="shared" si="4"/>
        <v>-127.27452859290005</v>
      </c>
      <c r="AG14">
        <f t="shared" si="5"/>
        <v>-43.975009132631229</v>
      </c>
      <c r="AH14">
        <f t="shared" si="6"/>
        <v>-880.62006029330394</v>
      </c>
      <c r="AI14">
        <f t="shared" si="7"/>
        <v>1493.6209738391658</v>
      </c>
      <c r="AJ14">
        <f t="shared" si="8"/>
        <v>-97.053868742048508</v>
      </c>
      <c r="AK14">
        <f t="shared" si="32"/>
        <v>376.73814357598133</v>
      </c>
      <c r="AL14">
        <f t="shared" si="9"/>
        <v>1773.3052486730985</v>
      </c>
      <c r="AN14">
        <f t="shared" si="10"/>
        <v>1259.0707410975569</v>
      </c>
      <c r="AO14">
        <f t="shared" si="11"/>
        <v>-62.953537054877849</v>
      </c>
      <c r="AP14">
        <f t="shared" si="12"/>
        <v>-21.751267889387606</v>
      </c>
      <c r="AQ14">
        <f t="shared" si="13"/>
        <v>-435.57928055084432</v>
      </c>
      <c r="AR14">
        <f t="shared" si="14"/>
        <v>738.78665560244713</v>
      </c>
      <c r="AS14">
        <f t="shared" si="15"/>
        <v>-48.005554526270217</v>
      </c>
      <c r="AT14">
        <f t="shared" si="16"/>
        <v>186.34520939737718</v>
      </c>
      <c r="AU14">
        <f t="shared" si="17"/>
        <v>877.12631047355399</v>
      </c>
      <c r="AW14">
        <v>11</v>
      </c>
      <c r="AX14">
        <f>(R14*SUMPRODUCT(K15:$K$23, X15:$X$23)-$AZ$3*SUMPRODUCT(K14:$K$22, W15:$W$23))/Z14</f>
        <v>3480.1713126451382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2894.2467802344863</v>
      </c>
      <c r="P15">
        <f t="shared" si="30"/>
        <v>144.71233901172431</v>
      </c>
      <c r="Q15" s="5">
        <f t="shared" si="31"/>
        <v>50</v>
      </c>
      <c r="R15">
        <f t="shared" si="0"/>
        <v>500000</v>
      </c>
      <c r="S15">
        <f t="shared" si="1"/>
        <v>3601.3985985317872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3060.8113051338232</v>
      </c>
      <c r="AC15">
        <f t="shared" si="2"/>
        <v>3129.1737779077084</v>
      </c>
      <c r="AE15">
        <f t="shared" si="3"/>
        <v>2514.7455589047404</v>
      </c>
      <c r="AF15">
        <f t="shared" si="4"/>
        <v>-125.73727794523701</v>
      </c>
      <c r="AG15">
        <f t="shared" si="5"/>
        <v>-43.443868990000233</v>
      </c>
      <c r="AH15">
        <f t="shared" si="6"/>
        <v>-913.9005130468081</v>
      </c>
      <c r="AI15">
        <f t="shared" si="7"/>
        <v>1431.6638989226949</v>
      </c>
      <c r="AJ15">
        <f t="shared" si="8"/>
        <v>-68.362472773885202</v>
      </c>
      <c r="AK15">
        <f t="shared" si="32"/>
        <v>381.48737102653291</v>
      </c>
      <c r="AL15">
        <f t="shared" si="9"/>
        <v>1744.7887971753426</v>
      </c>
      <c r="AN15">
        <f t="shared" si="10"/>
        <v>1145.8159297673319</v>
      </c>
      <c r="AO15">
        <f t="shared" si="11"/>
        <v>-57.290796488366588</v>
      </c>
      <c r="AP15">
        <f t="shared" si="12"/>
        <v>-19.794717188464833</v>
      </c>
      <c r="AQ15">
        <f t="shared" si="13"/>
        <v>-416.40863520508435</v>
      </c>
      <c r="AR15">
        <f t="shared" si="14"/>
        <v>652.32178088541593</v>
      </c>
      <c r="AS15">
        <f t="shared" si="15"/>
        <v>-31.148602698683753</v>
      </c>
      <c r="AT15">
        <f t="shared" si="16"/>
        <v>173.8204905778382</v>
      </c>
      <c r="AU15">
        <f t="shared" si="17"/>
        <v>794.99366876457043</v>
      </c>
      <c r="AW15">
        <v>12</v>
      </c>
      <c r="AX15">
        <f>(R15*SUMPRODUCT(K16:$K$23, X16:$X$23)-$AZ$3*SUMPRODUCT(K15:$K$22, W16:$W$23))/Z15</f>
        <v>3601.3985985317872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2894.2467802344863</v>
      </c>
      <c r="P16">
        <f t="shared" si="30"/>
        <v>144.71233901172431</v>
      </c>
      <c r="Q16" s="5">
        <f t="shared" si="31"/>
        <v>50</v>
      </c>
      <c r="R16">
        <f t="shared" si="0"/>
        <v>500000</v>
      </c>
      <c r="S16">
        <f t="shared" si="1"/>
        <v>3582.1478353250282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3129.1737779077084</v>
      </c>
      <c r="AC16">
        <f t="shared" si="2"/>
        <v>3072.8307332773788</v>
      </c>
      <c r="AE16">
        <f t="shared" si="3"/>
        <v>2482.7368564443041</v>
      </c>
      <c r="AF16">
        <f t="shared" si="4"/>
        <v>-124.1368428222152</v>
      </c>
      <c r="AG16">
        <f t="shared" si="5"/>
        <v>-42.890897787284707</v>
      </c>
      <c r="AH16">
        <f t="shared" si="6"/>
        <v>-1185.3251281553059</v>
      </c>
      <c r="AI16">
        <f t="shared" si="7"/>
        <v>1130.383987679498</v>
      </c>
      <c r="AJ16">
        <f t="shared" si="8"/>
        <v>56.343044630329587</v>
      </c>
      <c r="AK16">
        <f t="shared" si="32"/>
        <v>384.14416540708589</v>
      </c>
      <c r="AL16">
        <f t="shared" si="9"/>
        <v>1570.8711977169135</v>
      </c>
      <c r="AN16">
        <f t="shared" si="10"/>
        <v>1042.0622524682753</v>
      </c>
      <c r="AO16">
        <f t="shared" si="11"/>
        <v>-52.103112623413772</v>
      </c>
      <c r="AP16">
        <f t="shared" si="12"/>
        <v>-18.002304772087363</v>
      </c>
      <c r="AQ16">
        <f t="shared" si="13"/>
        <v>-497.50845311965691</v>
      </c>
      <c r="AR16">
        <f t="shared" si="14"/>
        <v>474.44838195311729</v>
      </c>
      <c r="AS16">
        <f t="shared" si="15"/>
        <v>23.648482861163401</v>
      </c>
      <c r="AT16">
        <f t="shared" si="16"/>
        <v>161.23421748769363</v>
      </c>
      <c r="AU16">
        <f t="shared" si="17"/>
        <v>659.33108230197433</v>
      </c>
      <c r="AW16">
        <v>13</v>
      </c>
      <c r="AX16">
        <f>(R16*SUMPRODUCT(K17:$K$23, X17:$X$23)-$AZ$3*SUMPRODUCT(K16:$K$22, W17:$W$23))/Z16</f>
        <v>3582.1478353250282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2894.2467802344863</v>
      </c>
      <c r="P17">
        <f t="shared" si="30"/>
        <v>144.71233901172431</v>
      </c>
      <c r="Q17" s="5">
        <f t="shared" si="31"/>
        <v>50</v>
      </c>
      <c r="R17">
        <f t="shared" si="0"/>
        <v>500000</v>
      </c>
      <c r="S17">
        <f t="shared" si="1"/>
        <v>3424.7176501595986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3072.8307332773788</v>
      </c>
      <c r="AC17">
        <f t="shared" si="2"/>
        <v>2898.2051857256665</v>
      </c>
      <c r="AE17">
        <f t="shared" si="3"/>
        <v>2449.2883455237538</v>
      </c>
      <c r="AF17">
        <f t="shared" si="4"/>
        <v>-122.46441727618769</v>
      </c>
      <c r="AG17">
        <f t="shared" si="5"/>
        <v>-42.313052954753864</v>
      </c>
      <c r="AH17">
        <f t="shared" si="6"/>
        <v>-1489.3585465798994</v>
      </c>
      <c r="AI17">
        <f t="shared" si="7"/>
        <v>795.15232871291278</v>
      </c>
      <c r="AJ17">
        <f t="shared" si="8"/>
        <v>174.62554755171232</v>
      </c>
      <c r="AK17">
        <f t="shared" si="32"/>
        <v>377.97582630674623</v>
      </c>
      <c r="AL17">
        <f t="shared" si="9"/>
        <v>1347.7537025713714</v>
      </c>
      <c r="AN17">
        <f t="shared" si="10"/>
        <v>946.98926509201897</v>
      </c>
      <c r="AO17">
        <f t="shared" si="11"/>
        <v>-47.349463254600948</v>
      </c>
      <c r="AP17">
        <f t="shared" si="12"/>
        <v>-16.359856933403854</v>
      </c>
      <c r="AQ17">
        <f t="shared" si="13"/>
        <v>-575.843411030732</v>
      </c>
      <c r="AR17">
        <f t="shared" si="14"/>
        <v>307.43653387328214</v>
      </c>
      <c r="AS17">
        <f t="shared" si="15"/>
        <v>67.516966405572461</v>
      </c>
      <c r="AT17">
        <f t="shared" si="16"/>
        <v>146.14002088848906</v>
      </c>
      <c r="AU17">
        <f t="shared" si="17"/>
        <v>521.09352116734374</v>
      </c>
      <c r="AW17">
        <v>14</v>
      </c>
      <c r="AX17">
        <f>(R17*SUMPRODUCT(K18:$K$23, X18:$X$23)-$AZ$3*SUMPRODUCT(K17:$K$22, W18:$W$23))/Z17</f>
        <v>3424.7176501595986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2894.2467802344863</v>
      </c>
      <c r="P18">
        <f t="shared" si="30"/>
        <v>144.71233901172431</v>
      </c>
      <c r="Q18" s="5">
        <f t="shared" si="31"/>
        <v>50</v>
      </c>
      <c r="R18">
        <f t="shared" si="0"/>
        <v>500000</v>
      </c>
      <c r="S18">
        <f t="shared" si="1"/>
        <v>3141.8648093239362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2898.2051857256665</v>
      </c>
      <c r="AC18">
        <f t="shared" si="2"/>
        <v>2620.9246001973697</v>
      </c>
      <c r="AE18">
        <f t="shared" si="3"/>
        <v>2414.3631396383535</v>
      </c>
      <c r="AF18">
        <f t="shared" si="4"/>
        <v>-120.71815698191767</v>
      </c>
      <c r="AG18">
        <f t="shared" si="5"/>
        <v>-41.709697253990662</v>
      </c>
      <c r="AH18">
        <f t="shared" si="6"/>
        <v>-1802.2517121566586</v>
      </c>
      <c r="AI18">
        <f t="shared" si="7"/>
        <v>449.68357324578642</v>
      </c>
      <c r="AJ18">
        <f t="shared" si="8"/>
        <v>277.2805855282968</v>
      </c>
      <c r="AK18">
        <f t="shared" si="32"/>
        <v>363.42951178674718</v>
      </c>
      <c r="AL18">
        <f t="shared" si="9"/>
        <v>1090.3936705608303</v>
      </c>
      <c r="AN18">
        <f t="shared" si="10"/>
        <v>859.90386114998842</v>
      </c>
      <c r="AO18">
        <f t="shared" si="11"/>
        <v>-42.995193057499421</v>
      </c>
      <c r="AP18">
        <f t="shared" si="12"/>
        <v>-14.85539980596127</v>
      </c>
      <c r="AQ18">
        <f t="shared" si="13"/>
        <v>-641.89316868042761</v>
      </c>
      <c r="AR18">
        <f t="shared" si="14"/>
        <v>160.16009960610015</v>
      </c>
      <c r="AS18">
        <f t="shared" si="15"/>
        <v>98.756745496631069</v>
      </c>
      <c r="AT18">
        <f t="shared" si="16"/>
        <v>129.43969998154071</v>
      </c>
      <c r="AU18">
        <f t="shared" si="17"/>
        <v>388.35654508427189</v>
      </c>
      <c r="AW18">
        <v>15</v>
      </c>
      <c r="AX18">
        <f>(R18*SUMPRODUCT(K19:$K$23, X19:$X$23)-$AZ$3*SUMPRODUCT(K18:$K$22, W19:$W$23))/Z18</f>
        <v>3141.8648093239362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2894.2467802344863</v>
      </c>
      <c r="P19">
        <f t="shared" si="30"/>
        <v>144.71233901172431</v>
      </c>
      <c r="Q19" s="5">
        <f t="shared" si="31"/>
        <v>50</v>
      </c>
      <c r="R19">
        <f t="shared" si="0"/>
        <v>500000</v>
      </c>
      <c r="S19">
        <f t="shared" si="1"/>
        <v>2739.7307483483974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2620.9246001973697</v>
      </c>
      <c r="AC19">
        <f t="shared" si="2"/>
        <v>2250.9028276478084</v>
      </c>
      <c r="AE19">
        <f t="shared" si="3"/>
        <v>2377.8498180770621</v>
      </c>
      <c r="AF19">
        <f t="shared" si="4"/>
        <v>-118.89249090385312</v>
      </c>
      <c r="AG19">
        <f t="shared" si="5"/>
        <v>-41.078905819572398</v>
      </c>
      <c r="AH19">
        <f t="shared" si="6"/>
        <v>-2136.944618783617</v>
      </c>
      <c r="AI19">
        <f t="shared" si="7"/>
        <v>80.933802570019452</v>
      </c>
      <c r="AJ19">
        <f t="shared" si="8"/>
        <v>370.02177254956132</v>
      </c>
      <c r="AK19">
        <f t="shared" si="32"/>
        <v>341.59173491594055</v>
      </c>
      <c r="AL19">
        <f t="shared" si="9"/>
        <v>792.54731003552138</v>
      </c>
      <c r="AN19">
        <f t="shared" si="10"/>
        <v>780.14242447190452</v>
      </c>
      <c r="AO19">
        <f t="shared" si="11"/>
        <v>-39.007121223595227</v>
      </c>
      <c r="AP19">
        <f t="shared" si="12"/>
        <v>-13.477468987780975</v>
      </c>
      <c r="AQ19">
        <f t="shared" si="13"/>
        <v>-701.10447816600174</v>
      </c>
      <c r="AR19">
        <f t="shared" si="14"/>
        <v>26.55335609452656</v>
      </c>
      <c r="AS19">
        <f t="shared" si="15"/>
        <v>121.39945952417213</v>
      </c>
      <c r="AT19">
        <f t="shared" si="16"/>
        <v>112.0719240681034</v>
      </c>
      <c r="AU19">
        <f t="shared" si="17"/>
        <v>260.02473968680209</v>
      </c>
      <c r="AW19">
        <v>16</v>
      </c>
      <c r="AX19">
        <f>(R19*SUMPRODUCT(K20:$K$23, X20:$X$23)-$AZ$3*SUMPRODUCT(K19:$K$22, W20:$W$23))/Z19</f>
        <v>2739.7307483483974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2894.2467802344863</v>
      </c>
      <c r="P20">
        <f t="shared" si="30"/>
        <v>144.71233901172431</v>
      </c>
      <c r="Q20" s="5">
        <f t="shared" si="31"/>
        <v>50</v>
      </c>
      <c r="R20">
        <f t="shared" si="0"/>
        <v>500000</v>
      </c>
      <c r="S20">
        <f t="shared" si="1"/>
        <v>2226.7533135485405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2250.9028276478084</v>
      </c>
      <c r="AC20">
        <f t="shared" si="2"/>
        <v>1800.0880087002949</v>
      </c>
      <c r="AE20">
        <f t="shared" si="3"/>
        <v>2339.6839208098331</v>
      </c>
      <c r="AF20">
        <f t="shared" si="4"/>
        <v>-116.98419604049165</v>
      </c>
      <c r="AG20">
        <f t="shared" si="5"/>
        <v>-40.419565062456016</v>
      </c>
      <c r="AH20">
        <f t="shared" si="6"/>
        <v>-2485.5169892065819</v>
      </c>
      <c r="AI20">
        <f t="shared" si="7"/>
        <v>-303.23682949969634</v>
      </c>
      <c r="AJ20">
        <f t="shared" si="8"/>
        <v>450.81481894751346</v>
      </c>
      <c r="AK20">
        <f t="shared" si="32"/>
        <v>313.15217866920045</v>
      </c>
      <c r="AL20">
        <f t="shared" si="9"/>
        <v>460.73016811701757</v>
      </c>
      <c r="AN20">
        <f t="shared" si="10"/>
        <v>707.11301594076406</v>
      </c>
      <c r="AO20">
        <f t="shared" si="11"/>
        <v>-35.355650797038201</v>
      </c>
      <c r="AP20">
        <f t="shared" si="12"/>
        <v>-12.215838344708725</v>
      </c>
      <c r="AQ20">
        <f t="shared" si="13"/>
        <v>-751.187542376039</v>
      </c>
      <c r="AR20">
        <f t="shared" si="14"/>
        <v>-91.646015577021856</v>
      </c>
      <c r="AS20">
        <f t="shared" si="15"/>
        <v>136.24790230059267</v>
      </c>
      <c r="AT20">
        <f t="shared" si="16"/>
        <v>94.642690637697143</v>
      </c>
      <c r="AU20">
        <f t="shared" si="17"/>
        <v>139.24457736126797</v>
      </c>
      <c r="AW20">
        <v>17</v>
      </c>
      <c r="AX20">
        <f>(R20*SUMPRODUCT(K21:$K$23, X21:$X$23)-$AZ$3*SUMPRODUCT(K20:$K$22, W21:$W$23))/Z20</f>
        <v>2226.7533135485405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2894.2467802344863</v>
      </c>
      <c r="P21">
        <f t="shared" si="30"/>
        <v>144.71233901172431</v>
      </c>
      <c r="Q21" s="5">
        <f t="shared" si="31"/>
        <v>50</v>
      </c>
      <c r="R21">
        <f t="shared" si="0"/>
        <v>500000</v>
      </c>
      <c r="S21">
        <f t="shared" si="1"/>
        <v>1600.0751506798367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1800.0880087002949</v>
      </c>
      <c r="AC21">
        <f t="shared" si="2"/>
        <v>1271.3447560977422</v>
      </c>
      <c r="AE21">
        <f t="shared" si="3"/>
        <v>2299.6329049548167</v>
      </c>
      <c r="AF21">
        <f t="shared" si="4"/>
        <v>-114.98164524774083</v>
      </c>
      <c r="AG21">
        <f t="shared" si="5"/>
        <v>-39.727657652753869</v>
      </c>
      <c r="AH21">
        <f t="shared" si="6"/>
        <v>-2877.1175907758507</v>
      </c>
      <c r="AI21">
        <f t="shared" si="7"/>
        <v>-732.19398872152851</v>
      </c>
      <c r="AJ21">
        <f t="shared" si="8"/>
        <v>528.74325260255273</v>
      </c>
      <c r="AK21">
        <f t="shared" si="32"/>
        <v>278.93174878851602</v>
      </c>
      <c r="AL21">
        <f t="shared" si="9"/>
        <v>75.481012669540235</v>
      </c>
      <c r="AN21">
        <f t="shared" si="10"/>
        <v>640.22454811949945</v>
      </c>
      <c r="AO21">
        <f t="shared" si="11"/>
        <v>-32.011227405974971</v>
      </c>
      <c r="AP21">
        <f t="shared" si="12"/>
        <v>-11.060296455916411</v>
      </c>
      <c r="AQ21">
        <f t="shared" si="13"/>
        <v>-800.99797905671539</v>
      </c>
      <c r="AR21">
        <f t="shared" si="14"/>
        <v>-203.84495479910731</v>
      </c>
      <c r="AS21">
        <f t="shared" si="15"/>
        <v>147.20367291637567</v>
      </c>
      <c r="AT21">
        <f t="shared" si="16"/>
        <v>77.655417279662785</v>
      </c>
      <c r="AU21">
        <f t="shared" si="17"/>
        <v>21.014135396931145</v>
      </c>
      <c r="AW21">
        <v>18</v>
      </c>
      <c r="AX21">
        <f>(R21*SUMPRODUCT(K22:$K$23, X22:$X$23)-$AZ$3*SUMPRODUCT(K21:$K$22, W22:$W$23))/Z21</f>
        <v>1600.0751506798367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2894.2467802344863</v>
      </c>
      <c r="P22">
        <f t="shared" si="30"/>
        <v>144.71233901172431</v>
      </c>
      <c r="Q22" s="5">
        <f t="shared" si="31"/>
        <v>50</v>
      </c>
      <c r="R22">
        <f t="shared" si="0"/>
        <v>500000</v>
      </c>
      <c r="S22">
        <f t="shared" si="1"/>
        <v>857.47523004253208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1271.3447560977422</v>
      </c>
      <c r="AC22">
        <f t="shared" si="2"/>
        <v>668.81905280673902</v>
      </c>
      <c r="AE22">
        <f t="shared" si="3"/>
        <v>2257.4732450864713</v>
      </c>
      <c r="AF22">
        <f t="shared" si="4"/>
        <v>-112.87366225432355</v>
      </c>
      <c r="AG22">
        <f t="shared" si="5"/>
        <v>-38.99932204301485</v>
      </c>
      <c r="AH22">
        <f t="shared" si="6"/>
        <v>-3310.5903321147807</v>
      </c>
      <c r="AI22">
        <f t="shared" si="7"/>
        <v>-1204.9900713256475</v>
      </c>
      <c r="AJ22">
        <f t="shared" si="8"/>
        <v>602.5257032910032</v>
      </c>
      <c r="AK22">
        <f t="shared" si="32"/>
        <v>239.11610372509233</v>
      </c>
      <c r="AL22">
        <f t="shared" si="9"/>
        <v>-363.34826430955195</v>
      </c>
      <c r="AN22">
        <f t="shared" si="10"/>
        <v>578.94670551967715</v>
      </c>
      <c r="AO22">
        <f t="shared" si="11"/>
        <v>-28.947335275983853</v>
      </c>
      <c r="AP22">
        <f t="shared" si="12"/>
        <v>-10.00168177560816</v>
      </c>
      <c r="AQ22">
        <f t="shared" si="13"/>
        <v>-849.02683576643221</v>
      </c>
      <c r="AR22">
        <f t="shared" si="14"/>
        <v>-309.02914729834697</v>
      </c>
      <c r="AS22">
        <f t="shared" si="15"/>
        <v>154.52243860276229</v>
      </c>
      <c r="AT22">
        <f t="shared" si="16"/>
        <v>61.323198753144432</v>
      </c>
      <c r="AU22">
        <f t="shared" si="17"/>
        <v>-93.183509942440224</v>
      </c>
      <c r="AW22">
        <v>19</v>
      </c>
      <c r="AX22">
        <f>(R22*SUMPRODUCT(K23:$K$23, X23:$X$23)-$AZ$3*SUMPRODUCT(K22:$K$22, W23:$W$23))/Z22</f>
        <v>857.47523004253208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2894.2467802344863</v>
      </c>
      <c r="P23">
        <f t="shared" si="30"/>
        <v>144.71233901172431</v>
      </c>
      <c r="Q23" s="5">
        <f t="shared" si="31"/>
        <v>50</v>
      </c>
      <c r="R23">
        <f t="shared" si="0"/>
        <v>500000</v>
      </c>
      <c r="S23">
        <f t="shared" si="1"/>
        <v>874.68794381019825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668.81905280673902</v>
      </c>
      <c r="AC23">
        <f t="shared" si="2"/>
        <v>668.81905280673902</v>
      </c>
      <c r="AE23">
        <f t="shared" si="3"/>
        <v>2213.0491266556473</v>
      </c>
      <c r="AF23">
        <f t="shared" si="4"/>
        <v>-110.65245633278238</v>
      </c>
      <c r="AG23">
        <f t="shared" si="5"/>
        <v>-38.231866435320875</v>
      </c>
      <c r="AH23">
        <f t="shared" si="6"/>
        <v>-3774.6238726382944</v>
      </c>
      <c r="AI23">
        <f t="shared" si="7"/>
        <v>-1710.4590687507507</v>
      </c>
      <c r="AJ23">
        <f t="shared" si="8"/>
        <v>0</v>
      </c>
      <c r="AK23">
        <f t="shared" si="32"/>
        <v>193.98510061907228</v>
      </c>
      <c r="AL23">
        <f t="shared" si="9"/>
        <v>-1516.4739681316785</v>
      </c>
      <c r="AN23">
        <f t="shared" si="10"/>
        <v>522.81639341202083</v>
      </c>
      <c r="AO23">
        <f t="shared" si="11"/>
        <v>-26.140819670601047</v>
      </c>
      <c r="AP23">
        <f t="shared" si="12"/>
        <v>-9.031994040426353</v>
      </c>
      <c r="AQ23">
        <f t="shared" si="13"/>
        <v>-891.72681067497001</v>
      </c>
      <c r="AR23">
        <f t="shared" si="14"/>
        <v>-404.0832309739767</v>
      </c>
      <c r="AS23">
        <f t="shared" si="15"/>
        <v>0</v>
      </c>
      <c r="AT23">
        <f t="shared" si="16"/>
        <v>45.82753697591648</v>
      </c>
      <c r="AU23">
        <f t="shared" si="17"/>
        <v>-358.25569399806022</v>
      </c>
      <c r="AW23">
        <v>20</v>
      </c>
      <c r="AX23">
        <f>(R23*SUMPRODUCT(K$23:$K24, X$23:$X24)-$AZ$3*SUMPRODUCT(K$22:$K23, W$23:$W24))/Z23</f>
        <v>874.68794381019825</v>
      </c>
    </row>
    <row r="25" spans="5:50" x14ac:dyDescent="0.25">
      <c r="AN25" s="6">
        <f t="shared" ref="AN25:AU25" si="33">SUM(AN3:AN23)</f>
        <v>28908.728252011686</v>
      </c>
      <c r="AO25" s="6">
        <f t="shared" si="33"/>
        <v>-3616.1214977764489</v>
      </c>
      <c r="AP25" s="6">
        <f t="shared" si="33"/>
        <v>-2969.3253312718757</v>
      </c>
      <c r="AQ25" s="6">
        <f t="shared" si="33"/>
        <v>-11977.105358909079</v>
      </c>
      <c r="AR25" s="6">
        <f t="shared" si="33"/>
        <v>10346.176064054285</v>
      </c>
      <c r="AS25" s="6">
        <f t="shared" si="33"/>
        <v>-1676.7767340704561</v>
      </c>
      <c r="AT25" s="6">
        <f t="shared" si="33"/>
        <v>1688.39107381399</v>
      </c>
      <c r="AU25" s="7">
        <f t="shared" si="33"/>
        <v>10357.790403797819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11292.724028192759</v>
      </c>
      <c r="K3">
        <v>1</v>
      </c>
      <c r="L3" s="2">
        <v>0</v>
      </c>
      <c r="O3">
        <f>$C$3</f>
        <v>11292.724028192759</v>
      </c>
      <c r="P3">
        <f>O3*B5</f>
        <v>9034.1792225542067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11292.724028192759</v>
      </c>
      <c r="AF3">
        <f t="shared" ref="AF3:AF23" si="4">-$Z3*P3</f>
        <v>-9034.1792225542067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-261.36339836144771</v>
      </c>
      <c r="AJ3">
        <f t="shared" ref="AJ3:AJ23" si="8">AB3-AC3</f>
        <v>0</v>
      </c>
      <c r="AL3">
        <f t="shared" ref="AL3:AL23" si="9">SUM(AI3:AK3)</f>
        <v>-261.36339836144771</v>
      </c>
      <c r="AN3">
        <f t="shared" ref="AN3:AN23" si="10">AE3*$K3</f>
        <v>11292.724028192759</v>
      </c>
      <c r="AO3">
        <f t="shared" ref="AO3:AO23" si="11">AF3*$K3</f>
        <v>-9034.1792225542067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-261.36339836144771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-261.36339836144771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3993.8151546989006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3089.9114440515414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3052.8987575141946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-3052.8987575141946</v>
      </c>
      <c r="AK4">
        <f>H4*SUM(AB4, AE4:AF4)</f>
        <v>0</v>
      </c>
      <c r="AL4">
        <f t="shared" si="9"/>
        <v>-4042.1782575141947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-940.91639718470594</v>
      </c>
      <c r="AR4">
        <f t="shared" si="14"/>
        <v>-940.91639718470594</v>
      </c>
      <c r="AS4">
        <f t="shared" si="15"/>
        <v>-2903.6510914154405</v>
      </c>
      <c r="AT4">
        <f t="shared" si="16"/>
        <v>0</v>
      </c>
      <c r="AU4">
        <f t="shared" si="17"/>
        <v>-3844.5674886001466</v>
      </c>
      <c r="AW4">
        <v>1</v>
      </c>
      <c r="AX4">
        <f>(R4*SUMPRODUCT(K5:$K$23, X5:$X$23)-$AZ$3*SUMPRODUCT(K4:$K$22, W5:$W$23))/Z4</f>
        <v>3089.9114440515414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11292.724028192759</v>
      </c>
      <c r="P5">
        <f t="shared" ref="P5:P23" si="30">O5*$C$5</f>
        <v>564.63620140963792</v>
      </c>
      <c r="Q5" s="5">
        <f t="shared" ref="Q5:Q23" si="31">$C$8</f>
        <v>50</v>
      </c>
      <c r="R5">
        <f t="shared" si="0"/>
        <v>500000</v>
      </c>
      <c r="S5">
        <f t="shared" si="1"/>
        <v>6021.6597060909562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3052.8987575141946</v>
      </c>
      <c r="AC5">
        <f t="shared" si="2"/>
        <v>5877.6691394260779</v>
      </c>
      <c r="AE5">
        <f t="shared" si="3"/>
        <v>11022.691211432157</v>
      </c>
      <c r="AF5">
        <f t="shared" si="4"/>
        <v>-551.13456057160772</v>
      </c>
      <c r="AG5">
        <f t="shared" si="5"/>
        <v>-48.804394687736746</v>
      </c>
      <c r="AH5">
        <f t="shared" si="6"/>
        <v>-1026.6664176325537</v>
      </c>
      <c r="AI5">
        <f t="shared" si="7"/>
        <v>9396.0858385402589</v>
      </c>
      <c r="AJ5">
        <f t="shared" si="8"/>
        <v>-2824.7703819118833</v>
      </c>
      <c r="AK5">
        <f>H5*SUM(AB5, AE5:AF5)</f>
        <v>701.91923569464927</v>
      </c>
      <c r="AL5">
        <f t="shared" si="9"/>
        <v>7273.2346923230252</v>
      </c>
      <c r="AN5">
        <f t="shared" si="10"/>
        <v>9966.5583453246309</v>
      </c>
      <c r="AO5">
        <f t="shared" si="11"/>
        <v>-498.32791726623145</v>
      </c>
      <c r="AP5">
        <f t="shared" si="12"/>
        <v>-44.128229470775608</v>
      </c>
      <c r="AQ5">
        <f t="shared" si="13"/>
        <v>-928.29696090078573</v>
      </c>
      <c r="AR5">
        <f t="shared" si="14"/>
        <v>8495.8052376868382</v>
      </c>
      <c r="AS5">
        <f t="shared" si="15"/>
        <v>-2554.1166202923896</v>
      </c>
      <c r="AT5">
        <f t="shared" si="16"/>
        <v>634.6652448179625</v>
      </c>
      <c r="AU5">
        <f t="shared" si="17"/>
        <v>6576.3538622124124</v>
      </c>
      <c r="AW5">
        <v>2</v>
      </c>
      <c r="AX5">
        <f>(R5*SUMPRODUCT(K6:$K$23, X6:$X$23)-$AZ$3*SUMPRODUCT(K5:$K$22, W6:$W$23))/Z5</f>
        <v>6021.6597060909562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11292.724028192759</v>
      </c>
      <c r="P6">
        <f t="shared" si="30"/>
        <v>564.63620140963792</v>
      </c>
      <c r="Q6" s="5">
        <f t="shared" si="31"/>
        <v>50</v>
      </c>
      <c r="R6">
        <f t="shared" si="0"/>
        <v>500000</v>
      </c>
      <c r="S6">
        <f t="shared" si="1"/>
        <v>8572.4028370850356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5877.6691394260779</v>
      </c>
      <c r="AC6">
        <f t="shared" si="2"/>
        <v>8260.9147281770747</v>
      </c>
      <c r="AE6">
        <f t="shared" si="3"/>
        <v>10882.389922480415</v>
      </c>
      <c r="AF6">
        <f t="shared" si="4"/>
        <v>-544.11949612402077</v>
      </c>
      <c r="AG6">
        <f t="shared" si="5"/>
        <v>-48.183192537566988</v>
      </c>
      <c r="AH6">
        <f t="shared" si="6"/>
        <v>-1331.5820329238907</v>
      </c>
      <c r="AI6">
        <f t="shared" si="7"/>
        <v>8958.5052008949369</v>
      </c>
      <c r="AJ6">
        <f t="shared" si="8"/>
        <v>-2383.2455887509968</v>
      </c>
      <c r="AK6">
        <f>H6*SUM(AB6, AE6:AF6)</f>
        <v>887.01189424830125</v>
      </c>
      <c r="AL6">
        <f t="shared" si="9"/>
        <v>7462.2715063922415</v>
      </c>
      <c r="AN6">
        <f t="shared" si="10"/>
        <v>9329.3827100432845</v>
      </c>
      <c r="AO6">
        <f t="shared" si="11"/>
        <v>-466.46913550216419</v>
      </c>
      <c r="AP6">
        <f t="shared" si="12"/>
        <v>-41.30705172087837</v>
      </c>
      <c r="AQ6">
        <f t="shared" si="13"/>
        <v>-1141.554243457296</v>
      </c>
      <c r="AR6">
        <f t="shared" si="14"/>
        <v>7680.0522793629452</v>
      </c>
      <c r="AS6">
        <f t="shared" si="15"/>
        <v>-2043.1366958787164</v>
      </c>
      <c r="AT6">
        <f t="shared" si="16"/>
        <v>760.42794723869497</v>
      </c>
      <c r="AU6">
        <f t="shared" si="17"/>
        <v>6397.3435307229238</v>
      </c>
      <c r="AW6">
        <v>3</v>
      </c>
      <c r="AX6">
        <f>(R6*SUMPRODUCT(K7:$K$23, X7:$X$23)-$AZ$3*SUMPRODUCT(K6:$K$22, W7:$W$23))/Z6</f>
        <v>8572.4028370850356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11292.724028192759</v>
      </c>
      <c r="P7">
        <f t="shared" si="30"/>
        <v>564.63620140963792</v>
      </c>
      <c r="Q7" s="5">
        <f t="shared" si="31"/>
        <v>50</v>
      </c>
      <c r="R7">
        <f t="shared" si="0"/>
        <v>500000</v>
      </c>
      <c r="S7">
        <f t="shared" si="1"/>
        <v>10739.003120667752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8260.9147281770747</v>
      </c>
      <c r="AC7">
        <f t="shared" si="2"/>
        <v>10209.365712008235</v>
      </c>
      <c r="AE7">
        <f t="shared" si="3"/>
        <v>10735.777631605142</v>
      </c>
      <c r="AF7">
        <f t="shared" si="4"/>
        <v>-536.78888158025711</v>
      </c>
      <c r="AG7">
        <f t="shared" si="5"/>
        <v>-47.534047608012131</v>
      </c>
      <c r="AH7">
        <f t="shared" si="6"/>
        <v>-1673.1300417918642</v>
      </c>
      <c r="AI7">
        <f t="shared" si="7"/>
        <v>8478.3246606250068</v>
      </c>
      <c r="AJ7">
        <f t="shared" si="8"/>
        <v>-1948.4509838311606</v>
      </c>
      <c r="AK7">
        <f>H7*SUM(AB7, AE7:AF7)</f>
        <v>1138.9760446050609</v>
      </c>
      <c r="AL7">
        <f t="shared" si="9"/>
        <v>7668.8497213989067</v>
      </c>
      <c r="AN7">
        <f t="shared" si="10"/>
        <v>8668.8266062843559</v>
      </c>
      <c r="AO7">
        <f t="shared" si="11"/>
        <v>-433.44133031421779</v>
      </c>
      <c r="AP7">
        <f t="shared" si="12"/>
        <v>-38.382353914973336</v>
      </c>
      <c r="AQ7">
        <f t="shared" si="13"/>
        <v>-1351.0035993443369</v>
      </c>
      <c r="AR7">
        <f t="shared" si="14"/>
        <v>6845.9993227108262</v>
      </c>
      <c r="AS7">
        <f t="shared" si="15"/>
        <v>-1573.3172117827385</v>
      </c>
      <c r="AT7">
        <f t="shared" si="16"/>
        <v>919.68986115415987</v>
      </c>
      <c r="AU7">
        <f t="shared" si="17"/>
        <v>6192.3719720822473</v>
      </c>
      <c r="AW7">
        <v>4</v>
      </c>
      <c r="AX7">
        <f>(R7*SUMPRODUCT(K8:$K$23, X8:$X$23)-$AZ$3*SUMPRODUCT(K7:$K$22, W8:$W$23))/Z7</f>
        <v>10739.003120667752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11292.724028192759</v>
      </c>
      <c r="P8">
        <f t="shared" si="30"/>
        <v>564.63620140963792</v>
      </c>
      <c r="Q8" s="5">
        <f t="shared" si="31"/>
        <v>50</v>
      </c>
      <c r="R8">
        <f t="shared" si="0"/>
        <v>500000</v>
      </c>
      <c r="S8">
        <f t="shared" si="1"/>
        <v>12535.650732610813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10209.365712008235</v>
      </c>
      <c r="AC8">
        <f t="shared" si="2"/>
        <v>11747.470196543105</v>
      </c>
      <c r="AE8">
        <f t="shared" si="3"/>
        <v>10582.692657021022</v>
      </c>
      <c r="AF8">
        <f t="shared" si="4"/>
        <v>-529.13463285105104</v>
      </c>
      <c r="AG8">
        <f t="shared" si="5"/>
        <v>-46.856244032001868</v>
      </c>
      <c r="AH8">
        <f t="shared" si="6"/>
        <v>-2024.6309993013906</v>
      </c>
      <c r="AI8">
        <f t="shared" si="7"/>
        <v>7982.0707808365769</v>
      </c>
      <c r="AJ8">
        <f t="shared" si="8"/>
        <v>-1538.1044845348697</v>
      </c>
      <c r="AK8">
        <f t="shared" ref="AK8:AK23" si="32">H8*SUM(AB8:AB8, AE8:AF8)</f>
        <v>1420.4309539060919</v>
      </c>
      <c r="AL8">
        <f t="shared" si="9"/>
        <v>7864.3972502077995</v>
      </c>
      <c r="AN8">
        <f t="shared" si="10"/>
        <v>7985.4359072331745</v>
      </c>
      <c r="AO8">
        <f t="shared" si="11"/>
        <v>-399.27179536165869</v>
      </c>
      <c r="AP8">
        <f t="shared" si="12"/>
        <v>-35.356552977373745</v>
      </c>
      <c r="AQ8">
        <f t="shared" si="13"/>
        <v>-1527.7360502378799</v>
      </c>
      <c r="AR8">
        <f t="shared" si="14"/>
        <v>6023.0715086562614</v>
      </c>
      <c r="AS8">
        <f t="shared" si="15"/>
        <v>-1160.6152779777099</v>
      </c>
      <c r="AT8">
        <f t="shared" si="16"/>
        <v>1071.8217669811938</v>
      </c>
      <c r="AU8">
        <f t="shared" si="17"/>
        <v>5934.2779976597458</v>
      </c>
      <c r="AW8">
        <v>5</v>
      </c>
      <c r="AX8">
        <f>(R8*SUMPRODUCT(K9:$K$23, X9:$X$23)-$AZ$3*SUMPRODUCT(K8:$K$22, W9:$W$23))/Z8</f>
        <v>12535.650732610813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11292.724028192759</v>
      </c>
      <c r="P9">
        <f t="shared" si="30"/>
        <v>564.63620140963792</v>
      </c>
      <c r="Q9" s="5">
        <f t="shared" si="31"/>
        <v>50</v>
      </c>
      <c r="R9">
        <f t="shared" si="0"/>
        <v>500000</v>
      </c>
      <c r="S9">
        <f t="shared" si="1"/>
        <v>13959.593551755606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11747.470196543105</v>
      </c>
      <c r="AC9">
        <f t="shared" si="2"/>
        <v>12884.040214029785</v>
      </c>
      <c r="AE9">
        <f t="shared" si="3"/>
        <v>10422.646616876455</v>
      </c>
      <c r="AF9">
        <f t="shared" si="4"/>
        <v>-521.13233084382273</v>
      </c>
      <c r="AG9">
        <f t="shared" si="5"/>
        <v>-46.147619435558148</v>
      </c>
      <c r="AH9">
        <f t="shared" si="6"/>
        <v>-2400.6215612370161</v>
      </c>
      <c r="AI9">
        <f t="shared" si="7"/>
        <v>7454.745105360058</v>
      </c>
      <c r="AJ9">
        <f t="shared" si="8"/>
        <v>-1136.5700174866797</v>
      </c>
      <c r="AK9">
        <f t="shared" si="32"/>
        <v>1589.0354610210593</v>
      </c>
      <c r="AL9">
        <f t="shared" si="9"/>
        <v>7907.210548894438</v>
      </c>
      <c r="AN9">
        <f t="shared" si="10"/>
        <v>7326.8764276916227</v>
      </c>
      <c r="AO9">
        <f t="shared" si="11"/>
        <v>-366.34382138458113</v>
      </c>
      <c r="AP9">
        <f t="shared" si="12"/>
        <v>-32.440695484100061</v>
      </c>
      <c r="AQ9">
        <f t="shared" si="13"/>
        <v>-1687.580724492316</v>
      </c>
      <c r="AR9">
        <f t="shared" si="14"/>
        <v>5240.5111863306256</v>
      </c>
      <c r="AS9">
        <f t="shared" si="15"/>
        <v>-798.98209885195797</v>
      </c>
      <c r="AT9">
        <f t="shared" si="16"/>
        <v>1117.0547069368511</v>
      </c>
      <c r="AU9">
        <f t="shared" si="17"/>
        <v>5558.5837944155192</v>
      </c>
      <c r="AW9">
        <v>6</v>
      </c>
      <c r="AX9">
        <f>(R9*SUMPRODUCT(K10:$K$23, X10:$X$23)-$AZ$3*SUMPRODUCT(K9:$K$22, W10:$W$23))/Z9</f>
        <v>13959.593551755606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11292.724028192759</v>
      </c>
      <c r="P10">
        <f t="shared" si="30"/>
        <v>564.63620140963792</v>
      </c>
      <c r="Q10" s="5">
        <f t="shared" si="31"/>
        <v>50</v>
      </c>
      <c r="R10">
        <f t="shared" si="0"/>
        <v>500000</v>
      </c>
      <c r="S10">
        <f t="shared" si="1"/>
        <v>14990.580360195781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12884.040214029785</v>
      </c>
      <c r="AC10">
        <f t="shared" si="2"/>
        <v>13613.522510115577</v>
      </c>
      <c r="AE10">
        <f t="shared" si="3"/>
        <v>10255.35696846879</v>
      </c>
      <c r="AF10">
        <f t="shared" si="4"/>
        <v>-512.76784842343943</v>
      </c>
      <c r="AG10">
        <f t="shared" si="5"/>
        <v>-45.40692282422674</v>
      </c>
      <c r="AH10">
        <f t="shared" si="6"/>
        <v>-2792.2041697583263</v>
      </c>
      <c r="AI10">
        <f t="shared" si="7"/>
        <v>6904.9780274627974</v>
      </c>
      <c r="AJ10">
        <f t="shared" si="8"/>
        <v>-729.48229608579277</v>
      </c>
      <c r="AK10">
        <f t="shared" si="32"/>
        <v>1228.6259728402799</v>
      </c>
      <c r="AL10">
        <f t="shared" si="9"/>
        <v>7404.1217042172848</v>
      </c>
      <c r="AN10">
        <f t="shared" si="10"/>
        <v>6837.9737489484269</v>
      </c>
      <c r="AO10">
        <f t="shared" si="11"/>
        <v>-341.89868744742131</v>
      </c>
      <c r="AP10">
        <f t="shared" si="12"/>
        <v>-30.27601547632413</v>
      </c>
      <c r="AQ10">
        <f t="shared" si="13"/>
        <v>-1861.7605289816174</v>
      </c>
      <c r="AR10">
        <f t="shared" si="14"/>
        <v>4604.0385170430636</v>
      </c>
      <c r="AS10">
        <f t="shared" si="15"/>
        <v>-486.39757799694138</v>
      </c>
      <c r="AT10">
        <f t="shared" si="16"/>
        <v>819.21206403529436</v>
      </c>
      <c r="AU10">
        <f t="shared" si="17"/>
        <v>4936.8530030814172</v>
      </c>
      <c r="AW10">
        <v>7</v>
      </c>
      <c r="AX10">
        <f>(R10*SUMPRODUCT(K11:$K$23, X11:$X$23)-$AZ$3*SUMPRODUCT(K10:$K$22, W11:$W$23))/Z10</f>
        <v>14990.580360195781</v>
      </c>
    </row>
    <row r="11" spans="1:52" x14ac:dyDescent="0.25">
      <c r="A11" t="s">
        <v>33</v>
      </c>
      <c r="C11" s="24">
        <f>AU25</f>
        <v>56451.095414744188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11292.724028192759</v>
      </c>
      <c r="P11">
        <f t="shared" si="30"/>
        <v>564.63620140963792</v>
      </c>
      <c r="Q11" s="5">
        <f t="shared" si="31"/>
        <v>50</v>
      </c>
      <c r="R11">
        <f t="shared" si="0"/>
        <v>500000</v>
      </c>
      <c r="S11">
        <f t="shared" si="1"/>
        <v>15664.402687782087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13613.522510115577</v>
      </c>
      <c r="AC11">
        <f t="shared" si="2"/>
        <v>13981.933422279866</v>
      </c>
      <c r="AE11">
        <f t="shared" si="3"/>
        <v>10079.804424430778</v>
      </c>
      <c r="AF11">
        <f t="shared" si="4"/>
        <v>-503.99022122153889</v>
      </c>
      <c r="AG11">
        <f t="shared" si="5"/>
        <v>-44.629641171014732</v>
      </c>
      <c r="AH11">
        <f t="shared" si="6"/>
        <v>-3232.1242496973587</v>
      </c>
      <c r="AI11">
        <f t="shared" si="7"/>
        <v>6299.0603123408655</v>
      </c>
      <c r="AJ11">
        <f t="shared" si="8"/>
        <v>-368.41091216428867</v>
      </c>
      <c r="AK11">
        <f t="shared" si="32"/>
        <v>1189.6129733935632</v>
      </c>
      <c r="AL11">
        <f t="shared" si="9"/>
        <v>7120.26237357014</v>
      </c>
      <c r="AN11">
        <f t="shared" si="10"/>
        <v>6392.9614939021849</v>
      </c>
      <c r="AO11">
        <f t="shared" si="11"/>
        <v>-319.64807469510924</v>
      </c>
      <c r="AP11">
        <f t="shared" si="12"/>
        <v>-28.305666010884035</v>
      </c>
      <c r="AQ11">
        <f t="shared" si="13"/>
        <v>-2049.9252765005476</v>
      </c>
      <c r="AR11">
        <f t="shared" si="14"/>
        <v>3995.0824766956439</v>
      </c>
      <c r="AS11">
        <f t="shared" si="15"/>
        <v>-233.65897553440689</v>
      </c>
      <c r="AT11">
        <f t="shared" si="16"/>
        <v>754.49379882001108</v>
      </c>
      <c r="AU11">
        <f t="shared" si="17"/>
        <v>4515.9172999812481</v>
      </c>
      <c r="AW11">
        <v>8</v>
      </c>
      <c r="AX11">
        <f>(R11*SUMPRODUCT(K12:$K$23, X12:$X$23)-$AZ$3*SUMPRODUCT(K11:$K$22, W12:$W$23))/Z11</f>
        <v>15664.402687782087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11292.724028192759</v>
      </c>
      <c r="P12">
        <f t="shared" si="30"/>
        <v>564.63620140963792</v>
      </c>
      <c r="Q12" s="5">
        <f t="shared" si="31"/>
        <v>50</v>
      </c>
      <c r="R12">
        <f t="shared" si="0"/>
        <v>500000</v>
      </c>
      <c r="S12">
        <f t="shared" si="1"/>
        <v>16021.417267738774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13981.933422279866</v>
      </c>
      <c r="AC12">
        <f t="shared" si="2"/>
        <v>14038.426090350962</v>
      </c>
      <c r="AE12">
        <f t="shared" si="3"/>
        <v>9895.0092229193469</v>
      </c>
      <c r="AF12">
        <f t="shared" si="4"/>
        <v>-494.75046114596728</v>
      </c>
      <c r="AG12">
        <f t="shared" si="5"/>
        <v>-43.81143645331295</v>
      </c>
      <c r="AH12">
        <f t="shared" si="6"/>
        <v>-3719.0830599163523</v>
      </c>
      <c r="AI12">
        <f t="shared" si="7"/>
        <v>5637.3642654037139</v>
      </c>
      <c r="AJ12">
        <f t="shared" si="8"/>
        <v>-56.492668071095977</v>
      </c>
      <c r="AK12">
        <f t="shared" si="32"/>
        <v>1636.7534528837273</v>
      </c>
      <c r="AL12">
        <f t="shared" si="9"/>
        <v>7217.6250502163457</v>
      </c>
      <c r="AN12">
        <f t="shared" si="10"/>
        <v>5865.1943636763353</v>
      </c>
      <c r="AO12">
        <f t="shared" si="11"/>
        <v>-293.25971818381669</v>
      </c>
      <c r="AP12">
        <f t="shared" si="12"/>
        <v>-25.968908604485645</v>
      </c>
      <c r="AQ12">
        <f t="shared" si="13"/>
        <v>-2204.4592894911871</v>
      </c>
      <c r="AR12">
        <f t="shared" si="14"/>
        <v>3341.5064473968455</v>
      </c>
      <c r="AS12">
        <f t="shared" si="15"/>
        <v>-33.485615919605387</v>
      </c>
      <c r="AT12">
        <f t="shared" si="16"/>
        <v>970.17364110643484</v>
      </c>
      <c r="AU12">
        <f t="shared" si="17"/>
        <v>4278.1944725836747</v>
      </c>
      <c r="AW12">
        <v>9</v>
      </c>
      <c r="AX12">
        <f>(R12*SUMPRODUCT(K13:$K$23, X13:$X$23)-$AZ$3*SUMPRODUCT(K12:$K$22, W13:$W$23))/Z12</f>
        <v>16021.417267738774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11292.724028192759</v>
      </c>
      <c r="P13">
        <f t="shared" si="30"/>
        <v>564.63620140963792</v>
      </c>
      <c r="Q13" s="5">
        <f t="shared" si="31"/>
        <v>50</v>
      </c>
      <c r="R13">
        <f t="shared" si="0"/>
        <v>500000</v>
      </c>
      <c r="S13">
        <f t="shared" si="1"/>
        <v>16107.188101878106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14038.426090350962</v>
      </c>
      <c r="AC13">
        <f t="shared" si="2"/>
        <v>13835.844160737488</v>
      </c>
      <c r="AE13">
        <f t="shared" si="3"/>
        <v>9700.2883939793646</v>
      </c>
      <c r="AF13">
        <f t="shared" si="4"/>
        <v>-485.01441969896825</v>
      </c>
      <c r="AG13">
        <f t="shared" si="5"/>
        <v>-42.949284733082067</v>
      </c>
      <c r="AH13">
        <f t="shared" si="6"/>
        <v>-4240.3735569775199</v>
      </c>
      <c r="AI13">
        <f t="shared" si="7"/>
        <v>4931.9511325697949</v>
      </c>
      <c r="AJ13">
        <f t="shared" si="8"/>
        <v>202.58192961347413</v>
      </c>
      <c r="AK13">
        <f t="shared" si="32"/>
        <v>2416.059436715198</v>
      </c>
      <c r="AL13">
        <f t="shared" si="9"/>
        <v>7550.5924988984671</v>
      </c>
      <c r="AN13">
        <f t="shared" si="10"/>
        <v>5208.601337203193</v>
      </c>
      <c r="AO13">
        <f t="shared" si="11"/>
        <v>-260.43006686015968</v>
      </c>
      <c r="AP13">
        <f t="shared" si="12"/>
        <v>-23.06175783716888</v>
      </c>
      <c r="AQ13">
        <f t="shared" si="13"/>
        <v>-2276.8823443251904</v>
      </c>
      <c r="AR13">
        <f t="shared" si="14"/>
        <v>2648.2271681806747</v>
      </c>
      <c r="AS13">
        <f t="shared" si="15"/>
        <v>108.77702462257218</v>
      </c>
      <c r="AT13">
        <f t="shared" si="16"/>
        <v>1297.3109563059804</v>
      </c>
      <c r="AU13">
        <f t="shared" si="17"/>
        <v>4054.3151491092271</v>
      </c>
      <c r="AW13">
        <v>10</v>
      </c>
      <c r="AX13">
        <f>(R13*SUMPRODUCT(K14:$K$23, X14:$X$23)-$AZ$3*SUMPRODUCT(K13:$K$22, W14:$W$23))/Z13</f>
        <v>16107.188101878106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11292.724028192759</v>
      </c>
      <c r="P14">
        <f t="shared" si="30"/>
        <v>564.63620140963792</v>
      </c>
      <c r="Q14" s="5">
        <f t="shared" si="31"/>
        <v>50</v>
      </c>
      <c r="R14">
        <f t="shared" si="0"/>
        <v>500000</v>
      </c>
      <c r="S14">
        <f t="shared" si="1"/>
        <v>15815.666122190971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13835.844160737488</v>
      </c>
      <c r="AC14">
        <f t="shared" si="2"/>
        <v>13297.338261014058</v>
      </c>
      <c r="AE14">
        <f t="shared" si="3"/>
        <v>9494.5840491957733</v>
      </c>
      <c r="AF14">
        <f t="shared" si="4"/>
        <v>-474.72920245978867</v>
      </c>
      <c r="AG14">
        <f t="shared" si="5"/>
        <v>-42.038502072184478</v>
      </c>
      <c r="AH14">
        <f t="shared" si="6"/>
        <v>-4812.8981356677186</v>
      </c>
      <c r="AI14">
        <f t="shared" si="7"/>
        <v>4164.9182089960823</v>
      </c>
      <c r="AJ14">
        <f t="shared" si="8"/>
        <v>538.50589972343005</v>
      </c>
      <c r="AK14">
        <f t="shared" si="32"/>
        <v>1955.7621640695054</v>
      </c>
      <c r="AL14">
        <f t="shared" si="9"/>
        <v>6659.1862727890175</v>
      </c>
      <c r="AN14">
        <f t="shared" si="10"/>
        <v>4696.2864869337382</v>
      </c>
      <c r="AO14">
        <f t="shared" si="11"/>
        <v>-234.81432434668693</v>
      </c>
      <c r="AP14">
        <f t="shared" si="12"/>
        <v>-20.793417404026094</v>
      </c>
      <c r="AQ14">
        <f t="shared" si="13"/>
        <v>-2380.5938586050461</v>
      </c>
      <c r="AR14">
        <f t="shared" si="14"/>
        <v>2060.0848865779799</v>
      </c>
      <c r="AS14">
        <f t="shared" si="15"/>
        <v>266.36006031453832</v>
      </c>
      <c r="AT14">
        <f t="shared" si="16"/>
        <v>967.37459747421917</v>
      </c>
      <c r="AU14">
        <f t="shared" si="17"/>
        <v>3293.8195443667369</v>
      </c>
      <c r="AW14">
        <v>11</v>
      </c>
      <c r="AX14">
        <f>(R14*SUMPRODUCT(K15:$K$23, X15:$X$23)-$AZ$3*SUMPRODUCT(K14:$K$22, W15:$W$23))/Z14</f>
        <v>15815.666122190971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11292.724028192759</v>
      </c>
      <c r="P15">
        <f t="shared" si="30"/>
        <v>564.63620140963792</v>
      </c>
      <c r="Q15" s="5">
        <f t="shared" si="31"/>
        <v>50</v>
      </c>
      <c r="R15">
        <f t="shared" si="0"/>
        <v>500000</v>
      </c>
      <c r="S15">
        <f t="shared" si="1"/>
        <v>15192.129479104955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13297.338261014058</v>
      </c>
      <c r="AC15">
        <f t="shared" si="2"/>
        <v>12480.101971517357</v>
      </c>
      <c r="AE15">
        <f t="shared" si="3"/>
        <v>9276.8000431992787</v>
      </c>
      <c r="AF15">
        <f t="shared" si="4"/>
        <v>-463.84000215996394</v>
      </c>
      <c r="AG15">
        <f t="shared" si="5"/>
        <v>-41.074235144856807</v>
      </c>
      <c r="AH15">
        <f t="shared" si="6"/>
        <v>-5438.8190660581977</v>
      </c>
      <c r="AI15">
        <f t="shared" si="7"/>
        <v>3333.0667398362593</v>
      </c>
      <c r="AJ15">
        <f t="shared" si="8"/>
        <v>817.23628949670092</v>
      </c>
      <c r="AK15">
        <f t="shared" si="32"/>
        <v>1891.9782257067075</v>
      </c>
      <c r="AL15">
        <f t="shared" si="9"/>
        <v>6042.2812550396675</v>
      </c>
      <c r="AN15">
        <f t="shared" si="10"/>
        <v>4226.8710761312677</v>
      </c>
      <c r="AO15">
        <f t="shared" si="11"/>
        <v>-211.34355380656336</v>
      </c>
      <c r="AP15">
        <f t="shared" si="12"/>
        <v>-18.715019802036721</v>
      </c>
      <c r="AQ15">
        <f t="shared" si="13"/>
        <v>-2478.1376004202862</v>
      </c>
      <c r="AR15">
        <f t="shared" si="14"/>
        <v>1518.6749021023807</v>
      </c>
      <c r="AS15">
        <f t="shared" si="15"/>
        <v>372.36465358233011</v>
      </c>
      <c r="AT15">
        <f t="shared" si="16"/>
        <v>862.05889980052541</v>
      </c>
      <c r="AU15">
        <f t="shared" si="17"/>
        <v>2753.0984554852357</v>
      </c>
      <c r="AW15">
        <v>12</v>
      </c>
      <c r="AX15">
        <f>(R15*SUMPRODUCT(K16:$K$23, X16:$X$23)-$AZ$3*SUMPRODUCT(K15:$K$22, W16:$W$23))/Z15</f>
        <v>15192.129479104955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11292.724028192759</v>
      </c>
      <c r="P16">
        <f t="shared" si="30"/>
        <v>564.63620140963792</v>
      </c>
      <c r="Q16" s="5">
        <f t="shared" si="31"/>
        <v>50</v>
      </c>
      <c r="R16">
        <f t="shared" si="0"/>
        <v>500000</v>
      </c>
      <c r="S16">
        <f t="shared" si="1"/>
        <v>14270.992509224603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12480.101971517357</v>
      </c>
      <c r="AC16">
        <f t="shared" si="2"/>
        <v>11433.330373711182</v>
      </c>
      <c r="AE16">
        <f t="shared" si="3"/>
        <v>9047.2645508024016</v>
      </c>
      <c r="AF16">
        <f t="shared" si="4"/>
        <v>-452.36322754012002</v>
      </c>
      <c r="AG16">
        <f t="shared" si="5"/>
        <v>-40.057936987637021</v>
      </c>
      <c r="AH16">
        <f t="shared" si="6"/>
        <v>-6055.5580577121809</v>
      </c>
      <c r="AI16">
        <f t="shared" si="7"/>
        <v>2499.2853285624633</v>
      </c>
      <c r="AJ16">
        <f t="shared" si="8"/>
        <v>1046.7715978061751</v>
      </c>
      <c r="AK16">
        <f t="shared" si="32"/>
        <v>1803.3880319342938</v>
      </c>
      <c r="AL16">
        <f t="shared" si="9"/>
        <v>5349.4449583029327</v>
      </c>
      <c r="AN16">
        <f t="shared" si="10"/>
        <v>3797.3468078239034</v>
      </c>
      <c r="AO16">
        <f t="shared" si="11"/>
        <v>-189.86734039119514</v>
      </c>
      <c r="AP16">
        <f t="shared" si="12"/>
        <v>-16.813245406261888</v>
      </c>
      <c r="AQ16">
        <f t="shared" si="13"/>
        <v>-2541.6581919234623</v>
      </c>
      <c r="AR16">
        <f t="shared" si="14"/>
        <v>1049.0080301029841</v>
      </c>
      <c r="AS16">
        <f t="shared" si="15"/>
        <v>439.35432230700798</v>
      </c>
      <c r="AT16">
        <f t="shared" si="16"/>
        <v>756.92379148194198</v>
      </c>
      <c r="AU16">
        <f t="shared" si="17"/>
        <v>2245.286143891934</v>
      </c>
      <c r="AW16">
        <v>13</v>
      </c>
      <c r="AX16">
        <f>(R16*SUMPRODUCT(K17:$K$23, X17:$X$23)-$AZ$3*SUMPRODUCT(K16:$K$22, W17:$W$23))/Z16</f>
        <v>14270.992509224603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11292.724028192759</v>
      </c>
      <c r="P17">
        <f t="shared" si="30"/>
        <v>564.63620140963792</v>
      </c>
      <c r="Q17" s="5">
        <f t="shared" si="31"/>
        <v>50</v>
      </c>
      <c r="R17">
        <f t="shared" si="0"/>
        <v>500000</v>
      </c>
      <c r="S17">
        <f t="shared" si="1"/>
        <v>13072.564158269694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11433.330373711182</v>
      </c>
      <c r="AC17">
        <f t="shared" si="2"/>
        <v>10193.835910119527</v>
      </c>
      <c r="AE17">
        <f t="shared" si="3"/>
        <v>8805.9369476369011</v>
      </c>
      <c r="AF17">
        <f t="shared" si="4"/>
        <v>-440.29684738184505</v>
      </c>
      <c r="AG17">
        <f t="shared" si="5"/>
        <v>-38.989427730866844</v>
      </c>
      <c r="AH17">
        <f t="shared" si="6"/>
        <v>-6679.2988689381045</v>
      </c>
      <c r="AI17">
        <f t="shared" si="7"/>
        <v>1647.3518035860843</v>
      </c>
      <c r="AJ17">
        <f t="shared" si="8"/>
        <v>1239.4944635916545</v>
      </c>
      <c r="AK17">
        <f t="shared" si="32"/>
        <v>1694.197903457291</v>
      </c>
      <c r="AL17">
        <f t="shared" si="9"/>
        <v>4581.0441706350302</v>
      </c>
      <c r="AN17">
        <f t="shared" si="10"/>
        <v>3404.7145872921274</v>
      </c>
      <c r="AO17">
        <f t="shared" si="11"/>
        <v>-170.23572936460639</v>
      </c>
      <c r="AP17">
        <f t="shared" si="12"/>
        <v>-15.074815335928315</v>
      </c>
      <c r="AQ17">
        <f t="shared" si="13"/>
        <v>-2582.4743496556621</v>
      </c>
      <c r="AR17">
        <f t="shared" si="14"/>
        <v>636.92969293593058</v>
      </c>
      <c r="AS17">
        <f t="shared" si="15"/>
        <v>479.23632728154155</v>
      </c>
      <c r="AT17">
        <f t="shared" si="16"/>
        <v>655.04220050186802</v>
      </c>
      <c r="AU17">
        <f t="shared" si="17"/>
        <v>1771.2082207193403</v>
      </c>
      <c r="AW17">
        <v>14</v>
      </c>
      <c r="AX17">
        <f>(R17*SUMPRODUCT(K18:$K$23, X18:$X$23)-$AZ$3*SUMPRODUCT(K17:$K$22, W18:$W$23))/Z17</f>
        <v>13072.564158269694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11292.724028192759</v>
      </c>
      <c r="P18">
        <f t="shared" si="30"/>
        <v>564.63620140963792</v>
      </c>
      <c r="Q18" s="5">
        <f t="shared" si="31"/>
        <v>50</v>
      </c>
      <c r="R18">
        <f t="shared" si="0"/>
        <v>500000</v>
      </c>
      <c r="S18">
        <f t="shared" si="1"/>
        <v>11602.482013097406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10193.835910119527</v>
      </c>
      <c r="AC18">
        <f t="shared" si="2"/>
        <v>8786.8893201071332</v>
      </c>
      <c r="AE18">
        <f t="shared" si="3"/>
        <v>8552.3007961771618</v>
      </c>
      <c r="AF18">
        <f t="shared" si="4"/>
        <v>-427.61503980885811</v>
      </c>
      <c r="AG18">
        <f t="shared" si="5"/>
        <v>-37.866420780433423</v>
      </c>
      <c r="AH18">
        <f t="shared" si="6"/>
        <v>-7331.1267312475138</v>
      </c>
      <c r="AI18">
        <f t="shared" si="7"/>
        <v>755.69260434035641</v>
      </c>
      <c r="AJ18">
        <f t="shared" si="8"/>
        <v>1406.9465900123942</v>
      </c>
      <c r="AK18">
        <f t="shared" si="32"/>
        <v>1567.5158990013638</v>
      </c>
      <c r="AL18">
        <f t="shared" si="9"/>
        <v>3730.1550933541143</v>
      </c>
      <c r="AN18">
        <f t="shared" si="10"/>
        <v>3046.0026313400549</v>
      </c>
      <c r="AO18">
        <f t="shared" si="11"/>
        <v>-152.30013156700275</v>
      </c>
      <c r="AP18">
        <f t="shared" si="12"/>
        <v>-13.486571635575181</v>
      </c>
      <c r="AQ18">
        <f t="shared" si="13"/>
        <v>-2611.0671088707531</v>
      </c>
      <c r="AR18">
        <f t="shared" si="14"/>
        <v>269.14881926672376</v>
      </c>
      <c r="AS18">
        <f t="shared" si="15"/>
        <v>501.1005947368335</v>
      </c>
      <c r="AT18">
        <f t="shared" si="16"/>
        <v>558.28924482634841</v>
      </c>
      <c r="AU18">
        <f t="shared" si="17"/>
        <v>1328.5386588299057</v>
      </c>
      <c r="AW18">
        <v>15</v>
      </c>
      <c r="AX18">
        <f>(R18*SUMPRODUCT(K19:$K$23, X19:$X$23)-$AZ$3*SUMPRODUCT(K18:$K$22, W19:$W$23))/Z18</f>
        <v>11602.482013097406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11292.724028192759</v>
      </c>
      <c r="P19">
        <f t="shared" si="30"/>
        <v>564.63620140963792</v>
      </c>
      <c r="Q19" s="5">
        <f t="shared" si="31"/>
        <v>50</v>
      </c>
      <c r="R19">
        <f t="shared" si="0"/>
        <v>500000</v>
      </c>
      <c r="S19">
        <f t="shared" si="1"/>
        <v>9830.9517284287376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8786.8893201071332</v>
      </c>
      <c r="AC19">
        <f t="shared" si="2"/>
        <v>7211.857825353125</v>
      </c>
      <c r="AE19">
        <f t="shared" si="3"/>
        <v>8284.1948981161222</v>
      </c>
      <c r="AF19">
        <f t="shared" si="4"/>
        <v>-414.20974490580608</v>
      </c>
      <c r="AG19">
        <f t="shared" si="5"/>
        <v>-36.679347150582451</v>
      </c>
      <c r="AH19">
        <f t="shared" si="6"/>
        <v>-8084.094220466367</v>
      </c>
      <c r="AI19">
        <f t="shared" si="7"/>
        <v>-250.78841440663382</v>
      </c>
      <c r="AJ19">
        <f t="shared" si="8"/>
        <v>1575.0314947540082</v>
      </c>
      <c r="AK19">
        <f t="shared" si="32"/>
        <v>1425.3287486817744</v>
      </c>
      <c r="AL19">
        <f t="shared" si="9"/>
        <v>2749.5718290291488</v>
      </c>
      <c r="AN19">
        <f t="shared" si="10"/>
        <v>2717.9394777086982</v>
      </c>
      <c r="AO19">
        <f t="shared" si="11"/>
        <v>-135.8969738854349</v>
      </c>
      <c r="AP19">
        <f t="shared" si="12"/>
        <v>-12.034029481829398</v>
      </c>
      <c r="AQ19">
        <f t="shared" si="13"/>
        <v>-2652.2889784158569</v>
      </c>
      <c r="AR19">
        <f t="shared" si="14"/>
        <v>-82.280504074423135</v>
      </c>
      <c r="AS19">
        <f t="shared" si="15"/>
        <v>516.74789534465799</v>
      </c>
      <c r="AT19">
        <f t="shared" si="16"/>
        <v>467.63231942265105</v>
      </c>
      <c r="AU19">
        <f t="shared" si="17"/>
        <v>902.09971069288588</v>
      </c>
      <c r="AW19">
        <v>16</v>
      </c>
      <c r="AX19">
        <f>(R19*SUMPRODUCT(K20:$K$23, X20:$X$23)-$AZ$3*SUMPRODUCT(K19:$K$22, W20:$W$23))/Z19</f>
        <v>9830.9517284287376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11292.724028192759</v>
      </c>
      <c r="P20">
        <f t="shared" si="30"/>
        <v>564.63620140963792</v>
      </c>
      <c r="Q20" s="5">
        <f t="shared" si="31"/>
        <v>50</v>
      </c>
      <c r="R20">
        <f t="shared" si="0"/>
        <v>500000</v>
      </c>
      <c r="S20">
        <f t="shared" si="1"/>
        <v>7769.6415809157179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7211.857825353125</v>
      </c>
      <c r="AC20">
        <f t="shared" si="2"/>
        <v>5505.5562066449766</v>
      </c>
      <c r="AE20">
        <f t="shared" si="3"/>
        <v>8002.0070701920231</v>
      </c>
      <c r="AF20">
        <f t="shared" si="4"/>
        <v>-400.10035350960112</v>
      </c>
      <c r="AG20">
        <f t="shared" si="5"/>
        <v>-35.429923950212</v>
      </c>
      <c r="AH20">
        <f t="shared" si="6"/>
        <v>-8826.2972886463158</v>
      </c>
      <c r="AI20">
        <f t="shared" si="7"/>
        <v>-1259.8204959141058</v>
      </c>
      <c r="AJ20">
        <f t="shared" si="8"/>
        <v>1706.3016187081485</v>
      </c>
      <c r="AK20">
        <f t="shared" si="32"/>
        <v>1267.6138318619819</v>
      </c>
      <c r="AL20">
        <f t="shared" si="9"/>
        <v>1714.0949546560246</v>
      </c>
      <c r="AN20">
        <f t="shared" si="10"/>
        <v>2418.4135740114361</v>
      </c>
      <c r="AO20">
        <f t="shared" si="11"/>
        <v>-120.9206787005718</v>
      </c>
      <c r="AP20">
        <f t="shared" si="12"/>
        <v>-10.707839702687171</v>
      </c>
      <c r="AQ20">
        <f t="shared" si="13"/>
        <v>-2667.5354050406204</v>
      </c>
      <c r="AR20">
        <f t="shared" si="14"/>
        <v>-380.75034943244304</v>
      </c>
      <c r="AS20">
        <f t="shared" si="15"/>
        <v>515.6884966289399</v>
      </c>
      <c r="AT20">
        <f t="shared" si="16"/>
        <v>383.1056971943043</v>
      </c>
      <c r="AU20">
        <f t="shared" si="17"/>
        <v>518.04384439080115</v>
      </c>
      <c r="AW20">
        <v>17</v>
      </c>
      <c r="AX20">
        <f>(R20*SUMPRODUCT(K21:$K$23, X21:$X$23)-$AZ$3*SUMPRODUCT(K20:$K$22, W21:$W$23))/Z20</f>
        <v>7769.6415809157179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11292.724028192759</v>
      </c>
      <c r="P21">
        <f t="shared" si="30"/>
        <v>564.63620140963792</v>
      </c>
      <c r="Q21" s="5">
        <f t="shared" si="31"/>
        <v>50</v>
      </c>
      <c r="R21">
        <f t="shared" si="0"/>
        <v>500000</v>
      </c>
      <c r="S21">
        <f t="shared" si="1"/>
        <v>5450.9667058726627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5505.5562066449766</v>
      </c>
      <c r="AC21">
        <f t="shared" si="2"/>
        <v>3720.5290202153178</v>
      </c>
      <c r="AE21">
        <f t="shared" si="3"/>
        <v>7707.7901464539736</v>
      </c>
      <c r="AF21">
        <f t="shared" si="4"/>
        <v>-385.38950732269865</v>
      </c>
      <c r="AG21">
        <f t="shared" si="5"/>
        <v>-34.127240368272318</v>
      </c>
      <c r="AH21">
        <f t="shared" si="6"/>
        <v>-9483.8434243756419</v>
      </c>
      <c r="AI21">
        <f t="shared" si="7"/>
        <v>-2195.5700256126393</v>
      </c>
      <c r="AJ21">
        <f t="shared" si="8"/>
        <v>1785.0271864296587</v>
      </c>
      <c r="AK21">
        <f t="shared" si="32"/>
        <v>1097.688267293074</v>
      </c>
      <c r="AL21">
        <f t="shared" si="9"/>
        <v>687.14542811009346</v>
      </c>
      <c r="AN21">
        <f t="shared" si="10"/>
        <v>2145.8713922909287</v>
      </c>
      <c r="AO21">
        <f t="shared" si="11"/>
        <v>-107.29356961454643</v>
      </c>
      <c r="AP21">
        <f t="shared" si="12"/>
        <v>-9.50112385166622</v>
      </c>
      <c r="AQ21">
        <f t="shared" si="13"/>
        <v>-2640.3298360032295</v>
      </c>
      <c r="AR21">
        <f t="shared" si="14"/>
        <v>-611.25313717851338</v>
      </c>
      <c r="AS21">
        <f t="shared" si="15"/>
        <v>496.95680617137629</v>
      </c>
      <c r="AT21">
        <f t="shared" si="16"/>
        <v>305.59963435450697</v>
      </c>
      <c r="AU21">
        <f t="shared" si="17"/>
        <v>191.30330334736982</v>
      </c>
      <c r="AW21">
        <v>18</v>
      </c>
      <c r="AX21">
        <f>(R21*SUMPRODUCT(K22:$K$23, X22:$X$23)-$AZ$3*SUMPRODUCT(K21:$K$22, W22:$W$23))/Z21</f>
        <v>5450.9667058726627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11292.724028192759</v>
      </c>
      <c r="P22">
        <f t="shared" si="30"/>
        <v>564.63620140963792</v>
      </c>
      <c r="Q22" s="5">
        <f t="shared" si="31"/>
        <v>50</v>
      </c>
      <c r="R22">
        <f t="shared" si="0"/>
        <v>500000</v>
      </c>
      <c r="S22">
        <f t="shared" si="1"/>
        <v>2862.7620963508743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3720.5290202153178</v>
      </c>
      <c r="AC22">
        <f t="shared" si="2"/>
        <v>1876.3077140634553</v>
      </c>
      <c r="AE22">
        <f t="shared" si="3"/>
        <v>7401.4621172666339</v>
      </c>
      <c r="AF22">
        <f t="shared" si="4"/>
        <v>-370.07310586333165</v>
      </c>
      <c r="AG22">
        <f t="shared" si="5"/>
        <v>-32.770933296468471</v>
      </c>
      <c r="AH22">
        <f t="shared" si="6"/>
        <v>-10150.346681211158</v>
      </c>
      <c r="AI22">
        <f t="shared" si="7"/>
        <v>-3151.728603104325</v>
      </c>
      <c r="AJ22">
        <f t="shared" si="8"/>
        <v>1844.2213061518626</v>
      </c>
      <c r="AK22">
        <f t="shared" si="32"/>
        <v>920.04162596560536</v>
      </c>
      <c r="AL22">
        <f t="shared" si="9"/>
        <v>-387.46567098685705</v>
      </c>
      <c r="AN22">
        <f t="shared" si="10"/>
        <v>1898.162965229772</v>
      </c>
      <c r="AO22">
        <f t="shared" si="11"/>
        <v>-94.908148261488591</v>
      </c>
      <c r="AP22">
        <f t="shared" si="12"/>
        <v>-8.404362669675308</v>
      </c>
      <c r="AQ22">
        <f t="shared" si="13"/>
        <v>-2603.1359546609788</v>
      </c>
      <c r="AR22">
        <f t="shared" si="14"/>
        <v>-808.28550036237073</v>
      </c>
      <c r="AS22">
        <f t="shared" si="15"/>
        <v>472.96500712455571</v>
      </c>
      <c r="AT22">
        <f t="shared" si="16"/>
        <v>235.95188534486982</v>
      </c>
      <c r="AU22">
        <f t="shared" si="17"/>
        <v>-99.368607892945164</v>
      </c>
      <c r="AW22">
        <v>19</v>
      </c>
      <c r="AX22">
        <f>(R22*SUMPRODUCT(K23:$K$23, X23:$X$23)-$AZ$3*SUMPRODUCT(K22:$K$22, W23:$W$23))/Z22</f>
        <v>2862.7620963508743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11292.724028192759</v>
      </c>
      <c r="P23">
        <f t="shared" si="30"/>
        <v>564.63620140963792</v>
      </c>
      <c r="Q23" s="5">
        <f t="shared" si="31"/>
        <v>50</v>
      </c>
      <c r="R23">
        <f t="shared" si="0"/>
        <v>500000</v>
      </c>
      <c r="S23">
        <f t="shared" si="1"/>
        <v>2991.1010226598569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1876.3077140634553</v>
      </c>
      <c r="AC23">
        <f t="shared" si="2"/>
        <v>1876.307714063455</v>
      </c>
      <c r="AE23">
        <f t="shared" si="3"/>
        <v>7083.8881891209667</v>
      </c>
      <c r="AF23">
        <f t="shared" si="4"/>
        <v>-354.19440945604833</v>
      </c>
      <c r="AG23">
        <f t="shared" si="5"/>
        <v>-31.364833548733429</v>
      </c>
      <c r="AH23">
        <f t="shared" si="6"/>
        <v>-10783.904147703577</v>
      </c>
      <c r="AI23">
        <f t="shared" si="7"/>
        <v>-4085.5752015873923</v>
      </c>
      <c r="AJ23">
        <f t="shared" si="8"/>
        <v>0</v>
      </c>
      <c r="AK23">
        <f t="shared" si="32"/>
        <v>736.41554781833702</v>
      </c>
      <c r="AL23">
        <f t="shared" si="9"/>
        <v>-3349.1596537690552</v>
      </c>
      <c r="AN23">
        <f t="shared" si="10"/>
        <v>1673.5158879943449</v>
      </c>
      <c r="AO23">
        <f t="shared" si="11"/>
        <v>-83.675794399717248</v>
      </c>
      <c r="AP23">
        <f t="shared" si="12"/>
        <v>-7.4097086044799401</v>
      </c>
      <c r="AQ23">
        <f t="shared" si="13"/>
        <v>-2547.617133978154</v>
      </c>
      <c r="AR23">
        <f t="shared" si="14"/>
        <v>-965.18674898800612</v>
      </c>
      <c r="AS23">
        <f t="shared" si="15"/>
        <v>0</v>
      </c>
      <c r="AT23">
        <f t="shared" si="16"/>
        <v>173.97269501411682</v>
      </c>
      <c r="AU23">
        <f t="shared" si="17"/>
        <v>-791.21405397388935</v>
      </c>
      <c r="AW23">
        <v>20</v>
      </c>
      <c r="AX23">
        <f>(R23*SUMPRODUCT(K$23:$K24, X$23:$X24)-$AZ$3*SUMPRODUCT(K$22:$K23, W$23:$W24))/Z23</f>
        <v>2991.1010226598569</v>
      </c>
    </row>
    <row r="25" spans="5:50" x14ac:dyDescent="0.25">
      <c r="AN25" s="6">
        <f t="shared" ref="AN25:AU25" si="33">SUM(AN3:AN23)</f>
        <v>108899.65985525624</v>
      </c>
      <c r="AO25" s="6">
        <f t="shared" si="33"/>
        <v>-13914.526013907382</v>
      </c>
      <c r="AP25" s="6">
        <f t="shared" si="33"/>
        <v>-2952.0755693911301</v>
      </c>
      <c r="AQ25" s="6">
        <f t="shared" si="33"/>
        <v>-41674.953832489919</v>
      </c>
      <c r="AR25" s="6">
        <f t="shared" si="33"/>
        <v>50358.104439467803</v>
      </c>
      <c r="AS25" s="6">
        <f t="shared" si="33"/>
        <v>-7617.8099775355513</v>
      </c>
      <c r="AT25" s="6">
        <f t="shared" si="33"/>
        <v>13710.800952811936</v>
      </c>
      <c r="AU25" s="7">
        <f t="shared" si="33"/>
        <v>56451.095414744188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38217.982303341567</v>
      </c>
      <c r="K3">
        <v>1</v>
      </c>
      <c r="L3" s="2">
        <v>0</v>
      </c>
      <c r="O3">
        <f>$C$3</f>
        <v>38217.982303341567</v>
      </c>
      <c r="P3">
        <f>O3*B5</f>
        <v>30574.385842673255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38217.982303341567</v>
      </c>
      <c r="AF3">
        <f t="shared" ref="AF3:AF23" si="4">-$Z3*P3</f>
        <v>-30574.385842673255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5123.6882566683125</v>
      </c>
      <c r="AJ3">
        <f t="shared" ref="AJ3:AJ23" si="8">AB3-AC3</f>
        <v>0</v>
      </c>
      <c r="AL3">
        <f t="shared" ref="AL3:AL23" si="9">SUM(AI3:AK3)</f>
        <v>5123.6882566683125</v>
      </c>
      <c r="AN3">
        <f t="shared" ref="AN3:AN23" si="10">AE3*$K3</f>
        <v>38217.982303341567</v>
      </c>
      <c r="AO3">
        <f t="shared" ref="AO3:AO23" si="11">AF3*$K3</f>
        <v>-30574.385842673255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5123.6882566683125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5123.6882566683125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12778.194225650223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7610.4959698649645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7449.1077694965206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-7449.1077694965206</v>
      </c>
      <c r="AK4">
        <f>H4*SUM(AB4, AE4:AF4)</f>
        <v>0</v>
      </c>
      <c r="AL4">
        <f t="shared" si="9"/>
        <v>-13052.109269496521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-5329.0864561536991</v>
      </c>
      <c r="AR4">
        <f t="shared" si="14"/>
        <v>-5329.0864561536991</v>
      </c>
      <c r="AS4">
        <f t="shared" si="15"/>
        <v>-7084.9417628842684</v>
      </c>
      <c r="AT4">
        <f t="shared" si="16"/>
        <v>0</v>
      </c>
      <c r="AU4">
        <f t="shared" si="17"/>
        <v>-12414.028219037968</v>
      </c>
      <c r="AW4">
        <v>1</v>
      </c>
      <c r="AX4">
        <f>(R4*SUMPRODUCT(K5:$K$23, X5:$X$23)-$AZ$3*SUMPRODUCT(K4:$K$22, W5:$W$23))/Z4</f>
        <v>7610.4959698649645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38217.982303341567</v>
      </c>
      <c r="P5">
        <f t="shared" ref="P5:P23" si="30">O5*$C$5</f>
        <v>1910.8991151670784</v>
      </c>
      <c r="Q5" s="5">
        <f t="shared" ref="Q5:Q23" si="31">$C$8</f>
        <v>50</v>
      </c>
      <c r="R5">
        <f t="shared" si="0"/>
        <v>500000</v>
      </c>
      <c r="S5">
        <f t="shared" si="1"/>
        <v>14241.625445363525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7449.1077694965206</v>
      </c>
      <c r="AC5">
        <f t="shared" si="2"/>
        <v>13619.874603808334</v>
      </c>
      <c r="AE5">
        <f t="shared" si="3"/>
        <v>36549.488580430188</v>
      </c>
      <c r="AF5">
        <f t="shared" si="4"/>
        <v>-1827.4744290215096</v>
      </c>
      <c r="AG5">
        <f t="shared" si="5"/>
        <v>-47.817135256293355</v>
      </c>
      <c r="AH5">
        <f t="shared" si="6"/>
        <v>-6331.6759520664373</v>
      </c>
      <c r="AI5">
        <f t="shared" si="7"/>
        <v>28342.521064085948</v>
      </c>
      <c r="AJ5">
        <f t="shared" si="8"/>
        <v>-6170.766834311813</v>
      </c>
      <c r="AK5">
        <f>H5*SUM(AB5, AE5:AF5)</f>
        <v>2188.68122769498</v>
      </c>
      <c r="AL5">
        <f t="shared" si="9"/>
        <v>24360.435457469113</v>
      </c>
      <c r="AN5">
        <f t="shared" si="10"/>
        <v>33047.520196413505</v>
      </c>
      <c r="AO5">
        <f t="shared" si="11"/>
        <v>-1652.3760098206753</v>
      </c>
      <c r="AP5">
        <f t="shared" si="12"/>
        <v>-43.235563738177795</v>
      </c>
      <c r="AQ5">
        <f t="shared" si="13"/>
        <v>-5725.0100351636283</v>
      </c>
      <c r="AR5">
        <f t="shared" si="14"/>
        <v>25626.898587691019</v>
      </c>
      <c r="AS5">
        <f t="shared" si="15"/>
        <v>-5579.5183326715105</v>
      </c>
      <c r="AT5">
        <f t="shared" si="16"/>
        <v>1978.9739852745599</v>
      </c>
      <c r="AU5">
        <f t="shared" si="17"/>
        <v>22026.354240294069</v>
      </c>
      <c r="AW5">
        <v>2</v>
      </c>
      <c r="AX5">
        <f>(R5*SUMPRODUCT(K6:$K$23, X6:$X$23)-$AZ$3*SUMPRODUCT(K5:$K$22, W6:$W$23))/Z5</f>
        <v>14241.625445363525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38217.982303341567</v>
      </c>
      <c r="P6">
        <f t="shared" si="30"/>
        <v>1910.8991151670784</v>
      </c>
      <c r="Q6" s="5">
        <f t="shared" si="31"/>
        <v>50</v>
      </c>
      <c r="R6">
        <f t="shared" si="0"/>
        <v>500000</v>
      </c>
      <c r="S6">
        <f t="shared" si="1"/>
        <v>19970.094818435497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13619.874603808334</v>
      </c>
      <c r="AC6">
        <f t="shared" si="2"/>
        <v>18625.707153112351</v>
      </c>
      <c r="AE6">
        <f t="shared" si="3"/>
        <v>35645.14604646415</v>
      </c>
      <c r="AF6">
        <f t="shared" si="4"/>
        <v>-1782.2573023232076</v>
      </c>
      <c r="AG6">
        <f t="shared" si="5"/>
        <v>-46.633997791332298</v>
      </c>
      <c r="AH6">
        <f t="shared" si="6"/>
        <v>-7049.6611239812255</v>
      </c>
      <c r="AI6">
        <f t="shared" si="7"/>
        <v>26766.593622368382</v>
      </c>
      <c r="AJ6">
        <f t="shared" si="8"/>
        <v>-5005.8325493040174</v>
      </c>
      <c r="AK6">
        <f>H6*SUM(AB6, AE6:AF6)</f>
        <v>2597.3071551328253</v>
      </c>
      <c r="AL6">
        <f t="shared" si="9"/>
        <v>24358.068228197189</v>
      </c>
      <c r="AN6">
        <f t="shared" si="10"/>
        <v>30558.288353175743</v>
      </c>
      <c r="AO6">
        <f t="shared" si="11"/>
        <v>-1527.9144176587872</v>
      </c>
      <c r="AP6">
        <f t="shared" si="12"/>
        <v>-39.978939901418997</v>
      </c>
      <c r="AQ6">
        <f t="shared" si="13"/>
        <v>-6043.6160687342908</v>
      </c>
      <c r="AR6">
        <f t="shared" si="14"/>
        <v>22946.778926881245</v>
      </c>
      <c r="AS6">
        <f t="shared" si="15"/>
        <v>-4291.4587666423367</v>
      </c>
      <c r="AT6">
        <f t="shared" si="16"/>
        <v>2226.6499030430691</v>
      </c>
      <c r="AU6">
        <f t="shared" si="17"/>
        <v>20881.970063281977</v>
      </c>
      <c r="AW6">
        <v>3</v>
      </c>
      <c r="AX6">
        <f>(R6*SUMPRODUCT(K7:$K$23, X7:$X$23)-$AZ$3*SUMPRODUCT(K6:$K$22, W7:$W$23))/Z6</f>
        <v>19970.094818435497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38217.982303341567</v>
      </c>
      <c r="P7">
        <f t="shared" si="30"/>
        <v>1910.8991151670784</v>
      </c>
      <c r="Q7" s="5">
        <f t="shared" si="31"/>
        <v>50</v>
      </c>
      <c r="R7">
        <f t="shared" si="0"/>
        <v>500000</v>
      </c>
      <c r="S7">
        <f t="shared" si="1"/>
        <v>24855.818796772128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18625.707153112351</v>
      </c>
      <c r="AC7">
        <f t="shared" si="2"/>
        <v>22564.151107312849</v>
      </c>
      <c r="AE7">
        <f t="shared" si="3"/>
        <v>34694.343998886747</v>
      </c>
      <c r="AF7">
        <f t="shared" si="4"/>
        <v>-1734.7171999443374</v>
      </c>
      <c r="AG7">
        <f t="shared" si="5"/>
        <v>-45.390078057382517</v>
      </c>
      <c r="AH7">
        <f t="shared" si="6"/>
        <v>-7775.7975603646273</v>
      </c>
      <c r="AI7">
        <f t="shared" si="7"/>
        <v>25138.4391605204</v>
      </c>
      <c r="AJ7">
        <f t="shared" si="8"/>
        <v>-3938.4439542004984</v>
      </c>
      <c r="AK7">
        <f>H7*SUM(AB7, AE7:AF7)</f>
        <v>3182.815104841779</v>
      </c>
      <c r="AL7">
        <f t="shared" si="9"/>
        <v>24382.81031116168</v>
      </c>
      <c r="AN7">
        <f t="shared" si="10"/>
        <v>28014.668584390554</v>
      </c>
      <c r="AO7">
        <f t="shared" si="11"/>
        <v>-1400.7334292195278</v>
      </c>
      <c r="AP7">
        <f t="shared" si="12"/>
        <v>-36.651161175953952</v>
      </c>
      <c r="AQ7">
        <f t="shared" si="13"/>
        <v>-6278.7292257181016</v>
      </c>
      <c r="AR7">
        <f t="shared" si="14"/>
        <v>20298.554768276972</v>
      </c>
      <c r="AS7">
        <f t="shared" si="15"/>
        <v>-3180.1783633281539</v>
      </c>
      <c r="AT7">
        <f t="shared" si="16"/>
        <v>2570.0301562236141</v>
      </c>
      <c r="AU7">
        <f t="shared" si="17"/>
        <v>19688.406561172433</v>
      </c>
      <c r="AW7">
        <v>4</v>
      </c>
      <c r="AX7">
        <f>(R7*SUMPRODUCT(K8:$K$23, X8:$X$23)-$AZ$3*SUMPRODUCT(K7:$K$22, W8:$W$23))/Z7</f>
        <v>24855.818796772128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38217.982303341567</v>
      </c>
      <c r="P8">
        <f t="shared" si="30"/>
        <v>1910.8991151670784</v>
      </c>
      <c r="Q8" s="5">
        <f t="shared" si="31"/>
        <v>50</v>
      </c>
      <c r="R8">
        <f t="shared" si="0"/>
        <v>500000</v>
      </c>
      <c r="S8">
        <f t="shared" si="1"/>
        <v>28912.516385369967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22564.151107312849</v>
      </c>
      <c r="AC8">
        <f t="shared" si="2"/>
        <v>25490.843865586088</v>
      </c>
      <c r="AE8">
        <f t="shared" si="3"/>
        <v>33695.047735283661</v>
      </c>
      <c r="AF8">
        <f t="shared" si="4"/>
        <v>-1684.752386764183</v>
      </c>
      <c r="AG8">
        <f t="shared" si="5"/>
        <v>-44.08271408448681</v>
      </c>
      <c r="AH8">
        <f t="shared" si="6"/>
        <v>-8534.6319232187925</v>
      </c>
      <c r="AI8">
        <f t="shared" si="7"/>
        <v>23431.580711216197</v>
      </c>
      <c r="AJ8">
        <f t="shared" si="8"/>
        <v>-2926.6927582732387</v>
      </c>
      <c r="AK8">
        <f t="shared" ref="AK8:AK23" si="32">H8*SUM(AB8:AB8, AE8:AF8)</f>
        <v>3825.6686965538456</v>
      </c>
      <c r="AL8">
        <f t="shared" si="9"/>
        <v>24330.556649496804</v>
      </c>
      <c r="AN8">
        <f t="shared" si="10"/>
        <v>25425.442541105778</v>
      </c>
      <c r="AO8">
        <f t="shared" si="11"/>
        <v>-1271.2721270552888</v>
      </c>
      <c r="AP8">
        <f t="shared" si="12"/>
        <v>-33.263716461141797</v>
      </c>
      <c r="AQ8">
        <f t="shared" si="13"/>
        <v>-6440.0203637657705</v>
      </c>
      <c r="AR8">
        <f t="shared" si="14"/>
        <v>17680.886333823575</v>
      </c>
      <c r="AS8">
        <f t="shared" si="15"/>
        <v>-2208.4093527793357</v>
      </c>
      <c r="AT8">
        <f t="shared" si="16"/>
        <v>2886.7541719990377</v>
      </c>
      <c r="AU8">
        <f t="shared" si="17"/>
        <v>18359.231153043278</v>
      </c>
      <c r="AW8">
        <v>5</v>
      </c>
      <c r="AX8">
        <f>(R8*SUMPRODUCT(K9:$K$23, X9:$X$23)-$AZ$3*SUMPRODUCT(K8:$K$22, W9:$W$23))/Z8</f>
        <v>28912.516385369967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38217.982303341567</v>
      </c>
      <c r="P9">
        <f t="shared" si="30"/>
        <v>1910.8991151670784</v>
      </c>
      <c r="Q9" s="5">
        <f t="shared" si="31"/>
        <v>50</v>
      </c>
      <c r="R9">
        <f t="shared" si="0"/>
        <v>500000</v>
      </c>
      <c r="S9">
        <f t="shared" si="1"/>
        <v>32055.617827136994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25490.843865586088</v>
      </c>
      <c r="AC9">
        <f t="shared" si="2"/>
        <v>27375.988720536319</v>
      </c>
      <c r="AE9">
        <f t="shared" si="3"/>
        <v>32638.742391426254</v>
      </c>
      <c r="AF9">
        <f t="shared" si="4"/>
        <v>-1631.9371195713127</v>
      </c>
      <c r="AG9">
        <f t="shared" si="5"/>
        <v>-42.70076600638923</v>
      </c>
      <c r="AH9">
        <f t="shared" si="6"/>
        <v>-9411.2093725271334</v>
      </c>
      <c r="AI9">
        <f t="shared" si="7"/>
        <v>21552.895133321417</v>
      </c>
      <c r="AJ9">
        <f t="shared" si="8"/>
        <v>-1885.1448549502311</v>
      </c>
      <c r="AK9">
        <f t="shared" si="32"/>
        <v>4146.9274466881725</v>
      </c>
      <c r="AL9">
        <f t="shared" si="9"/>
        <v>23814.677725059359</v>
      </c>
      <c r="AN9">
        <f t="shared" si="10"/>
        <v>22944.271359063674</v>
      </c>
      <c r="AO9">
        <f t="shared" si="11"/>
        <v>-1147.2135679531837</v>
      </c>
      <c r="AP9">
        <f t="shared" si="12"/>
        <v>-30.017638263778192</v>
      </c>
      <c r="AQ9">
        <f t="shared" si="13"/>
        <v>-6615.8597371983487</v>
      </c>
      <c r="AR9">
        <f t="shared" si="14"/>
        <v>15151.180415648361</v>
      </c>
      <c r="AS9">
        <f t="shared" si="15"/>
        <v>-1325.2126746918675</v>
      </c>
      <c r="AT9">
        <f t="shared" si="16"/>
        <v>2915.1928558422828</v>
      </c>
      <c r="AU9">
        <f t="shared" si="17"/>
        <v>16741.160596798774</v>
      </c>
      <c r="AW9">
        <v>6</v>
      </c>
      <c r="AX9">
        <f>(R9*SUMPRODUCT(K10:$K$23, X10:$X$23)-$AZ$3*SUMPRODUCT(K9:$K$22, W10:$W$23))/Z9</f>
        <v>32055.617827136994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38217.982303341567</v>
      </c>
      <c r="P10">
        <f t="shared" si="30"/>
        <v>1910.8991151670784</v>
      </c>
      <c r="Q10" s="5">
        <f t="shared" si="31"/>
        <v>50</v>
      </c>
      <c r="R10">
        <f t="shared" si="0"/>
        <v>500000</v>
      </c>
      <c r="S10">
        <f t="shared" si="1"/>
        <v>34180.299232517857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27375.988720536319</v>
      </c>
      <c r="AC10">
        <f t="shared" si="2"/>
        <v>28196.171599356334</v>
      </c>
      <c r="AE10">
        <f t="shared" si="3"/>
        <v>31526.955919127628</v>
      </c>
      <c r="AF10">
        <f t="shared" si="4"/>
        <v>-1576.3477959563816</v>
      </c>
      <c r="AG10">
        <f t="shared" si="5"/>
        <v>-41.246232819008725</v>
      </c>
      <c r="AH10">
        <f t="shared" si="6"/>
        <v>-10275.255273166145</v>
      </c>
      <c r="AI10">
        <f t="shared" si="7"/>
        <v>19634.106617186091</v>
      </c>
      <c r="AJ10">
        <f t="shared" si="8"/>
        <v>-820.18287882001459</v>
      </c>
      <c r="AK10">
        <f t="shared" si="32"/>
        <v>3112.8342086133207</v>
      </c>
      <c r="AL10">
        <f t="shared" si="9"/>
        <v>21926.757946979396</v>
      </c>
      <c r="AN10">
        <f t="shared" si="10"/>
        <v>21021.257243611766</v>
      </c>
      <c r="AO10">
        <f t="shared" si="11"/>
        <v>-1051.0628621805884</v>
      </c>
      <c r="AP10">
        <f t="shared" si="12"/>
        <v>-27.501788394744462</v>
      </c>
      <c r="AQ10">
        <f t="shared" si="13"/>
        <v>-6851.2413597773266</v>
      </c>
      <c r="AR10">
        <f t="shared" si="14"/>
        <v>13091.451233259104</v>
      </c>
      <c r="AS10">
        <f t="shared" si="15"/>
        <v>-546.8740885326381</v>
      </c>
      <c r="AT10">
        <f t="shared" si="16"/>
        <v>2075.5473133476539</v>
      </c>
      <c r="AU10">
        <f t="shared" si="17"/>
        <v>14620.124458074119</v>
      </c>
      <c r="AW10">
        <v>7</v>
      </c>
      <c r="AX10">
        <f>(R10*SUMPRODUCT(K11:$K$23, X11:$X$23)-$AZ$3*SUMPRODUCT(K10:$K$22, W11:$W$23))/Z10</f>
        <v>34180.299232517857</v>
      </c>
    </row>
    <row r="11" spans="1:52" x14ac:dyDescent="0.25">
      <c r="A11" t="s">
        <v>33</v>
      </c>
      <c r="C11" s="24">
        <f>AU25</f>
        <v>175849.53492116087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38217.982303341567</v>
      </c>
      <c r="P11">
        <f t="shared" si="30"/>
        <v>1910.8991151670784</v>
      </c>
      <c r="Q11" s="5">
        <f t="shared" si="31"/>
        <v>50</v>
      </c>
      <c r="R11">
        <f t="shared" si="0"/>
        <v>500000</v>
      </c>
      <c r="S11">
        <f t="shared" si="1"/>
        <v>35517.77897497666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28196.171599356334</v>
      </c>
      <c r="AC11">
        <f t="shared" si="2"/>
        <v>28222.211102215351</v>
      </c>
      <c r="AE11">
        <f t="shared" si="3"/>
        <v>30367.776240331339</v>
      </c>
      <c r="AF11">
        <f t="shared" si="4"/>
        <v>-1518.388812016567</v>
      </c>
      <c r="AG11">
        <f t="shared" si="5"/>
        <v>-39.729695826558789</v>
      </c>
      <c r="AH11">
        <f t="shared" si="6"/>
        <v>-11040.746642598482</v>
      </c>
      <c r="AI11">
        <f t="shared" si="7"/>
        <v>17768.911089889731</v>
      </c>
      <c r="AJ11">
        <f t="shared" si="8"/>
        <v>-26.039502859017375</v>
      </c>
      <c r="AK11">
        <f t="shared" si="32"/>
        <v>2926.4371781195282</v>
      </c>
      <c r="AL11">
        <f t="shared" si="9"/>
        <v>20669.308765150243</v>
      </c>
      <c r="AN11">
        <f t="shared" si="10"/>
        <v>19260.296726524957</v>
      </c>
      <c r="AO11">
        <f t="shared" si="11"/>
        <v>-963.01483632624797</v>
      </c>
      <c r="AP11">
        <f t="shared" si="12"/>
        <v>-25.197950762619076</v>
      </c>
      <c r="AQ11">
        <f t="shared" si="13"/>
        <v>-7002.4243703565562</v>
      </c>
      <c r="AR11">
        <f t="shared" si="14"/>
        <v>11269.659569079535</v>
      </c>
      <c r="AS11">
        <f t="shared" si="15"/>
        <v>-16.515155660617367</v>
      </c>
      <c r="AT11">
        <f t="shared" si="16"/>
        <v>1856.0479356818887</v>
      </c>
      <c r="AU11">
        <f t="shared" si="17"/>
        <v>13109.192349100807</v>
      </c>
      <c r="AW11">
        <v>8</v>
      </c>
      <c r="AX11">
        <f>(R11*SUMPRODUCT(K12:$K$23, X12:$X$23)-$AZ$3*SUMPRODUCT(K11:$K$22, W12:$W$23))/Z11</f>
        <v>35517.77897497666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38217.982303341567</v>
      </c>
      <c r="P12">
        <f t="shared" si="30"/>
        <v>1910.8991151670784</v>
      </c>
      <c r="Q12" s="5">
        <f t="shared" si="31"/>
        <v>50</v>
      </c>
      <c r="R12">
        <f t="shared" si="0"/>
        <v>500000</v>
      </c>
      <c r="S12">
        <f t="shared" si="1"/>
        <v>36247.86929952549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28222.211102215351</v>
      </c>
      <c r="AC12">
        <f t="shared" si="2"/>
        <v>27657.655170189246</v>
      </c>
      <c r="AE12">
        <f t="shared" si="3"/>
        <v>29160.880246830206</v>
      </c>
      <c r="AF12">
        <f t="shared" si="4"/>
        <v>-1458.0440123415103</v>
      </c>
      <c r="AG12">
        <f t="shared" si="5"/>
        <v>-38.150732311528316</v>
      </c>
      <c r="AH12">
        <f t="shared" si="6"/>
        <v>-11816.665567648863</v>
      </c>
      <c r="AI12">
        <f t="shared" si="7"/>
        <v>15848.019934528304</v>
      </c>
      <c r="AJ12">
        <f t="shared" si="8"/>
        <v>564.55593202610544</v>
      </c>
      <c r="AK12">
        <f t="shared" si="32"/>
        <v>3914.7533135692838</v>
      </c>
      <c r="AL12">
        <f t="shared" si="9"/>
        <v>20327.329180123692</v>
      </c>
      <c r="AN12">
        <f t="shared" si="10"/>
        <v>17284.898539294991</v>
      </c>
      <c r="AO12">
        <f t="shared" si="11"/>
        <v>-864.24492696474965</v>
      </c>
      <c r="AP12">
        <f t="shared" si="12"/>
        <v>-22.613567616027311</v>
      </c>
      <c r="AQ12">
        <f t="shared" si="13"/>
        <v>-7004.242110688454</v>
      </c>
      <c r="AR12">
        <f t="shared" si="14"/>
        <v>9393.7979340257607</v>
      </c>
      <c r="AS12">
        <f t="shared" si="15"/>
        <v>334.6364006240546</v>
      </c>
      <c r="AT12">
        <f t="shared" si="16"/>
        <v>2320.4414015852371</v>
      </c>
      <c r="AU12">
        <f t="shared" si="17"/>
        <v>12048.875736235052</v>
      </c>
      <c r="AW12">
        <v>9</v>
      </c>
      <c r="AX12">
        <f>(R12*SUMPRODUCT(K13:$K$23, X13:$X$23)-$AZ$3*SUMPRODUCT(K12:$K$22, W13:$W$23))/Z12</f>
        <v>36247.86929952549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38217.982303341567</v>
      </c>
      <c r="P13">
        <f t="shared" si="30"/>
        <v>1910.8991151670784</v>
      </c>
      <c r="Q13" s="5">
        <f t="shared" si="31"/>
        <v>50</v>
      </c>
      <c r="R13">
        <f t="shared" si="0"/>
        <v>500000</v>
      </c>
      <c r="S13">
        <f t="shared" si="1"/>
        <v>36555.809394833435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27657.655170189246</v>
      </c>
      <c r="AC13">
        <f t="shared" si="2"/>
        <v>26695.831700894971</v>
      </c>
      <c r="AE13">
        <f t="shared" si="3"/>
        <v>27909.676749271646</v>
      </c>
      <c r="AF13">
        <f t="shared" si="4"/>
        <v>-1395.4838374635824</v>
      </c>
      <c r="AG13">
        <f t="shared" si="5"/>
        <v>-36.513801968597619</v>
      </c>
      <c r="AH13">
        <f t="shared" si="6"/>
        <v>-12554.230198154126</v>
      </c>
      <c r="AI13">
        <f t="shared" si="7"/>
        <v>13923.448911685338</v>
      </c>
      <c r="AJ13">
        <f t="shared" si="8"/>
        <v>961.82346929427513</v>
      </c>
      <c r="AK13">
        <f t="shared" si="32"/>
        <v>5628.4550157195208</v>
      </c>
      <c r="AL13">
        <f t="shared" si="9"/>
        <v>20513.727396699134</v>
      </c>
      <c r="AN13">
        <f t="shared" si="10"/>
        <v>14986.191516469918</v>
      </c>
      <c r="AO13">
        <f t="shared" si="11"/>
        <v>-749.30957582349595</v>
      </c>
      <c r="AP13">
        <f t="shared" si="12"/>
        <v>-19.606204479245374</v>
      </c>
      <c r="AQ13">
        <f t="shared" si="13"/>
        <v>-6741.0346519437089</v>
      </c>
      <c r="AR13">
        <f t="shared" si="14"/>
        <v>7476.2410842234667</v>
      </c>
      <c r="AS13">
        <f t="shared" si="15"/>
        <v>516.45423361113251</v>
      </c>
      <c r="AT13">
        <f t="shared" si="16"/>
        <v>3022.217188868362</v>
      </c>
      <c r="AU13">
        <f t="shared" si="17"/>
        <v>11014.912506702962</v>
      </c>
      <c r="AW13">
        <v>10</v>
      </c>
      <c r="AX13">
        <f>(R13*SUMPRODUCT(K14:$K$23, X14:$X$23)-$AZ$3*SUMPRODUCT(K13:$K$22, W14:$W$23))/Z13</f>
        <v>36555.809394833435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38217.982303341567</v>
      </c>
      <c r="P14">
        <f t="shared" si="30"/>
        <v>1910.8991151670784</v>
      </c>
      <c r="Q14" s="5">
        <f t="shared" si="31"/>
        <v>50</v>
      </c>
      <c r="R14">
        <f t="shared" si="0"/>
        <v>500000</v>
      </c>
      <c r="S14">
        <f t="shared" si="1"/>
        <v>36082.902538991206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26695.831700894971</v>
      </c>
      <c r="AC14">
        <f t="shared" si="2"/>
        <v>25127.041243361622</v>
      </c>
      <c r="AE14">
        <f t="shared" si="3"/>
        <v>26613.846170950972</v>
      </c>
      <c r="AF14">
        <f t="shared" si="4"/>
        <v>-1330.6923085475487</v>
      </c>
      <c r="AG14">
        <f t="shared" si="5"/>
        <v>-34.818486700466138</v>
      </c>
      <c r="AH14">
        <f t="shared" si="6"/>
        <v>-13301.77248445503</v>
      </c>
      <c r="AI14">
        <f t="shared" si="7"/>
        <v>11946.562891247924</v>
      </c>
      <c r="AJ14">
        <f t="shared" si="8"/>
        <v>1568.7904575333487</v>
      </c>
      <c r="AK14">
        <f t="shared" si="32"/>
        <v>4447.8417946514437</v>
      </c>
      <c r="AL14">
        <f t="shared" si="9"/>
        <v>17963.195143432717</v>
      </c>
      <c r="AN14">
        <f t="shared" si="10"/>
        <v>13163.951731888357</v>
      </c>
      <c r="AO14">
        <f t="shared" si="11"/>
        <v>-658.19758659441788</v>
      </c>
      <c r="AP14">
        <f t="shared" si="12"/>
        <v>-17.222196121454292</v>
      </c>
      <c r="AQ14">
        <f t="shared" si="13"/>
        <v>-6579.4282348055613</v>
      </c>
      <c r="AR14">
        <f t="shared" si="14"/>
        <v>5909.1037143669228</v>
      </c>
      <c r="AS14">
        <f t="shared" si="15"/>
        <v>775.96758197832969</v>
      </c>
      <c r="AT14">
        <f t="shared" si="16"/>
        <v>2200.0267950663942</v>
      </c>
      <c r="AU14">
        <f t="shared" si="17"/>
        <v>8885.0980914116462</v>
      </c>
      <c r="AW14">
        <v>11</v>
      </c>
      <c r="AX14">
        <f>(R14*SUMPRODUCT(K15:$K$23, X15:$X$23)-$AZ$3*SUMPRODUCT(K14:$K$22, W15:$W$23))/Z14</f>
        <v>36082.902538991206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38217.982303341567</v>
      </c>
      <c r="P15">
        <f t="shared" si="30"/>
        <v>1910.8991151670784</v>
      </c>
      <c r="Q15" s="5">
        <f t="shared" si="31"/>
        <v>50</v>
      </c>
      <c r="R15">
        <f t="shared" si="0"/>
        <v>500000</v>
      </c>
      <c r="S15">
        <f t="shared" si="1"/>
        <v>34942.630139829285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25127.041243361622</v>
      </c>
      <c r="AC15">
        <f t="shared" si="2"/>
        <v>23104.345751805915</v>
      </c>
      <c r="AE15">
        <f t="shared" si="3"/>
        <v>25270.03472661653</v>
      </c>
      <c r="AF15">
        <f t="shared" si="4"/>
        <v>-1263.5017363308266</v>
      </c>
      <c r="AG15">
        <f t="shared" si="5"/>
        <v>-33.060398801334756</v>
      </c>
      <c r="AH15">
        <f t="shared" si="6"/>
        <v>-14099.030321267202</v>
      </c>
      <c r="AI15">
        <f t="shared" si="7"/>
        <v>9874.4422702171669</v>
      </c>
      <c r="AJ15">
        <f t="shared" si="8"/>
        <v>2022.6954915557071</v>
      </c>
      <c r="AK15">
        <f t="shared" si="32"/>
        <v>4204.3599471732014</v>
      </c>
      <c r="AL15">
        <f t="shared" si="9"/>
        <v>16101.497708946075</v>
      </c>
      <c r="AN15">
        <f t="shared" si="10"/>
        <v>11514.011122517584</v>
      </c>
      <c r="AO15">
        <f t="shared" si="11"/>
        <v>-575.7005561258793</v>
      </c>
      <c r="AP15">
        <f t="shared" si="12"/>
        <v>-15.06360413159601</v>
      </c>
      <c r="AQ15">
        <f t="shared" si="13"/>
        <v>-6424.0668321993589</v>
      </c>
      <c r="AR15">
        <f t="shared" si="14"/>
        <v>4499.1801300607513</v>
      </c>
      <c r="AS15">
        <f t="shared" si="15"/>
        <v>921.61877255785055</v>
      </c>
      <c r="AT15">
        <f t="shared" si="16"/>
        <v>1915.6699909015638</v>
      </c>
      <c r="AU15">
        <f t="shared" si="17"/>
        <v>7336.4688935201657</v>
      </c>
      <c r="AW15">
        <v>12</v>
      </c>
      <c r="AX15">
        <f>(R15*SUMPRODUCT(K16:$K$23, X16:$X$23)-$AZ$3*SUMPRODUCT(K15:$K$22, W16:$W$23))/Z15</f>
        <v>34942.630139829285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38217.982303341567</v>
      </c>
      <c r="P16">
        <f t="shared" si="30"/>
        <v>1910.8991151670784</v>
      </c>
      <c r="Q16" s="5">
        <f t="shared" si="31"/>
        <v>50</v>
      </c>
      <c r="R16">
        <f t="shared" si="0"/>
        <v>500000</v>
      </c>
      <c r="S16">
        <f t="shared" si="1"/>
        <v>33174.479774971762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23104.345751805915</v>
      </c>
      <c r="AC16">
        <f t="shared" si="2"/>
        <v>20732.366236161215</v>
      </c>
      <c r="AE16">
        <f t="shared" si="3"/>
        <v>23884.299355849656</v>
      </c>
      <c r="AF16">
        <f t="shared" si="4"/>
        <v>-1194.2149677924829</v>
      </c>
      <c r="AG16">
        <f t="shared" si="5"/>
        <v>-31.247462472346882</v>
      </c>
      <c r="AH16">
        <f t="shared" si="6"/>
        <v>-14823.32340974529</v>
      </c>
      <c r="AI16">
        <f t="shared" si="7"/>
        <v>7835.5135158395369</v>
      </c>
      <c r="AJ16">
        <f t="shared" si="8"/>
        <v>2371.9795156446999</v>
      </c>
      <c r="AK16">
        <f t="shared" si="32"/>
        <v>3918.6293870680847</v>
      </c>
      <c r="AL16">
        <f t="shared" si="9"/>
        <v>14126.122418552321</v>
      </c>
      <c r="AN16">
        <f t="shared" si="10"/>
        <v>10024.794500786682</v>
      </c>
      <c r="AO16">
        <f t="shared" si="11"/>
        <v>-501.23972503933413</v>
      </c>
      <c r="AP16">
        <f t="shared" si="12"/>
        <v>-13.115284869329916</v>
      </c>
      <c r="AQ16">
        <f t="shared" si="13"/>
        <v>-6221.6927022815225</v>
      </c>
      <c r="AR16">
        <f t="shared" si="14"/>
        <v>3288.7467885964957</v>
      </c>
      <c r="AS16">
        <f t="shared" si="15"/>
        <v>995.57482721760789</v>
      </c>
      <c r="AT16">
        <f t="shared" si="16"/>
        <v>1644.7396569947973</v>
      </c>
      <c r="AU16">
        <f t="shared" si="17"/>
        <v>5929.0612728089009</v>
      </c>
      <c r="AW16">
        <v>13</v>
      </c>
      <c r="AX16">
        <f>(R16*SUMPRODUCT(K17:$K$23, X17:$X$23)-$AZ$3*SUMPRODUCT(K16:$K$22, W17:$W$23))/Z16</f>
        <v>33174.479774971762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38217.982303341567</v>
      </c>
      <c r="P17">
        <f t="shared" si="30"/>
        <v>1910.8991151670784</v>
      </c>
      <c r="Q17" s="5">
        <f t="shared" si="31"/>
        <v>50</v>
      </c>
      <c r="R17">
        <f t="shared" si="0"/>
        <v>500000</v>
      </c>
      <c r="S17">
        <f t="shared" si="1"/>
        <v>30809.525755272254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20732.366236161215</v>
      </c>
      <c r="AC17">
        <f t="shared" si="2"/>
        <v>18109.6872446044</v>
      </c>
      <c r="AE17">
        <f t="shared" si="3"/>
        <v>22464.341455009373</v>
      </c>
      <c r="AF17">
        <f t="shared" si="4"/>
        <v>-1123.2170727504688</v>
      </c>
      <c r="AG17">
        <f t="shared" si="5"/>
        <v>-29.389753332222902</v>
      </c>
      <c r="AH17">
        <f t="shared" si="6"/>
        <v>-15452.345154005112</v>
      </c>
      <c r="AI17">
        <f t="shared" si="7"/>
        <v>5859.3894749215706</v>
      </c>
      <c r="AJ17">
        <f t="shared" si="8"/>
        <v>2622.6789915568152</v>
      </c>
      <c r="AK17">
        <f t="shared" si="32"/>
        <v>3600.2285922182095</v>
      </c>
      <c r="AL17">
        <f t="shared" si="9"/>
        <v>12082.297058696595</v>
      </c>
      <c r="AN17">
        <f t="shared" si="10"/>
        <v>8685.5801376486761</v>
      </c>
      <c r="AO17">
        <f t="shared" si="11"/>
        <v>-434.27900688243381</v>
      </c>
      <c r="AP17">
        <f t="shared" si="12"/>
        <v>-11.363211261010576</v>
      </c>
      <c r="AQ17">
        <f t="shared" si="13"/>
        <v>-5974.4721392574011</v>
      </c>
      <c r="AR17">
        <f t="shared" si="14"/>
        <v>2265.4657802478305</v>
      </c>
      <c r="AS17">
        <f t="shared" si="15"/>
        <v>1014.028770979827</v>
      </c>
      <c r="AT17">
        <f t="shared" si="16"/>
        <v>1391.9871194173088</v>
      </c>
      <c r="AU17">
        <f t="shared" si="17"/>
        <v>4671.4816706449665</v>
      </c>
      <c r="AW17">
        <v>14</v>
      </c>
      <c r="AX17">
        <f>(R17*SUMPRODUCT(K18:$K$23, X18:$X$23)-$AZ$3*SUMPRODUCT(K17:$K$22, W18:$W$23))/Z17</f>
        <v>30809.525755272254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38217.982303341567</v>
      </c>
      <c r="P18">
        <f t="shared" si="30"/>
        <v>1910.8991151670784</v>
      </c>
      <c r="Q18" s="5">
        <f t="shared" si="31"/>
        <v>50</v>
      </c>
      <c r="R18">
        <f t="shared" si="0"/>
        <v>500000</v>
      </c>
      <c r="S18">
        <f t="shared" si="1"/>
        <v>27816.302339565475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18109.6872446044</v>
      </c>
      <c r="AC18">
        <f t="shared" si="2"/>
        <v>15293.242695459712</v>
      </c>
      <c r="AE18">
        <f t="shared" si="3"/>
        <v>21012.026385133016</v>
      </c>
      <c r="AF18">
        <f t="shared" si="4"/>
        <v>-1050.6013192566509</v>
      </c>
      <c r="AG18">
        <f t="shared" si="5"/>
        <v>-27.489711804194123</v>
      </c>
      <c r="AH18">
        <f t="shared" si="6"/>
        <v>-16061.439947065486</v>
      </c>
      <c r="AI18">
        <f t="shared" si="7"/>
        <v>3872.4954070066851</v>
      </c>
      <c r="AJ18">
        <f t="shared" si="8"/>
        <v>2816.4445491446877</v>
      </c>
      <c r="AK18">
        <f t="shared" si="32"/>
        <v>3257.7450804078389</v>
      </c>
      <c r="AL18">
        <f t="shared" si="9"/>
        <v>9946.6850365592109</v>
      </c>
      <c r="AN18">
        <f t="shared" si="10"/>
        <v>7483.6806122991766</v>
      </c>
      <c r="AO18">
        <f t="shared" si="11"/>
        <v>-374.18403061495883</v>
      </c>
      <c r="AP18">
        <f t="shared" si="12"/>
        <v>-9.7907845486192038</v>
      </c>
      <c r="AQ18">
        <f t="shared" si="13"/>
        <v>-5720.4709595504619</v>
      </c>
      <c r="AR18">
        <f t="shared" si="14"/>
        <v>1379.2348375851363</v>
      </c>
      <c r="AS18">
        <f t="shared" si="15"/>
        <v>1003.1098896279234</v>
      </c>
      <c r="AT18">
        <f t="shared" si="16"/>
        <v>1160.284270122138</v>
      </c>
      <c r="AU18">
        <f t="shared" si="17"/>
        <v>3542.6289973351973</v>
      </c>
      <c r="AW18">
        <v>15</v>
      </c>
      <c r="AX18">
        <f>(R18*SUMPRODUCT(K19:$K$23, X19:$X$23)-$AZ$3*SUMPRODUCT(K18:$K$22, W19:$W$23))/Z18</f>
        <v>27816.302339565475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38217.982303341567</v>
      </c>
      <c r="P19">
        <f t="shared" si="30"/>
        <v>1910.8991151670784</v>
      </c>
      <c r="Q19" s="5">
        <f t="shared" si="31"/>
        <v>50</v>
      </c>
      <c r="R19">
        <f t="shared" si="0"/>
        <v>500000</v>
      </c>
      <c r="S19">
        <f t="shared" si="1"/>
        <v>24143.348112286472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15293.242695459712</v>
      </c>
      <c r="AC19">
        <f t="shared" si="2"/>
        <v>12337.921081285976</v>
      </c>
      <c r="AE19">
        <f t="shared" si="3"/>
        <v>19530.44985109799</v>
      </c>
      <c r="AF19">
        <f t="shared" si="4"/>
        <v>-976.5224925548996</v>
      </c>
      <c r="AG19">
        <f t="shared" si="5"/>
        <v>-25.551387951464875</v>
      </c>
      <c r="AH19">
        <f t="shared" si="6"/>
        <v>-16634.267346873094</v>
      </c>
      <c r="AI19">
        <f t="shared" si="7"/>
        <v>1894.10862371853</v>
      </c>
      <c r="AJ19">
        <f t="shared" si="8"/>
        <v>2955.3216141737357</v>
      </c>
      <c r="AK19">
        <f t="shared" si="32"/>
        <v>2896.30234152102</v>
      </c>
      <c r="AL19">
        <f t="shared" si="9"/>
        <v>7745.7325794132857</v>
      </c>
      <c r="AN19">
        <f t="shared" si="10"/>
        <v>6407.6933631511383</v>
      </c>
      <c r="AO19">
        <f t="shared" si="11"/>
        <v>-320.38466815755692</v>
      </c>
      <c r="AP19">
        <f t="shared" si="12"/>
        <v>-8.3830869357418774</v>
      </c>
      <c r="AQ19">
        <f t="shared" si="13"/>
        <v>-5457.492545848766</v>
      </c>
      <c r="AR19">
        <f t="shared" si="14"/>
        <v>621.43306220907323</v>
      </c>
      <c r="AS19">
        <f t="shared" si="15"/>
        <v>969.60361064358892</v>
      </c>
      <c r="AT19">
        <f t="shared" si="16"/>
        <v>950.2401344022287</v>
      </c>
      <c r="AU19">
        <f t="shared" si="17"/>
        <v>2541.2768072548906</v>
      </c>
      <c r="AW19">
        <v>16</v>
      </c>
      <c r="AX19">
        <f>(R19*SUMPRODUCT(K20:$K$23, X20:$X$23)-$AZ$3*SUMPRODUCT(K19:$K$22, W20:$W$23))/Z19</f>
        <v>24143.348112286472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38217.982303341567</v>
      </c>
      <c r="P20">
        <f t="shared" si="30"/>
        <v>1910.8991151670784</v>
      </c>
      <c r="Q20" s="5">
        <f t="shared" si="31"/>
        <v>50</v>
      </c>
      <c r="R20">
        <f t="shared" si="0"/>
        <v>500000</v>
      </c>
      <c r="S20">
        <f t="shared" si="1"/>
        <v>19699.222192333229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12337.921081285976</v>
      </c>
      <c r="AC20">
        <f t="shared" si="2"/>
        <v>9289.4985983681472</v>
      </c>
      <c r="AE20">
        <f t="shared" si="3"/>
        <v>18022.330504882735</v>
      </c>
      <c r="AF20">
        <f t="shared" si="4"/>
        <v>-901.11652524413682</v>
      </c>
      <c r="AG20">
        <f t="shared" si="5"/>
        <v>-23.578338544715592</v>
      </c>
      <c r="AH20">
        <f t="shared" si="6"/>
        <v>-17175.355272346358</v>
      </c>
      <c r="AI20">
        <f t="shared" si="7"/>
        <v>-77.719631252472027</v>
      </c>
      <c r="AJ20">
        <f t="shared" si="8"/>
        <v>3048.4224829178293</v>
      </c>
      <c r="AK20">
        <f t="shared" si="32"/>
        <v>2520.8181871633165</v>
      </c>
      <c r="AL20">
        <f t="shared" si="9"/>
        <v>5491.5210388286741</v>
      </c>
      <c r="AN20">
        <f t="shared" si="10"/>
        <v>5446.8145736445686</v>
      </c>
      <c r="AO20">
        <f t="shared" si="11"/>
        <v>-272.34072868222847</v>
      </c>
      <c r="AP20">
        <f t="shared" si="12"/>
        <v>-7.1259839548990662</v>
      </c>
      <c r="AQ20">
        <f t="shared" si="13"/>
        <v>-5190.8367444262403</v>
      </c>
      <c r="AR20">
        <f t="shared" si="14"/>
        <v>-23.488883418798501</v>
      </c>
      <c r="AS20">
        <f t="shared" si="15"/>
        <v>921.31214673285842</v>
      </c>
      <c r="AT20">
        <f t="shared" si="16"/>
        <v>761.85647775294603</v>
      </c>
      <c r="AU20">
        <f t="shared" si="17"/>
        <v>1659.679741067006</v>
      </c>
      <c r="AW20">
        <v>17</v>
      </c>
      <c r="AX20">
        <f>(R20*SUMPRODUCT(K21:$K$23, X21:$X$23)-$AZ$3*SUMPRODUCT(K20:$K$22, W21:$W$23))/Z20</f>
        <v>19699.222192333229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38217.982303341567</v>
      </c>
      <c r="P21">
        <f t="shared" si="30"/>
        <v>1910.8991151670784</v>
      </c>
      <c r="Q21" s="5">
        <f t="shared" si="31"/>
        <v>50</v>
      </c>
      <c r="R21">
        <f t="shared" si="0"/>
        <v>500000</v>
      </c>
      <c r="S21">
        <f t="shared" si="1"/>
        <v>14345.409441756399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9289.4985983681472</v>
      </c>
      <c r="AC21">
        <f t="shared" si="2"/>
        <v>6190.0817289690858</v>
      </c>
      <c r="AE21">
        <f t="shared" si="3"/>
        <v>16491.159414757942</v>
      </c>
      <c r="AF21">
        <f t="shared" si="4"/>
        <v>-824.55797073789711</v>
      </c>
      <c r="AG21">
        <f t="shared" si="5"/>
        <v>-21.575130895013324</v>
      </c>
      <c r="AH21">
        <f t="shared" si="6"/>
        <v>-17674.24264255114</v>
      </c>
      <c r="AI21">
        <f t="shared" si="7"/>
        <v>-2029.2163294261081</v>
      </c>
      <c r="AJ21">
        <f t="shared" si="8"/>
        <v>3099.4168693990614</v>
      </c>
      <c r="AK21">
        <f t="shared" si="32"/>
        <v>2135.4934806271576</v>
      </c>
      <c r="AL21">
        <f t="shared" si="9"/>
        <v>3205.6940206001109</v>
      </c>
      <c r="AN21">
        <f t="shared" si="10"/>
        <v>4591.1871679743062</v>
      </c>
      <c r="AO21">
        <f t="shared" si="11"/>
        <v>-229.55935839871532</v>
      </c>
      <c r="AP21">
        <f t="shared" si="12"/>
        <v>-6.0065797450181959</v>
      </c>
      <c r="AQ21">
        <f t="shared" si="13"/>
        <v>-4920.5610098904108</v>
      </c>
      <c r="AR21">
        <f t="shared" si="14"/>
        <v>-564.93978005983752</v>
      </c>
      <c r="AS21">
        <f t="shared" si="15"/>
        <v>862.88675047635741</v>
      </c>
      <c r="AT21">
        <f t="shared" si="16"/>
        <v>594.52765078325478</v>
      </c>
      <c r="AU21">
        <f t="shared" si="17"/>
        <v>892.47462119977467</v>
      </c>
      <c r="AW21">
        <v>18</v>
      </c>
      <c r="AX21">
        <f>(R21*SUMPRODUCT(K22:$K$23, X22:$X$23)-$AZ$3*SUMPRODUCT(K21:$K$22, W22:$W$23))/Z21</f>
        <v>14345.409441756399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38217.982303341567</v>
      </c>
      <c r="P22">
        <f t="shared" si="30"/>
        <v>1910.8991151670784</v>
      </c>
      <c r="Q22" s="5">
        <f t="shared" si="31"/>
        <v>50</v>
      </c>
      <c r="R22">
        <f t="shared" si="0"/>
        <v>500000</v>
      </c>
      <c r="S22">
        <f t="shared" si="1"/>
        <v>7887.0724061365136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6190.0817289690858</v>
      </c>
      <c r="AC22">
        <f t="shared" si="2"/>
        <v>3083.7794100633591</v>
      </c>
      <c r="AE22">
        <f t="shared" si="3"/>
        <v>14942.911748789473</v>
      </c>
      <c r="AF22">
        <f t="shared" si="4"/>
        <v>-747.14558743947362</v>
      </c>
      <c r="AG22">
        <f t="shared" si="5"/>
        <v>-19.549582223082126</v>
      </c>
      <c r="AH22">
        <f t="shared" si="6"/>
        <v>-18097.973629810647</v>
      </c>
      <c r="AI22">
        <f t="shared" si="7"/>
        <v>-3921.757050683731</v>
      </c>
      <c r="AJ22">
        <f t="shared" si="8"/>
        <v>3106.3023189057267</v>
      </c>
      <c r="AK22">
        <f t="shared" si="32"/>
        <v>1744.4170039746041</v>
      </c>
      <c r="AL22">
        <f t="shared" si="9"/>
        <v>928.96227219659977</v>
      </c>
      <c r="AN22">
        <f t="shared" si="10"/>
        <v>3832.2268255726617</v>
      </c>
      <c r="AO22">
        <f t="shared" si="11"/>
        <v>-191.61134127863309</v>
      </c>
      <c r="AP22">
        <f t="shared" si="12"/>
        <v>-5.0136435711803564</v>
      </c>
      <c r="AQ22">
        <f t="shared" si="13"/>
        <v>-4641.3671711797069</v>
      </c>
      <c r="AR22">
        <f t="shared" si="14"/>
        <v>-1005.7653304568586</v>
      </c>
      <c r="AS22">
        <f t="shared" si="15"/>
        <v>796.63557377386235</v>
      </c>
      <c r="AT22">
        <f t="shared" si="16"/>
        <v>447.36941166490681</v>
      </c>
      <c r="AU22">
        <f t="shared" si="17"/>
        <v>238.2396549819106</v>
      </c>
      <c r="AW22">
        <v>19</v>
      </c>
      <c r="AX22">
        <f>(R22*SUMPRODUCT(K23:$K$23, X23:$X$23)-$AZ$3*SUMPRODUCT(K22:$K$22, W23:$W$23))/Z22</f>
        <v>7887.0724061365136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38217.982303341567</v>
      </c>
      <c r="P23">
        <f t="shared" si="30"/>
        <v>1910.8991151670784</v>
      </c>
      <c r="Q23" s="5">
        <f t="shared" si="31"/>
        <v>50</v>
      </c>
      <c r="R23">
        <f t="shared" si="0"/>
        <v>500000</v>
      </c>
      <c r="S23">
        <f t="shared" si="1"/>
        <v>8807.5908793563776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3083.7794100633591</v>
      </c>
      <c r="AC23">
        <f t="shared" si="2"/>
        <v>3083.7794100633591</v>
      </c>
      <c r="AE23">
        <f t="shared" si="3"/>
        <v>13381.165012721727</v>
      </c>
      <c r="AF23">
        <f t="shared" si="4"/>
        <v>-669.05825063608643</v>
      </c>
      <c r="AG23">
        <f t="shared" si="5"/>
        <v>-17.506372924809995</v>
      </c>
      <c r="AH23">
        <f t="shared" si="6"/>
        <v>-18477.134760413086</v>
      </c>
      <c r="AI23">
        <f t="shared" si="7"/>
        <v>-5782.5343712522554</v>
      </c>
      <c r="AJ23">
        <f t="shared" si="8"/>
        <v>0</v>
      </c>
      <c r="AK23">
        <f t="shared" si="32"/>
        <v>1351.6539797507901</v>
      </c>
      <c r="AL23">
        <f t="shared" si="9"/>
        <v>-4430.8803915014651</v>
      </c>
      <c r="AN23">
        <f t="shared" si="10"/>
        <v>3161.2006924466523</v>
      </c>
      <c r="AO23">
        <f t="shared" si="11"/>
        <v>-158.06003462233264</v>
      </c>
      <c r="AP23">
        <f t="shared" si="12"/>
        <v>-4.1357503744647639</v>
      </c>
      <c r="AQ23">
        <f t="shared" si="13"/>
        <v>-4365.0856366778626</v>
      </c>
      <c r="AR23">
        <f t="shared" si="14"/>
        <v>-1366.0807292280074</v>
      </c>
      <c r="AS23">
        <f t="shared" si="15"/>
        <v>0</v>
      </c>
      <c r="AT23">
        <f t="shared" si="16"/>
        <v>319.31819783062178</v>
      </c>
      <c r="AU23">
        <f t="shared" si="17"/>
        <v>-1046.7625313973856</v>
      </c>
      <c r="AW23">
        <v>20</v>
      </c>
      <c r="AX23">
        <f>(R23*SUMPRODUCT(K$23:$K24, X$23:$X24)-$AZ$3*SUMPRODUCT(K$22:$K23, W$23:$W24))/Z23</f>
        <v>8807.5908793563776</v>
      </c>
    </row>
    <row r="25" spans="5:50" x14ac:dyDescent="0.25">
      <c r="AN25" s="6">
        <f t="shared" ref="AN25:AU25" si="33">SUM(AN3:AN23)</f>
        <v>325071.95809132227</v>
      </c>
      <c r="AO25" s="6">
        <f t="shared" si="33"/>
        <v>-44917.084632072292</v>
      </c>
      <c r="AP25" s="6">
        <f t="shared" si="33"/>
        <v>-2895.1948603064216</v>
      </c>
      <c r="AQ25" s="6">
        <f t="shared" si="33"/>
        <v>-119526.73835561718</v>
      </c>
      <c r="AR25" s="6">
        <f t="shared" si="33"/>
        <v>157732.94024332639</v>
      </c>
      <c r="AS25" s="6">
        <f t="shared" si="33"/>
        <v>-15121.279938967333</v>
      </c>
      <c r="AT25" s="6">
        <f t="shared" si="33"/>
        <v>33237.87461680187</v>
      </c>
      <c r="AU25" s="7">
        <f t="shared" si="33"/>
        <v>175849.53492116087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2311.6016746580649</v>
      </c>
      <c r="K3">
        <v>1</v>
      </c>
      <c r="L3" s="2">
        <v>0</v>
      </c>
      <c r="O3">
        <f>$C$3</f>
        <v>2311.6016746580649</v>
      </c>
      <c r="P3">
        <f>O3*B5</f>
        <v>1849.281339726452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2311.6016746580649</v>
      </c>
      <c r="AF3">
        <f t="shared" ref="AF3:AF23" si="4">-$Z3*P3</f>
        <v>-1849.281339726452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-2057.5878690683867</v>
      </c>
      <c r="AJ3">
        <f t="shared" ref="AJ3:AJ23" si="8">AB3-AC3</f>
        <v>0</v>
      </c>
      <c r="AL3">
        <f t="shared" ref="AL3:AL23" si="9">SUM(AI3:AK3)</f>
        <v>-2057.5878690683867</v>
      </c>
      <c r="AN3">
        <f t="shared" ref="AN3:AN23" si="10">AE3*$K3</f>
        <v>2311.6016746580649</v>
      </c>
      <c r="AO3">
        <f t="shared" ref="AO3:AO23" si="11">AF3*$K3</f>
        <v>-1849.281339726452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-2057.5878690683867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-2057.5878690683867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137.95016272767279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136.4116939544765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-136.4116939544765</v>
      </c>
      <c r="AK4">
        <f>G4*MAX(0, SUM(AB4, AE4:AF4))</f>
        <v>0</v>
      </c>
      <c r="AL4">
        <f t="shared" si="9"/>
        <v>-1288.7636939544764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-1096.0167395853146</v>
      </c>
      <c r="AR4">
        <f t="shared" si="14"/>
        <v>-1096.0167395853146</v>
      </c>
      <c r="AS4">
        <f t="shared" si="15"/>
        <v>-129.74290845965047</v>
      </c>
      <c r="AT4">
        <f t="shared" si="16"/>
        <v>0</v>
      </c>
      <c r="AU4">
        <f t="shared" si="17"/>
        <v>-1225.7596480449649</v>
      </c>
      <c r="AW4">
        <v>1</v>
      </c>
      <c r="AX4">
        <f>(R4*SUMPRODUCT(K5:$K$23, X5:$X$23)-$AZ$3*SUMPRODUCT(K4:$K$22, W5:$W$23))/Z4</f>
        <v>137.95016272767279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2311.6016746580649</v>
      </c>
      <c r="P5">
        <f t="shared" ref="P5:P23" si="30">O5*$C$5</f>
        <v>115.58008373290325</v>
      </c>
      <c r="Q5" s="5">
        <f t="shared" ref="Q5:Q23" si="31">$C$8</f>
        <v>50</v>
      </c>
      <c r="R5">
        <f t="shared" si="0"/>
        <v>1000000</v>
      </c>
      <c r="S5">
        <f t="shared" si="1"/>
        <v>264.20471127398804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136.4116939544765</v>
      </c>
      <c r="AC5">
        <f t="shared" si="2"/>
        <v>258.34256077605096</v>
      </c>
      <c r="AE5">
        <f t="shared" si="3"/>
        <v>2260.3120634971337</v>
      </c>
      <c r="AF5">
        <f t="shared" si="4"/>
        <v>-113.01560317485669</v>
      </c>
      <c r="AG5">
        <f t="shared" si="5"/>
        <v>-48.890604473010733</v>
      </c>
      <c r="AH5">
        <f t="shared" si="6"/>
        <v>-1147.0820597853119</v>
      </c>
      <c r="AI5">
        <f t="shared" si="7"/>
        <v>951.32379606395466</v>
      </c>
      <c r="AJ5">
        <f t="shared" si="8"/>
        <v>-121.93086682157445</v>
      </c>
      <c r="AK5">
        <f>G5*SUM(AB5, AE5:AF5)</f>
        <v>9.3632034325346911</v>
      </c>
      <c r="AL5">
        <f t="shared" si="9"/>
        <v>838.75613267491485</v>
      </c>
      <c r="AN5">
        <f t="shared" si="10"/>
        <v>2043.7415534348747</v>
      </c>
      <c r="AO5">
        <f t="shared" si="11"/>
        <v>-102.18707767174374</v>
      </c>
      <c r="AP5">
        <f t="shared" si="12"/>
        <v>-44.20617911468652</v>
      </c>
      <c r="AQ5">
        <f t="shared" si="13"/>
        <v>-1037.1750470400841</v>
      </c>
      <c r="AR5">
        <f t="shared" si="14"/>
        <v>860.17324960836061</v>
      </c>
      <c r="AS5">
        <f t="shared" si="15"/>
        <v>-110.24813042143965</v>
      </c>
      <c r="AT5">
        <f t="shared" si="16"/>
        <v>8.4660734406417362</v>
      </c>
      <c r="AU5">
        <f t="shared" si="17"/>
        <v>758.39119262756265</v>
      </c>
      <c r="AW5">
        <v>2</v>
      </c>
      <c r="AX5">
        <f>(R5*SUMPRODUCT(K6:$K$23, X6:$X$23)-$AZ$3*SUMPRODUCT(K5:$K$22, W6:$W$23))/Z5</f>
        <v>264.20471127398804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2311.6016746580649</v>
      </c>
      <c r="P6">
        <f t="shared" si="30"/>
        <v>115.58008373290325</v>
      </c>
      <c r="Q6" s="5">
        <f t="shared" si="31"/>
        <v>50</v>
      </c>
      <c r="R6">
        <f t="shared" si="0"/>
        <v>1000000</v>
      </c>
      <c r="S6">
        <f t="shared" si="1"/>
        <v>380.20215232565744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258.34256077605096</v>
      </c>
      <c r="AC6">
        <f t="shared" si="2"/>
        <v>367.61382182020316</v>
      </c>
      <c r="AE6">
        <f t="shared" si="3"/>
        <v>2235.0655327673353</v>
      </c>
      <c r="AF6">
        <f t="shared" si="4"/>
        <v>-111.75327663836677</v>
      </c>
      <c r="AG6">
        <f t="shared" si="5"/>
        <v>-48.344521404146093</v>
      </c>
      <c r="AH6">
        <f t="shared" si="6"/>
        <v>-1143.540482690737</v>
      </c>
      <c r="AI6">
        <f t="shared" si="7"/>
        <v>931.42725203408509</v>
      </c>
      <c r="AJ6">
        <f t="shared" si="8"/>
        <v>-109.2712610441522</v>
      </c>
      <c r="AK6">
        <f>G6*SUM(AB6, AE6:AF6)</f>
        <v>16.909749200025637</v>
      </c>
      <c r="AL6">
        <f t="shared" si="9"/>
        <v>839.06574018995855</v>
      </c>
      <c r="AN6">
        <f t="shared" si="10"/>
        <v>1916.1031616904725</v>
      </c>
      <c r="AO6">
        <f t="shared" si="11"/>
        <v>-95.805158084523626</v>
      </c>
      <c r="AP6">
        <f t="shared" si="12"/>
        <v>-41.44535762144023</v>
      </c>
      <c r="AQ6">
        <f t="shared" si="13"/>
        <v>-980.34778053770049</v>
      </c>
      <c r="AR6">
        <f t="shared" si="14"/>
        <v>798.5048654468078</v>
      </c>
      <c r="AS6">
        <f t="shared" si="15"/>
        <v>-93.677346681360319</v>
      </c>
      <c r="AT6">
        <f t="shared" si="16"/>
        <v>14.496587876528675</v>
      </c>
      <c r="AU6">
        <f t="shared" si="17"/>
        <v>719.32410664197619</v>
      </c>
      <c r="AW6">
        <v>3</v>
      </c>
      <c r="AX6">
        <f>(R6*SUMPRODUCT(K7:$K$23, X7:$X$23)-$AZ$3*SUMPRODUCT(K6:$K$22, W7:$W$23))/Z6</f>
        <v>380.20215232565744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2311.6016746580649</v>
      </c>
      <c r="P7">
        <f t="shared" si="30"/>
        <v>115.58008373290325</v>
      </c>
      <c r="Q7" s="5">
        <f t="shared" si="31"/>
        <v>50</v>
      </c>
      <c r="R7">
        <f t="shared" si="0"/>
        <v>1000000</v>
      </c>
      <c r="S7">
        <f t="shared" si="1"/>
        <v>489.88960825431542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367.61382182020316</v>
      </c>
      <c r="AC7">
        <f t="shared" si="2"/>
        <v>468.37422620319921</v>
      </c>
      <c r="AE7">
        <f t="shared" si="3"/>
        <v>2210.0788165645954</v>
      </c>
      <c r="AF7">
        <f t="shared" si="4"/>
        <v>-110.50394082822977</v>
      </c>
      <c r="AG7">
        <f t="shared" si="5"/>
        <v>-47.804058129770844</v>
      </c>
      <c r="AH7">
        <f t="shared" si="6"/>
        <v>-1140.3612066757069</v>
      </c>
      <c r="AI7">
        <f t="shared" si="7"/>
        <v>911.40961093088799</v>
      </c>
      <c r="AJ7">
        <f t="shared" si="8"/>
        <v>-100.76040438299606</v>
      </c>
      <c r="AK7">
        <f>G7*SUM(AB7, AE7:AF7)</f>
        <v>34.047204026280653</v>
      </c>
      <c r="AL7">
        <f t="shared" si="9"/>
        <v>844.69641057417255</v>
      </c>
      <c r="AN7">
        <f t="shared" si="10"/>
        <v>1784.5740387374353</v>
      </c>
      <c r="AO7">
        <f t="shared" si="11"/>
        <v>-89.228701936871772</v>
      </c>
      <c r="AP7">
        <f t="shared" si="12"/>
        <v>-38.600379518270849</v>
      </c>
      <c r="AQ7">
        <f t="shared" si="13"/>
        <v>-920.80833903476378</v>
      </c>
      <c r="AR7">
        <f t="shared" si="14"/>
        <v>735.93661824752905</v>
      </c>
      <c r="AS7">
        <f t="shared" si="15"/>
        <v>-81.361081083112083</v>
      </c>
      <c r="AT7">
        <f t="shared" si="16"/>
        <v>27.49212197388675</v>
      </c>
      <c r="AU7">
        <f t="shared" si="17"/>
        <v>682.06765913830361</v>
      </c>
      <c r="AW7">
        <v>4</v>
      </c>
      <c r="AX7">
        <f>(R7*SUMPRODUCT(K8:$K$23, X8:$X$23)-$AZ$3*SUMPRODUCT(K7:$K$22, W8:$W$23))/Z7</f>
        <v>489.88960825431542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2311.6016746580649</v>
      </c>
      <c r="P8">
        <f t="shared" si="30"/>
        <v>115.58008373290325</v>
      </c>
      <c r="Q8" s="5">
        <f t="shared" si="31"/>
        <v>50</v>
      </c>
      <c r="R8">
        <f t="shared" si="0"/>
        <v>1000000</v>
      </c>
      <c r="S8">
        <f t="shared" si="1"/>
        <v>592.18439700421027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468.37422620319921</v>
      </c>
      <c r="AC8">
        <f t="shared" si="2"/>
        <v>559.83967900485095</v>
      </c>
      <c r="AE8">
        <f t="shared" si="3"/>
        <v>2185.3435282565306</v>
      </c>
      <c r="AF8">
        <f t="shared" si="4"/>
        <v>-109.26717641282653</v>
      </c>
      <c r="AG8">
        <f t="shared" si="5"/>
        <v>-47.269033246824179</v>
      </c>
      <c r="AH8">
        <f t="shared" si="6"/>
        <v>-1139.6860329790779</v>
      </c>
      <c r="AI8">
        <f t="shared" si="7"/>
        <v>889.12128561780219</v>
      </c>
      <c r="AJ8">
        <f t="shared" si="8"/>
        <v>-91.465452801651736</v>
      </c>
      <c r="AK8">
        <f t="shared" ref="AK8:AK23" si="32">G8*SUM(AB8:AB8, AE8:AF8)</f>
        <v>54.960132485813119</v>
      </c>
      <c r="AL8">
        <f t="shared" si="9"/>
        <v>852.61596530196357</v>
      </c>
      <c r="AN8">
        <f t="shared" si="10"/>
        <v>1649.0057158186135</v>
      </c>
      <c r="AO8">
        <f t="shared" si="11"/>
        <v>-82.450285790930678</v>
      </c>
      <c r="AP8">
        <f t="shared" si="12"/>
        <v>-35.668033422378805</v>
      </c>
      <c r="AQ8">
        <f t="shared" si="13"/>
        <v>-859.97865247322784</v>
      </c>
      <c r="AR8">
        <f t="shared" si="14"/>
        <v>670.90874413207644</v>
      </c>
      <c r="AS8">
        <f t="shared" si="15"/>
        <v>-69.017549195201966</v>
      </c>
      <c r="AT8">
        <f t="shared" si="16"/>
        <v>41.471545063470394</v>
      </c>
      <c r="AU8">
        <f t="shared" si="17"/>
        <v>643.36274000034484</v>
      </c>
      <c r="AW8">
        <v>5</v>
      </c>
      <c r="AX8">
        <f>(R8*SUMPRODUCT(K9:$K$23, X9:$X$23)-$AZ$3*SUMPRODUCT(K8:$K$22, W9:$W$23))/Z8</f>
        <v>592.18439700421027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2311.6016746580649</v>
      </c>
      <c r="P9">
        <f t="shared" si="30"/>
        <v>115.58008373290325</v>
      </c>
      <c r="Q9" s="5">
        <f t="shared" si="31"/>
        <v>50</v>
      </c>
      <c r="R9">
        <f t="shared" si="0"/>
        <v>1000000</v>
      </c>
      <c r="S9">
        <f t="shared" si="1"/>
        <v>677.81912118104594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559.83967900485095</v>
      </c>
      <c r="AC9">
        <f t="shared" si="2"/>
        <v>633.61255011308458</v>
      </c>
      <c r="AE9">
        <f t="shared" si="3"/>
        <v>2160.8417144882546</v>
      </c>
      <c r="AF9">
        <f t="shared" si="4"/>
        <v>-108.04208572441274</v>
      </c>
      <c r="AG9">
        <f t="shared" si="5"/>
        <v>-46.739058423806718</v>
      </c>
      <c r="AH9">
        <f t="shared" si="6"/>
        <v>-1145.6898109845556</v>
      </c>
      <c r="AI9">
        <f t="shared" si="7"/>
        <v>860.37075935547978</v>
      </c>
      <c r="AJ9">
        <f t="shared" si="8"/>
        <v>-73.77287110823363</v>
      </c>
      <c r="AK9">
        <f t="shared" si="32"/>
        <v>58.261856563241857</v>
      </c>
      <c r="AL9">
        <f t="shared" si="9"/>
        <v>844.859744810488</v>
      </c>
      <c r="AN9">
        <f t="shared" si="10"/>
        <v>1519.0211089207469</v>
      </c>
      <c r="AO9">
        <f t="shared" si="11"/>
        <v>-75.951055446037358</v>
      </c>
      <c r="AP9">
        <f t="shared" si="12"/>
        <v>-32.856463238750742</v>
      </c>
      <c r="AQ9">
        <f t="shared" si="13"/>
        <v>-805.3931000555109</v>
      </c>
      <c r="AR9">
        <f t="shared" si="14"/>
        <v>604.82049018044813</v>
      </c>
      <c r="AS9">
        <f t="shared" si="15"/>
        <v>-51.860600305763633</v>
      </c>
      <c r="AT9">
        <f t="shared" si="16"/>
        <v>40.956720416440383</v>
      </c>
      <c r="AU9">
        <f t="shared" si="17"/>
        <v>593.91661029112481</v>
      </c>
      <c r="AW9">
        <v>6</v>
      </c>
      <c r="AX9">
        <f>(R9*SUMPRODUCT(K10:$K$23, X10:$X$23)-$AZ$3*SUMPRODUCT(K9:$K$22, W10:$W$23))/Z9</f>
        <v>677.81912118104594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2311.6016746580649</v>
      </c>
      <c r="P10">
        <f t="shared" si="30"/>
        <v>115.58008373290325</v>
      </c>
      <c r="Q10" s="5">
        <f t="shared" si="31"/>
        <v>50</v>
      </c>
      <c r="R10">
        <f t="shared" si="0"/>
        <v>1000000</v>
      </c>
      <c r="S10">
        <f t="shared" si="1"/>
        <v>728.69040578673162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633.61255011308458</v>
      </c>
      <c r="AC10">
        <f t="shared" si="2"/>
        <v>673.51294136539309</v>
      </c>
      <c r="AE10">
        <f t="shared" si="3"/>
        <v>2136.5639382656882</v>
      </c>
      <c r="AF10">
        <f t="shared" si="4"/>
        <v>-106.82819691328442</v>
      </c>
      <c r="AG10">
        <f t="shared" si="5"/>
        <v>-46.21392953830879</v>
      </c>
      <c r="AH10">
        <f t="shared" si="6"/>
        <v>-1154.7660251971286</v>
      </c>
      <c r="AI10">
        <f t="shared" si="7"/>
        <v>828.75578661696636</v>
      </c>
      <c r="AJ10">
        <f t="shared" si="8"/>
        <v>-39.900391252308509</v>
      </c>
      <c r="AK10">
        <f t="shared" si="32"/>
        <v>11.452397653301599</v>
      </c>
      <c r="AL10">
        <f t="shared" si="9"/>
        <v>800.3077930179594</v>
      </c>
      <c r="AN10">
        <f t="shared" si="10"/>
        <v>1424.598691954845</v>
      </c>
      <c r="AO10">
        <f t="shared" si="11"/>
        <v>-71.229934597742258</v>
      </c>
      <c r="AP10">
        <f t="shared" si="12"/>
        <v>-30.814104081438977</v>
      </c>
      <c r="AQ10">
        <f t="shared" si="13"/>
        <v>-769.96439916751717</v>
      </c>
      <c r="AR10">
        <f t="shared" si="14"/>
        <v>552.5902541081465</v>
      </c>
      <c r="AS10">
        <f t="shared" si="15"/>
        <v>-26.604420381945417</v>
      </c>
      <c r="AT10">
        <f t="shared" si="16"/>
        <v>7.636125661600194</v>
      </c>
      <c r="AU10">
        <f t="shared" si="17"/>
        <v>533.62195938780133</v>
      </c>
      <c r="AW10">
        <v>7</v>
      </c>
      <c r="AX10">
        <f>(R10*SUMPRODUCT(K11:$K$23, X11:$X$23)-$AZ$3*SUMPRODUCT(K10:$K$22, W11:$W$23))/Z10</f>
        <v>728.69040578673162</v>
      </c>
    </row>
    <row r="11" spans="1:52" x14ac:dyDescent="0.25">
      <c r="A11" t="s">
        <v>33</v>
      </c>
      <c r="C11" s="24">
        <f>AU25</f>
        <v>4509.0356428891455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2311.6016746580649</v>
      </c>
      <c r="P11">
        <f t="shared" si="30"/>
        <v>115.58008373290325</v>
      </c>
      <c r="Q11" s="5">
        <f t="shared" si="31"/>
        <v>50</v>
      </c>
      <c r="R11">
        <f t="shared" si="0"/>
        <v>1000000</v>
      </c>
      <c r="S11">
        <f t="shared" si="1"/>
        <v>760.92553699790278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673.51294136539309</v>
      </c>
      <c r="AC11">
        <f t="shared" si="2"/>
        <v>695.38911584344169</v>
      </c>
      <c r="AE11">
        <f t="shared" si="3"/>
        <v>2112.5097878363376</v>
      </c>
      <c r="AF11">
        <f t="shared" si="4"/>
        <v>-105.62548939181688</v>
      </c>
      <c r="AG11">
        <f t="shared" si="5"/>
        <v>-45.693637684114044</v>
      </c>
      <c r="AH11">
        <f t="shared" si="6"/>
        <v>-1163.0511762331651</v>
      </c>
      <c r="AI11">
        <f t="shared" si="7"/>
        <v>798.13948452724162</v>
      </c>
      <c r="AJ11">
        <f t="shared" si="8"/>
        <v>-21.876174478048597</v>
      </c>
      <c r="AK11">
        <f t="shared" si="32"/>
        <v>4.2886355836958625</v>
      </c>
      <c r="AL11">
        <f t="shared" si="9"/>
        <v>780.55194563288887</v>
      </c>
      <c r="AN11">
        <f t="shared" si="10"/>
        <v>1339.8269609672352</v>
      </c>
      <c r="AO11">
        <f t="shared" si="11"/>
        <v>-66.991348048361758</v>
      </c>
      <c r="AP11">
        <f t="shared" si="12"/>
        <v>-28.980489494701203</v>
      </c>
      <c r="AQ11">
        <f t="shared" si="13"/>
        <v>-737.6473860023483</v>
      </c>
      <c r="AR11">
        <f t="shared" si="14"/>
        <v>506.20773742182394</v>
      </c>
      <c r="AS11">
        <f t="shared" si="15"/>
        <v>-13.87462843357183</v>
      </c>
      <c r="AT11">
        <f t="shared" si="16"/>
        <v>2.7200014001754456</v>
      </c>
      <c r="AU11">
        <f t="shared" si="17"/>
        <v>495.05311038842751</v>
      </c>
      <c r="AW11">
        <v>8</v>
      </c>
      <c r="AX11">
        <f>(R11*SUMPRODUCT(K12:$K$23, X12:$X$23)-$AZ$3*SUMPRODUCT(K11:$K$22, W12:$W$23))/Z11</f>
        <v>760.92553699790278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2311.6016746580649</v>
      </c>
      <c r="P12">
        <f t="shared" si="30"/>
        <v>115.58008373290325</v>
      </c>
      <c r="Q12" s="5">
        <f t="shared" si="31"/>
        <v>50</v>
      </c>
      <c r="R12">
        <f t="shared" si="0"/>
        <v>1000000</v>
      </c>
      <c r="S12">
        <f t="shared" si="1"/>
        <v>788.2276853700472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695.38911584344169</v>
      </c>
      <c r="AC12">
        <f t="shared" si="2"/>
        <v>712.2088631944689</v>
      </c>
      <c r="AE12">
        <f t="shared" si="3"/>
        <v>2088.6645209546864</v>
      </c>
      <c r="AF12">
        <f t="shared" si="4"/>
        <v>-104.43322604773432</v>
      </c>
      <c r="AG12">
        <f t="shared" si="5"/>
        <v>-45.177863986096227</v>
      </c>
      <c r="AH12">
        <f t="shared" si="6"/>
        <v>-1176.7464235334814</v>
      </c>
      <c r="AI12">
        <f t="shared" si="7"/>
        <v>762.30700738737437</v>
      </c>
      <c r="AJ12">
        <f t="shared" si="8"/>
        <v>-16.819747351027218</v>
      </c>
      <c r="AK12">
        <f t="shared" si="32"/>
        <v>56.272028625758267</v>
      </c>
      <c r="AL12">
        <f t="shared" si="9"/>
        <v>801.7592886621054</v>
      </c>
      <c r="AN12">
        <f t="shared" si="10"/>
        <v>1238.0406222905863</v>
      </c>
      <c r="AO12">
        <f t="shared" si="11"/>
        <v>-61.902031114529315</v>
      </c>
      <c r="AP12">
        <f t="shared" si="12"/>
        <v>-26.778848533100298</v>
      </c>
      <c r="AQ12">
        <f t="shared" si="13"/>
        <v>-697.50783807239281</v>
      </c>
      <c r="AR12">
        <f t="shared" si="14"/>
        <v>451.85190457056393</v>
      </c>
      <c r="AS12">
        <f t="shared" si="15"/>
        <v>-9.9697822547960744</v>
      </c>
      <c r="AT12">
        <f t="shared" si="16"/>
        <v>33.354833501717188</v>
      </c>
      <c r="AU12">
        <f t="shared" si="17"/>
        <v>475.23695581748501</v>
      </c>
      <c r="AW12">
        <v>9</v>
      </c>
      <c r="AX12">
        <f>(R12*SUMPRODUCT(K13:$K$23, X13:$X$23)-$AZ$3*SUMPRODUCT(K12:$K$22, W13:$W$23))/Z12</f>
        <v>788.2276853700472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2311.6016746580649</v>
      </c>
      <c r="P13">
        <f t="shared" si="30"/>
        <v>115.58008373290325</v>
      </c>
      <c r="Q13" s="5">
        <f t="shared" si="31"/>
        <v>50</v>
      </c>
      <c r="R13">
        <f t="shared" si="0"/>
        <v>1000000</v>
      </c>
      <c r="S13">
        <f t="shared" si="1"/>
        <v>820.3943876595639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712.2088631944689</v>
      </c>
      <c r="AC13">
        <f t="shared" si="2"/>
        <v>732.8836905764947</v>
      </c>
      <c r="AE13">
        <f t="shared" si="3"/>
        <v>2065.025299964896</v>
      </c>
      <c r="AF13">
        <f t="shared" si="4"/>
        <v>-103.25126499824481</v>
      </c>
      <c r="AG13">
        <f t="shared" si="5"/>
        <v>-44.666547065691091</v>
      </c>
      <c r="AH13">
        <f t="shared" si="6"/>
        <v>-1190.7656108834544</v>
      </c>
      <c r="AI13">
        <f t="shared" si="7"/>
        <v>726.34187701750579</v>
      </c>
      <c r="AJ13">
        <f t="shared" si="8"/>
        <v>-20.674827382025796</v>
      </c>
      <c r="AK13">
        <f t="shared" si="32"/>
        <v>187.17880287127841</v>
      </c>
      <c r="AL13">
        <f t="shared" si="9"/>
        <v>892.84585250675843</v>
      </c>
      <c r="AN13">
        <f t="shared" si="10"/>
        <v>1108.8220372325627</v>
      </c>
      <c r="AO13">
        <f t="shared" si="11"/>
        <v>-55.441101861628134</v>
      </c>
      <c r="AP13">
        <f t="shared" si="12"/>
        <v>-23.983847420351541</v>
      </c>
      <c r="AQ13">
        <f t="shared" si="13"/>
        <v>-639.38545961093735</v>
      </c>
      <c r="AR13">
        <f t="shared" si="14"/>
        <v>390.0116283396456</v>
      </c>
      <c r="AS13">
        <f t="shared" si="15"/>
        <v>-11.101415666703511</v>
      </c>
      <c r="AT13">
        <f t="shared" si="16"/>
        <v>100.50626572469177</v>
      </c>
      <c r="AU13">
        <f t="shared" si="17"/>
        <v>479.41647839763391</v>
      </c>
      <c r="AW13">
        <v>10</v>
      </c>
      <c r="AX13">
        <f>(R13*SUMPRODUCT(K14:$K$23, X14:$X$23)-$AZ$3*SUMPRODUCT(K13:$K$22, W14:$W$23))/Z13</f>
        <v>820.3943876595639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2311.6016746580649</v>
      </c>
      <c r="P14">
        <f t="shared" si="30"/>
        <v>115.58008373290325</v>
      </c>
      <c r="Q14" s="5">
        <f t="shared" si="31"/>
        <v>50</v>
      </c>
      <c r="R14">
        <f t="shared" si="0"/>
        <v>1000000</v>
      </c>
      <c r="S14">
        <f t="shared" si="1"/>
        <v>822.00855177648918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732.8836905764947</v>
      </c>
      <c r="AC14">
        <f t="shared" si="2"/>
        <v>725.98851266899555</v>
      </c>
      <c r="AE14">
        <f t="shared" si="3"/>
        <v>2041.580051741947</v>
      </c>
      <c r="AF14">
        <f t="shared" si="4"/>
        <v>-102.07900258709736</v>
      </c>
      <c r="AG14">
        <f t="shared" si="5"/>
        <v>-44.159425780913146</v>
      </c>
      <c r="AH14">
        <f t="shared" si="6"/>
        <v>-1209.1162824207272</v>
      </c>
      <c r="AI14">
        <f t="shared" si="7"/>
        <v>686.2253409532093</v>
      </c>
      <c r="AJ14">
        <f t="shared" si="8"/>
        <v>6.8951779074991464</v>
      </c>
      <c r="AK14">
        <f t="shared" si="32"/>
        <v>187.06693178119411</v>
      </c>
      <c r="AL14">
        <f t="shared" si="9"/>
        <v>880.18745064190261</v>
      </c>
      <c r="AN14">
        <f t="shared" si="10"/>
        <v>1009.8225219040864</v>
      </c>
      <c r="AO14">
        <f t="shared" si="11"/>
        <v>-50.491126095204329</v>
      </c>
      <c r="AP14">
        <f t="shared" si="12"/>
        <v>-21.842485515015486</v>
      </c>
      <c r="AQ14">
        <f t="shared" si="13"/>
        <v>-598.06268803792375</v>
      </c>
      <c r="AR14">
        <f t="shared" si="14"/>
        <v>339.42622225594283</v>
      </c>
      <c r="AS14">
        <f t="shared" si="15"/>
        <v>3.4105475989477543</v>
      </c>
      <c r="AT14">
        <f t="shared" si="16"/>
        <v>92.528529878103654</v>
      </c>
      <c r="AU14">
        <f t="shared" si="17"/>
        <v>435.36529973299429</v>
      </c>
      <c r="AW14">
        <v>11</v>
      </c>
      <c r="AX14">
        <f>(R14*SUMPRODUCT(K15:$K$23, X15:$X$23)-$AZ$3*SUMPRODUCT(K14:$K$22, W15:$W$23))/Z14</f>
        <v>822.00855177648918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2311.6016746580649</v>
      </c>
      <c r="P15">
        <f t="shared" si="30"/>
        <v>115.58008373290325</v>
      </c>
      <c r="Q15" s="5">
        <f t="shared" si="31"/>
        <v>50</v>
      </c>
      <c r="R15">
        <f t="shared" si="0"/>
        <v>1000000</v>
      </c>
      <c r="S15">
        <f t="shared" si="1"/>
        <v>801.64145314407961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725.98851266899555</v>
      </c>
      <c r="AC15">
        <f t="shared" si="2"/>
        <v>699.92744358130767</v>
      </c>
      <c r="AE15">
        <f t="shared" si="3"/>
        <v>2018.3006310065318</v>
      </c>
      <c r="AF15">
        <f t="shared" si="4"/>
        <v>-100.9150315503266</v>
      </c>
      <c r="AG15">
        <f t="shared" si="5"/>
        <v>-43.655891348691846</v>
      </c>
      <c r="AH15">
        <f t="shared" si="6"/>
        <v>-1238.8034882434408</v>
      </c>
      <c r="AI15">
        <f t="shared" si="7"/>
        <v>634.92621986407266</v>
      </c>
      <c r="AJ15">
        <f t="shared" si="8"/>
        <v>26.061069087687883</v>
      </c>
      <c r="AK15">
        <f t="shared" si="32"/>
        <v>185.03618784876406</v>
      </c>
      <c r="AL15">
        <f t="shared" si="9"/>
        <v>846.02347680052458</v>
      </c>
      <c r="AN15">
        <f t="shared" si="10"/>
        <v>919.61630307996666</v>
      </c>
      <c r="AO15">
        <f t="shared" si="11"/>
        <v>-45.980815153998336</v>
      </c>
      <c r="AP15">
        <f t="shared" si="12"/>
        <v>-19.89132282524405</v>
      </c>
      <c r="AQ15">
        <f t="shared" si="13"/>
        <v>-564.44707324540946</v>
      </c>
      <c r="AR15">
        <f t="shared" si="14"/>
        <v>289.29709185531487</v>
      </c>
      <c r="AS15">
        <f t="shared" si="15"/>
        <v>11.874437157946648</v>
      </c>
      <c r="AT15">
        <f t="shared" si="16"/>
        <v>84.309687264295334</v>
      </c>
      <c r="AU15">
        <f t="shared" si="17"/>
        <v>385.48121627755683</v>
      </c>
      <c r="AW15">
        <v>12</v>
      </c>
      <c r="AX15">
        <f>(R15*SUMPRODUCT(K16:$K$23, X16:$X$23)-$AZ$3*SUMPRODUCT(K15:$K$22, W16:$W$23))/Z15</f>
        <v>801.64145314407961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2311.6016746580649</v>
      </c>
      <c r="P16">
        <f t="shared" si="30"/>
        <v>115.58008373290325</v>
      </c>
      <c r="Q16" s="5">
        <f t="shared" si="31"/>
        <v>50</v>
      </c>
      <c r="R16">
        <f t="shared" si="0"/>
        <v>1000000</v>
      </c>
      <c r="S16">
        <f t="shared" si="1"/>
        <v>759.50114539793776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699.92744358130767</v>
      </c>
      <c r="AC16">
        <f t="shared" si="2"/>
        <v>655.53512201446074</v>
      </c>
      <c r="AE16">
        <f t="shared" si="3"/>
        <v>1995.1728776549137</v>
      </c>
      <c r="AF16">
        <f t="shared" si="4"/>
        <v>-99.758643882745687</v>
      </c>
      <c r="AG16">
        <f t="shared" si="5"/>
        <v>-43.155637485641684</v>
      </c>
      <c r="AH16">
        <f t="shared" si="6"/>
        <v>-1273.8989912648485</v>
      </c>
      <c r="AI16">
        <f t="shared" si="7"/>
        <v>578.35960502167791</v>
      </c>
      <c r="AJ16">
        <f t="shared" si="8"/>
        <v>44.392321566846931</v>
      </c>
      <c r="AK16">
        <f t="shared" si="32"/>
        <v>181.6739174147433</v>
      </c>
      <c r="AL16">
        <f t="shared" si="9"/>
        <v>804.42584400326814</v>
      </c>
      <c r="AN16">
        <f t="shared" si="10"/>
        <v>837.42034020081462</v>
      </c>
      <c r="AO16">
        <f t="shared" si="11"/>
        <v>-41.871017010040738</v>
      </c>
      <c r="AP16">
        <f t="shared" si="12"/>
        <v>-18.113422164843495</v>
      </c>
      <c r="AQ16">
        <f t="shared" si="13"/>
        <v>-534.68495817784299</v>
      </c>
      <c r="AR16">
        <f t="shared" si="14"/>
        <v>242.75094284808753</v>
      </c>
      <c r="AS16">
        <f t="shared" si="15"/>
        <v>18.632487161968495</v>
      </c>
      <c r="AT16">
        <f t="shared" si="16"/>
        <v>76.252757558477015</v>
      </c>
      <c r="AU16">
        <f t="shared" si="17"/>
        <v>337.63618756853305</v>
      </c>
      <c r="AW16">
        <v>13</v>
      </c>
      <c r="AX16">
        <f>(R16*SUMPRODUCT(K17:$K$23, X17:$X$23)-$AZ$3*SUMPRODUCT(K16:$K$22, W17:$W$23))/Z16</f>
        <v>759.50114539793776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2311.6016746580649</v>
      </c>
      <c r="P17">
        <f t="shared" si="30"/>
        <v>115.58008373290325</v>
      </c>
      <c r="Q17" s="5">
        <f t="shared" si="31"/>
        <v>50</v>
      </c>
      <c r="R17">
        <f t="shared" si="0"/>
        <v>1000000</v>
      </c>
      <c r="S17">
        <f t="shared" si="1"/>
        <v>698.38950926219343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655.53512201446074</v>
      </c>
      <c r="AC17">
        <f t="shared" si="2"/>
        <v>595.84672136711083</v>
      </c>
      <c r="AE17">
        <f t="shared" si="3"/>
        <v>1972.1949724113542</v>
      </c>
      <c r="AF17">
        <f t="shared" si="4"/>
        <v>-98.609748620567714</v>
      </c>
      <c r="AG17">
        <f t="shared" si="5"/>
        <v>-42.658624840784562</v>
      </c>
      <c r="AH17">
        <f t="shared" si="6"/>
        <v>-1309.1254000141907</v>
      </c>
      <c r="AI17">
        <f t="shared" si="7"/>
        <v>521.80119893581127</v>
      </c>
      <c r="AJ17">
        <f t="shared" si="8"/>
        <v>59.688400647349908</v>
      </c>
      <c r="AK17">
        <f t="shared" si="32"/>
        <v>177.03842420636732</v>
      </c>
      <c r="AL17">
        <f t="shared" si="9"/>
        <v>758.52802378952856</v>
      </c>
      <c r="AN17">
        <f t="shared" si="10"/>
        <v>762.52658081489653</v>
      </c>
      <c r="AO17">
        <f t="shared" si="11"/>
        <v>-38.126329040744828</v>
      </c>
      <c r="AP17">
        <f t="shared" si="12"/>
        <v>-16.493468342198067</v>
      </c>
      <c r="AQ17">
        <f t="shared" si="13"/>
        <v>-506.15833074061004</v>
      </c>
      <c r="AR17">
        <f t="shared" si="14"/>
        <v>201.7484526913436</v>
      </c>
      <c r="AS17">
        <f t="shared" si="15"/>
        <v>23.077835962782395</v>
      </c>
      <c r="AT17">
        <f t="shared" si="16"/>
        <v>68.449877507740311</v>
      </c>
      <c r="AU17">
        <f t="shared" si="17"/>
        <v>293.27616616186634</v>
      </c>
      <c r="AW17">
        <v>14</v>
      </c>
      <c r="AX17">
        <f>(R17*SUMPRODUCT(K18:$K$23, X18:$X$23)-$AZ$3*SUMPRODUCT(K17:$K$22, W18:$W$23))/Z17</f>
        <v>698.38950926219343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2311.6016746580649</v>
      </c>
      <c r="P18">
        <f t="shared" si="30"/>
        <v>115.58008373290325</v>
      </c>
      <c r="Q18" s="5">
        <f t="shared" si="31"/>
        <v>50</v>
      </c>
      <c r="R18">
        <f t="shared" si="0"/>
        <v>1000000</v>
      </c>
      <c r="S18">
        <f t="shared" si="1"/>
        <v>620.18186106191808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595.84672136711083</v>
      </c>
      <c r="AC18">
        <f t="shared" si="2"/>
        <v>522.99612584545434</v>
      </c>
      <c r="AE18">
        <f t="shared" si="3"/>
        <v>1949.3616247885254</v>
      </c>
      <c r="AF18">
        <f t="shared" si="4"/>
        <v>-97.468081239426283</v>
      </c>
      <c r="AG18">
        <f t="shared" si="5"/>
        <v>-42.164738980751899</v>
      </c>
      <c r="AH18">
        <f t="shared" si="6"/>
        <v>-1345.9922324963327</v>
      </c>
      <c r="AI18">
        <f t="shared" si="7"/>
        <v>463.7365720720145</v>
      </c>
      <c r="AJ18">
        <f t="shared" si="8"/>
        <v>72.850595521656487</v>
      </c>
      <c r="AK18">
        <f t="shared" si="32"/>
        <v>171.34181854413472</v>
      </c>
      <c r="AL18">
        <f t="shared" si="9"/>
        <v>707.92898613780574</v>
      </c>
      <c r="AN18">
        <f t="shared" si="10"/>
        <v>694.28809627384999</v>
      </c>
      <c r="AO18">
        <f t="shared" si="11"/>
        <v>-34.714404813692504</v>
      </c>
      <c r="AP18">
        <f t="shared" si="12"/>
        <v>-15.017468275033805</v>
      </c>
      <c r="AQ18">
        <f t="shared" si="13"/>
        <v>-479.39098257392197</v>
      </c>
      <c r="AR18">
        <f t="shared" si="14"/>
        <v>165.16524061120177</v>
      </c>
      <c r="AS18">
        <f t="shared" si="15"/>
        <v>25.946597406027315</v>
      </c>
      <c r="AT18">
        <f t="shared" si="16"/>
        <v>61.025406213181242</v>
      </c>
      <c r="AU18">
        <f t="shared" si="17"/>
        <v>252.13724423041032</v>
      </c>
      <c r="AW18">
        <v>15</v>
      </c>
      <c r="AX18">
        <f>(R18*SUMPRODUCT(K19:$K$23, X19:$X$23)-$AZ$3*SUMPRODUCT(K18:$K$22, W19:$W$23))/Z18</f>
        <v>620.18186106191808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2311.6016746580649</v>
      </c>
      <c r="P19">
        <f t="shared" si="30"/>
        <v>115.58008373290325</v>
      </c>
      <c r="Q19" s="5">
        <f t="shared" si="31"/>
        <v>50</v>
      </c>
      <c r="R19">
        <f t="shared" si="0"/>
        <v>1000000</v>
      </c>
      <c r="S19">
        <f t="shared" si="1"/>
        <v>524.40292143741374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522.99612584545434</v>
      </c>
      <c r="AC19">
        <f t="shared" si="2"/>
        <v>437.07500149603402</v>
      </c>
      <c r="AE19">
        <f t="shared" si="3"/>
        <v>1926.6546087119589</v>
      </c>
      <c r="AF19">
        <f t="shared" si="4"/>
        <v>-96.332730435597938</v>
      </c>
      <c r="AG19">
        <f t="shared" si="5"/>
        <v>-41.673585675113166</v>
      </c>
      <c r="AH19">
        <f t="shared" si="6"/>
        <v>-1390.1183166242745</v>
      </c>
      <c r="AI19">
        <f t="shared" si="7"/>
        <v>398.52997597697322</v>
      </c>
      <c r="AJ19">
        <f t="shared" si="8"/>
        <v>85.921124349420325</v>
      </c>
      <c r="AK19">
        <f t="shared" si="32"/>
        <v>164.73226028852707</v>
      </c>
      <c r="AL19">
        <f t="shared" si="9"/>
        <v>649.18336061492062</v>
      </c>
      <c r="AN19">
        <f t="shared" si="10"/>
        <v>632.11098789074333</v>
      </c>
      <c r="AO19">
        <f t="shared" si="11"/>
        <v>-31.605549394537167</v>
      </c>
      <c r="AP19">
        <f t="shared" si="12"/>
        <v>-13.67257592042206</v>
      </c>
      <c r="AQ19">
        <f t="shared" si="13"/>
        <v>-456.08022238808928</v>
      </c>
      <c r="AR19">
        <f t="shared" si="14"/>
        <v>130.75264018769485</v>
      </c>
      <c r="AS19">
        <f t="shared" si="15"/>
        <v>28.189633236600145</v>
      </c>
      <c r="AT19">
        <f t="shared" si="16"/>
        <v>54.046569280038277</v>
      </c>
      <c r="AU19">
        <f t="shared" si="17"/>
        <v>212.98884270433328</v>
      </c>
      <c r="AW19">
        <v>16</v>
      </c>
      <c r="AX19">
        <f>(R19*SUMPRODUCT(K20:$K$23, X20:$X$23)-$AZ$3*SUMPRODUCT(K19:$K$22, W20:$W$23))/Z19</f>
        <v>524.40292143741374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2311.6016746580649</v>
      </c>
      <c r="P20">
        <f t="shared" si="30"/>
        <v>115.58008373290325</v>
      </c>
      <c r="Q20" s="5">
        <f t="shared" si="31"/>
        <v>50</v>
      </c>
      <c r="R20">
        <f t="shared" si="0"/>
        <v>1000000</v>
      </c>
      <c r="S20">
        <f t="shared" si="1"/>
        <v>414.41262746882461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437.07500149603402</v>
      </c>
      <c r="AC20">
        <f t="shared" si="2"/>
        <v>341.35382975955406</v>
      </c>
      <c r="AE20">
        <f t="shared" si="3"/>
        <v>1904.0782838657337</v>
      </c>
      <c r="AF20">
        <f t="shared" si="4"/>
        <v>-95.203914193286693</v>
      </c>
      <c r="AG20">
        <f t="shared" si="5"/>
        <v>-41.1852592239402</v>
      </c>
      <c r="AH20">
        <f t="shared" si="6"/>
        <v>-1431.8118884366897</v>
      </c>
      <c r="AI20">
        <f t="shared" si="7"/>
        <v>335.87722201181714</v>
      </c>
      <c r="AJ20">
        <f t="shared" si="8"/>
        <v>95.72117173647996</v>
      </c>
      <c r="AK20">
        <f t="shared" si="32"/>
        <v>157.21645598179367</v>
      </c>
      <c r="AL20">
        <f t="shared" si="9"/>
        <v>588.81484973009083</v>
      </c>
      <c r="AN20">
        <f t="shared" si="10"/>
        <v>575.46172195156396</v>
      </c>
      <c r="AO20">
        <f t="shared" si="11"/>
        <v>-28.773086097578201</v>
      </c>
      <c r="AP20">
        <f t="shared" si="12"/>
        <v>-12.447250931254992</v>
      </c>
      <c r="AQ20">
        <f t="shared" si="13"/>
        <v>-432.73059821767248</v>
      </c>
      <c r="AR20">
        <f t="shared" si="14"/>
        <v>101.51078670505835</v>
      </c>
      <c r="AS20">
        <f t="shared" si="15"/>
        <v>28.929414710230674</v>
      </c>
      <c r="AT20">
        <f t="shared" si="16"/>
        <v>47.514880687954367</v>
      </c>
      <c r="AU20">
        <f t="shared" si="17"/>
        <v>177.9550821032434</v>
      </c>
      <c r="AW20">
        <v>17</v>
      </c>
      <c r="AX20">
        <f>(R20*SUMPRODUCT(K21:$K$23, X21:$X$23)-$AZ$3*SUMPRODUCT(K20:$K$22, W21:$W$23))/Z20</f>
        <v>414.41262746882461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2311.6016746580649</v>
      </c>
      <c r="P21">
        <f t="shared" si="30"/>
        <v>115.58008373290325</v>
      </c>
      <c r="Q21" s="5">
        <f t="shared" si="31"/>
        <v>50</v>
      </c>
      <c r="R21">
        <f t="shared" si="0"/>
        <v>1000000</v>
      </c>
      <c r="S21">
        <f t="shared" si="1"/>
        <v>289.68775889260792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341.35382975955406</v>
      </c>
      <c r="AC21">
        <f t="shared" si="2"/>
        <v>235.80206249786602</v>
      </c>
      <c r="AE21">
        <f t="shared" si="3"/>
        <v>1881.6136540997688</v>
      </c>
      <c r="AF21">
        <f t="shared" si="4"/>
        <v>-94.080682704988448</v>
      </c>
      <c r="AG21">
        <f t="shared" si="5"/>
        <v>-40.699348740048379</v>
      </c>
      <c r="AH21">
        <f t="shared" si="6"/>
        <v>-1481.1578330483287</v>
      </c>
      <c r="AI21">
        <f t="shared" si="7"/>
        <v>265.67578960640321</v>
      </c>
      <c r="AJ21">
        <f t="shared" si="8"/>
        <v>105.55176726168804</v>
      </c>
      <c r="AK21">
        <f t="shared" si="32"/>
        <v>149.02207608080343</v>
      </c>
      <c r="AL21">
        <f t="shared" si="9"/>
        <v>520.24963294889471</v>
      </c>
      <c r="AN21">
        <f t="shared" si="10"/>
        <v>523.84676216623097</v>
      </c>
      <c r="AO21">
        <f t="shared" si="11"/>
        <v>-26.192338108311549</v>
      </c>
      <c r="AP21">
        <f t="shared" si="12"/>
        <v>-11.330818105669502</v>
      </c>
      <c r="AQ21">
        <f t="shared" si="13"/>
        <v>-412.35868660335376</v>
      </c>
      <c r="AR21">
        <f t="shared" si="14"/>
        <v>73.964919348896117</v>
      </c>
      <c r="AS21">
        <f t="shared" si="15"/>
        <v>29.385921706341456</v>
      </c>
      <c r="AT21">
        <f t="shared" si="16"/>
        <v>41.488183228329923</v>
      </c>
      <c r="AU21">
        <f t="shared" si="17"/>
        <v>144.83902428356751</v>
      </c>
      <c r="AW21">
        <v>18</v>
      </c>
      <c r="AX21">
        <f>(R21*SUMPRODUCT(K22:$K$23, X22:$X$23)-$AZ$3*SUMPRODUCT(K21:$K$22, W22:$W$23))/Z21</f>
        <v>289.68775889260792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2311.6016746580649</v>
      </c>
      <c r="P22">
        <f t="shared" si="30"/>
        <v>115.58008373290325</v>
      </c>
      <c r="Q22" s="5">
        <f t="shared" si="31"/>
        <v>50</v>
      </c>
      <c r="R22">
        <f t="shared" si="0"/>
        <v>1000000</v>
      </c>
      <c r="S22">
        <f t="shared" si="1"/>
        <v>151.35391502719906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235.80206249786602</v>
      </c>
      <c r="AC22">
        <f t="shared" si="2"/>
        <v>121.73596791601864</v>
      </c>
      <c r="AE22">
        <f t="shared" si="3"/>
        <v>1859.2519873055098</v>
      </c>
      <c r="AF22">
        <f t="shared" si="4"/>
        <v>-92.962599365275494</v>
      </c>
      <c r="AG22">
        <f t="shared" si="5"/>
        <v>-40.215665347718975</v>
      </c>
      <c r="AH22">
        <f t="shared" si="6"/>
        <v>-1533.7980985783877</v>
      </c>
      <c r="AI22">
        <f t="shared" si="7"/>
        <v>192.27562401412774</v>
      </c>
      <c r="AJ22">
        <f t="shared" si="8"/>
        <v>114.06609458184738</v>
      </c>
      <c r="AK22">
        <f t="shared" si="32"/>
        <v>140.14640153066705</v>
      </c>
      <c r="AL22">
        <f t="shared" si="9"/>
        <v>446.48812012664217</v>
      </c>
      <c r="AN22">
        <f t="shared" si="10"/>
        <v>476.81974310185296</v>
      </c>
      <c r="AO22">
        <f t="shared" si="11"/>
        <v>-23.840987155092648</v>
      </c>
      <c r="AP22">
        <f t="shared" si="12"/>
        <v>-10.313622548581705</v>
      </c>
      <c r="AQ22">
        <f t="shared" si="13"/>
        <v>-393.35454275573869</v>
      </c>
      <c r="AR22">
        <f t="shared" si="14"/>
        <v>49.310590642439898</v>
      </c>
      <c r="AS22">
        <f t="shared" si="15"/>
        <v>29.25314389146919</v>
      </c>
      <c r="AT22">
        <f t="shared" si="16"/>
        <v>35.941642999852967</v>
      </c>
      <c r="AU22">
        <f t="shared" si="17"/>
        <v>114.50537753376206</v>
      </c>
      <c r="AW22">
        <v>19</v>
      </c>
      <c r="AX22">
        <f>(R22*SUMPRODUCT(K23:$K$23, X23:$X$23)-$AZ$3*SUMPRODUCT(K22:$K$22, W23:$W$23))/Z22</f>
        <v>151.35391502719906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2311.6016746580649</v>
      </c>
      <c r="P23">
        <f t="shared" si="30"/>
        <v>115.58008373290325</v>
      </c>
      <c r="Q23" s="5">
        <f t="shared" si="31"/>
        <v>50</v>
      </c>
      <c r="R23">
        <f t="shared" si="0"/>
        <v>1000000</v>
      </c>
      <c r="S23">
        <f t="shared" si="1"/>
        <v>153.18889727130838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121.73596791601864</v>
      </c>
      <c r="AC23">
        <f t="shared" si="2"/>
        <v>121.73596791601864</v>
      </c>
      <c r="AE23">
        <f t="shared" si="3"/>
        <v>1836.9808276797037</v>
      </c>
      <c r="AF23">
        <f t="shared" si="4"/>
        <v>-91.849041383985181</v>
      </c>
      <c r="AG23">
        <f t="shared" si="5"/>
        <v>-39.733939627627066</v>
      </c>
      <c r="AH23">
        <f t="shared" si="6"/>
        <v>-1591.3813322943502</v>
      </c>
      <c r="AI23">
        <f t="shared" si="7"/>
        <v>114.0165143737413</v>
      </c>
      <c r="AJ23">
        <f t="shared" si="8"/>
        <v>0</v>
      </c>
      <c r="AK23">
        <f t="shared" si="32"/>
        <v>130.68074279482161</v>
      </c>
      <c r="AL23">
        <f t="shared" si="9"/>
        <v>244.69725716856291</v>
      </c>
      <c r="AN23">
        <f t="shared" si="10"/>
        <v>433.97305533198471</v>
      </c>
      <c r="AO23">
        <f t="shared" si="11"/>
        <v>-21.698652766599235</v>
      </c>
      <c r="AP23">
        <f t="shared" si="12"/>
        <v>-9.3868476582622851</v>
      </c>
      <c r="AQ23">
        <f t="shared" si="13"/>
        <v>-375.95200154940301</v>
      </c>
      <c r="AR23">
        <f t="shared" si="14"/>
        <v>26.935553357720195</v>
      </c>
      <c r="AS23">
        <f t="shared" si="15"/>
        <v>0</v>
      </c>
      <c r="AT23">
        <f t="shared" si="16"/>
        <v>30.872353357849132</v>
      </c>
      <c r="AU23">
        <f t="shared" si="17"/>
        <v>57.807906715569324</v>
      </c>
      <c r="AW23">
        <v>20</v>
      </c>
      <c r="AX23">
        <f>(R23*SUMPRODUCT(K$23:$K24, X$23:$X24)-$AZ$3*SUMPRODUCT(K$22:$K23, W$23:$W24))/Z23</f>
        <v>153.18889727130838</v>
      </c>
    </row>
    <row r="25" spans="5:50" x14ac:dyDescent="0.25">
      <c r="AN25" s="6">
        <f t="shared" ref="AN25:AU25" si="33">SUM(AN3:AN23)</f>
        <v>23201.221678421425</v>
      </c>
      <c r="AO25" s="6">
        <f t="shared" si="33"/>
        <v>-2893.7623399146196</v>
      </c>
      <c r="AP25" s="6">
        <f t="shared" si="33"/>
        <v>-2971.7511887316446</v>
      </c>
      <c r="AQ25" s="6">
        <f t="shared" si="33"/>
        <v>-13297.444825869765</v>
      </c>
      <c r="AR25" s="6">
        <f t="shared" si="33"/>
        <v>4038.2633239053998</v>
      </c>
      <c r="AS25" s="6">
        <f t="shared" si="33"/>
        <v>-398.75784405123096</v>
      </c>
      <c r="AT25" s="6">
        <f t="shared" si="33"/>
        <v>869.53016303497475</v>
      </c>
      <c r="AU25" s="7">
        <f t="shared" si="33"/>
        <v>4509.0356428891455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5665.8582963628069</v>
      </c>
      <c r="K3">
        <v>1</v>
      </c>
      <c r="L3" s="2">
        <v>0</v>
      </c>
      <c r="O3">
        <f>$C$3</f>
        <v>5665.8582963628069</v>
      </c>
      <c r="P3">
        <f>O3*B5</f>
        <v>4532.6866370902453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5665.8582963628069</v>
      </c>
      <c r="AF3">
        <f t="shared" ref="AF3:AF23" si="4">-$Z3*P3</f>
        <v>-4532.6866370902453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-1386.7365447274383</v>
      </c>
      <c r="AJ3">
        <f t="shared" ref="AJ3:AJ23" si="8">AB3-AC3</f>
        <v>0</v>
      </c>
      <c r="AL3">
        <f t="shared" ref="AL3:AL23" si="9">SUM(AI3:AK3)</f>
        <v>-1386.7365447274383</v>
      </c>
      <c r="AN3">
        <f t="shared" ref="AN3:AN23" si="10">AE3*$K3</f>
        <v>5665.8582963628069</v>
      </c>
      <c r="AO3">
        <f t="shared" ref="AO3:AO23" si="11">AF3*$K3</f>
        <v>-4532.6866370902453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-1386.7365447274383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-1386.7365447274383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2228.7027608882013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986.42971659988984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975.26543922185374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-975.26543922185374</v>
      </c>
      <c r="AK4">
        <f>G4*MAX(0, SUM(AB4, AE4:AF4))</f>
        <v>0</v>
      </c>
      <c r="AL4">
        <f t="shared" si="9"/>
        <v>-2293.1294392218538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-1253.4373216663496</v>
      </c>
      <c r="AR4">
        <f t="shared" si="14"/>
        <v>-1253.4373216663496</v>
      </c>
      <c r="AS4">
        <f t="shared" si="15"/>
        <v>-927.58744457090893</v>
      </c>
      <c r="AT4">
        <f t="shared" si="16"/>
        <v>0</v>
      </c>
      <c r="AU4">
        <f t="shared" si="17"/>
        <v>-2181.0247662372585</v>
      </c>
      <c r="AW4">
        <v>1</v>
      </c>
      <c r="AX4">
        <f>(R4*SUMPRODUCT(K5:$K$23, X5:$X$23)-$AZ$3*SUMPRODUCT(K4:$K$22, W5:$W$23))/Z4</f>
        <v>986.42971659988984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5665.8582963628069</v>
      </c>
      <c r="P5">
        <f t="shared" ref="P5:P23" si="30">O5*$C$5</f>
        <v>283.29291481814033</v>
      </c>
      <c r="Q5" s="5">
        <f t="shared" ref="Q5:Q23" si="31">$C$8</f>
        <v>50</v>
      </c>
      <c r="R5">
        <f t="shared" si="0"/>
        <v>1000000</v>
      </c>
      <c r="S5">
        <f t="shared" si="1"/>
        <v>1903.9864020059101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975.26543922185374</v>
      </c>
      <c r="AC5">
        <f t="shared" si="2"/>
        <v>1861.0651055376075</v>
      </c>
      <c r="AE5">
        <f t="shared" si="3"/>
        <v>5538.1336532511878</v>
      </c>
      <c r="AF5">
        <f t="shared" si="4"/>
        <v>-276.90668266255938</v>
      </c>
      <c r="AG5">
        <f t="shared" si="5"/>
        <v>-48.872857063919056</v>
      </c>
      <c r="AH5">
        <f t="shared" si="6"/>
        <v>-1338.1733616189119</v>
      </c>
      <c r="AI5">
        <f t="shared" si="7"/>
        <v>3874.1807519057975</v>
      </c>
      <c r="AJ5">
        <f t="shared" si="8"/>
        <v>-885.79966631575371</v>
      </c>
      <c r="AK5">
        <f>G5*SUM(AB5, AE5:AF5)</f>
        <v>25.569618880222979</v>
      </c>
      <c r="AL5">
        <f t="shared" si="9"/>
        <v>3013.9507044702668</v>
      </c>
      <c r="AN5">
        <f t="shared" si="10"/>
        <v>5007.5005387148358</v>
      </c>
      <c r="AO5">
        <f t="shared" si="11"/>
        <v>-250.3750269357418</v>
      </c>
      <c r="AP5">
        <f t="shared" si="12"/>
        <v>-44.190132163465833</v>
      </c>
      <c r="AQ5">
        <f t="shared" si="13"/>
        <v>-1209.9570448731852</v>
      </c>
      <c r="AR5">
        <f t="shared" si="14"/>
        <v>3502.9783347424432</v>
      </c>
      <c r="AS5">
        <f t="shared" si="15"/>
        <v>-800.92727694745929</v>
      </c>
      <c r="AT5">
        <f t="shared" si="16"/>
        <v>23.11968044366051</v>
      </c>
      <c r="AU5">
        <f t="shared" si="17"/>
        <v>2725.1707382386444</v>
      </c>
      <c r="AW5">
        <v>2</v>
      </c>
      <c r="AX5">
        <f>(R5*SUMPRODUCT(K6:$K$23, X6:$X$23)-$AZ$3*SUMPRODUCT(K5:$K$22, W6:$W$23))/Z5</f>
        <v>1903.9864020059101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5665.8582963628069</v>
      </c>
      <c r="P6">
        <f t="shared" si="30"/>
        <v>283.29291481814033</v>
      </c>
      <c r="Q6" s="5">
        <f t="shared" si="31"/>
        <v>50</v>
      </c>
      <c r="R6">
        <f t="shared" si="0"/>
        <v>1000000</v>
      </c>
      <c r="S6">
        <f t="shared" si="1"/>
        <v>2748.0024217058026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1861.0651055376075</v>
      </c>
      <c r="AC6">
        <f t="shared" si="2"/>
        <v>2655.426453646658</v>
      </c>
      <c r="AE6">
        <f t="shared" si="3"/>
        <v>5474.9842590880762</v>
      </c>
      <c r="AF6">
        <f t="shared" si="4"/>
        <v>-273.74921295440384</v>
      </c>
      <c r="AG6">
        <f t="shared" si="5"/>
        <v>-48.315577029192013</v>
      </c>
      <c r="AH6">
        <f t="shared" si="6"/>
        <v>-1371.0292817569798</v>
      </c>
      <c r="AI6">
        <f t="shared" si="7"/>
        <v>3781.8901873475006</v>
      </c>
      <c r="AJ6">
        <f t="shared" si="8"/>
        <v>-794.3613481090506</v>
      </c>
      <c r="AK6">
        <f>G6*SUM(AB6, AE6:AF6)</f>
        <v>50.142331076866093</v>
      </c>
      <c r="AL6">
        <f t="shared" si="9"/>
        <v>3037.671170315316</v>
      </c>
      <c r="AN6">
        <f t="shared" si="10"/>
        <v>4693.6586400915521</v>
      </c>
      <c r="AO6">
        <f t="shared" si="11"/>
        <v>-234.68293200457762</v>
      </c>
      <c r="AP6">
        <f t="shared" si="12"/>
        <v>-41.420543848622572</v>
      </c>
      <c r="AQ6">
        <f t="shared" si="13"/>
        <v>-1175.3720430255653</v>
      </c>
      <c r="AR6">
        <f t="shared" si="14"/>
        <v>3242.1831212127868</v>
      </c>
      <c r="AS6">
        <f t="shared" si="15"/>
        <v>-680.99940172756556</v>
      </c>
      <c r="AT6">
        <f t="shared" si="16"/>
        <v>42.986604957374652</v>
      </c>
      <c r="AU6">
        <f t="shared" si="17"/>
        <v>2604.1703244425958</v>
      </c>
      <c r="AW6">
        <v>3</v>
      </c>
      <c r="AX6">
        <f>(R6*SUMPRODUCT(K7:$K$23, X7:$X$23)-$AZ$3*SUMPRODUCT(K6:$K$22, W7:$W$23))/Z6</f>
        <v>2748.0024217058026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5665.8582963628069</v>
      </c>
      <c r="P7">
        <f t="shared" si="30"/>
        <v>283.29291481814033</v>
      </c>
      <c r="Q7" s="5">
        <f t="shared" si="31"/>
        <v>50</v>
      </c>
      <c r="R7">
        <f t="shared" si="0"/>
        <v>1000000</v>
      </c>
      <c r="S7">
        <f t="shared" si="1"/>
        <v>3520.8782345212385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2655.426453646658</v>
      </c>
      <c r="AC7">
        <f t="shared" si="2"/>
        <v>3363.2786350157439</v>
      </c>
      <c r="AE7">
        <f t="shared" si="3"/>
        <v>5412.2462885385485</v>
      </c>
      <c r="AF7">
        <f t="shared" si="4"/>
        <v>-270.61231442692741</v>
      </c>
      <c r="AG7">
        <f t="shared" si="5"/>
        <v>-47.761927720756233</v>
      </c>
      <c r="AH7">
        <f t="shared" si="6"/>
        <v>-1409.8707628772565</v>
      </c>
      <c r="AI7">
        <f t="shared" si="7"/>
        <v>3684.0012835136085</v>
      </c>
      <c r="AJ7">
        <f t="shared" si="8"/>
        <v>-707.85218136908588</v>
      </c>
      <c r="AK7">
        <f>G7*SUM(AB7, AE7:AF7)</f>
        <v>107.59943390306425</v>
      </c>
      <c r="AL7">
        <f t="shared" si="9"/>
        <v>3083.7485360475871</v>
      </c>
      <c r="AN7">
        <f t="shared" si="10"/>
        <v>4370.2306657065028</v>
      </c>
      <c r="AO7">
        <f t="shared" si="11"/>
        <v>-218.51153328532513</v>
      </c>
      <c r="AP7">
        <f t="shared" si="12"/>
        <v>-38.566360444559379</v>
      </c>
      <c r="AQ7">
        <f t="shared" si="13"/>
        <v>-1138.4294272892314</v>
      </c>
      <c r="AR7">
        <f t="shared" si="14"/>
        <v>2974.7233446873875</v>
      </c>
      <c r="AS7">
        <f t="shared" si="15"/>
        <v>-571.5699443237537</v>
      </c>
      <c r="AT7">
        <f t="shared" si="16"/>
        <v>86.883397500154643</v>
      </c>
      <c r="AU7">
        <f t="shared" si="17"/>
        <v>2490.0367978637883</v>
      </c>
      <c r="AW7">
        <v>4</v>
      </c>
      <c r="AX7">
        <f>(R7*SUMPRODUCT(K8:$K$23, X8:$X$23)-$AZ$3*SUMPRODUCT(K7:$K$22, W8:$W$23))/Z7</f>
        <v>3520.8782345212385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5665.8582963628069</v>
      </c>
      <c r="P8">
        <f t="shared" si="30"/>
        <v>283.29291481814033</v>
      </c>
      <c r="Q8" s="5">
        <f t="shared" si="31"/>
        <v>50</v>
      </c>
      <c r="R8">
        <f t="shared" si="0"/>
        <v>1000000</v>
      </c>
      <c r="S8">
        <f t="shared" si="1"/>
        <v>4224.6437636874834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3363.2786350157439</v>
      </c>
      <c r="AC8">
        <f t="shared" si="2"/>
        <v>3989.0662705206137</v>
      </c>
      <c r="AE8">
        <f t="shared" si="3"/>
        <v>5349.9148065072686</v>
      </c>
      <c r="AF8">
        <f t="shared" si="4"/>
        <v>-267.49574032536339</v>
      </c>
      <c r="AG8">
        <f t="shared" si="5"/>
        <v>-47.211865587440137</v>
      </c>
      <c r="AH8">
        <f t="shared" si="6"/>
        <v>-1448.8571221705856</v>
      </c>
      <c r="AI8">
        <f t="shared" si="7"/>
        <v>3586.350078423879</v>
      </c>
      <c r="AJ8">
        <f t="shared" si="8"/>
        <v>-625.78763550486974</v>
      </c>
      <c r="AK8">
        <f t="shared" ref="AK8:AK23" si="32">G8*SUM(AB8:AB8, AE8:AF8)</f>
        <v>182.42707034586925</v>
      </c>
      <c r="AL8">
        <f t="shared" si="9"/>
        <v>3142.9895132648785</v>
      </c>
      <c r="AN8">
        <f t="shared" si="10"/>
        <v>4036.9122661970455</v>
      </c>
      <c r="AO8">
        <f t="shared" si="11"/>
        <v>-201.84561330985224</v>
      </c>
      <c r="AP8">
        <f t="shared" si="12"/>
        <v>-35.624896132581867</v>
      </c>
      <c r="AQ8">
        <f t="shared" si="13"/>
        <v>-1093.271444499112</v>
      </c>
      <c r="AR8">
        <f t="shared" si="14"/>
        <v>2706.1703122554991</v>
      </c>
      <c r="AS8">
        <f t="shared" si="15"/>
        <v>-472.20374027849897</v>
      </c>
      <c r="AT8">
        <f t="shared" si="16"/>
        <v>137.65491687267121</v>
      </c>
      <c r="AU8">
        <f t="shared" si="17"/>
        <v>2371.6214888496711</v>
      </c>
      <c r="AW8">
        <v>5</v>
      </c>
      <c r="AX8">
        <f>(R8*SUMPRODUCT(K9:$K$23, X9:$X$23)-$AZ$3*SUMPRODUCT(K8:$K$22, W9:$W$23))/Z8</f>
        <v>4224.6437636874834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5665.8582963628069</v>
      </c>
      <c r="P9">
        <f t="shared" si="30"/>
        <v>283.29291481814033</v>
      </c>
      <c r="Q9" s="5">
        <f t="shared" si="31"/>
        <v>50</v>
      </c>
      <c r="R9">
        <f t="shared" si="0"/>
        <v>1000000</v>
      </c>
      <c r="S9">
        <f t="shared" si="1"/>
        <v>4853.5212165001121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3989.0662705206137</v>
      </c>
      <c r="AC9">
        <f t="shared" si="2"/>
        <v>4529.8169761689078</v>
      </c>
      <c r="AE9">
        <f t="shared" si="3"/>
        <v>5287.975461646176</v>
      </c>
      <c r="AF9">
        <f t="shared" si="4"/>
        <v>-264.39877308230876</v>
      </c>
      <c r="AG9">
        <f t="shared" si="5"/>
        <v>-46.665263981635292</v>
      </c>
      <c r="AH9">
        <f t="shared" si="6"/>
        <v>-1489.6589986088873</v>
      </c>
      <c r="AI9">
        <f t="shared" si="7"/>
        <v>3487.2524259733436</v>
      </c>
      <c r="AJ9">
        <f t="shared" si="8"/>
        <v>-540.75070564829412</v>
      </c>
      <c r="AK9">
        <f t="shared" si="32"/>
        <v>200.98193798758396</v>
      </c>
      <c r="AL9">
        <f t="shared" si="9"/>
        <v>3147.4836583126335</v>
      </c>
      <c r="AN9">
        <f t="shared" si="10"/>
        <v>3717.3228820222939</v>
      </c>
      <c r="AO9">
        <f t="shared" si="11"/>
        <v>-185.86614410111466</v>
      </c>
      <c r="AP9">
        <f t="shared" si="12"/>
        <v>-32.804587474492841</v>
      </c>
      <c r="AQ9">
        <f t="shared" si="13"/>
        <v>-1047.1953816925172</v>
      </c>
      <c r="AR9">
        <f t="shared" si="14"/>
        <v>2451.456768754168</v>
      </c>
      <c r="AS9">
        <f t="shared" si="15"/>
        <v>-380.13507932397562</v>
      </c>
      <c r="AT9">
        <f t="shared" si="16"/>
        <v>141.28559452918691</v>
      </c>
      <c r="AU9">
        <f t="shared" si="17"/>
        <v>2212.6072839593794</v>
      </c>
      <c r="AW9">
        <v>6</v>
      </c>
      <c r="AX9">
        <f>(R9*SUMPRODUCT(K10:$K$23, X10:$X$23)-$AZ$3*SUMPRODUCT(K9:$K$22, W10:$W$23))/Z9</f>
        <v>4853.5212165001121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5665.8582963628069</v>
      </c>
      <c r="P10">
        <f t="shared" si="30"/>
        <v>283.29291481814033</v>
      </c>
      <c r="Q10" s="5">
        <f t="shared" si="31"/>
        <v>50</v>
      </c>
      <c r="R10">
        <f t="shared" si="0"/>
        <v>1000000</v>
      </c>
      <c r="S10">
        <f t="shared" si="1"/>
        <v>5383.8304141166409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4529.8169761689078</v>
      </c>
      <c r="AC10">
        <f t="shared" si="2"/>
        <v>4966.2267807087792</v>
      </c>
      <c r="AE10">
        <f t="shared" si="3"/>
        <v>5226.3788126236441</v>
      </c>
      <c r="AF10">
        <f t="shared" si="4"/>
        <v>-261.31894063118222</v>
      </c>
      <c r="AG10">
        <f t="shared" si="5"/>
        <v>-46.12168659405684</v>
      </c>
      <c r="AH10">
        <f t="shared" si="6"/>
        <v>-1538.4949552418987</v>
      </c>
      <c r="AI10">
        <f t="shared" si="7"/>
        <v>3380.4432301565066</v>
      </c>
      <c r="AJ10">
        <f t="shared" si="8"/>
        <v>-436.4098045398714</v>
      </c>
      <c r="AK10">
        <f t="shared" si="32"/>
        <v>40.82797044709389</v>
      </c>
      <c r="AL10">
        <f t="shared" si="9"/>
        <v>2984.861396063729</v>
      </c>
      <c r="AN10">
        <f t="shared" si="10"/>
        <v>3484.7973827396359</v>
      </c>
      <c r="AO10">
        <f t="shared" si="11"/>
        <v>-174.23986913698181</v>
      </c>
      <c r="AP10">
        <f t="shared" si="12"/>
        <v>-30.752599169102929</v>
      </c>
      <c r="AQ10">
        <f t="shared" si="13"/>
        <v>-1025.8236889441441</v>
      </c>
      <c r="AR10">
        <f t="shared" si="14"/>
        <v>2253.9812254894073</v>
      </c>
      <c r="AS10">
        <f t="shared" si="15"/>
        <v>-290.9853646638021</v>
      </c>
      <c r="AT10">
        <f t="shared" si="16"/>
        <v>27.22290321033595</v>
      </c>
      <c r="AU10">
        <f t="shared" si="17"/>
        <v>1990.2187640359411</v>
      </c>
      <c r="AW10">
        <v>7</v>
      </c>
      <c r="AX10">
        <f>(R10*SUMPRODUCT(K11:$K$23, X11:$X$23)-$AZ$3*SUMPRODUCT(K10:$K$22, W11:$W$23))/Z10</f>
        <v>5383.8304141166409</v>
      </c>
    </row>
    <row r="11" spans="1:52" x14ac:dyDescent="0.25">
      <c r="A11" t="s">
        <v>33</v>
      </c>
      <c r="C11" s="24">
        <f>AU25</f>
        <v>22577.837186536861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5665.8582963628069</v>
      </c>
      <c r="P11">
        <f t="shared" si="30"/>
        <v>283.29291481814033</v>
      </c>
      <c r="Q11" s="5">
        <f t="shared" si="31"/>
        <v>50</v>
      </c>
      <c r="R11">
        <f t="shared" si="0"/>
        <v>1000000</v>
      </c>
      <c r="S11">
        <f t="shared" si="1"/>
        <v>5848.8560658638462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4966.2267807087792</v>
      </c>
      <c r="AC11">
        <f t="shared" si="2"/>
        <v>5331.9619827588995</v>
      </c>
      <c r="AE11">
        <f t="shared" si="3"/>
        <v>5165.1366858253687</v>
      </c>
      <c r="AF11">
        <f t="shared" si="4"/>
        <v>-258.25683429126843</v>
      </c>
      <c r="AG11">
        <f t="shared" si="5"/>
        <v>-45.5812377900549</v>
      </c>
      <c r="AH11">
        <f t="shared" si="6"/>
        <v>-1584.6387612275544</v>
      </c>
      <c r="AI11">
        <f t="shared" si="7"/>
        <v>3276.6598525164914</v>
      </c>
      <c r="AJ11">
        <f t="shared" si="8"/>
        <v>-365.73520205012028</v>
      </c>
      <c r="AK11">
        <f t="shared" si="32"/>
        <v>15.796970611588609</v>
      </c>
      <c r="AL11">
        <f t="shared" si="9"/>
        <v>2926.7216210779598</v>
      </c>
      <c r="AN11">
        <f t="shared" si="10"/>
        <v>3275.9087927529754</v>
      </c>
      <c r="AO11">
        <f t="shared" si="11"/>
        <v>-163.79543963764877</v>
      </c>
      <c r="AP11">
        <f t="shared" si="12"/>
        <v>-28.909201584303144</v>
      </c>
      <c r="AQ11">
        <f t="shared" si="13"/>
        <v>-1005.0328514032354</v>
      </c>
      <c r="AR11">
        <f t="shared" si="14"/>
        <v>2078.1713001277881</v>
      </c>
      <c r="AS11">
        <f t="shared" si="15"/>
        <v>-231.96194739691015</v>
      </c>
      <c r="AT11">
        <f t="shared" si="16"/>
        <v>10.018986538609695</v>
      </c>
      <c r="AU11">
        <f t="shared" si="17"/>
        <v>1856.2283392694876</v>
      </c>
      <c r="AW11">
        <v>8</v>
      </c>
      <c r="AX11">
        <f>(R11*SUMPRODUCT(K12:$K$23, X12:$X$23)-$AZ$3*SUMPRODUCT(K11:$K$22, W12:$W$23))/Z11</f>
        <v>5848.8560658638462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5665.8582963628069</v>
      </c>
      <c r="P12">
        <f t="shared" si="30"/>
        <v>283.29291481814033</v>
      </c>
      <c r="Q12" s="5">
        <f t="shared" si="31"/>
        <v>50</v>
      </c>
      <c r="R12">
        <f t="shared" si="0"/>
        <v>1000000</v>
      </c>
      <c r="S12">
        <f t="shared" si="1"/>
        <v>6270.5079717360622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5331.9619827588995</v>
      </c>
      <c r="AC12">
        <f t="shared" si="2"/>
        <v>5648.9078544634267</v>
      </c>
      <c r="AE12">
        <f t="shared" si="3"/>
        <v>5104.1975509584472</v>
      </c>
      <c r="AF12">
        <f t="shared" si="4"/>
        <v>-255.20987754792236</v>
      </c>
      <c r="AG12">
        <f t="shared" si="5"/>
        <v>-45.043462825703593</v>
      </c>
      <c r="AH12">
        <f t="shared" si="6"/>
        <v>-1639.2517290150811</v>
      </c>
      <c r="AI12">
        <f t="shared" si="7"/>
        <v>3164.6924815697403</v>
      </c>
      <c r="AJ12">
        <f t="shared" si="8"/>
        <v>-316.94587170452724</v>
      </c>
      <c r="AK12">
        <f t="shared" si="32"/>
        <v>213.79994277955791</v>
      </c>
      <c r="AL12">
        <f t="shared" si="9"/>
        <v>3061.5465526447711</v>
      </c>
      <c r="AN12">
        <f t="shared" si="10"/>
        <v>3025.4757759730137</v>
      </c>
      <c r="AO12">
        <f t="shared" si="11"/>
        <v>-151.27378879865068</v>
      </c>
      <c r="AP12">
        <f t="shared" si="12"/>
        <v>-26.699183228031096</v>
      </c>
      <c r="AQ12">
        <f t="shared" si="13"/>
        <v>-971.65447601567212</v>
      </c>
      <c r="AR12">
        <f t="shared" si="14"/>
        <v>1875.8483279306597</v>
      </c>
      <c r="AS12">
        <f t="shared" si="15"/>
        <v>-187.86734791576333</v>
      </c>
      <c r="AT12">
        <f t="shared" si="16"/>
        <v>126.7283527579191</v>
      </c>
      <c r="AU12">
        <f t="shared" si="17"/>
        <v>1814.7093327728157</v>
      </c>
      <c r="AW12">
        <v>9</v>
      </c>
      <c r="AX12">
        <f>(R12*SUMPRODUCT(K13:$K$23, X13:$X$23)-$AZ$3*SUMPRODUCT(K12:$K$22, W13:$W$23))/Z12</f>
        <v>6270.5079717360622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5665.8582963628069</v>
      </c>
      <c r="P13">
        <f t="shared" si="30"/>
        <v>283.29291481814033</v>
      </c>
      <c r="Q13" s="5">
        <f t="shared" si="31"/>
        <v>50</v>
      </c>
      <c r="R13">
        <f t="shared" si="0"/>
        <v>1000000</v>
      </c>
      <c r="S13">
        <f t="shared" si="1"/>
        <v>6658.9091186916512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5648.9078544634267</v>
      </c>
      <c r="AC13">
        <f t="shared" si="2"/>
        <v>5927.5148727835494</v>
      </c>
      <c r="AE13">
        <f t="shared" si="3"/>
        <v>5043.5377206909998</v>
      </c>
      <c r="AF13">
        <f t="shared" si="4"/>
        <v>-252.17688603454997</v>
      </c>
      <c r="AG13">
        <f t="shared" si="5"/>
        <v>-44.508152665313695</v>
      </c>
      <c r="AH13">
        <f t="shared" si="6"/>
        <v>-1697.5106426572349</v>
      </c>
      <c r="AI13">
        <f t="shared" si="7"/>
        <v>3049.3420393339011</v>
      </c>
      <c r="AJ13">
        <f t="shared" si="8"/>
        <v>-278.60701832012273</v>
      </c>
      <c r="AK13">
        <f t="shared" si="32"/>
        <v>730.81880823839151</v>
      </c>
      <c r="AL13">
        <f t="shared" si="9"/>
        <v>3501.5538292521696</v>
      </c>
      <c r="AN13">
        <f t="shared" si="10"/>
        <v>2708.1439488469882</v>
      </c>
      <c r="AO13">
        <f t="shared" si="11"/>
        <v>-135.4071974423494</v>
      </c>
      <c r="AP13">
        <f t="shared" si="12"/>
        <v>-23.898797032970968</v>
      </c>
      <c r="AQ13">
        <f t="shared" si="13"/>
        <v>-911.48384915533416</v>
      </c>
      <c r="AR13">
        <f t="shared" si="14"/>
        <v>1637.3541052163337</v>
      </c>
      <c r="AS13">
        <f t="shared" si="15"/>
        <v>-149.59894275690468</v>
      </c>
      <c r="AT13">
        <f t="shared" si="16"/>
        <v>392.4155310893974</v>
      </c>
      <c r="AU13">
        <f t="shared" si="17"/>
        <v>1880.1706935488262</v>
      </c>
      <c r="AW13">
        <v>10</v>
      </c>
      <c r="AX13">
        <f>(R13*SUMPRODUCT(K14:$K$23, X14:$X$23)-$AZ$3*SUMPRODUCT(K13:$K$22, W14:$W$23))/Z13</f>
        <v>6658.9091186916512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5665.8582963628069</v>
      </c>
      <c r="P14">
        <f t="shared" si="30"/>
        <v>283.29291481814033</v>
      </c>
      <c r="Q14" s="5">
        <f t="shared" si="31"/>
        <v>50</v>
      </c>
      <c r="R14">
        <f t="shared" si="0"/>
        <v>1000000</v>
      </c>
      <c r="S14">
        <f t="shared" si="1"/>
        <v>6960.3426252902764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5927.5148727835494</v>
      </c>
      <c r="AC14">
        <f t="shared" si="2"/>
        <v>6121.6226102676465</v>
      </c>
      <c r="AE14">
        <f t="shared" si="3"/>
        <v>4983.1234065349763</v>
      </c>
      <c r="AF14">
        <f t="shared" si="4"/>
        <v>-249.15617032674882</v>
      </c>
      <c r="AG14">
        <f t="shared" si="5"/>
        <v>-43.975009132631229</v>
      </c>
      <c r="AH14">
        <f t="shared" si="6"/>
        <v>-1761.2401205866079</v>
      </c>
      <c r="AI14">
        <f t="shared" si="7"/>
        <v>2928.7521064889879</v>
      </c>
      <c r="AJ14">
        <f t="shared" si="8"/>
        <v>-194.10773748409702</v>
      </c>
      <c r="AK14">
        <f t="shared" si="32"/>
        <v>746.30374762942449</v>
      </c>
      <c r="AL14">
        <f t="shared" si="9"/>
        <v>3480.9481166343153</v>
      </c>
      <c r="AN14">
        <f t="shared" si="10"/>
        <v>2464.7920325499335</v>
      </c>
      <c r="AO14">
        <f t="shared" si="11"/>
        <v>-123.23960162749668</v>
      </c>
      <c r="AP14">
        <f t="shared" si="12"/>
        <v>-21.751267889387606</v>
      </c>
      <c r="AQ14">
        <f t="shared" si="13"/>
        <v>-871.15856110168863</v>
      </c>
      <c r="AR14">
        <f t="shared" si="14"/>
        <v>1448.6426019313603</v>
      </c>
      <c r="AS14">
        <f t="shared" si="15"/>
        <v>-96.011109052540434</v>
      </c>
      <c r="AT14">
        <f t="shared" si="16"/>
        <v>369.14268039334991</v>
      </c>
      <c r="AU14">
        <f t="shared" si="17"/>
        <v>1721.7741732721697</v>
      </c>
      <c r="AW14">
        <v>11</v>
      </c>
      <c r="AX14">
        <f>(R14*SUMPRODUCT(K15:$K$23, X15:$X$23)-$AZ$3*SUMPRODUCT(K14:$K$22, W15:$W$23))/Z14</f>
        <v>6960.3426252902764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5665.8582963628069</v>
      </c>
      <c r="P15">
        <f t="shared" si="30"/>
        <v>283.29291481814033</v>
      </c>
      <c r="Q15" s="5">
        <f t="shared" si="31"/>
        <v>50</v>
      </c>
      <c r="R15">
        <f t="shared" si="0"/>
        <v>1000000</v>
      </c>
      <c r="S15">
        <f t="shared" si="1"/>
        <v>7202.7971970635745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6121.6226102676465</v>
      </c>
      <c r="AC15">
        <f t="shared" si="2"/>
        <v>6258.3475558154169</v>
      </c>
      <c r="AE15">
        <f t="shared" si="3"/>
        <v>4922.9361108618341</v>
      </c>
      <c r="AF15">
        <f t="shared" si="4"/>
        <v>-246.14680554309169</v>
      </c>
      <c r="AG15">
        <f t="shared" si="5"/>
        <v>-43.443868990000233</v>
      </c>
      <c r="AH15">
        <f t="shared" si="6"/>
        <v>-1827.8010260936162</v>
      </c>
      <c r="AI15">
        <f t="shared" si="7"/>
        <v>2805.5444102351266</v>
      </c>
      <c r="AJ15">
        <f t="shared" si="8"/>
        <v>-136.7249455477704</v>
      </c>
      <c r="AK15">
        <f t="shared" si="32"/>
        <v>755.88883409104722</v>
      </c>
      <c r="AL15">
        <f t="shared" si="9"/>
        <v>3424.7082987784033</v>
      </c>
      <c r="AN15">
        <f t="shared" si="10"/>
        <v>2243.0812521283788</v>
      </c>
      <c r="AO15">
        <f t="shared" si="11"/>
        <v>-112.15406260641893</v>
      </c>
      <c r="AP15">
        <f t="shared" si="12"/>
        <v>-19.794717188464833</v>
      </c>
      <c r="AQ15">
        <f t="shared" si="13"/>
        <v>-832.8172704101687</v>
      </c>
      <c r="AR15">
        <f t="shared" si="14"/>
        <v>1278.3152019233266</v>
      </c>
      <c r="AS15">
        <f t="shared" si="15"/>
        <v>-62.297205397367506</v>
      </c>
      <c r="AT15">
        <f t="shared" si="16"/>
        <v>344.41236576315839</v>
      </c>
      <c r="AU15">
        <f t="shared" si="17"/>
        <v>1560.4303622891175</v>
      </c>
      <c r="AW15">
        <v>12</v>
      </c>
      <c r="AX15">
        <f>(R15*SUMPRODUCT(K16:$K$23, X16:$X$23)-$AZ$3*SUMPRODUCT(K15:$K$22, W16:$W$23))/Z15</f>
        <v>7202.7971970635745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5665.8582963628069</v>
      </c>
      <c r="P16">
        <f t="shared" si="30"/>
        <v>283.29291481814033</v>
      </c>
      <c r="Q16" s="5">
        <f t="shared" si="31"/>
        <v>50</v>
      </c>
      <c r="R16">
        <f t="shared" si="0"/>
        <v>1000000</v>
      </c>
      <c r="S16">
        <f t="shared" si="1"/>
        <v>7164.2956706500563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6258.3475558154169</v>
      </c>
      <c r="AC16">
        <f t="shared" si="2"/>
        <v>6145.6614665547577</v>
      </c>
      <c r="AE16">
        <f t="shared" si="3"/>
        <v>4860.2749813307237</v>
      </c>
      <c r="AF16">
        <f t="shared" si="4"/>
        <v>-243.01374906653618</v>
      </c>
      <c r="AG16">
        <f t="shared" si="5"/>
        <v>-42.890897787284707</v>
      </c>
      <c r="AH16">
        <f t="shared" si="6"/>
        <v>-2370.6502563106119</v>
      </c>
      <c r="AI16">
        <f t="shared" si="7"/>
        <v>2203.7200781662909</v>
      </c>
      <c r="AJ16">
        <f t="shared" si="8"/>
        <v>112.68608926065917</v>
      </c>
      <c r="AK16">
        <f t="shared" si="32"/>
        <v>761.29261516557233</v>
      </c>
      <c r="AL16">
        <f t="shared" si="9"/>
        <v>3077.6987825925225</v>
      </c>
      <c r="AN16">
        <f t="shared" si="10"/>
        <v>2039.9701569316585</v>
      </c>
      <c r="AO16">
        <f t="shared" si="11"/>
        <v>-101.99850784658292</v>
      </c>
      <c r="AP16">
        <f t="shared" si="12"/>
        <v>-18.002304772087363</v>
      </c>
      <c r="AQ16">
        <f t="shared" si="13"/>
        <v>-995.01690623931381</v>
      </c>
      <c r="AR16">
        <f t="shared" si="14"/>
        <v>924.95243807367433</v>
      </c>
      <c r="AS16">
        <f t="shared" si="15"/>
        <v>47.296965722326803</v>
      </c>
      <c r="AT16">
        <f t="shared" si="16"/>
        <v>319.53217083306185</v>
      </c>
      <c r="AU16">
        <f t="shared" si="17"/>
        <v>1291.781574629063</v>
      </c>
      <c r="AW16">
        <v>13</v>
      </c>
      <c r="AX16">
        <f>(R16*SUMPRODUCT(K17:$K$23, X17:$X$23)-$AZ$3*SUMPRODUCT(K16:$K$22, W17:$W$23))/Z16</f>
        <v>7164.2956706500563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5665.8582963628069</v>
      </c>
      <c r="P17">
        <f t="shared" si="30"/>
        <v>283.29291481814033</v>
      </c>
      <c r="Q17" s="5">
        <f t="shared" si="31"/>
        <v>50</v>
      </c>
      <c r="R17">
        <f t="shared" si="0"/>
        <v>1000000</v>
      </c>
      <c r="S17">
        <f t="shared" si="1"/>
        <v>6849.4353003191973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6145.6614665547577</v>
      </c>
      <c r="AC17">
        <f t="shared" si="2"/>
        <v>5796.410371451333</v>
      </c>
      <c r="AE17">
        <f t="shared" si="3"/>
        <v>4794.795242562619</v>
      </c>
      <c r="AF17">
        <f t="shared" si="4"/>
        <v>-239.73976212813096</v>
      </c>
      <c r="AG17">
        <f t="shared" si="5"/>
        <v>-42.313052954753864</v>
      </c>
      <c r="AH17">
        <f t="shared" si="6"/>
        <v>-2978.7170931597989</v>
      </c>
      <c r="AI17">
        <f t="shared" si="7"/>
        <v>1534.0253343199352</v>
      </c>
      <c r="AJ17">
        <f t="shared" si="8"/>
        <v>349.25109510342463</v>
      </c>
      <c r="AK17">
        <f t="shared" si="32"/>
        <v>749.05018628924734</v>
      </c>
      <c r="AL17">
        <f t="shared" si="9"/>
        <v>2632.3266157126072</v>
      </c>
      <c r="AN17">
        <f t="shared" si="10"/>
        <v>1853.8526226686963</v>
      </c>
      <c r="AO17">
        <f t="shared" si="11"/>
        <v>-92.69263113343483</v>
      </c>
      <c r="AP17">
        <f t="shared" si="12"/>
        <v>-16.359856933403854</v>
      </c>
      <c r="AQ17">
        <f t="shared" si="13"/>
        <v>-1151.686822061464</v>
      </c>
      <c r="AR17">
        <f t="shared" si="14"/>
        <v>593.11331254039374</v>
      </c>
      <c r="AS17">
        <f t="shared" si="15"/>
        <v>135.03393281114492</v>
      </c>
      <c r="AT17">
        <f t="shared" si="16"/>
        <v>289.61166892720792</v>
      </c>
      <c r="AU17">
        <f t="shared" si="17"/>
        <v>1017.7589142787466</v>
      </c>
      <c r="AW17">
        <v>14</v>
      </c>
      <c r="AX17">
        <f>(R17*SUMPRODUCT(K18:$K$23, X18:$X$23)-$AZ$3*SUMPRODUCT(K17:$K$22, W18:$W$23))/Z17</f>
        <v>6849.4353003191973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5665.8582963628069</v>
      </c>
      <c r="P18">
        <f t="shared" si="30"/>
        <v>283.29291481814033</v>
      </c>
      <c r="Q18" s="5">
        <f t="shared" si="31"/>
        <v>50</v>
      </c>
      <c r="R18">
        <f t="shared" si="0"/>
        <v>1000000</v>
      </c>
      <c r="S18">
        <f t="shared" si="1"/>
        <v>6283.7296186478725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5796.410371451333</v>
      </c>
      <c r="AC18">
        <f t="shared" si="2"/>
        <v>5241.8492003947395</v>
      </c>
      <c r="AE18">
        <f t="shared" si="3"/>
        <v>4726.4246845060798</v>
      </c>
      <c r="AF18">
        <f t="shared" si="4"/>
        <v>-236.32123422530398</v>
      </c>
      <c r="AG18">
        <f t="shared" si="5"/>
        <v>-41.709697253990662</v>
      </c>
      <c r="AH18">
        <f t="shared" si="6"/>
        <v>-3604.5034243133173</v>
      </c>
      <c r="AI18">
        <f t="shared" si="7"/>
        <v>843.89032871346853</v>
      </c>
      <c r="AJ18">
        <f t="shared" si="8"/>
        <v>554.56117105659359</v>
      </c>
      <c r="AK18">
        <f t="shared" si="32"/>
        <v>720.05596752124768</v>
      </c>
      <c r="AL18">
        <f t="shared" si="9"/>
        <v>2118.5074672913097</v>
      </c>
      <c r="AN18">
        <f t="shared" si="10"/>
        <v>1683.3718047278419</v>
      </c>
      <c r="AO18">
        <f t="shared" si="11"/>
        <v>-84.168590236392092</v>
      </c>
      <c r="AP18">
        <f t="shared" si="12"/>
        <v>-14.85539980596127</v>
      </c>
      <c r="AQ18">
        <f t="shared" si="13"/>
        <v>-1283.7863373608552</v>
      </c>
      <c r="AR18">
        <f t="shared" si="14"/>
        <v>300.56147732463376</v>
      </c>
      <c r="AS18">
        <f t="shared" si="15"/>
        <v>197.51349099326214</v>
      </c>
      <c r="AT18">
        <f t="shared" si="16"/>
        <v>256.45641144453447</v>
      </c>
      <c r="AU18">
        <f t="shared" si="17"/>
        <v>754.53137976243033</v>
      </c>
      <c r="AW18">
        <v>15</v>
      </c>
      <c r="AX18">
        <f>(R18*SUMPRODUCT(K19:$K$23, X19:$X$23)-$AZ$3*SUMPRODUCT(K18:$K$22, W19:$W$23))/Z18</f>
        <v>6283.7296186478725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5665.8582963628069</v>
      </c>
      <c r="P19">
        <f t="shared" si="30"/>
        <v>283.29291481814033</v>
      </c>
      <c r="Q19" s="5">
        <f t="shared" si="31"/>
        <v>50</v>
      </c>
      <c r="R19">
        <f t="shared" si="0"/>
        <v>1000000</v>
      </c>
      <c r="S19">
        <f t="shared" si="1"/>
        <v>5479.4614966967947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5241.8492003947395</v>
      </c>
      <c r="AC19">
        <f t="shared" si="2"/>
        <v>4501.8056552956168</v>
      </c>
      <c r="AE19">
        <f t="shared" si="3"/>
        <v>4654.9451868666129</v>
      </c>
      <c r="AF19">
        <f t="shared" si="4"/>
        <v>-232.74725934333065</v>
      </c>
      <c r="AG19">
        <f t="shared" si="5"/>
        <v>-41.078905819572398</v>
      </c>
      <c r="AH19">
        <f t="shared" si="6"/>
        <v>-4273.889237567234</v>
      </c>
      <c r="AI19">
        <f t="shared" si="7"/>
        <v>107.22978413647616</v>
      </c>
      <c r="AJ19">
        <f t="shared" si="8"/>
        <v>740.04354509912264</v>
      </c>
      <c r="AK19">
        <f t="shared" si="32"/>
        <v>676.48329895426161</v>
      </c>
      <c r="AL19">
        <f t="shared" si="9"/>
        <v>1523.7566281898603</v>
      </c>
      <c r="AN19">
        <f t="shared" si="10"/>
        <v>1527.2285895678256</v>
      </c>
      <c r="AO19">
        <f t="shared" si="11"/>
        <v>-76.361429478391273</v>
      </c>
      <c r="AP19">
        <f t="shared" si="12"/>
        <v>-13.477468987780975</v>
      </c>
      <c r="AQ19">
        <f t="shared" si="13"/>
        <v>-1402.2089563320035</v>
      </c>
      <c r="AR19">
        <f t="shared" si="14"/>
        <v>35.180734769649938</v>
      </c>
      <c r="AS19">
        <f t="shared" si="15"/>
        <v>242.79891904834426</v>
      </c>
      <c r="AT19">
        <f t="shared" si="16"/>
        <v>221.94560688770389</v>
      </c>
      <c r="AU19">
        <f t="shared" si="17"/>
        <v>499.92526070569807</v>
      </c>
      <c r="AW19">
        <v>16</v>
      </c>
      <c r="AX19">
        <f>(R19*SUMPRODUCT(K20:$K$23, X20:$X$23)-$AZ$3*SUMPRODUCT(K19:$K$22, W20:$W$23))/Z19</f>
        <v>5479.4614966967947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5665.8582963628069</v>
      </c>
      <c r="P20">
        <f t="shared" si="30"/>
        <v>283.29291481814033</v>
      </c>
      <c r="Q20" s="5">
        <f t="shared" si="31"/>
        <v>50</v>
      </c>
      <c r="R20">
        <f t="shared" si="0"/>
        <v>1000000</v>
      </c>
      <c r="S20">
        <f t="shared" si="1"/>
        <v>4453.506627097081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4501.8056552956168</v>
      </c>
      <c r="AC20">
        <f t="shared" si="2"/>
        <v>3600.1760174005899</v>
      </c>
      <c r="AE20">
        <f t="shared" si="3"/>
        <v>4580.2305608898532</v>
      </c>
      <c r="AF20">
        <f t="shared" si="4"/>
        <v>-229.01152804449265</v>
      </c>
      <c r="AG20">
        <f t="shared" si="5"/>
        <v>-40.419565062456016</v>
      </c>
      <c r="AH20">
        <f t="shared" si="6"/>
        <v>-4971.0339784131638</v>
      </c>
      <c r="AI20">
        <f t="shared" si="7"/>
        <v>-660.23451063025914</v>
      </c>
      <c r="AJ20">
        <f t="shared" si="8"/>
        <v>901.62963789502692</v>
      </c>
      <c r="AK20">
        <f t="shared" si="32"/>
        <v>619.71172816986848</v>
      </c>
      <c r="AL20">
        <f t="shared" si="9"/>
        <v>861.10685543463626</v>
      </c>
      <c r="AN20">
        <f t="shared" si="10"/>
        <v>1384.2641806478964</v>
      </c>
      <c r="AO20">
        <f t="shared" si="11"/>
        <v>-69.213209032394815</v>
      </c>
      <c r="AP20">
        <f t="shared" si="12"/>
        <v>-12.215838344708725</v>
      </c>
      <c r="AQ20">
        <f t="shared" si="13"/>
        <v>-1502.375084752078</v>
      </c>
      <c r="AR20">
        <f t="shared" si="14"/>
        <v>-199.5399514812851</v>
      </c>
      <c r="AS20">
        <f t="shared" si="15"/>
        <v>272.49580460118534</v>
      </c>
      <c r="AT20">
        <f t="shared" si="16"/>
        <v>187.29291816835783</v>
      </c>
      <c r="AU20">
        <f t="shared" si="17"/>
        <v>260.24877128825807</v>
      </c>
      <c r="AW20">
        <v>17</v>
      </c>
      <c r="AX20">
        <f>(R20*SUMPRODUCT(K21:$K$23, X21:$X$23)-$AZ$3*SUMPRODUCT(K20:$K$22, W21:$W$23))/Z20</f>
        <v>4453.506627097081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5665.8582963628069</v>
      </c>
      <c r="P21">
        <f t="shared" si="30"/>
        <v>283.29291481814033</v>
      </c>
      <c r="Q21" s="5">
        <f t="shared" si="31"/>
        <v>50</v>
      </c>
      <c r="R21">
        <f t="shared" si="0"/>
        <v>1000000</v>
      </c>
      <c r="S21">
        <f t="shared" si="1"/>
        <v>3200.1503013596734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3600.1760174005899</v>
      </c>
      <c r="AC21">
        <f t="shared" si="2"/>
        <v>2542.6895121954844</v>
      </c>
      <c r="AE21">
        <f t="shared" si="3"/>
        <v>4501.8255741383373</v>
      </c>
      <c r="AF21">
        <f t="shared" si="4"/>
        <v>-225.09127870691685</v>
      </c>
      <c r="AG21">
        <f t="shared" si="5"/>
        <v>-39.727657652753869</v>
      </c>
      <c r="AH21">
        <f t="shared" si="6"/>
        <v>-5754.2351815517013</v>
      </c>
      <c r="AI21">
        <f t="shared" si="7"/>
        <v>-1517.2285437730343</v>
      </c>
      <c r="AJ21">
        <f t="shared" si="8"/>
        <v>1057.4865052051055</v>
      </c>
      <c r="AK21">
        <f t="shared" si="32"/>
        <v>551.38372189824076</v>
      </c>
      <c r="AL21">
        <f t="shared" si="9"/>
        <v>91.641683330311935</v>
      </c>
      <c r="AN21">
        <f t="shared" si="10"/>
        <v>1253.3214486997231</v>
      </c>
      <c r="AO21">
        <f t="shared" si="11"/>
        <v>-62.666072434986148</v>
      </c>
      <c r="AP21">
        <f t="shared" si="12"/>
        <v>-11.060296455916411</v>
      </c>
      <c r="AQ21">
        <f t="shared" si="13"/>
        <v>-1601.9959581134308</v>
      </c>
      <c r="AR21">
        <f t="shared" si="14"/>
        <v>-422.40087830461033</v>
      </c>
      <c r="AS21">
        <f t="shared" si="15"/>
        <v>294.40734583275133</v>
      </c>
      <c r="AT21">
        <f t="shared" si="16"/>
        <v>153.50684599796369</v>
      </c>
      <c r="AU21">
        <f t="shared" si="17"/>
        <v>25.513313526104724</v>
      </c>
      <c r="AW21">
        <v>18</v>
      </c>
      <c r="AX21">
        <f>(R21*SUMPRODUCT(K22:$K$23, X22:$X$23)-$AZ$3*SUMPRODUCT(K21:$K$22, W22:$W$23))/Z21</f>
        <v>3200.1503013596734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5665.8582963628069</v>
      </c>
      <c r="P22">
        <f t="shared" si="30"/>
        <v>283.29291481814033</v>
      </c>
      <c r="Q22" s="5">
        <f t="shared" si="31"/>
        <v>50</v>
      </c>
      <c r="R22">
        <f t="shared" si="0"/>
        <v>1000000</v>
      </c>
      <c r="S22">
        <f t="shared" si="1"/>
        <v>1714.9504600850642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2542.6895121954844</v>
      </c>
      <c r="AC22">
        <f t="shared" si="2"/>
        <v>1337.638105613478</v>
      </c>
      <c r="AE22">
        <f t="shared" si="3"/>
        <v>4419.2926469988115</v>
      </c>
      <c r="AF22">
        <f t="shared" si="4"/>
        <v>-220.96463234994056</v>
      </c>
      <c r="AG22">
        <f t="shared" si="5"/>
        <v>-38.99932204301485</v>
      </c>
      <c r="AH22">
        <f t="shared" si="6"/>
        <v>-6621.1806642295614</v>
      </c>
      <c r="AI22">
        <f t="shared" si="7"/>
        <v>-2461.851971623706</v>
      </c>
      <c r="AJ22">
        <f t="shared" si="8"/>
        <v>1205.0514065820064</v>
      </c>
      <c r="AK22">
        <f t="shared" si="32"/>
        <v>471.87122687910494</v>
      </c>
      <c r="AL22">
        <f t="shared" si="9"/>
        <v>-784.92933816259472</v>
      </c>
      <c r="AN22">
        <f t="shared" si="10"/>
        <v>1133.3622333182036</v>
      </c>
      <c r="AO22">
        <f t="shared" si="11"/>
        <v>-56.668111665910175</v>
      </c>
      <c r="AP22">
        <f t="shared" si="12"/>
        <v>-10.00168177560816</v>
      </c>
      <c r="AQ22">
        <f t="shared" si="13"/>
        <v>-1698.0536715328644</v>
      </c>
      <c r="AR22">
        <f t="shared" si="14"/>
        <v>-631.36123165617926</v>
      </c>
      <c r="AS22">
        <f t="shared" si="15"/>
        <v>309.04487720552459</v>
      </c>
      <c r="AT22">
        <f t="shared" si="16"/>
        <v>121.01507418783234</v>
      </c>
      <c r="AU22">
        <f t="shared" si="17"/>
        <v>-201.30128026282236</v>
      </c>
      <c r="AW22">
        <v>19</v>
      </c>
      <c r="AX22">
        <f>(R22*SUMPRODUCT(K23:$K$23, X23:$X$23)-$AZ$3*SUMPRODUCT(K22:$K$22, W23:$W$23))/Z22</f>
        <v>1714.9504600850642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5665.8582963628069</v>
      </c>
      <c r="P23">
        <f t="shared" si="30"/>
        <v>283.29291481814033</v>
      </c>
      <c r="Q23" s="5">
        <f t="shared" si="31"/>
        <v>50</v>
      </c>
      <c r="R23">
        <f t="shared" si="0"/>
        <v>1000000</v>
      </c>
      <c r="S23">
        <f t="shared" si="1"/>
        <v>1749.3758876203965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1337.638105613478</v>
      </c>
      <c r="AC23">
        <f t="shared" si="2"/>
        <v>1337.638105613478</v>
      </c>
      <c r="AE23">
        <f t="shared" si="3"/>
        <v>4332.3267525599504</v>
      </c>
      <c r="AF23">
        <f t="shared" si="4"/>
        <v>-216.61633762799752</v>
      </c>
      <c r="AG23">
        <f t="shared" si="5"/>
        <v>-38.231866435320875</v>
      </c>
      <c r="AH23">
        <f t="shared" si="6"/>
        <v>-7549.2477452765888</v>
      </c>
      <c r="AI23">
        <f t="shared" si="7"/>
        <v>-3471.7691967799569</v>
      </c>
      <c r="AJ23">
        <f t="shared" si="8"/>
        <v>0</v>
      </c>
      <c r="AK23">
        <f t="shared" si="32"/>
        <v>381.73439643818017</v>
      </c>
      <c r="AL23">
        <f t="shared" si="9"/>
        <v>-3090.0348003417766</v>
      </c>
      <c r="AN23">
        <f t="shared" si="10"/>
        <v>1023.4799673329818</v>
      </c>
      <c r="AO23">
        <f t="shared" si="11"/>
        <v>-51.173998366649087</v>
      </c>
      <c r="AP23">
        <f t="shared" si="12"/>
        <v>-9.031994040426353</v>
      </c>
      <c r="AQ23">
        <f t="shared" si="13"/>
        <v>-1783.45362134994</v>
      </c>
      <c r="AR23">
        <f t="shared" si="14"/>
        <v>-820.17964642403376</v>
      </c>
      <c r="AS23">
        <f t="shared" si="15"/>
        <v>0</v>
      </c>
      <c r="AT23">
        <f t="shared" si="16"/>
        <v>90.181911455677465</v>
      </c>
      <c r="AU23">
        <f t="shared" si="17"/>
        <v>-729.99773496835633</v>
      </c>
      <c r="AW23">
        <v>20</v>
      </c>
      <c r="AX23">
        <f>(R23*SUMPRODUCT(K$23:$K24, X$23:$X24)-$AZ$3*SUMPRODUCT(K$22:$K23, W$23:$W24))/Z23</f>
        <v>1749.3758876203965</v>
      </c>
    </row>
    <row r="25" spans="5:50" x14ac:dyDescent="0.25">
      <c r="AN25" s="6">
        <f t="shared" ref="AN25:AU25" si="33">SUM(AN3:AN23)</f>
        <v>56592.533477980804</v>
      </c>
      <c r="AO25" s="6">
        <f t="shared" si="33"/>
        <v>-7079.0203961711441</v>
      </c>
      <c r="AP25" s="6">
        <f t="shared" si="33"/>
        <v>-2969.3253312718757</v>
      </c>
      <c r="AQ25" s="6">
        <f t="shared" si="33"/>
        <v>-23954.210717818158</v>
      </c>
      <c r="AR25" s="6">
        <f t="shared" si="33"/>
        <v>22589.97703271962</v>
      </c>
      <c r="AS25" s="6">
        <f t="shared" si="33"/>
        <v>-3353.5534681409122</v>
      </c>
      <c r="AT25" s="6">
        <f t="shared" si="33"/>
        <v>3341.4136219581583</v>
      </c>
      <c r="AU25" s="7">
        <f t="shared" si="33"/>
        <v>22577.837186536861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22462.599055989267</v>
      </c>
      <c r="K3">
        <v>1</v>
      </c>
      <c r="L3" s="2">
        <v>0</v>
      </c>
      <c r="O3">
        <f>$C$3</f>
        <v>22462.599055989267</v>
      </c>
      <c r="P3">
        <f>O3*B5</f>
        <v>17970.079244791414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22462.599055989267</v>
      </c>
      <c r="AF3">
        <f t="shared" ref="AF3:AF23" si="4">-$Z3*P3</f>
        <v>-17970.079244791414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1972.6116071978536</v>
      </c>
      <c r="AJ3">
        <f t="shared" ref="AJ3:AJ23" si="8">AB3-AC3</f>
        <v>0</v>
      </c>
      <c r="AL3">
        <f t="shared" ref="AL3:AL23" si="9">SUM(AI3:AK3)</f>
        <v>1972.6116071978536</v>
      </c>
      <c r="AN3">
        <f t="shared" ref="AN3:AN23" si="10">AE3*$K3</f>
        <v>22462.599055989267</v>
      </c>
      <c r="AO3">
        <f t="shared" ref="AO3:AO23" si="11">AF3*$K3</f>
        <v>-17970.079244791414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1972.6116071978536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1972.6116071978536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7987.6303093978013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6179.8228881030827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6105.7975150283892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-6105.7975150283892</v>
      </c>
      <c r="AK4">
        <f>H4*SUM(AB4, AE4:AF4)</f>
        <v>0</v>
      </c>
      <c r="AL4">
        <f t="shared" si="9"/>
        <v>-8084.3565150283894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-1881.8327943694119</v>
      </c>
      <c r="AR4">
        <f t="shared" si="14"/>
        <v>-1881.8327943694119</v>
      </c>
      <c r="AS4">
        <f t="shared" si="15"/>
        <v>-5807.3021828308811</v>
      </c>
      <c r="AT4">
        <f t="shared" si="16"/>
        <v>0</v>
      </c>
      <c r="AU4">
        <f t="shared" si="17"/>
        <v>-7689.1349772002932</v>
      </c>
      <c r="AW4">
        <v>1</v>
      </c>
      <c r="AX4">
        <f>(R4*SUMPRODUCT(K5:$K$23, X5:$X$23)-$AZ$3*SUMPRODUCT(K4:$K$22, W5:$W$23))/Z4</f>
        <v>6179.8228881030827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22462.599055989267</v>
      </c>
      <c r="P5">
        <f t="shared" ref="P5:P23" si="30">O5*$C$5</f>
        <v>1123.1299527994634</v>
      </c>
      <c r="Q5" s="5">
        <f t="shared" ref="Q5:Q23" si="31">$C$8</f>
        <v>50</v>
      </c>
      <c r="R5">
        <f t="shared" si="0"/>
        <v>1000000</v>
      </c>
      <c r="S5">
        <f t="shared" si="1"/>
        <v>12043.319412181912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6105.7975150283892</v>
      </c>
      <c r="AC5">
        <f t="shared" si="2"/>
        <v>11755.338278852156</v>
      </c>
      <c r="AE5">
        <f t="shared" si="3"/>
        <v>21925.471000817659</v>
      </c>
      <c r="AF5">
        <f t="shared" si="4"/>
        <v>-1096.273550040883</v>
      </c>
      <c r="AG5">
        <f t="shared" si="5"/>
        <v>-48.804394687736746</v>
      </c>
      <c r="AH5">
        <f t="shared" si="6"/>
        <v>-2053.3328352651074</v>
      </c>
      <c r="AI5">
        <f t="shared" si="7"/>
        <v>18727.060220823932</v>
      </c>
      <c r="AJ5">
        <f t="shared" si="8"/>
        <v>-5649.5407638237666</v>
      </c>
      <c r="AK5">
        <f>H5*SUM(AB5, AE5:AF5)</f>
        <v>1397.9262387252882</v>
      </c>
      <c r="AL5">
        <f t="shared" si="9"/>
        <v>14475.445695725453</v>
      </c>
      <c r="AN5">
        <f t="shared" si="10"/>
        <v>19824.694513054437</v>
      </c>
      <c r="AO5">
        <f t="shared" si="11"/>
        <v>-991.23472565272186</v>
      </c>
      <c r="AP5">
        <f t="shared" si="12"/>
        <v>-44.128229470775608</v>
      </c>
      <c r="AQ5">
        <f t="shared" si="13"/>
        <v>-1856.5939218015715</v>
      </c>
      <c r="AR5">
        <f t="shared" si="14"/>
        <v>16932.737636129368</v>
      </c>
      <c r="AS5">
        <f t="shared" si="15"/>
        <v>-5108.2332405847792</v>
      </c>
      <c r="AT5">
        <f t="shared" si="16"/>
        <v>1263.984734169612</v>
      </c>
      <c r="AU5">
        <f t="shared" si="17"/>
        <v>13088.4891297142</v>
      </c>
      <c r="AW5">
        <v>2</v>
      </c>
      <c r="AX5">
        <f>(R5*SUMPRODUCT(K6:$K$23, X6:$X$23)-$AZ$3*SUMPRODUCT(K5:$K$22, W6:$W$23))/Z5</f>
        <v>12043.319412181912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22462.599055989267</v>
      </c>
      <c r="P6">
        <f t="shared" si="30"/>
        <v>1123.1299527994634</v>
      </c>
      <c r="Q6" s="5">
        <f t="shared" si="31"/>
        <v>50</v>
      </c>
      <c r="R6">
        <f t="shared" si="0"/>
        <v>1000000</v>
      </c>
      <c r="S6">
        <f t="shared" si="1"/>
        <v>17144.805674170071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11755.338278852156</v>
      </c>
      <c r="AC6">
        <f t="shared" si="2"/>
        <v>16521.829456354149</v>
      </c>
      <c r="AE6">
        <f t="shared" si="3"/>
        <v>21646.394704178027</v>
      </c>
      <c r="AF6">
        <f t="shared" si="4"/>
        <v>-1082.3197352089014</v>
      </c>
      <c r="AG6">
        <f t="shared" si="5"/>
        <v>-48.183192537566988</v>
      </c>
      <c r="AH6">
        <f t="shared" si="6"/>
        <v>-2663.1640658477813</v>
      </c>
      <c r="AI6">
        <f t="shared" si="7"/>
        <v>17852.727710583778</v>
      </c>
      <c r="AJ6">
        <f t="shared" si="8"/>
        <v>-4766.4911775019937</v>
      </c>
      <c r="AK6">
        <f>H6*SUM(AB6, AE6:AF6)</f>
        <v>1767.8719046558242</v>
      </c>
      <c r="AL6">
        <f t="shared" si="9"/>
        <v>14854.108437737608</v>
      </c>
      <c r="AN6">
        <f t="shared" si="10"/>
        <v>18557.274819822043</v>
      </c>
      <c r="AO6">
        <f t="shared" si="11"/>
        <v>-927.8637409911023</v>
      </c>
      <c r="AP6">
        <f t="shared" si="12"/>
        <v>-41.30705172087837</v>
      </c>
      <c r="AQ6">
        <f t="shared" si="13"/>
        <v>-2283.108486914592</v>
      </c>
      <c r="AR6">
        <f t="shared" si="14"/>
        <v>15304.995540195474</v>
      </c>
      <c r="AS6">
        <f t="shared" si="15"/>
        <v>-4086.2733917574328</v>
      </c>
      <c r="AT6">
        <f t="shared" si="16"/>
        <v>1515.5819354346443</v>
      </c>
      <c r="AU6">
        <f t="shared" si="17"/>
        <v>12734.304083872685</v>
      </c>
      <c r="AW6">
        <v>3</v>
      </c>
      <c r="AX6">
        <f>(R6*SUMPRODUCT(K7:$K$23, X7:$X$23)-$AZ$3*SUMPRODUCT(K6:$K$22, W7:$W$23))/Z6</f>
        <v>17144.805674170071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22462.599055989267</v>
      </c>
      <c r="P7">
        <f t="shared" si="30"/>
        <v>1123.1299527994634</v>
      </c>
      <c r="Q7" s="5">
        <f t="shared" si="31"/>
        <v>50</v>
      </c>
      <c r="R7">
        <f t="shared" si="0"/>
        <v>1000000</v>
      </c>
      <c r="S7">
        <f t="shared" si="1"/>
        <v>21478.006241335504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16521.829456354149</v>
      </c>
      <c r="AC7">
        <f t="shared" si="2"/>
        <v>20418.731424016471</v>
      </c>
      <c r="AE7">
        <f t="shared" si="3"/>
        <v>21354.765058541645</v>
      </c>
      <c r="AF7">
        <f t="shared" si="4"/>
        <v>-1067.7382529270822</v>
      </c>
      <c r="AG7">
        <f t="shared" si="5"/>
        <v>-47.534047608012131</v>
      </c>
      <c r="AH7">
        <f t="shared" si="6"/>
        <v>-3346.2600835837284</v>
      </c>
      <c r="AI7">
        <f t="shared" si="7"/>
        <v>16893.232674422819</v>
      </c>
      <c r="AJ7">
        <f t="shared" si="8"/>
        <v>-3896.9019676623211</v>
      </c>
      <c r="AK7">
        <f>H7*SUM(AB7, AE7:AF7)</f>
        <v>2271.1064313634697</v>
      </c>
      <c r="AL7">
        <f t="shared" si="9"/>
        <v>15267.437138123969</v>
      </c>
      <c r="AN7">
        <f t="shared" si="10"/>
        <v>17243.348536342521</v>
      </c>
      <c r="AO7">
        <f t="shared" si="11"/>
        <v>-862.16742681712594</v>
      </c>
      <c r="AP7">
        <f t="shared" si="12"/>
        <v>-38.382353914973336</v>
      </c>
      <c r="AQ7">
        <f t="shared" si="13"/>
        <v>-2702.0071986886737</v>
      </c>
      <c r="AR7">
        <f t="shared" si="14"/>
        <v>13640.791556921746</v>
      </c>
      <c r="AS7">
        <f t="shared" si="15"/>
        <v>-3146.6344235654769</v>
      </c>
      <c r="AT7">
        <f t="shared" si="16"/>
        <v>1833.8520537113218</v>
      </c>
      <c r="AU7">
        <f t="shared" si="17"/>
        <v>12328.009187067591</v>
      </c>
      <c r="AW7">
        <v>4</v>
      </c>
      <c r="AX7">
        <f>(R7*SUMPRODUCT(K8:$K$23, X8:$X$23)-$AZ$3*SUMPRODUCT(K7:$K$22, W8:$W$23))/Z7</f>
        <v>21478.006241335504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22462.599055989267</v>
      </c>
      <c r="P8">
        <f t="shared" si="30"/>
        <v>1123.1299527994634</v>
      </c>
      <c r="Q8" s="5">
        <f t="shared" si="31"/>
        <v>50</v>
      </c>
      <c r="R8">
        <f t="shared" si="0"/>
        <v>1000000</v>
      </c>
      <c r="S8">
        <f t="shared" si="1"/>
        <v>25071.301465221626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20418.731424016471</v>
      </c>
      <c r="AC8">
        <f t="shared" si="2"/>
        <v>23494.94039308621</v>
      </c>
      <c r="AE8">
        <f t="shared" si="3"/>
        <v>21050.260459208959</v>
      </c>
      <c r="AF8">
        <f t="shared" si="4"/>
        <v>-1052.5130229604479</v>
      </c>
      <c r="AG8">
        <f t="shared" si="5"/>
        <v>-46.856244032001868</v>
      </c>
      <c r="AH8">
        <f t="shared" si="6"/>
        <v>-4049.2619986027812</v>
      </c>
      <c r="AI8">
        <f t="shared" si="7"/>
        <v>15901.629193613728</v>
      </c>
      <c r="AJ8">
        <f t="shared" si="8"/>
        <v>-3076.2089690697394</v>
      </c>
      <c r="AK8">
        <f t="shared" ref="AK8:AK23" si="32">H8*SUM(AB8:AB8, AE8:AF8)</f>
        <v>2833.1951681045753</v>
      </c>
      <c r="AL8">
        <f t="shared" si="9"/>
        <v>15658.615392648564</v>
      </c>
      <c r="AN8">
        <f t="shared" si="10"/>
        <v>15884.001470651801</v>
      </c>
      <c r="AO8">
        <f t="shared" si="11"/>
        <v>-794.20007353258995</v>
      </c>
      <c r="AP8">
        <f t="shared" si="12"/>
        <v>-35.356552977373745</v>
      </c>
      <c r="AQ8">
        <f t="shared" si="13"/>
        <v>-3055.4721004757598</v>
      </c>
      <c r="AR8">
        <f t="shared" si="14"/>
        <v>11998.972743666078</v>
      </c>
      <c r="AS8">
        <f t="shared" si="15"/>
        <v>-2321.2305559554197</v>
      </c>
      <c r="AT8">
        <f t="shared" si="16"/>
        <v>2137.8584034160585</v>
      </c>
      <c r="AU8">
        <f t="shared" si="17"/>
        <v>11815.600591126717</v>
      </c>
      <c r="AW8">
        <v>5</v>
      </c>
      <c r="AX8">
        <f>(R8*SUMPRODUCT(K9:$K$23, X9:$X$23)-$AZ$3*SUMPRODUCT(K8:$K$22, W9:$W$23))/Z8</f>
        <v>25071.301465221626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22462.599055989267</v>
      </c>
      <c r="P9">
        <f t="shared" si="30"/>
        <v>1123.1299527994634</v>
      </c>
      <c r="Q9" s="5">
        <f t="shared" si="31"/>
        <v>50</v>
      </c>
      <c r="R9">
        <f t="shared" si="0"/>
        <v>1000000</v>
      </c>
      <c r="S9">
        <f t="shared" si="1"/>
        <v>27919.187103511213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23494.94039308621</v>
      </c>
      <c r="AC9">
        <f t="shared" si="2"/>
        <v>25768.080428059569</v>
      </c>
      <c r="AE9">
        <f t="shared" si="3"/>
        <v>20731.909455386409</v>
      </c>
      <c r="AF9">
        <f t="shared" si="4"/>
        <v>-1036.5954727693204</v>
      </c>
      <c r="AG9">
        <f t="shared" si="5"/>
        <v>-46.147619435558148</v>
      </c>
      <c r="AH9">
        <f t="shared" si="6"/>
        <v>-4801.2431224740321</v>
      </c>
      <c r="AI9">
        <f t="shared" si="7"/>
        <v>14847.9232407075</v>
      </c>
      <c r="AJ9">
        <f t="shared" si="8"/>
        <v>-2273.1400349733594</v>
      </c>
      <c r="AK9">
        <f t="shared" si="32"/>
        <v>3170.1646711766225</v>
      </c>
      <c r="AL9">
        <f t="shared" si="9"/>
        <v>15744.947876910763</v>
      </c>
      <c r="AN9">
        <f t="shared" si="10"/>
        <v>14574.046715135626</v>
      </c>
      <c r="AO9">
        <f t="shared" si="11"/>
        <v>-728.70233575678128</v>
      </c>
      <c r="AP9">
        <f t="shared" si="12"/>
        <v>-32.440695484100061</v>
      </c>
      <c r="AQ9">
        <f t="shared" si="13"/>
        <v>-3375.161448984632</v>
      </c>
      <c r="AR9">
        <f t="shared" si="14"/>
        <v>10437.742234910114</v>
      </c>
      <c r="AS9">
        <f t="shared" si="15"/>
        <v>-1597.9641977039159</v>
      </c>
      <c r="AT9">
        <f t="shared" si="16"/>
        <v>2228.5515047142353</v>
      </c>
      <c r="AU9">
        <f t="shared" si="17"/>
        <v>11068.329541920433</v>
      </c>
      <c r="AW9">
        <v>6</v>
      </c>
      <c r="AX9">
        <f>(R9*SUMPRODUCT(K10:$K$23, X10:$X$23)-$AZ$3*SUMPRODUCT(K9:$K$22, W10:$W$23))/Z9</f>
        <v>27919.187103511213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22462.599055989267</v>
      </c>
      <c r="P10">
        <f t="shared" si="30"/>
        <v>1123.1299527994634</v>
      </c>
      <c r="Q10" s="5">
        <f t="shared" si="31"/>
        <v>50</v>
      </c>
      <c r="R10">
        <f t="shared" si="0"/>
        <v>1000000</v>
      </c>
      <c r="S10">
        <f t="shared" si="1"/>
        <v>29981.160720391563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25768.080428059569</v>
      </c>
      <c r="AC10">
        <f t="shared" si="2"/>
        <v>27227.045020231155</v>
      </c>
      <c r="AE10">
        <f t="shared" si="3"/>
        <v>20399.150035337061</v>
      </c>
      <c r="AF10">
        <f t="shared" si="4"/>
        <v>-1019.9575017668529</v>
      </c>
      <c r="AG10">
        <f t="shared" si="5"/>
        <v>-45.40692282422674</v>
      </c>
      <c r="AH10">
        <f t="shared" si="6"/>
        <v>-5584.4083395166526</v>
      </c>
      <c r="AI10">
        <f t="shared" si="7"/>
        <v>13749.377271229328</v>
      </c>
      <c r="AJ10">
        <f t="shared" si="8"/>
        <v>-1458.9645921715855</v>
      </c>
      <c r="AK10">
        <f t="shared" si="32"/>
        <v>2451.4969218164965</v>
      </c>
      <c r="AL10">
        <f t="shared" si="9"/>
        <v>14741.90960087424</v>
      </c>
      <c r="AN10">
        <f t="shared" si="10"/>
        <v>13601.559933151897</v>
      </c>
      <c r="AO10">
        <f t="shared" si="11"/>
        <v>-680.07799665759478</v>
      </c>
      <c r="AP10">
        <f t="shared" si="12"/>
        <v>-30.27601547632413</v>
      </c>
      <c r="AQ10">
        <f t="shared" si="13"/>
        <v>-3723.5210579632349</v>
      </c>
      <c r="AR10">
        <f t="shared" si="14"/>
        <v>9167.6848630547429</v>
      </c>
      <c r="AS10">
        <f t="shared" si="15"/>
        <v>-972.79515599388276</v>
      </c>
      <c r="AT10">
        <f t="shared" si="16"/>
        <v>1634.5868455432199</v>
      </c>
      <c r="AU10">
        <f t="shared" si="17"/>
        <v>9829.476552604081</v>
      </c>
      <c r="AW10">
        <v>7</v>
      </c>
      <c r="AX10">
        <f>(R10*SUMPRODUCT(K11:$K$23, X11:$X$23)-$AZ$3*SUMPRODUCT(K10:$K$22, W11:$W$23))/Z10</f>
        <v>29981.160720391563</v>
      </c>
    </row>
    <row r="11" spans="1:52" x14ac:dyDescent="0.25">
      <c r="A11" t="s">
        <v>33</v>
      </c>
      <c r="C11" s="24">
        <f>AU25</f>
        <v>114749.85606600977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22462.599055989267</v>
      </c>
      <c r="P11">
        <f t="shared" si="30"/>
        <v>1123.1299527994634</v>
      </c>
      <c r="Q11" s="5">
        <f t="shared" si="31"/>
        <v>50</v>
      </c>
      <c r="R11">
        <f t="shared" si="0"/>
        <v>1000000</v>
      </c>
      <c r="S11">
        <f t="shared" si="1"/>
        <v>31328.805375564174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27227.045020231155</v>
      </c>
      <c r="AC11">
        <f t="shared" si="2"/>
        <v>27963.866844559732</v>
      </c>
      <c r="AE11">
        <f t="shared" si="3"/>
        <v>20049.954712743507</v>
      </c>
      <c r="AF11">
        <f t="shared" si="4"/>
        <v>-1002.4977356371753</v>
      </c>
      <c r="AG11">
        <f t="shared" si="5"/>
        <v>-44.629641171014732</v>
      </c>
      <c r="AH11">
        <f t="shared" si="6"/>
        <v>-6464.2484993947173</v>
      </c>
      <c r="AI11">
        <f t="shared" si="7"/>
        <v>12538.578836540601</v>
      </c>
      <c r="AJ11">
        <f t="shared" si="8"/>
        <v>-736.82182432857735</v>
      </c>
      <c r="AK11">
        <f t="shared" si="32"/>
        <v>2373.8819524634132</v>
      </c>
      <c r="AL11">
        <f t="shared" si="9"/>
        <v>14175.638964675436</v>
      </c>
      <c r="AN11">
        <f t="shared" si="10"/>
        <v>12716.376532304626</v>
      </c>
      <c r="AO11">
        <f t="shared" si="11"/>
        <v>-635.81882661523127</v>
      </c>
      <c r="AP11">
        <f t="shared" si="12"/>
        <v>-28.305666010884035</v>
      </c>
      <c r="AQ11">
        <f t="shared" si="13"/>
        <v>-4099.8505530010952</v>
      </c>
      <c r="AR11">
        <f t="shared" si="14"/>
        <v>7952.401486677416</v>
      </c>
      <c r="AS11">
        <f t="shared" si="15"/>
        <v>-467.31795106881378</v>
      </c>
      <c r="AT11">
        <f t="shared" si="16"/>
        <v>1505.5982511312423</v>
      </c>
      <c r="AU11">
        <f t="shared" si="17"/>
        <v>8990.681786739844</v>
      </c>
      <c r="AW11">
        <v>8</v>
      </c>
      <c r="AX11">
        <f>(R11*SUMPRODUCT(K12:$K$23, X12:$X$23)-$AZ$3*SUMPRODUCT(K11:$K$22, W12:$W$23))/Z11</f>
        <v>31328.805375564174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22462.599055989267</v>
      </c>
      <c r="P12">
        <f t="shared" si="30"/>
        <v>1123.1299527994634</v>
      </c>
      <c r="Q12" s="5">
        <f t="shared" si="31"/>
        <v>50</v>
      </c>
      <c r="R12">
        <f t="shared" si="0"/>
        <v>1000000</v>
      </c>
      <c r="S12">
        <f t="shared" si="1"/>
        <v>32042.834535477548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27963.866844559732</v>
      </c>
      <c r="AC12">
        <f t="shared" si="2"/>
        <v>28076.852180701924</v>
      </c>
      <c r="AE12">
        <f t="shared" si="3"/>
        <v>19682.374622354426</v>
      </c>
      <c r="AF12">
        <f t="shared" si="4"/>
        <v>-984.11873111772127</v>
      </c>
      <c r="AG12">
        <f t="shared" si="5"/>
        <v>-43.81143645331295</v>
      </c>
      <c r="AH12">
        <f t="shared" si="6"/>
        <v>-7438.1661198327047</v>
      </c>
      <c r="AI12">
        <f t="shared" si="7"/>
        <v>11216.278334950686</v>
      </c>
      <c r="AJ12">
        <f t="shared" si="8"/>
        <v>-112.98533614219195</v>
      </c>
      <c r="AK12">
        <f t="shared" si="32"/>
        <v>3266.3485915057508</v>
      </c>
      <c r="AL12">
        <f t="shared" si="9"/>
        <v>14369.641590314244</v>
      </c>
      <c r="AN12">
        <f t="shared" si="10"/>
        <v>11666.583638083817</v>
      </c>
      <c r="AO12">
        <f t="shared" si="11"/>
        <v>-583.32918190419082</v>
      </c>
      <c r="AP12">
        <f t="shared" si="12"/>
        <v>-25.968908604485645</v>
      </c>
      <c r="AQ12">
        <f t="shared" si="13"/>
        <v>-4408.9185789823741</v>
      </c>
      <c r="AR12">
        <f t="shared" si="14"/>
        <v>6648.3669685927653</v>
      </c>
      <c r="AS12">
        <f t="shared" si="15"/>
        <v>-66.971231839210773</v>
      </c>
      <c r="AT12">
        <f t="shared" si="16"/>
        <v>1936.1042437764909</v>
      </c>
      <c r="AU12">
        <f t="shared" si="17"/>
        <v>8517.4999805300449</v>
      </c>
      <c r="AW12">
        <v>9</v>
      </c>
      <c r="AX12">
        <f>(R12*SUMPRODUCT(K13:$K$23, X13:$X$23)-$AZ$3*SUMPRODUCT(K12:$K$22, W13:$W$23))/Z12</f>
        <v>32042.834535477548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22462.599055989267</v>
      </c>
      <c r="P13">
        <f t="shared" si="30"/>
        <v>1123.1299527994634</v>
      </c>
      <c r="Q13" s="5">
        <f t="shared" si="31"/>
        <v>50</v>
      </c>
      <c r="R13">
        <f t="shared" si="0"/>
        <v>1000000</v>
      </c>
      <c r="S13">
        <f t="shared" si="1"/>
        <v>32214.376203756212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28076.852180701924</v>
      </c>
      <c r="AC13">
        <f t="shared" si="2"/>
        <v>27671.688321474976</v>
      </c>
      <c r="AE13">
        <f t="shared" si="3"/>
        <v>19295.05125401487</v>
      </c>
      <c r="AF13">
        <f t="shared" si="4"/>
        <v>-964.75256270074351</v>
      </c>
      <c r="AG13">
        <f t="shared" si="5"/>
        <v>-42.949284733082067</v>
      </c>
      <c r="AH13">
        <f t="shared" si="6"/>
        <v>-8480.7471139550398</v>
      </c>
      <c r="AI13">
        <f t="shared" si="7"/>
        <v>9806.6022926260084</v>
      </c>
      <c r="AJ13">
        <f t="shared" si="8"/>
        <v>405.16385922694826</v>
      </c>
      <c r="AK13">
        <f t="shared" si="32"/>
        <v>4821.7029756024676</v>
      </c>
      <c r="AL13">
        <f t="shared" si="9"/>
        <v>15033.469127455424</v>
      </c>
      <c r="AN13">
        <f t="shared" si="10"/>
        <v>10360.540396452856</v>
      </c>
      <c r="AO13">
        <f t="shared" si="11"/>
        <v>-518.02701982264273</v>
      </c>
      <c r="AP13">
        <f t="shared" si="12"/>
        <v>-23.06175783716888</v>
      </c>
      <c r="AQ13">
        <f t="shared" si="13"/>
        <v>-4553.7646886503808</v>
      </c>
      <c r="AR13">
        <f t="shared" si="14"/>
        <v>5265.686930142665</v>
      </c>
      <c r="AS13">
        <f t="shared" si="15"/>
        <v>217.55404924514437</v>
      </c>
      <c r="AT13">
        <f t="shared" si="16"/>
        <v>2589.0290624665581</v>
      </c>
      <c r="AU13">
        <f t="shared" si="17"/>
        <v>8072.2700418543673</v>
      </c>
      <c r="AW13">
        <v>10</v>
      </c>
      <c r="AX13">
        <f>(R13*SUMPRODUCT(K14:$K$23, X14:$X$23)-$AZ$3*SUMPRODUCT(K13:$K$22, W14:$W$23))/Z13</f>
        <v>32214.376203756212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22462.599055989267</v>
      </c>
      <c r="P14">
        <f t="shared" si="30"/>
        <v>1123.1299527994634</v>
      </c>
      <c r="Q14" s="5">
        <f t="shared" si="31"/>
        <v>50</v>
      </c>
      <c r="R14">
        <f t="shared" si="0"/>
        <v>1000000</v>
      </c>
      <c r="S14">
        <f t="shared" si="1"/>
        <v>31631.332244381942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27671.688321474976</v>
      </c>
      <c r="AC14">
        <f t="shared" si="2"/>
        <v>26594.676522028116</v>
      </c>
      <c r="AE14">
        <f t="shared" si="3"/>
        <v>18885.880339237076</v>
      </c>
      <c r="AF14">
        <f t="shared" si="4"/>
        <v>-944.2940169618538</v>
      </c>
      <c r="AG14">
        <f t="shared" si="5"/>
        <v>-42.038502072184478</v>
      </c>
      <c r="AH14">
        <f t="shared" si="6"/>
        <v>-9625.7962713354373</v>
      </c>
      <c r="AI14">
        <f t="shared" si="7"/>
        <v>8273.7515488676017</v>
      </c>
      <c r="AJ14">
        <f t="shared" si="8"/>
        <v>1077.0117994468601</v>
      </c>
      <c r="AK14">
        <f t="shared" si="32"/>
        <v>3903.1279112657048</v>
      </c>
      <c r="AL14">
        <f t="shared" si="9"/>
        <v>13253.891259580167</v>
      </c>
      <c r="AN14">
        <f t="shared" si="10"/>
        <v>9341.4839630093447</v>
      </c>
      <c r="AO14">
        <f t="shared" si="11"/>
        <v>-467.07419815046728</v>
      </c>
      <c r="AP14">
        <f t="shared" si="12"/>
        <v>-20.793417404026094</v>
      </c>
      <c r="AQ14">
        <f t="shared" si="13"/>
        <v>-4761.1877172100922</v>
      </c>
      <c r="AR14">
        <f t="shared" si="14"/>
        <v>4092.4286302447604</v>
      </c>
      <c r="AS14">
        <f t="shared" si="15"/>
        <v>532.72012062907663</v>
      </c>
      <c r="AT14">
        <f t="shared" si="16"/>
        <v>1930.5960926222645</v>
      </c>
      <c r="AU14">
        <f t="shared" si="17"/>
        <v>6555.7448434961016</v>
      </c>
      <c r="AW14">
        <v>11</v>
      </c>
      <c r="AX14">
        <f>(R14*SUMPRODUCT(K15:$K$23, X15:$X$23)-$AZ$3*SUMPRODUCT(K14:$K$22, W15:$W$23))/Z14</f>
        <v>31631.332244381942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22462.599055989267</v>
      </c>
      <c r="P15">
        <f t="shared" si="30"/>
        <v>1123.1299527994634</v>
      </c>
      <c r="Q15" s="5">
        <f t="shared" si="31"/>
        <v>50</v>
      </c>
      <c r="R15">
        <f t="shared" si="0"/>
        <v>1000000</v>
      </c>
      <c r="S15">
        <f t="shared" si="1"/>
        <v>30384.25895820991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26594.676522028116</v>
      </c>
      <c r="AC15">
        <f t="shared" si="2"/>
        <v>24960.203943034714</v>
      </c>
      <c r="AE15">
        <f t="shared" si="3"/>
        <v>18452.681511806833</v>
      </c>
      <c r="AF15">
        <f t="shared" si="4"/>
        <v>-922.63407559034169</v>
      </c>
      <c r="AG15">
        <f t="shared" si="5"/>
        <v>-41.074235144856807</v>
      </c>
      <c r="AH15">
        <f t="shared" si="6"/>
        <v>-10877.638132116395</v>
      </c>
      <c r="AI15">
        <f t="shared" si="7"/>
        <v>6611.3350689552408</v>
      </c>
      <c r="AJ15">
        <f t="shared" si="8"/>
        <v>1634.4725789934018</v>
      </c>
      <c r="AK15">
        <f t="shared" si="32"/>
        <v>3775.7526291069912</v>
      </c>
      <c r="AL15">
        <f t="shared" si="9"/>
        <v>12021.560277055634</v>
      </c>
      <c r="AN15">
        <f t="shared" si="10"/>
        <v>8407.7597227610095</v>
      </c>
      <c r="AO15">
        <f t="shared" si="11"/>
        <v>-420.38798613805051</v>
      </c>
      <c r="AP15">
        <f t="shared" si="12"/>
        <v>-18.715019802036721</v>
      </c>
      <c r="AQ15">
        <f t="shared" si="13"/>
        <v>-4956.2752008405723</v>
      </c>
      <c r="AR15">
        <f t="shared" si="14"/>
        <v>3012.3815159803507</v>
      </c>
      <c r="AS15">
        <f t="shared" si="15"/>
        <v>744.72930716466021</v>
      </c>
      <c r="AT15">
        <f t="shared" si="16"/>
        <v>1720.3798189332272</v>
      </c>
      <c r="AU15">
        <f t="shared" si="17"/>
        <v>5477.4906420782381</v>
      </c>
      <c r="AW15">
        <v>12</v>
      </c>
      <c r="AX15">
        <f>(R15*SUMPRODUCT(K16:$K$23, X16:$X$23)-$AZ$3*SUMPRODUCT(K15:$K$22, W16:$W$23))/Z15</f>
        <v>30384.25895820991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22462.599055989267</v>
      </c>
      <c r="P16">
        <f t="shared" si="30"/>
        <v>1123.1299527994634</v>
      </c>
      <c r="Q16" s="5">
        <f t="shared" si="31"/>
        <v>50</v>
      </c>
      <c r="R16">
        <f t="shared" si="0"/>
        <v>1000000</v>
      </c>
      <c r="S16">
        <f t="shared" si="1"/>
        <v>28541.985018449206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24960.203943034714</v>
      </c>
      <c r="AC16">
        <f t="shared" si="2"/>
        <v>22866.660747422364</v>
      </c>
      <c r="AE16">
        <f t="shared" si="3"/>
        <v>17996.107551267458</v>
      </c>
      <c r="AF16">
        <f t="shared" si="4"/>
        <v>-899.80537756337287</v>
      </c>
      <c r="AG16">
        <f t="shared" si="5"/>
        <v>-40.057936987637021</v>
      </c>
      <c r="AH16">
        <f t="shared" si="6"/>
        <v>-12111.116115424362</v>
      </c>
      <c r="AI16">
        <f t="shared" si="7"/>
        <v>4945.1281212920858</v>
      </c>
      <c r="AJ16">
        <f t="shared" si="8"/>
        <v>2093.5431956123502</v>
      </c>
      <c r="AK16">
        <f t="shared" si="32"/>
        <v>3598.7752284093394</v>
      </c>
      <c r="AL16">
        <f t="shared" si="9"/>
        <v>10637.446545313775</v>
      </c>
      <c r="AN16">
        <f t="shared" si="10"/>
        <v>7553.3838078162835</v>
      </c>
      <c r="AO16">
        <f t="shared" si="11"/>
        <v>-377.66919039081421</v>
      </c>
      <c r="AP16">
        <f t="shared" si="12"/>
        <v>-16.813245406261888</v>
      </c>
      <c r="AQ16">
        <f t="shared" si="13"/>
        <v>-5083.3163838469245</v>
      </c>
      <c r="AR16">
        <f t="shared" si="14"/>
        <v>2075.5849881722829</v>
      </c>
      <c r="AS16">
        <f t="shared" si="15"/>
        <v>878.70864461401595</v>
      </c>
      <c r="AT16">
        <f t="shared" si="16"/>
        <v>1510.4894467205477</v>
      </c>
      <c r="AU16">
        <f t="shared" si="17"/>
        <v>4464.7830795068467</v>
      </c>
      <c r="AW16">
        <v>13</v>
      </c>
      <c r="AX16">
        <f>(R16*SUMPRODUCT(K17:$K$23, X17:$X$23)-$AZ$3*SUMPRODUCT(K16:$K$22, W17:$W$23))/Z16</f>
        <v>28541.985018449206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22462.599055989267</v>
      </c>
      <c r="P17">
        <f t="shared" si="30"/>
        <v>1123.1299527994634</v>
      </c>
      <c r="Q17" s="5">
        <f t="shared" si="31"/>
        <v>50</v>
      </c>
      <c r="R17">
        <f t="shared" si="0"/>
        <v>1000000</v>
      </c>
      <c r="S17">
        <f t="shared" si="1"/>
        <v>26145.128316539387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22866.660747422364</v>
      </c>
      <c r="AC17">
        <f t="shared" si="2"/>
        <v>20387.671820239055</v>
      </c>
      <c r="AE17">
        <f t="shared" si="3"/>
        <v>17516.077650818625</v>
      </c>
      <c r="AF17">
        <f t="shared" si="4"/>
        <v>-875.80388254093134</v>
      </c>
      <c r="AG17">
        <f t="shared" si="5"/>
        <v>-38.989427730866844</v>
      </c>
      <c r="AH17">
        <f t="shared" si="6"/>
        <v>-13358.597737876209</v>
      </c>
      <c r="AI17">
        <f t="shared" si="7"/>
        <v>3242.6866026706175</v>
      </c>
      <c r="AJ17">
        <f t="shared" si="8"/>
        <v>2478.988927183309</v>
      </c>
      <c r="AK17">
        <f t="shared" si="32"/>
        <v>3380.6083865084543</v>
      </c>
      <c r="AL17">
        <f t="shared" si="9"/>
        <v>9102.2839163623812</v>
      </c>
      <c r="AN17">
        <f t="shared" si="10"/>
        <v>6772.3906546807175</v>
      </c>
      <c r="AO17">
        <f t="shared" si="11"/>
        <v>-338.61953273403594</v>
      </c>
      <c r="AP17">
        <f t="shared" si="12"/>
        <v>-15.074815335928315</v>
      </c>
      <c r="AQ17">
        <f t="shared" si="13"/>
        <v>-5164.9486993113242</v>
      </c>
      <c r="AR17">
        <f t="shared" si="14"/>
        <v>1253.7476072994291</v>
      </c>
      <c r="AS17">
        <f t="shared" si="15"/>
        <v>958.4726545630831</v>
      </c>
      <c r="AT17">
        <f t="shared" si="16"/>
        <v>1307.0734841629976</v>
      </c>
      <c r="AU17">
        <f t="shared" si="17"/>
        <v>3519.2937460255102</v>
      </c>
      <c r="AW17">
        <v>14</v>
      </c>
      <c r="AX17">
        <f>(R17*SUMPRODUCT(K18:$K$23, X18:$X$23)-$AZ$3*SUMPRODUCT(K17:$K$22, W18:$W$23))/Z17</f>
        <v>26145.128316539387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22462.599055989267</v>
      </c>
      <c r="P18">
        <f t="shared" si="30"/>
        <v>1123.1299527994634</v>
      </c>
      <c r="Q18" s="5">
        <f t="shared" si="31"/>
        <v>50</v>
      </c>
      <c r="R18">
        <f t="shared" si="0"/>
        <v>1000000</v>
      </c>
      <c r="S18">
        <f t="shared" si="1"/>
        <v>23204.964026194812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20387.671820239055</v>
      </c>
      <c r="AC18">
        <f t="shared" si="2"/>
        <v>17573.778640214266</v>
      </c>
      <c r="AE18">
        <f t="shared" si="3"/>
        <v>17011.564553525124</v>
      </c>
      <c r="AF18">
        <f t="shared" si="4"/>
        <v>-850.57822767625623</v>
      </c>
      <c r="AG18">
        <f t="shared" si="5"/>
        <v>-37.866420780433423</v>
      </c>
      <c r="AH18">
        <f t="shared" si="6"/>
        <v>-14662.253462495028</v>
      </c>
      <c r="AI18">
        <f t="shared" si="7"/>
        <v>1460.8664425734059</v>
      </c>
      <c r="AJ18">
        <f t="shared" si="8"/>
        <v>2813.8931800247883</v>
      </c>
      <c r="AK18">
        <f t="shared" si="32"/>
        <v>3127.4686775607438</v>
      </c>
      <c r="AL18">
        <f t="shared" si="9"/>
        <v>7402.2283001589385</v>
      </c>
      <c r="AN18">
        <f t="shared" si="10"/>
        <v>6058.8690257960543</v>
      </c>
      <c r="AO18">
        <f t="shared" si="11"/>
        <v>-302.94345128980274</v>
      </c>
      <c r="AP18">
        <f t="shared" si="12"/>
        <v>-13.486571635575181</v>
      </c>
      <c r="AQ18">
        <f t="shared" si="13"/>
        <v>-5222.1342177415063</v>
      </c>
      <c r="AR18">
        <f t="shared" si="14"/>
        <v>520.30478512916909</v>
      </c>
      <c r="AS18">
        <f t="shared" si="15"/>
        <v>1002.201189473667</v>
      </c>
      <c r="AT18">
        <f t="shared" si="16"/>
        <v>1113.8847952520366</v>
      </c>
      <c r="AU18">
        <f t="shared" si="17"/>
        <v>2636.3907698548728</v>
      </c>
      <c r="AW18">
        <v>15</v>
      </c>
      <c r="AX18">
        <f>(R18*SUMPRODUCT(K19:$K$23, X19:$X$23)-$AZ$3*SUMPRODUCT(K18:$K$22, W19:$W$23))/Z18</f>
        <v>23204.964026194812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22462.599055989267</v>
      </c>
      <c r="P19">
        <f t="shared" si="30"/>
        <v>1123.1299527994634</v>
      </c>
      <c r="Q19" s="5">
        <f t="shared" si="31"/>
        <v>50</v>
      </c>
      <c r="R19">
        <f t="shared" si="0"/>
        <v>1000000</v>
      </c>
      <c r="S19">
        <f t="shared" si="1"/>
        <v>19661.903456857475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17573.778640214266</v>
      </c>
      <c r="AC19">
        <f t="shared" si="2"/>
        <v>14423.71565070625</v>
      </c>
      <c r="AE19">
        <f t="shared" si="3"/>
        <v>16478.269373579522</v>
      </c>
      <c r="AF19">
        <f t="shared" si="4"/>
        <v>-823.91346867897607</v>
      </c>
      <c r="AG19">
        <f t="shared" si="5"/>
        <v>-36.679347150582451</v>
      </c>
      <c r="AH19">
        <f t="shared" si="6"/>
        <v>-16168.188440932734</v>
      </c>
      <c r="AI19">
        <f t="shared" si="7"/>
        <v>-550.51188318277127</v>
      </c>
      <c r="AJ19">
        <f t="shared" si="8"/>
        <v>3150.0629895080165</v>
      </c>
      <c r="AK19">
        <f t="shared" si="32"/>
        <v>2843.3314730254742</v>
      </c>
      <c r="AL19">
        <f t="shared" si="9"/>
        <v>5442.8825793507194</v>
      </c>
      <c r="AN19">
        <f t="shared" si="10"/>
        <v>5406.3115855657616</v>
      </c>
      <c r="AO19">
        <f t="shared" si="11"/>
        <v>-270.31557927828806</v>
      </c>
      <c r="AP19">
        <f t="shared" si="12"/>
        <v>-12.034029481829398</v>
      </c>
      <c r="AQ19">
        <f t="shared" si="13"/>
        <v>-5304.5779568317139</v>
      </c>
      <c r="AR19">
        <f t="shared" si="14"/>
        <v>-180.6159800260701</v>
      </c>
      <c r="AS19">
        <f t="shared" si="15"/>
        <v>1033.495790689316</v>
      </c>
      <c r="AT19">
        <f t="shared" si="16"/>
        <v>932.86106299900757</v>
      </c>
      <c r="AU19">
        <f t="shared" si="17"/>
        <v>1785.7408736622535</v>
      </c>
      <c r="AW19">
        <v>16</v>
      </c>
      <c r="AX19">
        <f>(R19*SUMPRODUCT(K20:$K$23, X20:$X$23)-$AZ$3*SUMPRODUCT(K19:$K$22, W20:$W$23))/Z19</f>
        <v>19661.903456857475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22462.599055989267</v>
      </c>
      <c r="P20">
        <f t="shared" si="30"/>
        <v>1123.1299527994634</v>
      </c>
      <c r="Q20" s="5">
        <f t="shared" si="31"/>
        <v>50</v>
      </c>
      <c r="R20">
        <f t="shared" si="0"/>
        <v>1000000</v>
      </c>
      <c r="S20">
        <f t="shared" si="1"/>
        <v>15539.283161831436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14423.71565070625</v>
      </c>
      <c r="AC20">
        <f t="shared" si="2"/>
        <v>11011.112413289953</v>
      </c>
      <c r="AE20">
        <f t="shared" si="3"/>
        <v>15916.963525556072</v>
      </c>
      <c r="AF20">
        <f t="shared" si="4"/>
        <v>-795.84817627780365</v>
      </c>
      <c r="AG20">
        <f t="shared" si="5"/>
        <v>-35.429923950212</v>
      </c>
      <c r="AH20">
        <f t="shared" si="6"/>
        <v>-17652.594577292632</v>
      </c>
      <c r="AI20">
        <f t="shared" si="7"/>
        <v>-2566.9091519645754</v>
      </c>
      <c r="AJ20">
        <f t="shared" si="8"/>
        <v>3412.6032374162969</v>
      </c>
      <c r="AK20">
        <f t="shared" si="32"/>
        <v>2528.1511886686753</v>
      </c>
      <c r="AL20">
        <f t="shared" si="9"/>
        <v>3373.8452741203969</v>
      </c>
      <c r="AN20">
        <f t="shared" si="10"/>
        <v>4810.5181999453043</v>
      </c>
      <c r="AO20">
        <f t="shared" si="11"/>
        <v>-240.52590999726525</v>
      </c>
      <c r="AP20">
        <f t="shared" si="12"/>
        <v>-10.707839702687171</v>
      </c>
      <c r="AQ20">
        <f t="shared" si="13"/>
        <v>-5335.0708100812408</v>
      </c>
      <c r="AR20">
        <f t="shared" si="14"/>
        <v>-775.78635983588856</v>
      </c>
      <c r="AS20">
        <f t="shared" si="15"/>
        <v>1031.3769932578798</v>
      </c>
      <c r="AT20">
        <f t="shared" si="16"/>
        <v>764.07270053596096</v>
      </c>
      <c r="AU20">
        <f t="shared" si="17"/>
        <v>1019.6633339579521</v>
      </c>
      <c r="AW20">
        <v>17</v>
      </c>
      <c r="AX20">
        <f>(R20*SUMPRODUCT(K21:$K$23, X21:$X$23)-$AZ$3*SUMPRODUCT(K20:$K$22, W21:$W$23))/Z20</f>
        <v>15539.283161831436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22462.599055989267</v>
      </c>
      <c r="P21">
        <f t="shared" si="30"/>
        <v>1123.1299527994634</v>
      </c>
      <c r="Q21" s="5">
        <f t="shared" si="31"/>
        <v>50</v>
      </c>
      <c r="R21">
        <f t="shared" si="0"/>
        <v>1000000</v>
      </c>
      <c r="S21">
        <f t="shared" si="1"/>
        <v>10901.933411745325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11011.112413289953</v>
      </c>
      <c r="AC21">
        <f t="shared" si="2"/>
        <v>7441.0580404306356</v>
      </c>
      <c r="AE21">
        <f t="shared" si="3"/>
        <v>15331.730345597451</v>
      </c>
      <c r="AF21">
        <f t="shared" si="4"/>
        <v>-766.58651727987251</v>
      </c>
      <c r="AG21">
        <f t="shared" si="5"/>
        <v>-34.127240368272318</v>
      </c>
      <c r="AH21">
        <f t="shared" si="6"/>
        <v>-18967.686848751284</v>
      </c>
      <c r="AI21">
        <f t="shared" si="7"/>
        <v>-4436.6702608019787</v>
      </c>
      <c r="AJ21">
        <f t="shared" si="8"/>
        <v>3570.0543728593175</v>
      </c>
      <c r="AK21">
        <f t="shared" si="32"/>
        <v>2188.5602465943566</v>
      </c>
      <c r="AL21">
        <f t="shared" si="9"/>
        <v>1321.9443586516954</v>
      </c>
      <c r="AN21">
        <f t="shared" si="10"/>
        <v>4268.3987132254942</v>
      </c>
      <c r="AO21">
        <f t="shared" si="11"/>
        <v>-213.41993566127471</v>
      </c>
      <c r="AP21">
        <f t="shared" si="12"/>
        <v>-9.50112385166622</v>
      </c>
      <c r="AQ21">
        <f t="shared" si="13"/>
        <v>-5280.659672006459</v>
      </c>
      <c r="AR21">
        <f t="shared" si="14"/>
        <v>-1235.1820182939059</v>
      </c>
      <c r="AS21">
        <f t="shared" si="15"/>
        <v>993.91361234275257</v>
      </c>
      <c r="AT21">
        <f t="shared" si="16"/>
        <v>609.3015941323481</v>
      </c>
      <c r="AU21">
        <f t="shared" si="17"/>
        <v>368.03318818119459</v>
      </c>
      <c r="AW21">
        <v>18</v>
      </c>
      <c r="AX21">
        <f>(R21*SUMPRODUCT(K22:$K$23, X22:$X$23)-$AZ$3*SUMPRODUCT(K21:$K$22, W22:$W$23))/Z21</f>
        <v>10901.933411745325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22462.599055989267</v>
      </c>
      <c r="P22">
        <f t="shared" si="30"/>
        <v>1123.1299527994634</v>
      </c>
      <c r="Q22" s="5">
        <f t="shared" si="31"/>
        <v>50</v>
      </c>
      <c r="R22">
        <f t="shared" si="0"/>
        <v>1000000</v>
      </c>
      <c r="S22">
        <f t="shared" si="1"/>
        <v>5725.5241927017487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7441.0580404306356</v>
      </c>
      <c r="AC22">
        <f t="shared" si="2"/>
        <v>3752.6154281269105</v>
      </c>
      <c r="AE22">
        <f t="shared" si="3"/>
        <v>14722.4067065828</v>
      </c>
      <c r="AF22">
        <f t="shared" si="4"/>
        <v>-736.12033532913995</v>
      </c>
      <c r="AG22">
        <f t="shared" si="5"/>
        <v>-32.770933296468471</v>
      </c>
      <c r="AH22">
        <f t="shared" si="6"/>
        <v>-20300.693362422317</v>
      </c>
      <c r="AI22">
        <f t="shared" si="7"/>
        <v>-6347.1779244651243</v>
      </c>
      <c r="AJ22">
        <f t="shared" si="8"/>
        <v>3688.4426123037251</v>
      </c>
      <c r="AK22">
        <f t="shared" si="32"/>
        <v>1833.5378613078256</v>
      </c>
      <c r="AL22">
        <f t="shared" si="9"/>
        <v>-825.19745085357363</v>
      </c>
      <c r="AN22">
        <f t="shared" si="10"/>
        <v>3775.6765794008006</v>
      </c>
      <c r="AO22">
        <f t="shared" si="11"/>
        <v>-188.78382897003999</v>
      </c>
      <c r="AP22">
        <f t="shared" si="12"/>
        <v>-8.404362669675308</v>
      </c>
      <c r="AQ22">
        <f t="shared" si="13"/>
        <v>-5206.2719093219575</v>
      </c>
      <c r="AR22">
        <f t="shared" si="14"/>
        <v>-1627.7835215608723</v>
      </c>
      <c r="AS22">
        <f t="shared" si="15"/>
        <v>945.93001424911142</v>
      </c>
      <c r="AT22">
        <f t="shared" si="16"/>
        <v>470.22515396814788</v>
      </c>
      <c r="AU22">
        <f t="shared" si="17"/>
        <v>-211.6283533436129</v>
      </c>
      <c r="AW22">
        <v>19</v>
      </c>
      <c r="AX22">
        <f>(R22*SUMPRODUCT(K23:$K$23, X23:$X$23)-$AZ$3*SUMPRODUCT(K22:$K$22, W23:$W$23))/Z22</f>
        <v>5725.5241927017487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22462.599055989267</v>
      </c>
      <c r="P23">
        <f t="shared" si="30"/>
        <v>1123.1299527994634</v>
      </c>
      <c r="Q23" s="5">
        <f t="shared" si="31"/>
        <v>50</v>
      </c>
      <c r="R23">
        <f t="shared" si="0"/>
        <v>1000000</v>
      </c>
      <c r="S23">
        <f t="shared" si="1"/>
        <v>5982.2020453197138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3752.6154281269105</v>
      </c>
      <c r="AC23">
        <f t="shared" si="2"/>
        <v>3752.61542812691</v>
      </c>
      <c r="AE23">
        <f t="shared" si="3"/>
        <v>14090.7136092608</v>
      </c>
      <c r="AF23">
        <f t="shared" si="4"/>
        <v>-704.53568046303997</v>
      </c>
      <c r="AG23">
        <f t="shared" si="5"/>
        <v>-31.364833548733429</v>
      </c>
      <c r="AH23">
        <f t="shared" si="6"/>
        <v>-21567.808295407154</v>
      </c>
      <c r="AI23">
        <f t="shared" si="7"/>
        <v>-8212.9952001581278</v>
      </c>
      <c r="AJ23">
        <f t="shared" si="8"/>
        <v>0</v>
      </c>
      <c r="AK23">
        <f t="shared" si="32"/>
        <v>1466.5665475520441</v>
      </c>
      <c r="AL23">
        <f t="shared" si="9"/>
        <v>-6746.4286526060841</v>
      </c>
      <c r="AN23">
        <f t="shared" si="10"/>
        <v>3328.8262700829328</v>
      </c>
      <c r="AO23">
        <f t="shared" si="11"/>
        <v>-166.44131350414665</v>
      </c>
      <c r="AP23">
        <f t="shared" si="12"/>
        <v>-7.4097086044799401</v>
      </c>
      <c r="AQ23">
        <f t="shared" si="13"/>
        <v>-5095.234267956308</v>
      </c>
      <c r="AR23">
        <f t="shared" si="14"/>
        <v>-1940.2590199820015</v>
      </c>
      <c r="AS23">
        <f t="shared" si="15"/>
        <v>0</v>
      </c>
      <c r="AT23">
        <f t="shared" si="16"/>
        <v>346.46543714489576</v>
      </c>
      <c r="AU23">
        <f t="shared" si="17"/>
        <v>-1593.793582837106</v>
      </c>
      <c r="AW23">
        <v>20</v>
      </c>
      <c r="AX23">
        <f>(R23*SUMPRODUCT(K$23:$K24, X$23:$X24)-$AZ$3*SUMPRODUCT(K$22:$K23, W$23:$W24))/Z23</f>
        <v>5982.2020453197138</v>
      </c>
    </row>
    <row r="25" spans="5:50" x14ac:dyDescent="0.25">
      <c r="AN25" s="6">
        <f t="shared" ref="AN25:AU25" si="33">SUM(AN3:AN23)</f>
        <v>216614.64413327264</v>
      </c>
      <c r="AO25" s="6">
        <f t="shared" si="33"/>
        <v>-27677.681498655584</v>
      </c>
      <c r="AP25" s="6">
        <f t="shared" si="33"/>
        <v>-2952.0755693911301</v>
      </c>
      <c r="AQ25" s="6">
        <f t="shared" si="33"/>
        <v>-83349.907664979837</v>
      </c>
      <c r="AR25" s="6">
        <f t="shared" si="33"/>
        <v>102634.97940024604</v>
      </c>
      <c r="AS25" s="6">
        <f t="shared" si="33"/>
        <v>-15235.619955071103</v>
      </c>
      <c r="AT25" s="6">
        <f t="shared" si="33"/>
        <v>27350.496620834816</v>
      </c>
      <c r="AU25" s="7">
        <f t="shared" si="33"/>
        <v>114749.85606600977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76295.062606342341</v>
      </c>
      <c r="K3">
        <v>1</v>
      </c>
      <c r="L3" s="2">
        <v>0</v>
      </c>
      <c r="O3">
        <f>$C$3</f>
        <v>76295.062606342341</v>
      </c>
      <c r="P3">
        <f>O3*B5</f>
        <v>61036.050085073875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76295.062606342341</v>
      </c>
      <c r="AF3">
        <f t="shared" ref="AF3:AF23" si="4">-$Z3*P3</f>
        <v>-61036.050085073875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12739.104317268466</v>
      </c>
      <c r="AJ3">
        <f t="shared" ref="AJ3:AJ23" si="8">AB3-AC3</f>
        <v>0</v>
      </c>
      <c r="AL3">
        <f t="shared" ref="AL3:AL23" si="9">SUM(AI3:AK3)</f>
        <v>12739.104317268466</v>
      </c>
      <c r="AN3">
        <f t="shared" ref="AN3:AN23" si="10">AE3*$K3</f>
        <v>76295.062606342341</v>
      </c>
      <c r="AO3">
        <f t="shared" ref="AO3:AO23" si="11">AF3*$K3</f>
        <v>-61036.050085073875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12739.104317268466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12739.104317268466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25556.388451300445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15220.991939729929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14898.215538993041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-14898.215538993041</v>
      </c>
      <c r="AK4">
        <f>H4*SUM(AB4, AE4:AF4)</f>
        <v>0</v>
      </c>
      <c r="AL4">
        <f t="shared" si="9"/>
        <v>-26104.218538993042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-10658.172912307398</v>
      </c>
      <c r="AR4">
        <f t="shared" si="14"/>
        <v>-10658.172912307398</v>
      </c>
      <c r="AS4">
        <f t="shared" si="15"/>
        <v>-14169.883525768537</v>
      </c>
      <c r="AT4">
        <f t="shared" si="16"/>
        <v>0</v>
      </c>
      <c r="AU4">
        <f t="shared" si="17"/>
        <v>-24828.056438075935</v>
      </c>
      <c r="AW4">
        <v>1</v>
      </c>
      <c r="AX4">
        <f>(R4*SUMPRODUCT(K5:$K$23, X5:$X$23)-$AZ$3*SUMPRODUCT(K4:$K$22, W5:$W$23))/Z4</f>
        <v>15220.991939729929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76295.062606342341</v>
      </c>
      <c r="P5">
        <f t="shared" ref="P5:P23" si="30">O5*$C$5</f>
        <v>3814.7531303171172</v>
      </c>
      <c r="Q5" s="5">
        <f t="shared" ref="Q5:Q23" si="31">$C$8</f>
        <v>50</v>
      </c>
      <c r="R5">
        <f t="shared" si="0"/>
        <v>1000000</v>
      </c>
      <c r="S5">
        <f t="shared" si="1"/>
        <v>28483.250890727049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14898.215538993041</v>
      </c>
      <c r="AC5">
        <f t="shared" si="2"/>
        <v>27239.749207616667</v>
      </c>
      <c r="AE5">
        <f t="shared" si="3"/>
        <v>72964.226560696814</v>
      </c>
      <c r="AF5">
        <f t="shared" si="4"/>
        <v>-3648.2113280348412</v>
      </c>
      <c r="AG5">
        <f t="shared" si="5"/>
        <v>-47.817135256293355</v>
      </c>
      <c r="AH5">
        <f t="shared" si="6"/>
        <v>-12663.351904132875</v>
      </c>
      <c r="AI5">
        <f t="shared" si="7"/>
        <v>56604.846193272802</v>
      </c>
      <c r="AJ5">
        <f t="shared" si="8"/>
        <v>-12341.533668623626</v>
      </c>
      <c r="AK5">
        <f>H5*SUM(AB5, AE5:AF5)</f>
        <v>4370.718577048895</v>
      </c>
      <c r="AL5">
        <f t="shared" si="9"/>
        <v>48634.03110169807</v>
      </c>
      <c r="AN5">
        <f t="shared" si="10"/>
        <v>65973.200844495586</v>
      </c>
      <c r="AO5">
        <f t="shared" si="11"/>
        <v>-3298.6600422247793</v>
      </c>
      <c r="AP5">
        <f t="shared" si="12"/>
        <v>-43.235563738177795</v>
      </c>
      <c r="AQ5">
        <f t="shared" si="13"/>
        <v>-11450.020070327257</v>
      </c>
      <c r="AR5">
        <f t="shared" si="14"/>
        <v>51181.285168205366</v>
      </c>
      <c r="AS5">
        <f t="shared" si="15"/>
        <v>-11159.036665343021</v>
      </c>
      <c r="AT5">
        <f t="shared" si="16"/>
        <v>3951.9406716186386</v>
      </c>
      <c r="AU5">
        <f t="shared" si="17"/>
        <v>43974.189174480976</v>
      </c>
      <c r="AW5">
        <v>2</v>
      </c>
      <c r="AX5">
        <f>(R5*SUMPRODUCT(K6:$K$23, X6:$X$23)-$AZ$3*SUMPRODUCT(K5:$K$22, W6:$W$23))/Z5</f>
        <v>28483.250890727049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76295.062606342341</v>
      </c>
      <c r="P6">
        <f t="shared" si="30"/>
        <v>3814.7531303171172</v>
      </c>
      <c r="Q6" s="5">
        <f t="shared" si="31"/>
        <v>50</v>
      </c>
      <c r="R6">
        <f t="shared" si="0"/>
        <v>1000000</v>
      </c>
      <c r="S6">
        <f t="shared" si="1"/>
        <v>39940.189636870993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27239.749207616667</v>
      </c>
      <c r="AC6">
        <f t="shared" si="2"/>
        <v>37251.414306224702</v>
      </c>
      <c r="AE6">
        <f t="shared" si="3"/>
        <v>71158.875621474566</v>
      </c>
      <c r="AF6">
        <f t="shared" si="4"/>
        <v>-3557.9437810737281</v>
      </c>
      <c r="AG6">
        <f t="shared" si="5"/>
        <v>-46.633997791332298</v>
      </c>
      <c r="AH6">
        <f t="shared" si="6"/>
        <v>-14099.322247962451</v>
      </c>
      <c r="AI6">
        <f t="shared" si="7"/>
        <v>53454.975594647054</v>
      </c>
      <c r="AJ6">
        <f t="shared" si="8"/>
        <v>-10011.665098608035</v>
      </c>
      <c r="AK6">
        <f>H6*SUM(AB6, AE6:AF6)</f>
        <v>5187.7852533265577</v>
      </c>
      <c r="AL6">
        <f t="shared" si="9"/>
        <v>48631.095749365573</v>
      </c>
      <c r="AN6">
        <f t="shared" si="10"/>
        <v>61003.914454279206</v>
      </c>
      <c r="AO6">
        <f t="shared" si="11"/>
        <v>-3050.1957227139601</v>
      </c>
      <c r="AP6">
        <f t="shared" si="12"/>
        <v>-39.978939901418997</v>
      </c>
      <c r="AQ6">
        <f t="shared" si="13"/>
        <v>-12087.232137468582</v>
      </c>
      <c r="AR6">
        <f t="shared" si="14"/>
        <v>45826.507654195244</v>
      </c>
      <c r="AS6">
        <f t="shared" si="15"/>
        <v>-8582.9175332846735</v>
      </c>
      <c r="AT6">
        <f t="shared" si="16"/>
        <v>4447.4453121572024</v>
      </c>
      <c r="AU6">
        <f t="shared" si="17"/>
        <v>41691.035433067773</v>
      </c>
      <c r="AW6">
        <v>3</v>
      </c>
      <c r="AX6">
        <f>(R6*SUMPRODUCT(K7:$K$23, X7:$X$23)-$AZ$3*SUMPRODUCT(K6:$K$22, W7:$W$23))/Z6</f>
        <v>39940.189636870993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76295.062606342341</v>
      </c>
      <c r="P7">
        <f t="shared" si="30"/>
        <v>3814.7531303171172</v>
      </c>
      <c r="Q7" s="5">
        <f t="shared" si="31"/>
        <v>50</v>
      </c>
      <c r="R7">
        <f t="shared" si="0"/>
        <v>1000000</v>
      </c>
      <c r="S7">
        <f t="shared" si="1"/>
        <v>49711.637593544256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37251.414306224702</v>
      </c>
      <c r="AC7">
        <f t="shared" si="2"/>
        <v>45128.302214625699</v>
      </c>
      <c r="AE7">
        <f t="shared" si="3"/>
        <v>69260.776941895296</v>
      </c>
      <c r="AF7">
        <f t="shared" si="4"/>
        <v>-3463.0388470947651</v>
      </c>
      <c r="AG7">
        <f t="shared" si="5"/>
        <v>-45.390078057382517</v>
      </c>
      <c r="AH7">
        <f t="shared" si="6"/>
        <v>-15551.595120729255</v>
      </c>
      <c r="AI7">
        <f t="shared" si="7"/>
        <v>50200.752896013888</v>
      </c>
      <c r="AJ7">
        <f t="shared" si="8"/>
        <v>-7876.8879084009968</v>
      </c>
      <c r="AK7">
        <f>H7*SUM(AB7, AE7:AF7)</f>
        <v>6358.1327031432575</v>
      </c>
      <c r="AL7">
        <f t="shared" si="9"/>
        <v>48681.99769075615</v>
      </c>
      <c r="AN7">
        <f t="shared" si="10"/>
        <v>55926.052730291012</v>
      </c>
      <c r="AO7">
        <f t="shared" si="11"/>
        <v>-2796.3026365145511</v>
      </c>
      <c r="AP7">
        <f t="shared" si="12"/>
        <v>-36.651161175953952</v>
      </c>
      <c r="AQ7">
        <f t="shared" si="13"/>
        <v>-12557.458451436203</v>
      </c>
      <c r="AR7">
        <f t="shared" si="14"/>
        <v>40535.640481164301</v>
      </c>
      <c r="AS7">
        <f t="shared" si="15"/>
        <v>-6360.3567266563077</v>
      </c>
      <c r="AT7">
        <f t="shared" si="16"/>
        <v>5134.0062950851316</v>
      </c>
      <c r="AU7">
        <f t="shared" si="17"/>
        <v>39309.290049593124</v>
      </c>
      <c r="AW7">
        <v>4</v>
      </c>
      <c r="AX7">
        <f>(R7*SUMPRODUCT(K8:$K$23, X8:$X$23)-$AZ$3*SUMPRODUCT(K7:$K$22, W8:$W$23))/Z7</f>
        <v>49711.637593544256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76295.062606342341</v>
      </c>
      <c r="P8">
        <f t="shared" si="30"/>
        <v>3814.7531303171172</v>
      </c>
      <c r="Q8" s="5">
        <f t="shared" si="31"/>
        <v>50</v>
      </c>
      <c r="R8">
        <f t="shared" si="0"/>
        <v>1000000</v>
      </c>
      <c r="S8">
        <f t="shared" si="1"/>
        <v>57825.032770739934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45128.302214625699</v>
      </c>
      <c r="AC8">
        <f t="shared" si="2"/>
        <v>50981.687731172176</v>
      </c>
      <c r="AE8">
        <f t="shared" si="3"/>
        <v>67265.868618668217</v>
      </c>
      <c r="AF8">
        <f t="shared" si="4"/>
        <v>-3363.2934309334109</v>
      </c>
      <c r="AG8">
        <f t="shared" si="5"/>
        <v>-44.08271408448681</v>
      </c>
      <c r="AH8">
        <f t="shared" si="6"/>
        <v>-17069.263846437585</v>
      </c>
      <c r="AI8">
        <f t="shared" si="7"/>
        <v>46789.228627212739</v>
      </c>
      <c r="AJ8">
        <f t="shared" si="8"/>
        <v>-5853.3855165464774</v>
      </c>
      <c r="AK8">
        <f t="shared" ref="AK8:AK23" si="32">H8*SUM(AB8:AB8, AE8:AF8)</f>
        <v>7643.0645059054714</v>
      </c>
      <c r="AL8">
        <f t="shared" si="9"/>
        <v>48578.907616571734</v>
      </c>
      <c r="AN8">
        <f t="shared" si="10"/>
        <v>50757.146598448679</v>
      </c>
      <c r="AO8">
        <f t="shared" si="11"/>
        <v>-2537.857329922434</v>
      </c>
      <c r="AP8">
        <f t="shared" si="12"/>
        <v>-33.263716461141797</v>
      </c>
      <c r="AQ8">
        <f t="shared" si="13"/>
        <v>-12880.040727531541</v>
      </c>
      <c r="AR8">
        <f t="shared" si="14"/>
        <v>35305.984824533567</v>
      </c>
      <c r="AS8">
        <f t="shared" si="15"/>
        <v>-4416.8187055586714</v>
      </c>
      <c r="AT8">
        <f t="shared" si="16"/>
        <v>5767.2658296718873</v>
      </c>
      <c r="AU8">
        <f t="shared" si="17"/>
        <v>36656.431948646779</v>
      </c>
      <c r="AW8">
        <v>5</v>
      </c>
      <c r="AX8">
        <f>(R8*SUMPRODUCT(K9:$K$23, X9:$X$23)-$AZ$3*SUMPRODUCT(K8:$K$22, W9:$W$23))/Z8</f>
        <v>57825.032770739934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76295.062606342341</v>
      </c>
      <c r="P9">
        <f t="shared" si="30"/>
        <v>3814.7531303171172</v>
      </c>
      <c r="Q9" s="5">
        <f t="shared" si="31"/>
        <v>50</v>
      </c>
      <c r="R9">
        <f t="shared" si="0"/>
        <v>1000000</v>
      </c>
      <c r="S9">
        <f t="shared" si="1"/>
        <v>64111.235654273987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50981.687731172176</v>
      </c>
      <c r="AC9">
        <f t="shared" si="2"/>
        <v>54751.977441072639</v>
      </c>
      <c r="AE9">
        <f t="shared" si="3"/>
        <v>65157.152315924817</v>
      </c>
      <c r="AF9">
        <f t="shared" si="4"/>
        <v>-3257.8576157962411</v>
      </c>
      <c r="AG9">
        <f t="shared" si="5"/>
        <v>-42.70076600638923</v>
      </c>
      <c r="AH9">
        <f t="shared" si="6"/>
        <v>-18822.418745054267</v>
      </c>
      <c r="AI9">
        <f t="shared" si="7"/>
        <v>43034.175189067922</v>
      </c>
      <c r="AJ9">
        <f t="shared" si="8"/>
        <v>-3770.2897099004622</v>
      </c>
      <c r="AK9">
        <f t="shared" si="32"/>
        <v>8285.4641104574766</v>
      </c>
      <c r="AL9">
        <f t="shared" si="9"/>
        <v>47549.349589624937</v>
      </c>
      <c r="AN9">
        <f t="shared" si="10"/>
        <v>45803.95181258989</v>
      </c>
      <c r="AO9">
        <f t="shared" si="11"/>
        <v>-2290.1975906294947</v>
      </c>
      <c r="AP9">
        <f t="shared" si="12"/>
        <v>-30.017638263778192</v>
      </c>
      <c r="AQ9">
        <f t="shared" si="13"/>
        <v>-13231.719474396697</v>
      </c>
      <c r="AR9">
        <f t="shared" si="14"/>
        <v>30252.017109299919</v>
      </c>
      <c r="AS9">
        <f t="shared" si="15"/>
        <v>-2650.425349383735</v>
      </c>
      <c r="AT9">
        <f t="shared" si="16"/>
        <v>5824.4871878414388</v>
      </c>
      <c r="AU9">
        <f t="shared" si="17"/>
        <v>33426.078947757625</v>
      </c>
      <c r="AW9">
        <v>6</v>
      </c>
      <c r="AX9">
        <f>(R9*SUMPRODUCT(K10:$K$23, X10:$X$23)-$AZ$3*SUMPRODUCT(K9:$K$22, W10:$W$23))/Z9</f>
        <v>64111.235654273987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76295.062606342341</v>
      </c>
      <c r="P10">
        <f t="shared" si="30"/>
        <v>3814.7531303171172</v>
      </c>
      <c r="Q10" s="5">
        <f t="shared" si="31"/>
        <v>50</v>
      </c>
      <c r="R10">
        <f t="shared" si="0"/>
        <v>1000000</v>
      </c>
      <c r="S10">
        <f t="shared" si="1"/>
        <v>68360.598465035713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54751.977441072639</v>
      </c>
      <c r="AC10">
        <f t="shared" si="2"/>
        <v>56392.343198712668</v>
      </c>
      <c r="AE10">
        <f t="shared" si="3"/>
        <v>62937.678304040848</v>
      </c>
      <c r="AF10">
        <f t="shared" si="4"/>
        <v>-3146.8839152020428</v>
      </c>
      <c r="AG10">
        <f t="shared" si="5"/>
        <v>-41.246232819008725</v>
      </c>
      <c r="AH10">
        <f t="shared" si="6"/>
        <v>-20550.510546332291</v>
      </c>
      <c r="AI10">
        <f t="shared" si="7"/>
        <v>39199.037609687504</v>
      </c>
      <c r="AJ10">
        <f t="shared" si="8"/>
        <v>-1640.3657576400292</v>
      </c>
      <c r="AK10">
        <f t="shared" si="32"/>
        <v>6219.672510364192</v>
      </c>
      <c r="AL10">
        <f t="shared" si="9"/>
        <v>43778.34436241167</v>
      </c>
      <c r="AN10">
        <f t="shared" si="10"/>
        <v>41965.013347268155</v>
      </c>
      <c r="AO10">
        <f t="shared" si="11"/>
        <v>-2098.250667363408</v>
      </c>
      <c r="AP10">
        <f t="shared" si="12"/>
        <v>-27.501788394744462</v>
      </c>
      <c r="AQ10">
        <f t="shared" si="13"/>
        <v>-13702.482719554653</v>
      </c>
      <c r="AR10">
        <f t="shared" si="14"/>
        <v>26136.77817195535</v>
      </c>
      <c r="AS10">
        <f t="shared" si="15"/>
        <v>-1093.7481770652762</v>
      </c>
      <c r="AT10">
        <f t="shared" si="16"/>
        <v>4147.09673039071</v>
      </c>
      <c r="AU10">
        <f t="shared" si="17"/>
        <v>29190.126725280785</v>
      </c>
      <c r="AW10">
        <v>7</v>
      </c>
      <c r="AX10">
        <f>(R10*SUMPRODUCT(K11:$K$23, X11:$X$23)-$AZ$3*SUMPRODUCT(K10:$K$22, W11:$W$23))/Z10</f>
        <v>68360.598465035713</v>
      </c>
    </row>
    <row r="11" spans="1:52" x14ac:dyDescent="0.25">
      <c r="A11" t="s">
        <v>33</v>
      </c>
      <c r="C11" s="24">
        <f>AU25</f>
        <v>353491.911991061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76295.062606342341</v>
      </c>
      <c r="P11">
        <f t="shared" si="30"/>
        <v>3814.7531303171172</v>
      </c>
      <c r="Q11" s="5">
        <f t="shared" si="31"/>
        <v>50</v>
      </c>
      <c r="R11">
        <f t="shared" si="0"/>
        <v>1000000</v>
      </c>
      <c r="S11">
        <f t="shared" si="1"/>
        <v>71035.55794995332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56392.343198712668</v>
      </c>
      <c r="AC11">
        <f t="shared" si="2"/>
        <v>56444.422204430703</v>
      </c>
      <c r="AE11">
        <f t="shared" si="3"/>
        <v>60623.592608364816</v>
      </c>
      <c r="AF11">
        <f t="shared" si="4"/>
        <v>-3031.1796304182408</v>
      </c>
      <c r="AG11">
        <f t="shared" si="5"/>
        <v>-39.729695826558789</v>
      </c>
      <c r="AH11">
        <f t="shared" si="6"/>
        <v>-22081.493285196964</v>
      </c>
      <c r="AI11">
        <f t="shared" si="7"/>
        <v>35471.189996923051</v>
      </c>
      <c r="AJ11">
        <f t="shared" si="8"/>
        <v>-52.07900571803475</v>
      </c>
      <c r="AK11">
        <f t="shared" si="32"/>
        <v>5847.4179918626196</v>
      </c>
      <c r="AL11">
        <f t="shared" si="9"/>
        <v>41266.528983067634</v>
      </c>
      <c r="AN11">
        <f t="shared" si="10"/>
        <v>38449.58461971108</v>
      </c>
      <c r="AO11">
        <f t="shared" si="11"/>
        <v>-1922.4792309855543</v>
      </c>
      <c r="AP11">
        <f t="shared" si="12"/>
        <v>-25.197950762619076</v>
      </c>
      <c r="AQ11">
        <f t="shared" si="13"/>
        <v>-14004.848740713112</v>
      </c>
      <c r="AR11">
        <f t="shared" si="14"/>
        <v>22497.058697249799</v>
      </c>
      <c r="AS11">
        <f t="shared" si="15"/>
        <v>-33.030311321234734</v>
      </c>
      <c r="AT11">
        <f t="shared" si="16"/>
        <v>3708.6352558710087</v>
      </c>
      <c r="AU11">
        <f t="shared" si="17"/>
        <v>26172.663641799569</v>
      </c>
      <c r="AW11">
        <v>8</v>
      </c>
      <c r="AX11">
        <f>(R11*SUMPRODUCT(K12:$K$23, X12:$X$23)-$AZ$3*SUMPRODUCT(K11:$K$22, W12:$W$23))/Z11</f>
        <v>71035.55794995332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76295.062606342341</v>
      </c>
      <c r="P12">
        <f t="shared" si="30"/>
        <v>3814.7531303171172</v>
      </c>
      <c r="Q12" s="5">
        <f t="shared" si="31"/>
        <v>50</v>
      </c>
      <c r="R12">
        <f t="shared" si="0"/>
        <v>1000000</v>
      </c>
      <c r="S12">
        <f t="shared" si="1"/>
        <v>72495.738599050979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56444.422204430703</v>
      </c>
      <c r="AC12">
        <f t="shared" si="2"/>
        <v>55315.310340378492</v>
      </c>
      <c r="AE12">
        <f t="shared" si="3"/>
        <v>58214.250203717202</v>
      </c>
      <c r="AF12">
        <f t="shared" si="4"/>
        <v>-2910.7125101858605</v>
      </c>
      <c r="AG12">
        <f t="shared" si="5"/>
        <v>-38.150732311528316</v>
      </c>
      <c r="AH12">
        <f t="shared" si="6"/>
        <v>-23633.331135297725</v>
      </c>
      <c r="AI12">
        <f t="shared" si="7"/>
        <v>31632.055825922085</v>
      </c>
      <c r="AJ12">
        <f t="shared" si="8"/>
        <v>1129.1118640522109</v>
      </c>
      <c r="AK12">
        <f t="shared" si="32"/>
        <v>7822.3571928573438</v>
      </c>
      <c r="AL12">
        <f t="shared" si="9"/>
        <v>40583.52488283164</v>
      </c>
      <c r="AN12">
        <f t="shared" si="10"/>
        <v>34506.071140351181</v>
      </c>
      <c r="AO12">
        <f t="shared" si="11"/>
        <v>-1725.3035570175593</v>
      </c>
      <c r="AP12">
        <f t="shared" si="12"/>
        <v>-22.613567616027311</v>
      </c>
      <c r="AQ12">
        <f t="shared" si="13"/>
        <v>-14008.484221376908</v>
      </c>
      <c r="AR12">
        <f t="shared" si="14"/>
        <v>18749.669794340687</v>
      </c>
      <c r="AS12">
        <f t="shared" si="15"/>
        <v>669.2728012481092</v>
      </c>
      <c r="AT12">
        <f t="shared" si="16"/>
        <v>4636.6450282775941</v>
      </c>
      <c r="AU12">
        <f t="shared" si="17"/>
        <v>24055.587623866391</v>
      </c>
      <c r="AW12">
        <v>9</v>
      </c>
      <c r="AX12">
        <f>(R12*SUMPRODUCT(K13:$K$23, X13:$X$23)-$AZ$3*SUMPRODUCT(K12:$K$22, W13:$W$23))/Z12</f>
        <v>72495.738599050979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76295.062606342341</v>
      </c>
      <c r="P13">
        <f t="shared" si="30"/>
        <v>3814.7531303171172</v>
      </c>
      <c r="Q13" s="5">
        <f t="shared" si="31"/>
        <v>50</v>
      </c>
      <c r="R13">
        <f t="shared" si="0"/>
        <v>1000000</v>
      </c>
      <c r="S13">
        <f t="shared" si="1"/>
        <v>73111.618789666871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55315.310340378492</v>
      </c>
      <c r="AC13">
        <f t="shared" si="2"/>
        <v>53391.663401789941</v>
      </c>
      <c r="AE13">
        <f t="shared" si="3"/>
        <v>55716.456143794836</v>
      </c>
      <c r="AF13">
        <f t="shared" si="4"/>
        <v>-2785.822807189742</v>
      </c>
      <c r="AG13">
        <f t="shared" si="5"/>
        <v>-36.513801968597619</v>
      </c>
      <c r="AH13">
        <f t="shared" si="6"/>
        <v>-25108.460396308252</v>
      </c>
      <c r="AI13">
        <f t="shared" si="7"/>
        <v>27785.659138328247</v>
      </c>
      <c r="AJ13">
        <f t="shared" si="8"/>
        <v>1923.6469385885503</v>
      </c>
      <c r="AK13">
        <f t="shared" si="32"/>
        <v>11246.753548038596</v>
      </c>
      <c r="AL13">
        <f t="shared" si="9"/>
        <v>40956.059624955393</v>
      </c>
      <c r="AN13">
        <f t="shared" si="10"/>
        <v>29917.131964335513</v>
      </c>
      <c r="AO13">
        <f t="shared" si="11"/>
        <v>-1495.8565982167756</v>
      </c>
      <c r="AP13">
        <f t="shared" si="12"/>
        <v>-19.606204479245374</v>
      </c>
      <c r="AQ13">
        <f t="shared" si="13"/>
        <v>-13482.069303887418</v>
      </c>
      <c r="AR13">
        <f t="shared" si="14"/>
        <v>14919.599857752075</v>
      </c>
      <c r="AS13">
        <f t="shared" si="15"/>
        <v>1032.908467222265</v>
      </c>
      <c r="AT13">
        <f t="shared" si="16"/>
        <v>6038.9808210101346</v>
      </c>
      <c r="AU13">
        <f t="shared" si="17"/>
        <v>21991.489145984473</v>
      </c>
      <c r="AW13">
        <v>10</v>
      </c>
      <c r="AX13">
        <f>(R13*SUMPRODUCT(K14:$K$23, X14:$X$23)-$AZ$3*SUMPRODUCT(K13:$K$22, W14:$W$23))/Z13</f>
        <v>73111.618789666871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76295.062606342341</v>
      </c>
      <c r="P14">
        <f t="shared" si="30"/>
        <v>3814.7531303171172</v>
      </c>
      <c r="Q14" s="5">
        <f t="shared" si="31"/>
        <v>50</v>
      </c>
      <c r="R14">
        <f t="shared" si="0"/>
        <v>1000000</v>
      </c>
      <c r="S14">
        <f t="shared" si="1"/>
        <v>72165.805077982412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53391.663401789941</v>
      </c>
      <c r="AC14">
        <f t="shared" si="2"/>
        <v>50254.082486723244</v>
      </c>
      <c r="AE14">
        <f t="shared" si="3"/>
        <v>53129.572453403242</v>
      </c>
      <c r="AF14">
        <f t="shared" si="4"/>
        <v>-2656.4786226701622</v>
      </c>
      <c r="AG14">
        <f t="shared" si="5"/>
        <v>-34.818486700466138</v>
      </c>
      <c r="AH14">
        <f t="shared" si="6"/>
        <v>-26603.544968910061</v>
      </c>
      <c r="AI14">
        <f t="shared" si="7"/>
        <v>23834.730375122552</v>
      </c>
      <c r="AJ14">
        <f t="shared" si="8"/>
        <v>3137.5809150666973</v>
      </c>
      <c r="AK14">
        <f t="shared" si="32"/>
        <v>8887.7072763869946</v>
      </c>
      <c r="AL14">
        <f t="shared" si="9"/>
        <v>35860.01856657624</v>
      </c>
      <c r="AN14">
        <f t="shared" si="10"/>
        <v>26279.370626101227</v>
      </c>
      <c r="AO14">
        <f t="shared" si="11"/>
        <v>-1313.9685313050613</v>
      </c>
      <c r="AP14">
        <f t="shared" si="12"/>
        <v>-17.222196121454292</v>
      </c>
      <c r="AQ14">
        <f t="shared" si="13"/>
        <v>-13158.856469611123</v>
      </c>
      <c r="AR14">
        <f t="shared" si="14"/>
        <v>11789.323429063588</v>
      </c>
      <c r="AS14">
        <f t="shared" si="15"/>
        <v>1551.9351639566594</v>
      </c>
      <c r="AT14">
        <f t="shared" si="16"/>
        <v>4396.1082829588913</v>
      </c>
      <c r="AU14">
        <f t="shared" si="17"/>
        <v>17737.366875979136</v>
      </c>
      <c r="AW14">
        <v>11</v>
      </c>
      <c r="AX14">
        <f>(R14*SUMPRODUCT(K15:$K$23, X15:$X$23)-$AZ$3*SUMPRODUCT(K14:$K$22, W15:$W$23))/Z14</f>
        <v>72165.805077982412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76295.062606342341</v>
      </c>
      <c r="P15">
        <f t="shared" si="30"/>
        <v>3814.7531303171172</v>
      </c>
      <c r="Q15" s="5">
        <f t="shared" si="31"/>
        <v>50</v>
      </c>
      <c r="R15">
        <f t="shared" si="0"/>
        <v>1000000</v>
      </c>
      <c r="S15">
        <f t="shared" si="1"/>
        <v>69885.260279658571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50254.082486723244</v>
      </c>
      <c r="AC15">
        <f t="shared" si="2"/>
        <v>46208.69150361183</v>
      </c>
      <c r="AE15">
        <f t="shared" si="3"/>
        <v>50446.903926769606</v>
      </c>
      <c r="AF15">
        <f t="shared" si="4"/>
        <v>-2522.3451963384805</v>
      </c>
      <c r="AG15">
        <f t="shared" si="5"/>
        <v>-33.060398801334756</v>
      </c>
      <c r="AH15">
        <f t="shared" si="6"/>
        <v>-28198.060642534405</v>
      </c>
      <c r="AI15">
        <f t="shared" si="7"/>
        <v>19693.43768909539</v>
      </c>
      <c r="AJ15">
        <f t="shared" si="8"/>
        <v>4045.3909831114142</v>
      </c>
      <c r="AK15">
        <f t="shared" si="32"/>
        <v>8401.1463289518997</v>
      </c>
      <c r="AL15">
        <f t="shared" si="9"/>
        <v>32139.975001158702</v>
      </c>
      <c r="AN15">
        <f t="shared" si="10"/>
        <v>22985.572405945495</v>
      </c>
      <c r="AO15">
        <f t="shared" si="11"/>
        <v>-1149.2786202972748</v>
      </c>
      <c r="AP15">
        <f t="shared" si="12"/>
        <v>-15.06360413159601</v>
      </c>
      <c r="AQ15">
        <f t="shared" si="13"/>
        <v>-12848.133664398718</v>
      </c>
      <c r="AR15">
        <f t="shared" si="14"/>
        <v>8973.0965171179068</v>
      </c>
      <c r="AS15">
        <f t="shared" si="15"/>
        <v>1843.2375451157011</v>
      </c>
      <c r="AT15">
        <f t="shared" si="16"/>
        <v>3827.8891707087691</v>
      </c>
      <c r="AU15">
        <f t="shared" si="17"/>
        <v>14644.223232942377</v>
      </c>
      <c r="AW15">
        <v>12</v>
      </c>
      <c r="AX15">
        <f>(R15*SUMPRODUCT(K16:$K$23, X16:$X$23)-$AZ$3*SUMPRODUCT(K15:$K$22, W16:$W$23))/Z15</f>
        <v>69885.260279658571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76295.062606342341</v>
      </c>
      <c r="P16">
        <f t="shared" si="30"/>
        <v>3814.7531303171172</v>
      </c>
      <c r="Q16" s="5">
        <f t="shared" si="31"/>
        <v>50</v>
      </c>
      <c r="R16">
        <f t="shared" si="0"/>
        <v>1000000</v>
      </c>
      <c r="S16">
        <f t="shared" si="1"/>
        <v>66348.959549943524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46208.69150361183</v>
      </c>
      <c r="AC16">
        <f t="shared" si="2"/>
        <v>41464.73247232243</v>
      </c>
      <c r="AE16">
        <f t="shared" si="3"/>
        <v>47680.542112340765</v>
      </c>
      <c r="AF16">
        <f t="shared" si="4"/>
        <v>-2384.0271056170382</v>
      </c>
      <c r="AG16">
        <f t="shared" si="5"/>
        <v>-31.247462472346882</v>
      </c>
      <c r="AH16">
        <f t="shared" si="6"/>
        <v>-29646.646819490579</v>
      </c>
      <c r="AI16">
        <f t="shared" si="7"/>
        <v>15618.6207247608</v>
      </c>
      <c r="AJ16">
        <f t="shared" si="8"/>
        <v>4743.9590312893997</v>
      </c>
      <c r="AK16">
        <f t="shared" si="32"/>
        <v>7830.1005210894155</v>
      </c>
      <c r="AL16">
        <f t="shared" si="9"/>
        <v>28192.680277139614</v>
      </c>
      <c r="AN16">
        <f t="shared" si="10"/>
        <v>20012.629604110807</v>
      </c>
      <c r="AO16">
        <f t="shared" si="11"/>
        <v>-1000.6314802055402</v>
      </c>
      <c r="AP16">
        <f t="shared" si="12"/>
        <v>-13.115284869329916</v>
      </c>
      <c r="AQ16">
        <f t="shared" si="13"/>
        <v>-12443.385404563045</v>
      </c>
      <c r="AR16">
        <f t="shared" si="14"/>
        <v>6555.4974344728917</v>
      </c>
      <c r="AS16">
        <f t="shared" si="15"/>
        <v>1991.1496544352158</v>
      </c>
      <c r="AT16">
        <f t="shared" si="16"/>
        <v>3286.4748291307678</v>
      </c>
      <c r="AU16">
        <f t="shared" si="17"/>
        <v>11833.121918038874</v>
      </c>
      <c r="AW16">
        <v>13</v>
      </c>
      <c r="AX16">
        <f>(R16*SUMPRODUCT(K17:$K$23, X17:$X$23)-$AZ$3*SUMPRODUCT(K16:$K$22, W17:$W$23))/Z16</f>
        <v>66348.959549943524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76295.062606342341</v>
      </c>
      <c r="P17">
        <f t="shared" si="30"/>
        <v>3814.7531303171172</v>
      </c>
      <c r="Q17" s="5">
        <f t="shared" si="31"/>
        <v>50</v>
      </c>
      <c r="R17">
        <f t="shared" si="0"/>
        <v>1000000</v>
      </c>
      <c r="S17">
        <f t="shared" si="1"/>
        <v>61619.051510544508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41464.73247232243</v>
      </c>
      <c r="AC17">
        <f t="shared" si="2"/>
        <v>36219.3744892088</v>
      </c>
      <c r="AE17">
        <f t="shared" si="3"/>
        <v>44845.861409338097</v>
      </c>
      <c r="AF17">
        <f t="shared" si="4"/>
        <v>-2242.2930704669047</v>
      </c>
      <c r="AG17">
        <f t="shared" si="5"/>
        <v>-29.389753332222902</v>
      </c>
      <c r="AH17">
        <f t="shared" si="6"/>
        <v>-30904.690308010224</v>
      </c>
      <c r="AI17">
        <f t="shared" si="7"/>
        <v>11669.488277528744</v>
      </c>
      <c r="AJ17">
        <f t="shared" si="8"/>
        <v>5245.3579831136303</v>
      </c>
      <c r="AK17">
        <f t="shared" si="32"/>
        <v>7193.7245004138385</v>
      </c>
      <c r="AL17">
        <f t="shared" si="9"/>
        <v>24108.570761056213</v>
      </c>
      <c r="AN17">
        <f t="shared" si="10"/>
        <v>17339.138291357925</v>
      </c>
      <c r="AO17">
        <f t="shared" si="11"/>
        <v>-866.95691456789621</v>
      </c>
      <c r="AP17">
        <f t="shared" si="12"/>
        <v>-11.363211261010576</v>
      </c>
      <c r="AQ17">
        <f t="shared" si="13"/>
        <v>-11948.944278514802</v>
      </c>
      <c r="AR17">
        <f t="shared" si="14"/>
        <v>4511.8738870142151</v>
      </c>
      <c r="AS17">
        <f t="shared" si="15"/>
        <v>2028.0575419596539</v>
      </c>
      <c r="AT17">
        <f t="shared" si="16"/>
        <v>2781.3711237272059</v>
      </c>
      <c r="AU17">
        <f t="shared" si="17"/>
        <v>9321.3025527010741</v>
      </c>
      <c r="AW17">
        <v>14</v>
      </c>
      <c r="AX17">
        <f>(R17*SUMPRODUCT(K18:$K$23, X18:$X$23)-$AZ$3*SUMPRODUCT(K17:$K$22, W18:$W$23))/Z17</f>
        <v>61619.051510544508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76295.062606342341</v>
      </c>
      <c r="P18">
        <f t="shared" si="30"/>
        <v>3814.7531303171172</v>
      </c>
      <c r="Q18" s="5">
        <f t="shared" si="31"/>
        <v>50</v>
      </c>
      <c r="R18">
        <f t="shared" si="0"/>
        <v>1000000</v>
      </c>
      <c r="S18">
        <f t="shared" si="1"/>
        <v>55632.604679130949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36219.3744892088</v>
      </c>
      <c r="AC18">
        <f t="shared" si="2"/>
        <v>30586.485390919424</v>
      </c>
      <c r="AE18">
        <f t="shared" si="3"/>
        <v>41946.58566262597</v>
      </c>
      <c r="AF18">
        <f t="shared" si="4"/>
        <v>-2097.3292831312988</v>
      </c>
      <c r="AG18">
        <f t="shared" si="5"/>
        <v>-27.489711804194123</v>
      </c>
      <c r="AH18">
        <f t="shared" si="6"/>
        <v>-32122.879894130972</v>
      </c>
      <c r="AI18">
        <f t="shared" si="7"/>
        <v>7698.8867735595049</v>
      </c>
      <c r="AJ18">
        <f t="shared" si="8"/>
        <v>5632.8890982893754</v>
      </c>
      <c r="AK18">
        <f t="shared" si="32"/>
        <v>6509.1927434349554</v>
      </c>
      <c r="AL18">
        <f t="shared" si="9"/>
        <v>19840.968615283837</v>
      </c>
      <c r="AN18">
        <f t="shared" si="10"/>
        <v>14939.770402042226</v>
      </c>
      <c r="AO18">
        <f t="shared" si="11"/>
        <v>-746.98852010211147</v>
      </c>
      <c r="AP18">
        <f t="shared" si="12"/>
        <v>-9.7907845486192038</v>
      </c>
      <c r="AQ18">
        <f t="shared" si="13"/>
        <v>-11440.941919100924</v>
      </c>
      <c r="AR18">
        <f t="shared" si="14"/>
        <v>2742.0491782905729</v>
      </c>
      <c r="AS18">
        <f t="shared" si="15"/>
        <v>2006.2197792558468</v>
      </c>
      <c r="AT18">
        <f t="shared" si="16"/>
        <v>2318.3256408924544</v>
      </c>
      <c r="AU18">
        <f t="shared" si="17"/>
        <v>7066.5945984388745</v>
      </c>
      <c r="AW18">
        <v>15</v>
      </c>
      <c r="AX18">
        <f>(R18*SUMPRODUCT(K19:$K$23, X19:$X$23)-$AZ$3*SUMPRODUCT(K18:$K$22, W19:$W$23))/Z18</f>
        <v>55632.604679130949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76295.062606342341</v>
      </c>
      <c r="P19">
        <f t="shared" si="30"/>
        <v>3814.7531303171172</v>
      </c>
      <c r="Q19" s="5">
        <f t="shared" si="31"/>
        <v>50</v>
      </c>
      <c r="R19">
        <f t="shared" si="0"/>
        <v>1000000</v>
      </c>
      <c r="S19">
        <f t="shared" si="1"/>
        <v>48286.696224572945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30586.485390919424</v>
      </c>
      <c r="AC19">
        <f t="shared" si="2"/>
        <v>24675.842162571953</v>
      </c>
      <c r="AE19">
        <f t="shared" si="3"/>
        <v>38988.894868719086</v>
      </c>
      <c r="AF19">
        <f t="shared" si="4"/>
        <v>-1949.4447434359543</v>
      </c>
      <c r="AG19">
        <f t="shared" si="5"/>
        <v>-25.551387951464875</v>
      </c>
      <c r="AH19">
        <f t="shared" si="6"/>
        <v>-33268.534693746187</v>
      </c>
      <c r="AI19">
        <f t="shared" si="7"/>
        <v>3745.3640435854832</v>
      </c>
      <c r="AJ19">
        <f t="shared" si="8"/>
        <v>5910.6432283474714</v>
      </c>
      <c r="AK19">
        <f t="shared" si="32"/>
        <v>5786.7513021214527</v>
      </c>
      <c r="AL19">
        <f t="shared" si="9"/>
        <v>15442.758574054407</v>
      </c>
      <c r="AN19">
        <f t="shared" si="10"/>
        <v>12791.762851936743</v>
      </c>
      <c r="AO19">
        <f t="shared" si="11"/>
        <v>-639.58814259683709</v>
      </c>
      <c r="AP19">
        <f t="shared" si="12"/>
        <v>-8.3830869357418774</v>
      </c>
      <c r="AQ19">
        <f t="shared" si="13"/>
        <v>-10914.985091697532</v>
      </c>
      <c r="AR19">
        <f t="shared" si="14"/>
        <v>1228.8065307066336</v>
      </c>
      <c r="AS19">
        <f t="shared" si="15"/>
        <v>1939.2072212871778</v>
      </c>
      <c r="AT19">
        <f t="shared" si="16"/>
        <v>1898.5598486214715</v>
      </c>
      <c r="AU19">
        <f t="shared" si="17"/>
        <v>5066.5736006152829</v>
      </c>
      <c r="AW19">
        <v>16</v>
      </c>
      <c r="AX19">
        <f>(R19*SUMPRODUCT(K20:$K$23, X20:$X$23)-$AZ$3*SUMPRODUCT(K19:$K$22, W20:$W$23))/Z19</f>
        <v>48286.696224572945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76295.062606342341</v>
      </c>
      <c r="P20">
        <f t="shared" si="30"/>
        <v>3814.7531303171172</v>
      </c>
      <c r="Q20" s="5">
        <f t="shared" si="31"/>
        <v>50</v>
      </c>
      <c r="R20">
        <f t="shared" si="0"/>
        <v>1000000</v>
      </c>
      <c r="S20">
        <f t="shared" si="1"/>
        <v>39398.444384666458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24675.842162571953</v>
      </c>
      <c r="AC20">
        <f t="shared" si="2"/>
        <v>18578.997196736294</v>
      </c>
      <c r="AE20">
        <f t="shared" si="3"/>
        <v>35978.216308452218</v>
      </c>
      <c r="AF20">
        <f t="shared" si="4"/>
        <v>-1798.9108154226108</v>
      </c>
      <c r="AG20">
        <f t="shared" si="5"/>
        <v>-23.578338544715592</v>
      </c>
      <c r="AH20">
        <f t="shared" si="6"/>
        <v>-34350.710544692716</v>
      </c>
      <c r="AI20">
        <f t="shared" si="7"/>
        <v>-194.98339020782441</v>
      </c>
      <c r="AJ20">
        <f t="shared" si="8"/>
        <v>6096.8449658356585</v>
      </c>
      <c r="AK20">
        <f t="shared" si="32"/>
        <v>5036.2349848898257</v>
      </c>
      <c r="AL20">
        <f t="shared" si="9"/>
        <v>10938.096560517661</v>
      </c>
      <c r="AN20">
        <f t="shared" si="10"/>
        <v>10873.547839416306</v>
      </c>
      <c r="AO20">
        <f t="shared" si="11"/>
        <v>-543.67739197081517</v>
      </c>
      <c r="AP20">
        <f t="shared" si="12"/>
        <v>-7.1259839548990662</v>
      </c>
      <c r="AQ20">
        <f t="shared" si="13"/>
        <v>-10381.673488852481</v>
      </c>
      <c r="AR20">
        <f t="shared" si="14"/>
        <v>-58.92902536189029</v>
      </c>
      <c r="AS20">
        <f t="shared" si="15"/>
        <v>1842.6242934657168</v>
      </c>
      <c r="AT20">
        <f t="shared" si="16"/>
        <v>1522.0805158669475</v>
      </c>
      <c r="AU20">
        <f t="shared" si="17"/>
        <v>3305.7757839707742</v>
      </c>
      <c r="AW20">
        <v>17</v>
      </c>
      <c r="AX20">
        <f>(R20*SUMPRODUCT(K21:$K$23, X21:$X$23)-$AZ$3*SUMPRODUCT(K20:$K$22, W21:$W$23))/Z20</f>
        <v>39398.444384666458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76295.062606342341</v>
      </c>
      <c r="P21">
        <f t="shared" si="30"/>
        <v>3814.7531303171172</v>
      </c>
      <c r="Q21" s="5">
        <f t="shared" si="31"/>
        <v>50</v>
      </c>
      <c r="R21">
        <f t="shared" si="0"/>
        <v>1000000</v>
      </c>
      <c r="S21">
        <f t="shared" si="1"/>
        <v>28690.818883512798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18578.997196736294</v>
      </c>
      <c r="AC21">
        <f t="shared" si="2"/>
        <v>12380.163457938172</v>
      </c>
      <c r="AE21">
        <f t="shared" si="3"/>
        <v>32921.519247501448</v>
      </c>
      <c r="AF21">
        <f t="shared" si="4"/>
        <v>-1646.0759623750723</v>
      </c>
      <c r="AG21">
        <f t="shared" si="5"/>
        <v>-21.575130895013324</v>
      </c>
      <c r="AH21">
        <f t="shared" si="6"/>
        <v>-35348.485285102281</v>
      </c>
      <c r="AI21">
        <f t="shared" si="7"/>
        <v>-4094.6171308709163</v>
      </c>
      <c r="AJ21">
        <f t="shared" si="8"/>
        <v>6198.8337387981228</v>
      </c>
      <c r="AK21">
        <f t="shared" si="32"/>
        <v>4266.0444720329888</v>
      </c>
      <c r="AL21">
        <f t="shared" si="9"/>
        <v>6370.2610799601953</v>
      </c>
      <c r="AN21">
        <f t="shared" si="10"/>
        <v>9165.4475539230225</v>
      </c>
      <c r="AO21">
        <f t="shared" si="11"/>
        <v>-458.27237769615107</v>
      </c>
      <c r="AP21">
        <f t="shared" si="12"/>
        <v>-6.0065797450181959</v>
      </c>
      <c r="AQ21">
        <f t="shared" si="13"/>
        <v>-9841.1220197808216</v>
      </c>
      <c r="AR21">
        <f t="shared" si="14"/>
        <v>-1139.9534232989681</v>
      </c>
      <c r="AS21">
        <f t="shared" si="15"/>
        <v>1725.7735009527148</v>
      </c>
      <c r="AT21">
        <f t="shared" si="16"/>
        <v>1187.6792980654764</v>
      </c>
      <c r="AU21">
        <f t="shared" si="17"/>
        <v>1773.4993757192231</v>
      </c>
      <c r="AW21">
        <v>18</v>
      </c>
      <c r="AX21">
        <f>(R21*SUMPRODUCT(K22:$K$23, X22:$X$23)-$AZ$3*SUMPRODUCT(K21:$K$22, W22:$W$23))/Z21</f>
        <v>28690.818883512798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76295.062606342341</v>
      </c>
      <c r="P22">
        <f t="shared" si="30"/>
        <v>3814.7531303171172</v>
      </c>
      <c r="Q22" s="5">
        <f t="shared" si="31"/>
        <v>50</v>
      </c>
      <c r="R22">
        <f t="shared" si="0"/>
        <v>1000000</v>
      </c>
      <c r="S22">
        <f t="shared" si="1"/>
        <v>15774.144812273027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12380.163457938172</v>
      </c>
      <c r="AC22">
        <f t="shared" si="2"/>
        <v>6167.5588201267183</v>
      </c>
      <c r="AE22">
        <f t="shared" si="3"/>
        <v>29830.731992757763</v>
      </c>
      <c r="AF22">
        <f t="shared" si="4"/>
        <v>-1491.5365996378882</v>
      </c>
      <c r="AG22">
        <f t="shared" si="5"/>
        <v>-19.549582223082126</v>
      </c>
      <c r="AH22">
        <f t="shared" si="6"/>
        <v>-36195.947259621295</v>
      </c>
      <c r="AI22">
        <f t="shared" si="7"/>
        <v>-7876.3014487245018</v>
      </c>
      <c r="AJ22">
        <f t="shared" si="8"/>
        <v>6212.6046378114534</v>
      </c>
      <c r="AK22">
        <f t="shared" si="32"/>
        <v>3484.3555368850371</v>
      </c>
      <c r="AL22">
        <f t="shared" si="9"/>
        <v>1820.6587259719886</v>
      </c>
      <c r="AN22">
        <f t="shared" si="10"/>
        <v>7650.3250029818219</v>
      </c>
      <c r="AO22">
        <f t="shared" si="11"/>
        <v>-382.51625014909109</v>
      </c>
      <c r="AP22">
        <f t="shared" si="12"/>
        <v>-5.0136435711803564</v>
      </c>
      <c r="AQ22">
        <f t="shared" si="13"/>
        <v>-9282.7343423594139</v>
      </c>
      <c r="AR22">
        <f t="shared" si="14"/>
        <v>-2019.9392330978631</v>
      </c>
      <c r="AS22">
        <f t="shared" si="15"/>
        <v>1593.2711475477247</v>
      </c>
      <c r="AT22">
        <f t="shared" si="16"/>
        <v>893.59028432763034</v>
      </c>
      <c r="AU22">
        <f t="shared" si="17"/>
        <v>466.9221987774921</v>
      </c>
      <c r="AW22">
        <v>19</v>
      </c>
      <c r="AX22">
        <f>(R22*SUMPRODUCT(K23:$K$23, X23:$X$23)-$AZ$3*SUMPRODUCT(K22:$K$22, W23:$W$23))/Z22</f>
        <v>15774.144812273027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76295.062606342341</v>
      </c>
      <c r="P23">
        <f t="shared" si="30"/>
        <v>3814.7531303171172</v>
      </c>
      <c r="Q23" s="5">
        <f t="shared" si="31"/>
        <v>50</v>
      </c>
      <c r="R23">
        <f t="shared" si="0"/>
        <v>1000000</v>
      </c>
      <c r="S23">
        <f t="shared" si="1"/>
        <v>17615.181758712755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6167.5588201267183</v>
      </c>
      <c r="AC23">
        <f t="shared" si="2"/>
        <v>6167.5588201267183</v>
      </c>
      <c r="AE23">
        <f t="shared" si="3"/>
        <v>26712.996366167103</v>
      </c>
      <c r="AF23">
        <f t="shared" si="4"/>
        <v>-1335.6498183083552</v>
      </c>
      <c r="AG23">
        <f t="shared" si="5"/>
        <v>-17.506372924809995</v>
      </c>
      <c r="AH23">
        <f t="shared" si="6"/>
        <v>-36954.269520826172</v>
      </c>
      <c r="AI23">
        <f t="shared" si="7"/>
        <v>-11594.429345892237</v>
      </c>
      <c r="AJ23">
        <f t="shared" si="8"/>
        <v>0</v>
      </c>
      <c r="AK23">
        <f t="shared" si="32"/>
        <v>2699.2975523385167</v>
      </c>
      <c r="AL23">
        <f t="shared" si="9"/>
        <v>-8895.131793553719</v>
      </c>
      <c r="AN23">
        <f t="shared" si="10"/>
        <v>6310.7466748798597</v>
      </c>
      <c r="AO23">
        <f t="shared" si="11"/>
        <v>-315.53733374399297</v>
      </c>
      <c r="AP23">
        <f t="shared" si="12"/>
        <v>-4.1357503744647639</v>
      </c>
      <c r="AQ23">
        <f t="shared" si="13"/>
        <v>-8730.1712733557251</v>
      </c>
      <c r="AR23">
        <f t="shared" si="14"/>
        <v>-2739.0976825943235</v>
      </c>
      <c r="AS23">
        <f t="shared" si="15"/>
        <v>0</v>
      </c>
      <c r="AT23">
        <f t="shared" si="16"/>
        <v>637.68896680218563</v>
      </c>
      <c r="AU23">
        <f t="shared" si="17"/>
        <v>-2101.4087157921376</v>
      </c>
      <c r="AW23">
        <v>20</v>
      </c>
      <c r="AX23">
        <f>(R23*SUMPRODUCT(K$23:$K24, X$23:$X24)-$AZ$3*SUMPRODUCT(K$22:$K23, W$23:$W24))/Z23</f>
        <v>17615.181758712755</v>
      </c>
    </row>
    <row r="25" spans="5:50" x14ac:dyDescent="0.25">
      <c r="AN25" s="6">
        <f t="shared" ref="AN25:AU25" si="33">SUM(AN3:AN23)</f>
        <v>648945.44137080805</v>
      </c>
      <c r="AO25" s="6">
        <f t="shared" si="33"/>
        <v>-89668.569023297168</v>
      </c>
      <c r="AP25" s="6">
        <f t="shared" si="33"/>
        <v>-2895.1948603064216</v>
      </c>
      <c r="AQ25" s="6">
        <f t="shared" si="33"/>
        <v>-239053.47671123437</v>
      </c>
      <c r="AR25" s="6">
        <f t="shared" si="33"/>
        <v>317328.20077597024</v>
      </c>
      <c r="AS25" s="6">
        <f t="shared" si="33"/>
        <v>-30242.559877934666</v>
      </c>
      <c r="AT25" s="6">
        <f t="shared" si="33"/>
        <v>66406.271093025556</v>
      </c>
      <c r="AU25" s="7">
        <f t="shared" si="33"/>
        <v>353491.911991061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4501.1286806931548</v>
      </c>
      <c r="K3">
        <v>1</v>
      </c>
      <c r="L3" s="2">
        <v>0</v>
      </c>
      <c r="O3">
        <f>$C$3</f>
        <v>4501.1286806931548</v>
      </c>
      <c r="P3">
        <f>O3*B5</f>
        <v>3600.9029445545239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4501.1286806931548</v>
      </c>
      <c r="AF3">
        <f t="shared" ref="AF3:AF23" si="4">-$Z3*P3</f>
        <v>-3600.9029445545239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-1619.6824678613689</v>
      </c>
      <c r="AJ3">
        <f t="shared" ref="AJ3:AJ23" si="8">AB3-AC3</f>
        <v>0</v>
      </c>
      <c r="AL3">
        <f t="shared" ref="AL3:AL23" si="9">SUM(AI3:AK3)</f>
        <v>-1619.6824678613689</v>
      </c>
      <c r="AN3">
        <f t="shared" ref="AN3:AN23" si="10">AE3*$K3</f>
        <v>4501.1286806931548</v>
      </c>
      <c r="AO3">
        <f t="shared" ref="AO3:AO23" si="11">AF3*$K3</f>
        <v>-3600.9029445545239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-1619.6824678613689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-1619.6824678613689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2464.8568670795821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275.90032545534558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272.82338790895301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-272.82338790895301</v>
      </c>
      <c r="AK4">
        <f>G4*MAX(0, SUM(AB4, AE4:AF4))</f>
        <v>0</v>
      </c>
      <c r="AL4">
        <f t="shared" si="9"/>
        <v>-2577.5273879089527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-2192.0334791706291</v>
      </c>
      <c r="AR4">
        <f t="shared" si="14"/>
        <v>-2192.0334791706291</v>
      </c>
      <c r="AS4">
        <f t="shared" si="15"/>
        <v>-259.48581691930093</v>
      </c>
      <c r="AT4">
        <f t="shared" si="16"/>
        <v>0</v>
      </c>
      <c r="AU4">
        <f t="shared" si="17"/>
        <v>-2451.5192960899299</v>
      </c>
      <c r="AW4">
        <v>1</v>
      </c>
      <c r="AX4">
        <f>(R4*SUMPRODUCT(K5:$K$23, X5:$X$23)-$AZ$3*SUMPRODUCT(K4:$K$22, W5:$W$23))/Z4</f>
        <v>275.90032545534558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4501.1286806931548</v>
      </c>
      <c r="P5">
        <f t="shared" ref="P5:P23" si="30">O5*$C$5</f>
        <v>225.05643403465774</v>
      </c>
      <c r="Q5" s="5">
        <f t="shared" ref="Q5:Q23" si="31">$C$8</f>
        <v>50</v>
      </c>
      <c r="R5">
        <f t="shared" si="0"/>
        <v>2000000</v>
      </c>
      <c r="S5">
        <f t="shared" si="1"/>
        <v>528.40942254797608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272.82338790895301</v>
      </c>
      <c r="AC5">
        <f t="shared" si="2"/>
        <v>516.68512155210192</v>
      </c>
      <c r="AE5">
        <f t="shared" si="3"/>
        <v>4401.258040197873</v>
      </c>
      <c r="AF5">
        <f t="shared" si="4"/>
        <v>-220.06290200989366</v>
      </c>
      <c r="AG5">
        <f t="shared" si="5"/>
        <v>-48.890604473010733</v>
      </c>
      <c r="AH5">
        <f t="shared" si="6"/>
        <v>-2294.1641195706238</v>
      </c>
      <c r="AI5">
        <f t="shared" si="7"/>
        <v>1838.140414144344</v>
      </c>
      <c r="AJ5">
        <f t="shared" si="8"/>
        <v>-243.86173364314891</v>
      </c>
      <c r="AK5">
        <f>G5*SUM(AB5, AE5:AF5)</f>
        <v>18.261475956997423</v>
      </c>
      <c r="AL5">
        <f t="shared" si="9"/>
        <v>1612.5401564581925</v>
      </c>
      <c r="AN5">
        <f t="shared" si="10"/>
        <v>3979.5540135394845</v>
      </c>
      <c r="AO5">
        <f t="shared" si="11"/>
        <v>-198.97770067697425</v>
      </c>
      <c r="AP5">
        <f t="shared" si="12"/>
        <v>-44.20617911468652</v>
      </c>
      <c r="AQ5">
        <f t="shared" si="13"/>
        <v>-2074.3500940801682</v>
      </c>
      <c r="AR5">
        <f t="shared" si="14"/>
        <v>1662.0200396676551</v>
      </c>
      <c r="AS5">
        <f t="shared" si="15"/>
        <v>-220.49626084287931</v>
      </c>
      <c r="AT5">
        <f t="shared" si="16"/>
        <v>16.511763062762089</v>
      </c>
      <c r="AU5">
        <f t="shared" si="17"/>
        <v>1458.0355418875379</v>
      </c>
      <c r="AW5">
        <v>2</v>
      </c>
      <c r="AX5">
        <f>(R5*SUMPRODUCT(K6:$K$23, X6:$X$23)-$AZ$3*SUMPRODUCT(K5:$K$22, W6:$W$23))/Z5</f>
        <v>528.40942254797608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4501.1286806931548</v>
      </c>
      <c r="P6">
        <f t="shared" si="30"/>
        <v>225.05643403465774</v>
      </c>
      <c r="Q6" s="5">
        <f t="shared" si="31"/>
        <v>50</v>
      </c>
      <c r="R6">
        <f t="shared" si="0"/>
        <v>2000000</v>
      </c>
      <c r="S6">
        <f t="shared" si="1"/>
        <v>760.40430465131487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516.68512155210192</v>
      </c>
      <c r="AC6">
        <f t="shared" si="2"/>
        <v>735.22764364040631</v>
      </c>
      <c r="AE6">
        <f t="shared" si="3"/>
        <v>4352.0982369317217</v>
      </c>
      <c r="AF6">
        <f t="shared" si="4"/>
        <v>-217.60491184658608</v>
      </c>
      <c r="AG6">
        <f t="shared" si="5"/>
        <v>-48.344521404146093</v>
      </c>
      <c r="AH6">
        <f t="shared" si="6"/>
        <v>-2287.080965381474</v>
      </c>
      <c r="AI6">
        <f t="shared" si="7"/>
        <v>1799.0678382995152</v>
      </c>
      <c r="AJ6">
        <f t="shared" si="8"/>
        <v>-218.54252208830439</v>
      </c>
      <c r="AK6">
        <f>G6*SUM(AB6, AE6:AF6)</f>
        <v>33.023366971124389</v>
      </c>
      <c r="AL6">
        <f t="shared" si="9"/>
        <v>1613.5486831823353</v>
      </c>
      <c r="AN6">
        <f t="shared" si="10"/>
        <v>3731.0177574289851</v>
      </c>
      <c r="AO6">
        <f t="shared" si="11"/>
        <v>-186.55088787144925</v>
      </c>
      <c r="AP6">
        <f t="shared" si="12"/>
        <v>-41.44535762144023</v>
      </c>
      <c r="AQ6">
        <f t="shared" si="13"/>
        <v>-1960.695561075401</v>
      </c>
      <c r="AR6">
        <f t="shared" si="14"/>
        <v>1542.3259508606943</v>
      </c>
      <c r="AS6">
        <f t="shared" si="15"/>
        <v>-187.35469336272064</v>
      </c>
      <c r="AT6">
        <f t="shared" si="16"/>
        <v>28.310658875711386</v>
      </c>
      <c r="AU6">
        <f t="shared" si="17"/>
        <v>1383.2819163736851</v>
      </c>
      <c r="AW6">
        <v>3</v>
      </c>
      <c r="AX6">
        <f>(R6*SUMPRODUCT(K7:$K$23, X7:$X$23)-$AZ$3*SUMPRODUCT(K6:$K$22, W7:$W$23))/Z6</f>
        <v>760.40430465131487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4501.1286806931548</v>
      </c>
      <c r="P7">
        <f t="shared" si="30"/>
        <v>225.05643403465774</v>
      </c>
      <c r="Q7" s="5">
        <f t="shared" si="31"/>
        <v>50</v>
      </c>
      <c r="R7">
        <f t="shared" si="0"/>
        <v>2000000</v>
      </c>
      <c r="S7">
        <f t="shared" si="1"/>
        <v>979.77921650863084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735.22764364040631</v>
      </c>
      <c r="AC7">
        <f t="shared" si="2"/>
        <v>936.74845240639843</v>
      </c>
      <c r="AE7">
        <f t="shared" si="3"/>
        <v>4303.4443420286862</v>
      </c>
      <c r="AF7">
        <f t="shared" si="4"/>
        <v>-215.17221710143431</v>
      </c>
      <c r="AG7">
        <f t="shared" si="5"/>
        <v>-47.804058129770844</v>
      </c>
      <c r="AH7">
        <f t="shared" si="6"/>
        <v>-2280.7224133514137</v>
      </c>
      <c r="AI7">
        <f t="shared" si="7"/>
        <v>1759.7456534460671</v>
      </c>
      <c r="AJ7">
        <f t="shared" si="8"/>
        <v>-201.52080876599211</v>
      </c>
      <c r="AK7">
        <f>G7*SUM(AB7, AE7:AF7)</f>
        <v>66.564296806233685</v>
      </c>
      <c r="AL7">
        <f t="shared" si="9"/>
        <v>1624.7891414863086</v>
      </c>
      <c r="AN7">
        <f t="shared" si="10"/>
        <v>3474.9055067065906</v>
      </c>
      <c r="AO7">
        <f t="shared" si="11"/>
        <v>-173.74527533532952</v>
      </c>
      <c r="AP7">
        <f t="shared" si="12"/>
        <v>-38.600379518270849</v>
      </c>
      <c r="AQ7">
        <f t="shared" si="13"/>
        <v>-1841.6166780695276</v>
      </c>
      <c r="AR7">
        <f t="shared" si="14"/>
        <v>1420.9431737834625</v>
      </c>
      <c r="AS7">
        <f t="shared" si="15"/>
        <v>-162.72216216622417</v>
      </c>
      <c r="AT7">
        <f t="shared" si="16"/>
        <v>53.748723845001344</v>
      </c>
      <c r="AU7">
        <f t="shared" si="17"/>
        <v>1311.9697354622397</v>
      </c>
      <c r="AW7">
        <v>4</v>
      </c>
      <c r="AX7">
        <f>(R7*SUMPRODUCT(K8:$K$23, X8:$X$23)-$AZ$3*SUMPRODUCT(K7:$K$22, W8:$W$23))/Z7</f>
        <v>979.77921650863084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4501.1286806931548</v>
      </c>
      <c r="P8">
        <f t="shared" si="30"/>
        <v>225.05643403465774</v>
      </c>
      <c r="Q8" s="5">
        <f t="shared" si="31"/>
        <v>50</v>
      </c>
      <c r="R8">
        <f t="shared" si="0"/>
        <v>2000000</v>
      </c>
      <c r="S8">
        <f t="shared" si="1"/>
        <v>1184.3687940084205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936.74845240639843</v>
      </c>
      <c r="AC8">
        <f t="shared" si="2"/>
        <v>1119.6793580097019</v>
      </c>
      <c r="AE8">
        <f t="shared" si="3"/>
        <v>4255.2800251183717</v>
      </c>
      <c r="AF8">
        <f t="shared" si="4"/>
        <v>-212.7640012559186</v>
      </c>
      <c r="AG8">
        <f t="shared" si="5"/>
        <v>-47.269033246824179</v>
      </c>
      <c r="AH8">
        <f t="shared" si="6"/>
        <v>-2279.3720659581559</v>
      </c>
      <c r="AI8">
        <f t="shared" si="7"/>
        <v>1715.874924657473</v>
      </c>
      <c r="AJ8">
        <f t="shared" si="8"/>
        <v>-182.93090560330347</v>
      </c>
      <c r="AK8">
        <f t="shared" ref="AK8:AK23" si="32">G8*SUM(AB8:AB8, AE8:AF8)</f>
        <v>107.5521126874072</v>
      </c>
      <c r="AL8">
        <f t="shared" si="9"/>
        <v>1640.4961317415768</v>
      </c>
      <c r="AN8">
        <f t="shared" si="10"/>
        <v>3210.9281644278249</v>
      </c>
      <c r="AO8">
        <f t="shared" si="11"/>
        <v>-160.54640822139126</v>
      </c>
      <c r="AP8">
        <f t="shared" si="12"/>
        <v>-35.668033422378805</v>
      </c>
      <c r="AQ8">
        <f t="shared" si="13"/>
        <v>-1719.9573049464557</v>
      </c>
      <c r="AR8">
        <f t="shared" si="14"/>
        <v>1294.7564178375992</v>
      </c>
      <c r="AS8">
        <f t="shared" si="15"/>
        <v>-138.03509839040393</v>
      </c>
      <c r="AT8">
        <f t="shared" si="16"/>
        <v>81.15614148380385</v>
      </c>
      <c r="AU8">
        <f t="shared" si="17"/>
        <v>1237.8774609309992</v>
      </c>
      <c r="AW8">
        <v>5</v>
      </c>
      <c r="AX8">
        <f>(R8*SUMPRODUCT(K9:$K$23, X9:$X$23)-$AZ$3*SUMPRODUCT(K8:$K$22, W9:$W$23))/Z8</f>
        <v>1184.3687940084205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4501.1286806931548</v>
      </c>
      <c r="P9">
        <f t="shared" si="30"/>
        <v>225.05643403465774</v>
      </c>
      <c r="Q9" s="5">
        <f t="shared" si="31"/>
        <v>50</v>
      </c>
      <c r="R9">
        <f t="shared" si="0"/>
        <v>2000000</v>
      </c>
      <c r="S9">
        <f t="shared" si="1"/>
        <v>1355.6382423620919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1119.6793580097019</v>
      </c>
      <c r="AC9">
        <f t="shared" si="2"/>
        <v>1267.2251002261692</v>
      </c>
      <c r="AE9">
        <f t="shared" si="3"/>
        <v>4207.5703275997885</v>
      </c>
      <c r="AF9">
        <f t="shared" si="4"/>
        <v>-210.37851637998941</v>
      </c>
      <c r="AG9">
        <f t="shared" si="5"/>
        <v>-46.739058423806718</v>
      </c>
      <c r="AH9">
        <f t="shared" si="6"/>
        <v>-2291.3796219691112</v>
      </c>
      <c r="AI9">
        <f t="shared" si="7"/>
        <v>1659.073130826881</v>
      </c>
      <c r="AJ9">
        <f t="shared" si="8"/>
        <v>-147.54574221646726</v>
      </c>
      <c r="AK9">
        <f t="shared" si="32"/>
        <v>114.10622707381788</v>
      </c>
      <c r="AL9">
        <f t="shared" si="9"/>
        <v>1625.6336156842317</v>
      </c>
      <c r="AN9">
        <f t="shared" si="10"/>
        <v>2957.8233806016251</v>
      </c>
      <c r="AO9">
        <f t="shared" si="11"/>
        <v>-147.89116903008124</v>
      </c>
      <c r="AP9">
        <f t="shared" si="12"/>
        <v>-32.856463238750742</v>
      </c>
      <c r="AQ9">
        <f t="shared" si="13"/>
        <v>-1610.7862001110218</v>
      </c>
      <c r="AR9">
        <f t="shared" si="14"/>
        <v>1166.2895482217714</v>
      </c>
      <c r="AS9">
        <f t="shared" si="15"/>
        <v>-103.72120061152727</v>
      </c>
      <c r="AT9">
        <f t="shared" si="16"/>
        <v>80.214004765954144</v>
      </c>
      <c r="AU9">
        <f t="shared" si="17"/>
        <v>1142.7823523761983</v>
      </c>
      <c r="AW9">
        <v>6</v>
      </c>
      <c r="AX9">
        <f>(R9*SUMPRODUCT(K10:$K$23, X10:$X$23)-$AZ$3*SUMPRODUCT(K9:$K$22, W10:$W$23))/Z9</f>
        <v>1355.6382423620919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4501.1286806931548</v>
      </c>
      <c r="P10">
        <f t="shared" si="30"/>
        <v>225.05643403465774</v>
      </c>
      <c r="Q10" s="5">
        <f t="shared" si="31"/>
        <v>50</v>
      </c>
      <c r="R10">
        <f t="shared" si="0"/>
        <v>2000000</v>
      </c>
      <c r="S10">
        <f t="shared" si="1"/>
        <v>1457.3808115734632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1267.2251002261692</v>
      </c>
      <c r="AC10">
        <f t="shared" si="2"/>
        <v>1347.0258827307862</v>
      </c>
      <c r="AE10">
        <f t="shared" si="3"/>
        <v>4160.296873848285</v>
      </c>
      <c r="AF10">
        <f t="shared" si="4"/>
        <v>-208.01484369241427</v>
      </c>
      <c r="AG10">
        <f t="shared" si="5"/>
        <v>-46.21392953830879</v>
      </c>
      <c r="AH10">
        <f t="shared" si="6"/>
        <v>-2309.5320503942571</v>
      </c>
      <c r="AI10">
        <f t="shared" si="7"/>
        <v>1596.5360502233048</v>
      </c>
      <c r="AJ10">
        <f t="shared" si="8"/>
        <v>-79.800782504617018</v>
      </c>
      <c r="AK10">
        <f t="shared" si="32"/>
        <v>22.443880660642769</v>
      </c>
      <c r="AL10">
        <f t="shared" si="9"/>
        <v>1539.1791483793304</v>
      </c>
      <c r="AN10">
        <f t="shared" si="10"/>
        <v>2773.9649530165793</v>
      </c>
      <c r="AO10">
        <f t="shared" si="11"/>
        <v>-138.69824765082899</v>
      </c>
      <c r="AP10">
        <f t="shared" si="12"/>
        <v>-30.814104081438977</v>
      </c>
      <c r="AQ10">
        <f t="shared" si="13"/>
        <v>-1539.9287983350343</v>
      </c>
      <c r="AR10">
        <f t="shared" si="14"/>
        <v>1064.5238029492771</v>
      </c>
      <c r="AS10">
        <f t="shared" si="15"/>
        <v>-53.208840763890834</v>
      </c>
      <c r="AT10">
        <f t="shared" si="16"/>
        <v>14.964926843002031</v>
      </c>
      <c r="AU10">
        <f t="shared" si="17"/>
        <v>1026.2798890283882</v>
      </c>
      <c r="AW10">
        <v>7</v>
      </c>
      <c r="AX10">
        <f>(R10*SUMPRODUCT(K11:$K$23, X11:$X$23)-$AZ$3*SUMPRODUCT(K10:$K$22, W11:$W$23))/Z10</f>
        <v>1457.3808115734632</v>
      </c>
    </row>
    <row r="11" spans="1:52" x14ac:dyDescent="0.25">
      <c r="A11" t="s">
        <v>33</v>
      </c>
      <c r="C11" s="24">
        <f>AU25</f>
        <v>10881.844588191498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4501.1286806931548</v>
      </c>
      <c r="P11">
        <f t="shared" si="30"/>
        <v>225.05643403465774</v>
      </c>
      <c r="Q11" s="5">
        <f t="shared" si="31"/>
        <v>50</v>
      </c>
      <c r="R11">
        <f t="shared" si="0"/>
        <v>2000000</v>
      </c>
      <c r="S11">
        <f t="shared" si="1"/>
        <v>1521.8510739958056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1347.0258827307862</v>
      </c>
      <c r="AC11">
        <f t="shared" si="2"/>
        <v>1390.7782316868834</v>
      </c>
      <c r="AE11">
        <f t="shared" si="3"/>
        <v>4113.4588621033454</v>
      </c>
      <c r="AF11">
        <f t="shared" si="4"/>
        <v>-205.67294310516726</v>
      </c>
      <c r="AG11">
        <f t="shared" si="5"/>
        <v>-45.693637684114044</v>
      </c>
      <c r="AH11">
        <f t="shared" si="6"/>
        <v>-2326.1023524663301</v>
      </c>
      <c r="AI11">
        <f t="shared" si="7"/>
        <v>1535.9899288477341</v>
      </c>
      <c r="AJ11">
        <f t="shared" si="8"/>
        <v>-43.752348956097194</v>
      </c>
      <c r="AK11">
        <f t="shared" si="32"/>
        <v>8.4076988827663435</v>
      </c>
      <c r="AL11">
        <f t="shared" si="9"/>
        <v>1500.6452787744033</v>
      </c>
      <c r="AN11">
        <f t="shared" si="10"/>
        <v>2608.8982489025252</v>
      </c>
      <c r="AO11">
        <f t="shared" si="11"/>
        <v>-130.44491244512625</v>
      </c>
      <c r="AP11">
        <f t="shared" si="12"/>
        <v>-28.980489494701203</v>
      </c>
      <c r="AQ11">
        <f t="shared" si="13"/>
        <v>-1475.2947720046966</v>
      </c>
      <c r="AR11">
        <f t="shared" si="14"/>
        <v>974.17807495800139</v>
      </c>
      <c r="AS11">
        <f t="shared" si="15"/>
        <v>-27.749256867143661</v>
      </c>
      <c r="AT11">
        <f t="shared" si="16"/>
        <v>5.3324541773423348</v>
      </c>
      <c r="AU11">
        <f t="shared" si="17"/>
        <v>951.76127226820017</v>
      </c>
      <c r="AW11">
        <v>8</v>
      </c>
      <c r="AX11">
        <f>(R11*SUMPRODUCT(K12:$K$23, X12:$X$23)-$AZ$3*SUMPRODUCT(K11:$K$22, W12:$W$23))/Z11</f>
        <v>1521.8510739958056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4501.1286806931548</v>
      </c>
      <c r="P12">
        <f t="shared" si="30"/>
        <v>225.05643403465774</v>
      </c>
      <c r="Q12" s="5">
        <f t="shared" si="31"/>
        <v>50</v>
      </c>
      <c r="R12">
        <f t="shared" si="0"/>
        <v>2000000</v>
      </c>
      <c r="S12">
        <f t="shared" si="1"/>
        <v>1576.4553707400944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1390.7782316868834</v>
      </c>
      <c r="AC12">
        <f t="shared" si="2"/>
        <v>1424.4177263889378</v>
      </c>
      <c r="AE12">
        <f t="shared" si="3"/>
        <v>4067.027586405442</v>
      </c>
      <c r="AF12">
        <f t="shared" si="4"/>
        <v>-203.35137932027212</v>
      </c>
      <c r="AG12">
        <f t="shared" si="5"/>
        <v>-45.177863986096227</v>
      </c>
      <c r="AH12">
        <f t="shared" si="6"/>
        <v>-2353.4928470669629</v>
      </c>
      <c r="AI12">
        <f t="shared" si="7"/>
        <v>1465.0054960321108</v>
      </c>
      <c r="AJ12">
        <f t="shared" si="8"/>
        <v>-33.639494702054435</v>
      </c>
      <c r="AK12">
        <f t="shared" si="32"/>
        <v>110.34354321421313</v>
      </c>
      <c r="AL12">
        <f t="shared" si="9"/>
        <v>1541.7095445442696</v>
      </c>
      <c r="AN12">
        <f t="shared" si="10"/>
        <v>2410.7008633655114</v>
      </c>
      <c r="AO12">
        <f t="shared" si="11"/>
        <v>-120.53504316827558</v>
      </c>
      <c r="AP12">
        <f t="shared" si="12"/>
        <v>-26.778848533100298</v>
      </c>
      <c r="AQ12">
        <f t="shared" si="13"/>
        <v>-1395.0156761447856</v>
      </c>
      <c r="AR12">
        <f t="shared" si="14"/>
        <v>868.37129551935004</v>
      </c>
      <c r="AS12">
        <f t="shared" si="15"/>
        <v>-19.939564509592149</v>
      </c>
      <c r="AT12">
        <f t="shared" si="16"/>
        <v>65.405328398181936</v>
      </c>
      <c r="AU12">
        <f t="shared" si="17"/>
        <v>913.83705940793982</v>
      </c>
      <c r="AW12">
        <v>9</v>
      </c>
      <c r="AX12">
        <f>(R12*SUMPRODUCT(K13:$K$23, X13:$X$23)-$AZ$3*SUMPRODUCT(K12:$K$22, W13:$W$23))/Z12</f>
        <v>1576.4553707400944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4501.1286806931548</v>
      </c>
      <c r="P13">
        <f t="shared" si="30"/>
        <v>225.05643403465774</v>
      </c>
      <c r="Q13" s="5">
        <f t="shared" si="31"/>
        <v>50</v>
      </c>
      <c r="R13">
        <f t="shared" si="0"/>
        <v>2000000</v>
      </c>
      <c r="S13">
        <f t="shared" si="1"/>
        <v>1640.7887753191278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1424.4177263889378</v>
      </c>
      <c r="AC13">
        <f t="shared" si="2"/>
        <v>1465.7673811529894</v>
      </c>
      <c r="AE13">
        <f t="shared" si="3"/>
        <v>4020.9975212982572</v>
      </c>
      <c r="AF13">
        <f t="shared" si="4"/>
        <v>-201.04987606491287</v>
      </c>
      <c r="AG13">
        <f t="shared" si="5"/>
        <v>-44.666547065691091</v>
      </c>
      <c r="AH13">
        <f t="shared" si="6"/>
        <v>-2381.5312217669089</v>
      </c>
      <c r="AI13">
        <f t="shared" si="7"/>
        <v>1393.7498764007441</v>
      </c>
      <c r="AJ13">
        <f t="shared" si="8"/>
        <v>-41.349654764051593</v>
      </c>
      <c r="AK13">
        <f t="shared" si="32"/>
        <v>367.10557601355981</v>
      </c>
      <c r="AL13">
        <f t="shared" si="9"/>
        <v>1719.5057976502524</v>
      </c>
      <c r="AN13">
        <f t="shared" si="10"/>
        <v>2159.0876699422574</v>
      </c>
      <c r="AO13">
        <f t="shared" si="11"/>
        <v>-107.95438349711287</v>
      </c>
      <c r="AP13">
        <f t="shared" si="12"/>
        <v>-23.983847420351541</v>
      </c>
      <c r="AQ13">
        <f t="shared" si="13"/>
        <v>-1278.7709192218747</v>
      </c>
      <c r="AR13">
        <f t="shared" si="14"/>
        <v>748.37851980291794</v>
      </c>
      <c r="AS13">
        <f t="shared" si="15"/>
        <v>-22.202831333407023</v>
      </c>
      <c r="AT13">
        <f t="shared" si="16"/>
        <v>197.11853054861285</v>
      </c>
      <c r="AU13">
        <f t="shared" si="17"/>
        <v>923.29421901812373</v>
      </c>
      <c r="AW13">
        <v>10</v>
      </c>
      <c r="AX13">
        <f>(R13*SUMPRODUCT(K14:$K$23, X14:$X$23)-$AZ$3*SUMPRODUCT(K13:$K$22, W14:$W$23))/Z13</f>
        <v>1640.7887753191278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4501.1286806931548</v>
      </c>
      <c r="P14">
        <f t="shared" si="30"/>
        <v>225.05643403465774</v>
      </c>
      <c r="Q14" s="5">
        <f t="shared" si="31"/>
        <v>50</v>
      </c>
      <c r="R14">
        <f t="shared" si="0"/>
        <v>2000000</v>
      </c>
      <c r="S14">
        <f t="shared" si="1"/>
        <v>1644.0171035529784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1465.7673811529894</v>
      </c>
      <c r="AC14">
        <f t="shared" si="2"/>
        <v>1451.9770253379911</v>
      </c>
      <c r="AE14">
        <f t="shared" si="3"/>
        <v>3975.3451581081777</v>
      </c>
      <c r="AF14">
        <f t="shared" si="4"/>
        <v>-198.76725790540888</v>
      </c>
      <c r="AG14">
        <f t="shared" si="5"/>
        <v>-44.159425780913146</v>
      </c>
      <c r="AH14">
        <f t="shared" si="6"/>
        <v>-2418.2325648414544</v>
      </c>
      <c r="AI14">
        <f t="shared" si="7"/>
        <v>1314.1859095804011</v>
      </c>
      <c r="AJ14">
        <f t="shared" si="8"/>
        <v>13.790355814998293</v>
      </c>
      <c r="AK14">
        <f t="shared" si="32"/>
        <v>366.96416969490309</v>
      </c>
      <c r="AL14">
        <f t="shared" si="9"/>
        <v>1694.9404350903026</v>
      </c>
      <c r="AN14">
        <f t="shared" si="10"/>
        <v>1966.3167601852201</v>
      </c>
      <c r="AO14">
        <f t="shared" si="11"/>
        <v>-98.315838009261</v>
      </c>
      <c r="AP14">
        <f t="shared" si="12"/>
        <v>-21.842485515015486</v>
      </c>
      <c r="AQ14">
        <f t="shared" si="13"/>
        <v>-1196.1253760758475</v>
      </c>
      <c r="AR14">
        <f t="shared" si="14"/>
        <v>650.033060585096</v>
      </c>
      <c r="AS14">
        <f t="shared" si="15"/>
        <v>6.8210951978955086</v>
      </c>
      <c r="AT14">
        <f t="shared" si="16"/>
        <v>181.51072889528095</v>
      </c>
      <c r="AU14">
        <f t="shared" si="17"/>
        <v>838.36488467827246</v>
      </c>
      <c r="AW14">
        <v>11</v>
      </c>
      <c r="AX14">
        <f>(R14*SUMPRODUCT(K15:$K$23, X15:$X$23)-$AZ$3*SUMPRODUCT(K14:$K$22, W15:$W$23))/Z14</f>
        <v>1644.0171035529784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4501.1286806931548</v>
      </c>
      <c r="P15">
        <f t="shared" si="30"/>
        <v>225.05643403465774</v>
      </c>
      <c r="Q15" s="5">
        <f t="shared" si="31"/>
        <v>50</v>
      </c>
      <c r="R15">
        <f t="shared" si="0"/>
        <v>2000000</v>
      </c>
      <c r="S15">
        <f t="shared" si="1"/>
        <v>1603.2829062881592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1451.9770253379911</v>
      </c>
      <c r="AC15">
        <f t="shared" si="2"/>
        <v>1399.8548871626153</v>
      </c>
      <c r="AE15">
        <f t="shared" si="3"/>
        <v>3930.0156926164204</v>
      </c>
      <c r="AF15">
        <f t="shared" si="4"/>
        <v>-196.50078463082104</v>
      </c>
      <c r="AG15">
        <f t="shared" si="5"/>
        <v>-43.655891348691846</v>
      </c>
      <c r="AH15">
        <f t="shared" si="6"/>
        <v>-2477.6069764868816</v>
      </c>
      <c r="AI15">
        <f t="shared" si="7"/>
        <v>1212.2520401500256</v>
      </c>
      <c r="AJ15">
        <f t="shared" si="8"/>
        <v>52.122138175375767</v>
      </c>
      <c r="AK15">
        <f t="shared" si="32"/>
        <v>362.9844353326514</v>
      </c>
      <c r="AL15">
        <f t="shared" si="9"/>
        <v>1627.3586136580527</v>
      </c>
      <c r="AN15">
        <f t="shared" si="10"/>
        <v>1790.6680733126475</v>
      </c>
      <c r="AO15">
        <f t="shared" si="11"/>
        <v>-89.533403665632378</v>
      </c>
      <c r="AP15">
        <f t="shared" si="12"/>
        <v>-19.89132282524405</v>
      </c>
      <c r="AQ15">
        <f t="shared" si="13"/>
        <v>-1128.8941464908189</v>
      </c>
      <c r="AR15">
        <f t="shared" si="14"/>
        <v>552.34920033095204</v>
      </c>
      <c r="AS15">
        <f t="shared" si="15"/>
        <v>23.748874315893296</v>
      </c>
      <c r="AT15">
        <f t="shared" si="16"/>
        <v>165.3898330942462</v>
      </c>
      <c r="AU15">
        <f t="shared" si="17"/>
        <v>741.48790774109148</v>
      </c>
      <c r="AW15">
        <v>12</v>
      </c>
      <c r="AX15">
        <f>(R15*SUMPRODUCT(K16:$K$23, X16:$X$23)-$AZ$3*SUMPRODUCT(K15:$K$22, W16:$W$23))/Z15</f>
        <v>1603.2829062881592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4501.1286806931548</v>
      </c>
      <c r="P16">
        <f t="shared" si="30"/>
        <v>225.05643403465774</v>
      </c>
      <c r="Q16" s="5">
        <f t="shared" si="31"/>
        <v>50</v>
      </c>
      <c r="R16">
        <f t="shared" si="0"/>
        <v>2000000</v>
      </c>
      <c r="S16">
        <f t="shared" si="1"/>
        <v>1519.0022907958755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1399.8548871626153</v>
      </c>
      <c r="AC16">
        <f t="shared" si="2"/>
        <v>1311.0702440289215</v>
      </c>
      <c r="AE16">
        <f t="shared" si="3"/>
        <v>3884.9815524043684</v>
      </c>
      <c r="AF16">
        <f t="shared" si="4"/>
        <v>-194.2490776202184</v>
      </c>
      <c r="AG16">
        <f t="shared" si="5"/>
        <v>-43.155637485641684</v>
      </c>
      <c r="AH16">
        <f t="shared" si="6"/>
        <v>-2547.797982529697</v>
      </c>
      <c r="AI16">
        <f t="shared" si="7"/>
        <v>1099.778854768811</v>
      </c>
      <c r="AJ16">
        <f t="shared" si="8"/>
        <v>88.784643133693862</v>
      </c>
      <c r="AK16">
        <f t="shared" si="32"/>
        <v>356.34111533627356</v>
      </c>
      <c r="AL16">
        <f t="shared" si="9"/>
        <v>1544.9046132387784</v>
      </c>
      <c r="AN16">
        <f t="shared" si="10"/>
        <v>1630.6168802336028</v>
      </c>
      <c r="AO16">
        <f t="shared" si="11"/>
        <v>-81.530844011680145</v>
      </c>
      <c r="AP16">
        <f t="shared" si="12"/>
        <v>-18.113422164843495</v>
      </c>
      <c r="AQ16">
        <f t="shared" si="13"/>
        <v>-1069.369916355686</v>
      </c>
      <c r="AR16">
        <f t="shared" si="14"/>
        <v>461.60269770139331</v>
      </c>
      <c r="AS16">
        <f t="shared" si="15"/>
        <v>37.26497432393699</v>
      </c>
      <c r="AT16">
        <f t="shared" si="16"/>
        <v>149.56463240578026</v>
      </c>
      <c r="AU16">
        <f t="shared" si="17"/>
        <v>648.43230443111054</v>
      </c>
      <c r="AW16">
        <v>13</v>
      </c>
      <c r="AX16">
        <f>(R16*SUMPRODUCT(K17:$K$23, X17:$X$23)-$AZ$3*SUMPRODUCT(K16:$K$22, W17:$W$23))/Z16</f>
        <v>1519.0022907958755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4501.1286806931548</v>
      </c>
      <c r="P17">
        <f t="shared" si="30"/>
        <v>225.05643403465774</v>
      </c>
      <c r="Q17" s="5">
        <f t="shared" si="31"/>
        <v>50</v>
      </c>
      <c r="R17">
        <f t="shared" si="0"/>
        <v>2000000</v>
      </c>
      <c r="S17">
        <f t="shared" si="1"/>
        <v>1396.7790185243869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1311.0702440289215</v>
      </c>
      <c r="AC17">
        <f t="shared" si="2"/>
        <v>1191.6934427342217</v>
      </c>
      <c r="AE17">
        <f t="shared" si="3"/>
        <v>3840.2391949956968</v>
      </c>
      <c r="AF17">
        <f t="shared" si="4"/>
        <v>-192.01195974978484</v>
      </c>
      <c r="AG17">
        <f t="shared" si="5"/>
        <v>-42.658624840784562</v>
      </c>
      <c r="AH17">
        <f t="shared" si="6"/>
        <v>-2618.2508000283815</v>
      </c>
      <c r="AI17">
        <f t="shared" si="7"/>
        <v>987.31781037674637</v>
      </c>
      <c r="AJ17">
        <f t="shared" si="8"/>
        <v>119.37680129469982</v>
      </c>
      <c r="AK17">
        <f t="shared" si="32"/>
        <v>347.1508235492384</v>
      </c>
      <c r="AL17">
        <f t="shared" si="9"/>
        <v>1453.8454352206845</v>
      </c>
      <c r="AN17">
        <f t="shared" si="10"/>
        <v>1484.7844679834459</v>
      </c>
      <c r="AO17">
        <f t="shared" si="11"/>
        <v>-74.239223399172289</v>
      </c>
      <c r="AP17">
        <f t="shared" si="12"/>
        <v>-16.493468342198067</v>
      </c>
      <c r="AQ17">
        <f t="shared" si="13"/>
        <v>-1012.3166614812201</v>
      </c>
      <c r="AR17">
        <f t="shared" si="14"/>
        <v>381.73511476085559</v>
      </c>
      <c r="AS17">
        <f t="shared" si="15"/>
        <v>46.155671925564789</v>
      </c>
      <c r="AT17">
        <f t="shared" si="16"/>
        <v>134.22188688799855</v>
      </c>
      <c r="AU17">
        <f t="shared" si="17"/>
        <v>562.11267357441898</v>
      </c>
      <c r="AW17">
        <v>14</v>
      </c>
      <c r="AX17">
        <f>(R17*SUMPRODUCT(K18:$K$23, X18:$X$23)-$AZ$3*SUMPRODUCT(K17:$K$22, W18:$W$23))/Z17</f>
        <v>1396.7790185243869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4501.1286806931548</v>
      </c>
      <c r="P18">
        <f t="shared" si="30"/>
        <v>225.05643403465774</v>
      </c>
      <c r="Q18" s="5">
        <f t="shared" si="31"/>
        <v>50</v>
      </c>
      <c r="R18">
        <f t="shared" si="0"/>
        <v>2000000</v>
      </c>
      <c r="S18">
        <f t="shared" si="1"/>
        <v>1240.3637221238362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1191.6934427342217</v>
      </c>
      <c r="AC18">
        <f t="shared" si="2"/>
        <v>1045.9922516909087</v>
      </c>
      <c r="AE18">
        <f t="shared" si="3"/>
        <v>3795.7783188040607</v>
      </c>
      <c r="AF18">
        <f t="shared" si="4"/>
        <v>-189.78891594020303</v>
      </c>
      <c r="AG18">
        <f t="shared" si="5"/>
        <v>-42.164738980751899</v>
      </c>
      <c r="AH18">
        <f t="shared" si="6"/>
        <v>-2691.9844649926654</v>
      </c>
      <c r="AI18">
        <f t="shared" si="7"/>
        <v>871.84019889044066</v>
      </c>
      <c r="AJ18">
        <f t="shared" si="8"/>
        <v>145.70119104331297</v>
      </c>
      <c r="AK18">
        <f t="shared" si="32"/>
        <v>335.8377991918656</v>
      </c>
      <c r="AL18">
        <f t="shared" si="9"/>
        <v>1353.3791891256192</v>
      </c>
      <c r="AN18">
        <f t="shared" si="10"/>
        <v>1351.9111432830844</v>
      </c>
      <c r="AO18">
        <f t="shared" si="11"/>
        <v>-67.595557164154215</v>
      </c>
      <c r="AP18">
        <f t="shared" si="12"/>
        <v>-15.017468275033805</v>
      </c>
      <c r="AQ18">
        <f t="shared" si="13"/>
        <v>-958.78196514784395</v>
      </c>
      <c r="AR18">
        <f t="shared" si="14"/>
        <v>310.51615269605253</v>
      </c>
      <c r="AS18">
        <f t="shared" si="15"/>
        <v>51.893194812054631</v>
      </c>
      <c r="AT18">
        <f t="shared" si="16"/>
        <v>119.61258665026553</v>
      </c>
      <c r="AU18">
        <f t="shared" si="17"/>
        <v>482.02193415837269</v>
      </c>
      <c r="AW18">
        <v>15</v>
      </c>
      <c r="AX18">
        <f>(R18*SUMPRODUCT(K19:$K$23, X19:$X$23)-$AZ$3*SUMPRODUCT(K18:$K$22, W19:$W$23))/Z18</f>
        <v>1240.3637221238362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4501.1286806931548</v>
      </c>
      <c r="P19">
        <f t="shared" si="30"/>
        <v>225.05643403465774</v>
      </c>
      <c r="Q19" s="5">
        <f t="shared" si="31"/>
        <v>50</v>
      </c>
      <c r="R19">
        <f t="shared" si="0"/>
        <v>2000000</v>
      </c>
      <c r="S19">
        <f t="shared" si="1"/>
        <v>1048.8058428748275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1045.9922516909087</v>
      </c>
      <c r="AC19">
        <f t="shared" si="2"/>
        <v>874.15000299206804</v>
      </c>
      <c r="AE19">
        <f t="shared" si="3"/>
        <v>3751.5634341915056</v>
      </c>
      <c r="AF19">
        <f t="shared" si="4"/>
        <v>-187.57817170957529</v>
      </c>
      <c r="AG19">
        <f t="shared" si="5"/>
        <v>-41.673585675113166</v>
      </c>
      <c r="AH19">
        <f t="shared" si="6"/>
        <v>-2780.236633248549</v>
      </c>
      <c r="AI19">
        <f t="shared" si="7"/>
        <v>742.07504355826813</v>
      </c>
      <c r="AJ19">
        <f t="shared" si="8"/>
        <v>171.84224869884065</v>
      </c>
      <c r="AK19">
        <f t="shared" si="32"/>
        <v>322.69842599209881</v>
      </c>
      <c r="AL19">
        <f t="shared" si="9"/>
        <v>1236.6157182492075</v>
      </c>
      <c r="AN19">
        <f t="shared" si="10"/>
        <v>1230.8404722873267</v>
      </c>
      <c r="AO19">
        <f t="shared" si="11"/>
        <v>-61.542023614366343</v>
      </c>
      <c r="AP19">
        <f t="shared" si="12"/>
        <v>-13.67257592042206</v>
      </c>
      <c r="AQ19">
        <f t="shared" si="13"/>
        <v>-912.16044477617857</v>
      </c>
      <c r="AR19">
        <f t="shared" si="14"/>
        <v>243.4654279763599</v>
      </c>
      <c r="AS19">
        <f t="shared" si="15"/>
        <v>56.379266473200289</v>
      </c>
      <c r="AT19">
        <f t="shared" si="16"/>
        <v>105.87326857771494</v>
      </c>
      <c r="AU19">
        <f t="shared" si="17"/>
        <v>405.71796302727512</v>
      </c>
      <c r="AW19">
        <v>16</v>
      </c>
      <c r="AX19">
        <f>(R19*SUMPRODUCT(K20:$K$23, X20:$X$23)-$AZ$3*SUMPRODUCT(K19:$K$22, W20:$W$23))/Z19</f>
        <v>1048.8058428748275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4501.1286806931548</v>
      </c>
      <c r="P20">
        <f t="shared" si="30"/>
        <v>225.05643403465774</v>
      </c>
      <c r="Q20" s="5">
        <f t="shared" si="31"/>
        <v>50</v>
      </c>
      <c r="R20">
        <f t="shared" si="0"/>
        <v>2000000</v>
      </c>
      <c r="S20">
        <f t="shared" si="1"/>
        <v>828.82525493764922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874.15000299206804</v>
      </c>
      <c r="AC20">
        <f t="shared" si="2"/>
        <v>682.70765951910812</v>
      </c>
      <c r="AE20">
        <f t="shared" si="3"/>
        <v>3707.6030302931908</v>
      </c>
      <c r="AF20">
        <f t="shared" si="4"/>
        <v>-185.38015151465953</v>
      </c>
      <c r="AG20">
        <f t="shared" si="5"/>
        <v>-41.1852592239402</v>
      </c>
      <c r="AH20">
        <f t="shared" si="6"/>
        <v>-2863.6237768733795</v>
      </c>
      <c r="AI20">
        <f t="shared" si="7"/>
        <v>617.41384268121146</v>
      </c>
      <c r="AJ20">
        <f t="shared" si="8"/>
        <v>191.44234347295992</v>
      </c>
      <c r="AK20">
        <f t="shared" si="32"/>
        <v>307.74610172394193</v>
      </c>
      <c r="AL20">
        <f t="shared" si="9"/>
        <v>1116.6022878781132</v>
      </c>
      <c r="AN20">
        <f t="shared" si="10"/>
        <v>1120.5335632491285</v>
      </c>
      <c r="AO20">
        <f t="shared" si="11"/>
        <v>-56.02667816245642</v>
      </c>
      <c r="AP20">
        <f t="shared" si="12"/>
        <v>-12.447250931254992</v>
      </c>
      <c r="AQ20">
        <f t="shared" si="13"/>
        <v>-865.46119643534496</v>
      </c>
      <c r="AR20">
        <f t="shared" si="14"/>
        <v>186.59843772007216</v>
      </c>
      <c r="AS20">
        <f t="shared" si="15"/>
        <v>57.858829420461348</v>
      </c>
      <c r="AT20">
        <f t="shared" si="16"/>
        <v>93.008834312417775</v>
      </c>
      <c r="AU20">
        <f t="shared" si="17"/>
        <v>337.46610145295125</v>
      </c>
      <c r="AW20">
        <v>17</v>
      </c>
      <c r="AX20">
        <f>(R20*SUMPRODUCT(K21:$K$23, X21:$X$23)-$AZ$3*SUMPRODUCT(K20:$K$22, W21:$W$23))/Z20</f>
        <v>828.82525493764922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4501.1286806931548</v>
      </c>
      <c r="P21">
        <f t="shared" si="30"/>
        <v>225.05643403465774</v>
      </c>
      <c r="Q21" s="5">
        <f t="shared" si="31"/>
        <v>50</v>
      </c>
      <c r="R21">
        <f t="shared" si="0"/>
        <v>2000000</v>
      </c>
      <c r="S21">
        <f t="shared" si="1"/>
        <v>579.37551778521583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682.70765951910812</v>
      </c>
      <c r="AC21">
        <f t="shared" si="2"/>
        <v>471.60412499573204</v>
      </c>
      <c r="AE21">
        <f t="shared" si="3"/>
        <v>3663.8601179872917</v>
      </c>
      <c r="AF21">
        <f t="shared" si="4"/>
        <v>-183.19300589936458</v>
      </c>
      <c r="AG21">
        <f t="shared" si="5"/>
        <v>-40.699348740048379</v>
      </c>
      <c r="AH21">
        <f t="shared" si="6"/>
        <v>-2962.3156660966574</v>
      </c>
      <c r="AI21">
        <f t="shared" si="7"/>
        <v>477.65209725122168</v>
      </c>
      <c r="AJ21">
        <f t="shared" si="8"/>
        <v>211.10353452337608</v>
      </c>
      <c r="AK21">
        <f t="shared" si="32"/>
        <v>291.43623401249243</v>
      </c>
      <c r="AL21">
        <f t="shared" si="9"/>
        <v>980.19186578709014</v>
      </c>
      <c r="AN21">
        <f t="shared" si="10"/>
        <v>1020.0294070229257</v>
      </c>
      <c r="AO21">
        <f t="shared" si="11"/>
        <v>-51.001470351146281</v>
      </c>
      <c r="AP21">
        <f t="shared" si="12"/>
        <v>-11.330818105669502</v>
      </c>
      <c r="AQ21">
        <f t="shared" si="13"/>
        <v>-824.71737320670752</v>
      </c>
      <c r="AR21">
        <f t="shared" si="14"/>
        <v>132.9797453594025</v>
      </c>
      <c r="AS21">
        <f t="shared" si="15"/>
        <v>58.771843412682912</v>
      </c>
      <c r="AT21">
        <f t="shared" si="16"/>
        <v>81.136702655575675</v>
      </c>
      <c r="AU21">
        <f t="shared" si="17"/>
        <v>272.8882914276611</v>
      </c>
      <c r="AW21">
        <v>18</v>
      </c>
      <c r="AX21">
        <f>(R21*SUMPRODUCT(K22:$K$23, X22:$X$23)-$AZ$3*SUMPRODUCT(K21:$K$22, W22:$W$23))/Z21</f>
        <v>579.37551778521583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4501.1286806931548</v>
      </c>
      <c r="P22">
        <f t="shared" si="30"/>
        <v>225.05643403465774</v>
      </c>
      <c r="Q22" s="5">
        <f t="shared" si="31"/>
        <v>50</v>
      </c>
      <c r="R22">
        <f t="shared" si="0"/>
        <v>2000000</v>
      </c>
      <c r="S22">
        <f t="shared" si="1"/>
        <v>302.70783005439813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471.60412499573204</v>
      </c>
      <c r="AC22">
        <f t="shared" si="2"/>
        <v>243.47193583203727</v>
      </c>
      <c r="AE22">
        <f t="shared" si="3"/>
        <v>3620.3176941955148</v>
      </c>
      <c r="AF22">
        <f t="shared" si="4"/>
        <v>-181.01588470977575</v>
      </c>
      <c r="AG22">
        <f t="shared" si="5"/>
        <v>-40.215665347718975</v>
      </c>
      <c r="AH22">
        <f t="shared" si="6"/>
        <v>-3067.5961971567754</v>
      </c>
      <c r="AI22">
        <f t="shared" si="7"/>
        <v>331.48994698124443</v>
      </c>
      <c r="AJ22">
        <f t="shared" si="8"/>
        <v>228.13218916369476</v>
      </c>
      <c r="AK22">
        <f t="shared" si="32"/>
        <v>273.763415413703</v>
      </c>
      <c r="AL22">
        <f t="shared" si="9"/>
        <v>833.38555155864219</v>
      </c>
      <c r="AN22">
        <f t="shared" si="10"/>
        <v>928.45884510529481</v>
      </c>
      <c r="AO22">
        <f t="shared" si="11"/>
        <v>-46.422942255264743</v>
      </c>
      <c r="AP22">
        <f t="shared" si="12"/>
        <v>-10.313622548581705</v>
      </c>
      <c r="AQ22">
        <f t="shared" si="13"/>
        <v>-786.70908551147738</v>
      </c>
      <c r="AR22">
        <f t="shared" si="14"/>
        <v>85.01319478997091</v>
      </c>
      <c r="AS22">
        <f t="shared" si="15"/>
        <v>58.506287782938379</v>
      </c>
      <c r="AT22">
        <f t="shared" si="16"/>
        <v>70.208773366661589</v>
      </c>
      <c r="AU22">
        <f t="shared" si="17"/>
        <v>213.72825593957089</v>
      </c>
      <c r="AW22">
        <v>19</v>
      </c>
      <c r="AX22">
        <f>(R22*SUMPRODUCT(K23:$K$23, X23:$X$23)-$AZ$3*SUMPRODUCT(K22:$K$22, W23:$W$23))/Z22</f>
        <v>302.70783005439813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4501.1286806931548</v>
      </c>
      <c r="P23">
        <f t="shared" si="30"/>
        <v>225.05643403465774</v>
      </c>
      <c r="Q23" s="5">
        <f t="shared" si="31"/>
        <v>50</v>
      </c>
      <c r="R23">
        <f t="shared" si="0"/>
        <v>2000000</v>
      </c>
      <c r="S23">
        <f t="shared" si="1"/>
        <v>306.37779454261675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243.47193583203727</v>
      </c>
      <c r="AC23">
        <f t="shared" si="2"/>
        <v>243.47193583203727</v>
      </c>
      <c r="AE23">
        <f t="shared" si="3"/>
        <v>3576.9515050968498</v>
      </c>
      <c r="AF23">
        <f t="shared" si="4"/>
        <v>-178.8475752548425</v>
      </c>
      <c r="AG23">
        <f t="shared" si="5"/>
        <v>-39.733939627627066</v>
      </c>
      <c r="AH23">
        <f t="shared" si="6"/>
        <v>-3182.7626645887003</v>
      </c>
      <c r="AI23">
        <f t="shared" si="7"/>
        <v>175.60732562568001</v>
      </c>
      <c r="AJ23">
        <f t="shared" si="8"/>
        <v>0</v>
      </c>
      <c r="AK23">
        <f t="shared" si="32"/>
        <v>254.91031059718313</v>
      </c>
      <c r="AL23">
        <f t="shared" si="9"/>
        <v>430.51763622286313</v>
      </c>
      <c r="AN23">
        <f t="shared" si="10"/>
        <v>845.02818431803496</v>
      </c>
      <c r="AO23">
        <f t="shared" si="11"/>
        <v>-42.251409215901752</v>
      </c>
      <c r="AP23">
        <f t="shared" si="12"/>
        <v>-9.3868476582622851</v>
      </c>
      <c r="AQ23">
        <f t="shared" si="13"/>
        <v>-751.90400309880602</v>
      </c>
      <c r="AR23">
        <f t="shared" si="14"/>
        <v>41.485924345065008</v>
      </c>
      <c r="AS23">
        <f t="shared" si="15"/>
        <v>0</v>
      </c>
      <c r="AT23">
        <f t="shared" si="16"/>
        <v>60.220664613693629</v>
      </c>
      <c r="AU23">
        <f t="shared" si="17"/>
        <v>101.70658895875863</v>
      </c>
      <c r="AW23">
        <v>20</v>
      </c>
      <c r="AX23">
        <f>(R23*SUMPRODUCT(K$23:$K24, X$23:$X24)-$AZ$3*SUMPRODUCT(K$22:$K23, W$23:$W24))/Z23</f>
        <v>306.37779454261675</v>
      </c>
    </row>
    <row r="25" spans="5:50" x14ac:dyDescent="0.25">
      <c r="AN25" s="6">
        <f t="shared" ref="AN25:AU25" si="33">SUM(AN3:AN23)</f>
        <v>45177.197035605241</v>
      </c>
      <c r="AO25" s="6">
        <f t="shared" si="33"/>
        <v>-5634.7063623001286</v>
      </c>
      <c r="AP25" s="6">
        <f t="shared" si="33"/>
        <v>-2971.7511887316446</v>
      </c>
      <c r="AQ25" s="6">
        <f t="shared" si="33"/>
        <v>-26594.88965173953</v>
      </c>
      <c r="AR25" s="6">
        <f t="shared" si="33"/>
        <v>9975.8498328339501</v>
      </c>
      <c r="AS25" s="6">
        <f t="shared" si="33"/>
        <v>-797.51568810246192</v>
      </c>
      <c r="AT25" s="6">
        <f t="shared" si="33"/>
        <v>1703.5104434600069</v>
      </c>
      <c r="AU25" s="7">
        <f t="shared" si="33"/>
        <v>10881.844588191498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11209.081328619448</v>
      </c>
      <c r="K3">
        <v>1</v>
      </c>
      <c r="L3" s="2">
        <v>0</v>
      </c>
      <c r="O3">
        <f>$C$3</f>
        <v>11209.081328619448</v>
      </c>
      <c r="P3">
        <f>O3*B5</f>
        <v>8967.265062895558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11209.081328619448</v>
      </c>
      <c r="AF3">
        <f t="shared" ref="AF3:AF23" si="4">-$Z3*P3</f>
        <v>-8967.265062895558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-278.09193827610989</v>
      </c>
      <c r="AJ3">
        <f t="shared" ref="AJ3:AJ23" si="8">AB3-AC3</f>
        <v>0</v>
      </c>
      <c r="AL3">
        <f t="shared" ref="AL3:AL23" si="9">SUM(AI3:AK3)</f>
        <v>-278.09193827610989</v>
      </c>
      <c r="AN3">
        <f t="shared" ref="AN3:AN23" si="10">AE3*$K3</f>
        <v>11209.081328619448</v>
      </c>
      <c r="AO3">
        <f t="shared" ref="AO3:AO23" si="11">AF3*$K3</f>
        <v>-8967.265062895558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-278.09193827610989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-278.09193827610989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4457.4055217764026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1972.8594331997797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1950.5308784437075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-1950.5308784437075</v>
      </c>
      <c r="AK4">
        <f>G4*MAX(0, SUM(AB4, AE4:AF4))</f>
        <v>0</v>
      </c>
      <c r="AL4">
        <f t="shared" si="9"/>
        <v>-4586.2588784437075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-2506.8746433326992</v>
      </c>
      <c r="AR4">
        <f t="shared" si="14"/>
        <v>-2506.8746433326992</v>
      </c>
      <c r="AS4">
        <f t="shared" si="15"/>
        <v>-1855.1748891418179</v>
      </c>
      <c r="AT4">
        <f t="shared" si="16"/>
        <v>0</v>
      </c>
      <c r="AU4">
        <f t="shared" si="17"/>
        <v>-4362.049532474517</v>
      </c>
      <c r="AW4">
        <v>1</v>
      </c>
      <c r="AX4">
        <f>(R4*SUMPRODUCT(K5:$K$23, X5:$X$23)-$AZ$3*SUMPRODUCT(K4:$K$22, W5:$W$23))/Z4</f>
        <v>1972.8594331997797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11209.081328619448</v>
      </c>
      <c r="P5">
        <f t="shared" ref="P5:P23" si="30">O5*$C$5</f>
        <v>560.45406643097238</v>
      </c>
      <c r="Q5" s="5">
        <f t="shared" ref="Q5:Q23" si="31">$C$8</f>
        <v>50</v>
      </c>
      <c r="R5">
        <f t="shared" si="0"/>
        <v>2000000</v>
      </c>
      <c r="S5">
        <f t="shared" si="1"/>
        <v>3807.9728040118202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1950.5308784437075</v>
      </c>
      <c r="AC5">
        <f t="shared" si="2"/>
        <v>3722.1302110752149</v>
      </c>
      <c r="AE5">
        <f t="shared" si="3"/>
        <v>10956.396591829243</v>
      </c>
      <c r="AF5">
        <f t="shared" si="4"/>
        <v>-547.81982959146217</v>
      </c>
      <c r="AG5">
        <f t="shared" si="5"/>
        <v>-48.872857063919056</v>
      </c>
      <c r="AH5">
        <f t="shared" si="6"/>
        <v>-2676.3467232378239</v>
      </c>
      <c r="AI5">
        <f t="shared" si="7"/>
        <v>7683.3571819360368</v>
      </c>
      <c r="AJ5">
        <f t="shared" si="8"/>
        <v>-1771.5993326315074</v>
      </c>
      <c r="AK5">
        <f>G5*SUM(AB5, AE5:AF5)</f>
        <v>50.672341326794104</v>
      </c>
      <c r="AL5">
        <f t="shared" si="9"/>
        <v>5962.4301906313231</v>
      </c>
      <c r="AN5">
        <f t="shared" si="10"/>
        <v>9906.6157068546127</v>
      </c>
      <c r="AO5">
        <f t="shared" si="11"/>
        <v>-495.33078534273062</v>
      </c>
      <c r="AP5">
        <f t="shared" si="12"/>
        <v>-44.190132163465833</v>
      </c>
      <c r="AQ5">
        <f t="shared" si="13"/>
        <v>-2419.9140897463703</v>
      </c>
      <c r="AR5">
        <f t="shared" si="14"/>
        <v>6947.1806996020441</v>
      </c>
      <c r="AS5">
        <f t="shared" si="15"/>
        <v>-1601.8545538949186</v>
      </c>
      <c r="AT5">
        <f t="shared" si="16"/>
        <v>45.817199868931155</v>
      </c>
      <c r="AU5">
        <f t="shared" si="17"/>
        <v>5391.1433455760562</v>
      </c>
      <c r="AW5">
        <v>2</v>
      </c>
      <c r="AX5">
        <f>(R5*SUMPRODUCT(K6:$K$23, X6:$X$23)-$AZ$3*SUMPRODUCT(K5:$K$22, W6:$W$23))/Z5</f>
        <v>3807.9728040118202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11209.081328619448</v>
      </c>
      <c r="P6">
        <f t="shared" si="30"/>
        <v>560.45406643097238</v>
      </c>
      <c r="Q6" s="5">
        <f t="shared" si="31"/>
        <v>50</v>
      </c>
      <c r="R6">
        <f t="shared" si="0"/>
        <v>2000000</v>
      </c>
      <c r="S6">
        <f t="shared" si="1"/>
        <v>5496.0048434116052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3722.1302110752149</v>
      </c>
      <c r="AC6">
        <f t="shared" si="2"/>
        <v>5310.8529072933161</v>
      </c>
      <c r="AE6">
        <f t="shared" si="3"/>
        <v>10831.464647187819</v>
      </c>
      <c r="AF6">
        <f t="shared" si="4"/>
        <v>-541.57323235939089</v>
      </c>
      <c r="AG6">
        <f t="shared" si="5"/>
        <v>-48.315577029192013</v>
      </c>
      <c r="AH6">
        <f t="shared" si="6"/>
        <v>-2742.0585635139596</v>
      </c>
      <c r="AI6">
        <f t="shared" si="7"/>
        <v>7499.5172742852756</v>
      </c>
      <c r="AJ6">
        <f t="shared" si="8"/>
        <v>-1588.7226962181012</v>
      </c>
      <c r="AK6">
        <f>G6*SUM(AB6, AE6:AF6)</f>
        <v>99.485353543915863</v>
      </c>
      <c r="AL6">
        <f t="shared" si="9"/>
        <v>6010.2799316110904</v>
      </c>
      <c r="AN6">
        <f t="shared" si="10"/>
        <v>9285.7248934971685</v>
      </c>
      <c r="AO6">
        <f t="shared" si="11"/>
        <v>-464.28624467485838</v>
      </c>
      <c r="AP6">
        <f t="shared" si="12"/>
        <v>-41.420543848622572</v>
      </c>
      <c r="AQ6">
        <f t="shared" si="13"/>
        <v>-2350.7440860511306</v>
      </c>
      <c r="AR6">
        <f t="shared" si="14"/>
        <v>6429.274018922556</v>
      </c>
      <c r="AS6">
        <f t="shared" si="15"/>
        <v>-1361.9988034551311</v>
      </c>
      <c r="AT6">
        <f t="shared" si="16"/>
        <v>85.287969266552651</v>
      </c>
      <c r="AU6">
        <f t="shared" si="17"/>
        <v>5152.5631847339782</v>
      </c>
      <c r="AW6">
        <v>3</v>
      </c>
      <c r="AX6">
        <f>(R6*SUMPRODUCT(K7:$K$23, X7:$X$23)-$AZ$3*SUMPRODUCT(K6:$K$22, W7:$W$23))/Z6</f>
        <v>5496.0048434116052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11209.081328619448</v>
      </c>
      <c r="P7">
        <f t="shared" si="30"/>
        <v>560.45406643097238</v>
      </c>
      <c r="Q7" s="5">
        <f t="shared" si="31"/>
        <v>50</v>
      </c>
      <c r="R7">
        <f t="shared" si="0"/>
        <v>2000000</v>
      </c>
      <c r="S7">
        <f t="shared" si="1"/>
        <v>7041.756469042477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5310.8529072933161</v>
      </c>
      <c r="AC7">
        <f t="shared" si="2"/>
        <v>6726.5572700314879</v>
      </c>
      <c r="AE7">
        <f t="shared" si="3"/>
        <v>10707.346644672007</v>
      </c>
      <c r="AF7">
        <f t="shared" si="4"/>
        <v>-535.36733223360022</v>
      </c>
      <c r="AG7">
        <f t="shared" si="5"/>
        <v>-47.761927720756233</v>
      </c>
      <c r="AH7">
        <f t="shared" si="6"/>
        <v>-2819.7415257545131</v>
      </c>
      <c r="AI7">
        <f t="shared" si="7"/>
        <v>7304.4758589631383</v>
      </c>
      <c r="AJ7">
        <f t="shared" si="8"/>
        <v>-1415.7043627381718</v>
      </c>
      <c r="AK7">
        <f>G7*SUM(AB7, AE7:AF7)</f>
        <v>213.66308463229777</v>
      </c>
      <c r="AL7">
        <f t="shared" si="9"/>
        <v>6102.4345808572643</v>
      </c>
      <c r="AN7">
        <f t="shared" si="10"/>
        <v>8645.8694154383647</v>
      </c>
      <c r="AO7">
        <f t="shared" si="11"/>
        <v>-432.29347077191812</v>
      </c>
      <c r="AP7">
        <f t="shared" si="12"/>
        <v>-38.566360444559379</v>
      </c>
      <c r="AQ7">
        <f t="shared" si="13"/>
        <v>-2276.8588545784628</v>
      </c>
      <c r="AR7">
        <f t="shared" si="14"/>
        <v>5898.1507296434247</v>
      </c>
      <c r="AS7">
        <f t="shared" si="15"/>
        <v>-1143.1398886475074</v>
      </c>
      <c r="AT7">
        <f t="shared" si="16"/>
        <v>172.52669498188172</v>
      </c>
      <c r="AU7">
        <f t="shared" si="17"/>
        <v>4927.5375359777991</v>
      </c>
      <c r="AW7">
        <v>4</v>
      </c>
      <c r="AX7">
        <f>(R7*SUMPRODUCT(K8:$K$23, X8:$X$23)-$AZ$3*SUMPRODUCT(K7:$K$22, W8:$W$23))/Z7</f>
        <v>7041.756469042477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11209.081328619448</v>
      </c>
      <c r="P8">
        <f t="shared" si="30"/>
        <v>560.45406643097238</v>
      </c>
      <c r="Q8" s="5">
        <f t="shared" si="31"/>
        <v>50</v>
      </c>
      <c r="R8">
        <f t="shared" si="0"/>
        <v>2000000</v>
      </c>
      <c r="S8">
        <f t="shared" si="1"/>
        <v>8449.2875273749669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6726.5572700314879</v>
      </c>
      <c r="AC8">
        <f t="shared" si="2"/>
        <v>7978.1325410412273</v>
      </c>
      <c r="AE8">
        <f t="shared" si="3"/>
        <v>10584.032820909326</v>
      </c>
      <c r="AF8">
        <f t="shared" si="4"/>
        <v>-529.20164104546632</v>
      </c>
      <c r="AG8">
        <f t="shared" si="5"/>
        <v>-47.211865587440137</v>
      </c>
      <c r="AH8">
        <f t="shared" si="6"/>
        <v>-2897.7142443411713</v>
      </c>
      <c r="AI8">
        <f t="shared" si="7"/>
        <v>7109.9050699352474</v>
      </c>
      <c r="AJ8">
        <f t="shared" si="8"/>
        <v>-1251.5752710097395</v>
      </c>
      <c r="AK8">
        <f t="shared" ref="AK8:AK23" si="32">G8*SUM(AB8:AB8, AE8:AF8)</f>
        <v>362.47799051773956</v>
      </c>
      <c r="AL8">
        <f t="shared" si="9"/>
        <v>6220.8077894432472</v>
      </c>
      <c r="AN8">
        <f t="shared" si="10"/>
        <v>7986.4471614746126</v>
      </c>
      <c r="AO8">
        <f t="shared" si="11"/>
        <v>-399.32235807373064</v>
      </c>
      <c r="AP8">
        <f t="shared" si="12"/>
        <v>-35.624896132581867</v>
      </c>
      <c r="AQ8">
        <f t="shared" si="13"/>
        <v>-2186.542888998224</v>
      </c>
      <c r="AR8">
        <f t="shared" si="14"/>
        <v>5364.9570182700754</v>
      </c>
      <c r="AS8">
        <f t="shared" si="15"/>
        <v>-944.40748055699794</v>
      </c>
      <c r="AT8">
        <f t="shared" si="16"/>
        <v>273.5168500940747</v>
      </c>
      <c r="AU8">
        <f t="shared" si="17"/>
        <v>4694.0663878071518</v>
      </c>
      <c r="AW8">
        <v>5</v>
      </c>
      <c r="AX8">
        <f>(R8*SUMPRODUCT(K9:$K$23, X9:$X$23)-$AZ$3*SUMPRODUCT(K8:$K$22, W9:$W$23))/Z8</f>
        <v>8449.2875273749669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11209.081328619448</v>
      </c>
      <c r="P9">
        <f t="shared" si="30"/>
        <v>560.45406643097238</v>
      </c>
      <c r="Q9" s="5">
        <f t="shared" si="31"/>
        <v>50</v>
      </c>
      <c r="R9">
        <f t="shared" si="0"/>
        <v>2000000</v>
      </c>
      <c r="S9">
        <f t="shared" si="1"/>
        <v>9707.0424330002243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7978.1325410412273</v>
      </c>
      <c r="AC9">
        <f t="shared" si="2"/>
        <v>9059.6339523378156</v>
      </c>
      <c r="AE9">
        <f t="shared" si="3"/>
        <v>10461.494783832915</v>
      </c>
      <c r="AF9">
        <f t="shared" si="4"/>
        <v>-523.07473919164579</v>
      </c>
      <c r="AG9">
        <f t="shared" si="5"/>
        <v>-46.665263981635292</v>
      </c>
      <c r="AH9">
        <f t="shared" si="6"/>
        <v>-2979.3179972177745</v>
      </c>
      <c r="AI9">
        <f t="shared" si="7"/>
        <v>6912.436783441859</v>
      </c>
      <c r="AJ9">
        <f t="shared" si="8"/>
        <v>-1081.5014112965882</v>
      </c>
      <c r="AK9">
        <f t="shared" si="32"/>
        <v>399.53912266071967</v>
      </c>
      <c r="AL9">
        <f t="shared" si="9"/>
        <v>6230.4744948059906</v>
      </c>
      <c r="AN9">
        <f t="shared" si="10"/>
        <v>7354.1857790680224</v>
      </c>
      <c r="AO9">
        <f t="shared" si="11"/>
        <v>-367.70928895340114</v>
      </c>
      <c r="AP9">
        <f t="shared" si="12"/>
        <v>-32.804587474492841</v>
      </c>
      <c r="AQ9">
        <f t="shared" si="13"/>
        <v>-2094.3907633850345</v>
      </c>
      <c r="AR9">
        <f t="shared" si="14"/>
        <v>4859.281139255093</v>
      </c>
      <c r="AS9">
        <f t="shared" si="15"/>
        <v>-760.27015864795123</v>
      </c>
      <c r="AT9">
        <f t="shared" si="16"/>
        <v>280.86664427664522</v>
      </c>
      <c r="AU9">
        <f t="shared" si="17"/>
        <v>4379.8776248837867</v>
      </c>
      <c r="AW9">
        <v>6</v>
      </c>
      <c r="AX9">
        <f>(R9*SUMPRODUCT(K10:$K$23, X10:$X$23)-$AZ$3*SUMPRODUCT(K9:$K$22, W10:$W$23))/Z9</f>
        <v>9707.0424330002243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11209.081328619448</v>
      </c>
      <c r="P10">
        <f t="shared" si="30"/>
        <v>560.45406643097238</v>
      </c>
      <c r="Q10" s="5">
        <f t="shared" si="31"/>
        <v>50</v>
      </c>
      <c r="R10">
        <f t="shared" si="0"/>
        <v>2000000</v>
      </c>
      <c r="S10">
        <f t="shared" si="1"/>
        <v>10767.660828233282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9059.6339523378156</v>
      </c>
      <c r="AC10">
        <f t="shared" si="2"/>
        <v>9932.4535614175584</v>
      </c>
      <c r="AE10">
        <f t="shared" si="3"/>
        <v>10339.634720917609</v>
      </c>
      <c r="AF10">
        <f t="shared" si="4"/>
        <v>-516.98173604588044</v>
      </c>
      <c r="AG10">
        <f t="shared" si="5"/>
        <v>-46.12168659405684</v>
      </c>
      <c r="AH10">
        <f t="shared" si="6"/>
        <v>-3076.9899104837973</v>
      </c>
      <c r="AI10">
        <f t="shared" si="7"/>
        <v>6699.5413877938754</v>
      </c>
      <c r="AJ10">
        <f t="shared" si="8"/>
        <v>-872.8196090797428</v>
      </c>
      <c r="AK10">
        <f t="shared" si="32"/>
        <v>81.19383383000104</v>
      </c>
      <c r="AL10">
        <f t="shared" si="9"/>
        <v>5907.9156125441332</v>
      </c>
      <c r="AN10">
        <f t="shared" si="10"/>
        <v>6894.1677030581923</v>
      </c>
      <c r="AO10">
        <f t="shared" si="11"/>
        <v>-344.70838515290961</v>
      </c>
      <c r="AP10">
        <f t="shared" si="12"/>
        <v>-30.752599169102929</v>
      </c>
      <c r="AQ10">
        <f t="shared" si="13"/>
        <v>-2051.6473778882882</v>
      </c>
      <c r="AR10">
        <f t="shared" si="14"/>
        <v>4467.0593408478926</v>
      </c>
      <c r="AS10">
        <f t="shared" si="15"/>
        <v>-581.9707293276042</v>
      </c>
      <c r="AT10">
        <f t="shared" si="16"/>
        <v>54.13768687068179</v>
      </c>
      <c r="AU10">
        <f t="shared" si="17"/>
        <v>3939.2262983909695</v>
      </c>
      <c r="AW10">
        <v>7</v>
      </c>
      <c r="AX10">
        <f>(R10*SUMPRODUCT(K11:$K$23, X11:$X$23)-$AZ$3*SUMPRODUCT(K10:$K$22, W11:$W$23))/Z10</f>
        <v>10767.660828233282</v>
      </c>
    </row>
    <row r="11" spans="1:52" x14ac:dyDescent="0.25">
      <c r="A11" t="s">
        <v>33</v>
      </c>
      <c r="C11" s="24">
        <f>AU25</f>
        <v>47017.930752014945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11209.081328619448</v>
      </c>
      <c r="P11">
        <f t="shared" si="30"/>
        <v>560.45406643097238</v>
      </c>
      <c r="Q11" s="5">
        <f t="shared" si="31"/>
        <v>50</v>
      </c>
      <c r="R11">
        <f t="shared" si="0"/>
        <v>2000000</v>
      </c>
      <c r="S11">
        <f t="shared" si="1"/>
        <v>11697.712131727692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9932.4535614175584</v>
      </c>
      <c r="AC11">
        <f t="shared" si="2"/>
        <v>10663.923965517799</v>
      </c>
      <c r="AE11">
        <f t="shared" si="3"/>
        <v>10218.47602895735</v>
      </c>
      <c r="AF11">
        <f t="shared" si="4"/>
        <v>-510.9238014478675</v>
      </c>
      <c r="AG11">
        <f t="shared" si="5"/>
        <v>-45.5812377900549</v>
      </c>
      <c r="AH11">
        <f t="shared" si="6"/>
        <v>-3169.2775224551087</v>
      </c>
      <c r="AI11">
        <f t="shared" si="7"/>
        <v>6492.6934672643192</v>
      </c>
      <c r="AJ11">
        <f t="shared" si="8"/>
        <v>-731.47040410024056</v>
      </c>
      <c r="AK11">
        <f t="shared" si="32"/>
        <v>31.424009262283263</v>
      </c>
      <c r="AL11">
        <f t="shared" si="9"/>
        <v>5792.6470724263618</v>
      </c>
      <c r="AN11">
        <f t="shared" si="10"/>
        <v>6480.9118340781615</v>
      </c>
      <c r="AO11">
        <f t="shared" si="11"/>
        <v>-324.04559170390809</v>
      </c>
      <c r="AP11">
        <f t="shared" si="12"/>
        <v>-28.909201584303144</v>
      </c>
      <c r="AQ11">
        <f t="shared" si="13"/>
        <v>-2010.0657028064709</v>
      </c>
      <c r="AR11">
        <f t="shared" si="14"/>
        <v>4117.8913379834803</v>
      </c>
      <c r="AS11">
        <f t="shared" si="15"/>
        <v>-463.9238947938203</v>
      </c>
      <c r="AT11">
        <f t="shared" si="16"/>
        <v>19.93019633504915</v>
      </c>
      <c r="AU11">
        <f t="shared" si="17"/>
        <v>3673.8976395247087</v>
      </c>
      <c r="AW11">
        <v>8</v>
      </c>
      <c r="AX11">
        <f>(R11*SUMPRODUCT(K12:$K$23, X12:$X$23)-$AZ$3*SUMPRODUCT(K11:$K$22, W12:$W$23))/Z11</f>
        <v>11697.712131727692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11209.081328619448</v>
      </c>
      <c r="P12">
        <f t="shared" si="30"/>
        <v>560.45406643097238</v>
      </c>
      <c r="Q12" s="5">
        <f t="shared" si="31"/>
        <v>50</v>
      </c>
      <c r="R12">
        <f t="shared" si="0"/>
        <v>2000000</v>
      </c>
      <c r="S12">
        <f t="shared" si="1"/>
        <v>12541.015943472124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10663.923965517799</v>
      </c>
      <c r="AC12">
        <f t="shared" si="2"/>
        <v>11297.815708926853</v>
      </c>
      <c r="AE12">
        <f t="shared" si="3"/>
        <v>10097.916762719165</v>
      </c>
      <c r="AF12">
        <f t="shared" si="4"/>
        <v>-504.89583813595829</v>
      </c>
      <c r="AG12">
        <f t="shared" si="5"/>
        <v>-45.043462825703593</v>
      </c>
      <c r="AH12">
        <f t="shared" si="6"/>
        <v>-3278.5034580301622</v>
      </c>
      <c r="AI12">
        <f t="shared" si="7"/>
        <v>6269.4740037273405</v>
      </c>
      <c r="AJ12">
        <f t="shared" si="8"/>
        <v>-633.89174340905447</v>
      </c>
      <c r="AK12">
        <f t="shared" si="32"/>
        <v>425.39584269212116</v>
      </c>
      <c r="AL12">
        <f t="shared" si="9"/>
        <v>6060.9781030104068</v>
      </c>
      <c r="AN12">
        <f t="shared" si="10"/>
        <v>5985.4663242142569</v>
      </c>
      <c r="AO12">
        <f t="shared" si="11"/>
        <v>-299.27331621071284</v>
      </c>
      <c r="AP12">
        <f t="shared" si="12"/>
        <v>-26.699183228031096</v>
      </c>
      <c r="AQ12">
        <f t="shared" si="13"/>
        <v>-1943.3089520313442</v>
      </c>
      <c r="AR12">
        <f t="shared" si="14"/>
        <v>3716.1848727441679</v>
      </c>
      <c r="AS12">
        <f t="shared" si="15"/>
        <v>-375.73469583152666</v>
      </c>
      <c r="AT12">
        <f t="shared" si="16"/>
        <v>252.15027522258941</v>
      </c>
      <c r="AU12">
        <f t="shared" si="17"/>
        <v>3592.6004521352306</v>
      </c>
      <c r="AW12">
        <v>9</v>
      </c>
      <c r="AX12">
        <f>(R12*SUMPRODUCT(K13:$K$23, X13:$X$23)-$AZ$3*SUMPRODUCT(K12:$K$22, W13:$W$23))/Z12</f>
        <v>12541.015943472124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11209.081328619448</v>
      </c>
      <c r="P13">
        <f t="shared" si="30"/>
        <v>560.45406643097238</v>
      </c>
      <c r="Q13" s="5">
        <f t="shared" si="31"/>
        <v>50</v>
      </c>
      <c r="R13">
        <f t="shared" si="0"/>
        <v>2000000</v>
      </c>
      <c r="S13">
        <f t="shared" si="1"/>
        <v>13317.818237383302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11297.815708926853</v>
      </c>
      <c r="AC13">
        <f t="shared" si="2"/>
        <v>11855.029745567099</v>
      </c>
      <c r="AE13">
        <f t="shared" si="3"/>
        <v>9977.9100602422332</v>
      </c>
      <c r="AF13">
        <f t="shared" si="4"/>
        <v>-498.89550301211165</v>
      </c>
      <c r="AG13">
        <f t="shared" si="5"/>
        <v>-44.508152665313695</v>
      </c>
      <c r="AH13">
        <f t="shared" si="6"/>
        <v>-3395.0212853144699</v>
      </c>
      <c r="AI13">
        <f t="shared" si="7"/>
        <v>6039.4851192503374</v>
      </c>
      <c r="AJ13">
        <f t="shared" si="8"/>
        <v>-557.21403664024547</v>
      </c>
      <c r="AK13">
        <f t="shared" si="32"/>
        <v>1454.3781186309884</v>
      </c>
      <c r="AL13">
        <f t="shared" si="9"/>
        <v>6936.6492012410799</v>
      </c>
      <c r="AN13">
        <f t="shared" si="10"/>
        <v>5357.671191974815</v>
      </c>
      <c r="AO13">
        <f t="shared" si="11"/>
        <v>-267.88355959874076</v>
      </c>
      <c r="AP13">
        <f t="shared" si="12"/>
        <v>-23.898797032970968</v>
      </c>
      <c r="AQ13">
        <f t="shared" si="13"/>
        <v>-1822.9676983106683</v>
      </c>
      <c r="AR13">
        <f t="shared" si="14"/>
        <v>3242.9211370324351</v>
      </c>
      <c r="AS13">
        <f t="shared" si="15"/>
        <v>-299.19788551380935</v>
      </c>
      <c r="AT13">
        <f t="shared" si="16"/>
        <v>780.93305124847041</v>
      </c>
      <c r="AU13">
        <f t="shared" si="17"/>
        <v>3724.6563027670959</v>
      </c>
      <c r="AW13">
        <v>10</v>
      </c>
      <c r="AX13">
        <f>(R13*SUMPRODUCT(K14:$K$23, X14:$X$23)-$AZ$3*SUMPRODUCT(K13:$K$22, W14:$W$23))/Z13</f>
        <v>13317.818237383302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11209.081328619448</v>
      </c>
      <c r="P14">
        <f t="shared" si="30"/>
        <v>560.45406643097238</v>
      </c>
      <c r="Q14" s="5">
        <f t="shared" si="31"/>
        <v>50</v>
      </c>
      <c r="R14">
        <f t="shared" si="0"/>
        <v>2000000</v>
      </c>
      <c r="S14">
        <f t="shared" si="1"/>
        <v>13920.685250580553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11855.029745567099</v>
      </c>
      <c r="AC14">
        <f t="shared" si="2"/>
        <v>12243.245220535293</v>
      </c>
      <c r="AE14">
        <f t="shared" si="3"/>
        <v>9858.3890758889283</v>
      </c>
      <c r="AF14">
        <f t="shared" si="4"/>
        <v>-492.91945379444638</v>
      </c>
      <c r="AG14">
        <f t="shared" si="5"/>
        <v>-43.975009132631229</v>
      </c>
      <c r="AH14">
        <f t="shared" si="6"/>
        <v>-3522.4802411732157</v>
      </c>
      <c r="AI14">
        <f t="shared" si="7"/>
        <v>5799.0143717886349</v>
      </c>
      <c r="AJ14">
        <f t="shared" si="8"/>
        <v>-388.21547496819403</v>
      </c>
      <c r="AK14">
        <f t="shared" si="32"/>
        <v>1485.4349557363109</v>
      </c>
      <c r="AL14">
        <f t="shared" si="9"/>
        <v>6896.233852556752</v>
      </c>
      <c r="AN14">
        <f t="shared" si="10"/>
        <v>4876.2346154546876</v>
      </c>
      <c r="AO14">
        <f t="shared" si="11"/>
        <v>-243.81173077273436</v>
      </c>
      <c r="AP14">
        <f t="shared" si="12"/>
        <v>-21.751267889387606</v>
      </c>
      <c r="AQ14">
        <f t="shared" si="13"/>
        <v>-1742.3171222033773</v>
      </c>
      <c r="AR14">
        <f t="shared" si="14"/>
        <v>2868.3544945891881</v>
      </c>
      <c r="AS14">
        <f t="shared" si="15"/>
        <v>-192.02221810508087</v>
      </c>
      <c r="AT14">
        <f t="shared" si="16"/>
        <v>734.73762238529537</v>
      </c>
      <c r="AU14">
        <f t="shared" si="17"/>
        <v>3411.0698988694026</v>
      </c>
      <c r="AW14">
        <v>11</v>
      </c>
      <c r="AX14">
        <f>(R14*SUMPRODUCT(K15:$K$23, X15:$X$23)-$AZ$3*SUMPRODUCT(K14:$K$22, W15:$W$23))/Z14</f>
        <v>13920.685250580553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11209.081328619448</v>
      </c>
      <c r="P15">
        <f t="shared" si="30"/>
        <v>560.45406643097238</v>
      </c>
      <c r="Q15" s="5">
        <f t="shared" si="31"/>
        <v>50</v>
      </c>
      <c r="R15">
        <f t="shared" si="0"/>
        <v>2000000</v>
      </c>
      <c r="S15">
        <f t="shared" si="1"/>
        <v>14405.594394127149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12243.245220535293</v>
      </c>
      <c r="AC15">
        <f t="shared" si="2"/>
        <v>12516.695111630834</v>
      </c>
      <c r="AE15">
        <f t="shared" si="3"/>
        <v>9739.3172147760215</v>
      </c>
      <c r="AF15">
        <f t="shared" si="4"/>
        <v>-486.96586073880104</v>
      </c>
      <c r="AG15">
        <f t="shared" si="5"/>
        <v>-43.443868990000233</v>
      </c>
      <c r="AH15">
        <f t="shared" si="6"/>
        <v>-3655.6020521872324</v>
      </c>
      <c r="AI15">
        <f t="shared" si="7"/>
        <v>5553.3054328599883</v>
      </c>
      <c r="AJ15">
        <f t="shared" si="8"/>
        <v>-273.44989109554081</v>
      </c>
      <c r="AK15">
        <f t="shared" si="32"/>
        <v>1504.6917602200763</v>
      </c>
      <c r="AL15">
        <f t="shared" si="9"/>
        <v>6784.547301984524</v>
      </c>
      <c r="AN15">
        <f t="shared" si="10"/>
        <v>4437.6118968504725</v>
      </c>
      <c r="AO15">
        <f t="shared" si="11"/>
        <v>-221.88059484252364</v>
      </c>
      <c r="AP15">
        <f t="shared" si="12"/>
        <v>-19.794717188464833</v>
      </c>
      <c r="AQ15">
        <f t="shared" si="13"/>
        <v>-1665.6345408203374</v>
      </c>
      <c r="AR15">
        <f t="shared" si="14"/>
        <v>2530.3020439991474</v>
      </c>
      <c r="AS15">
        <f t="shared" si="15"/>
        <v>-124.59441079473501</v>
      </c>
      <c r="AT15">
        <f t="shared" si="16"/>
        <v>685.596116133799</v>
      </c>
      <c r="AU15">
        <f t="shared" si="17"/>
        <v>3091.3037493382112</v>
      </c>
      <c r="AW15">
        <v>12</v>
      </c>
      <c r="AX15">
        <f>(R15*SUMPRODUCT(K16:$K$23, X16:$X$23)-$AZ$3*SUMPRODUCT(K15:$K$22, W16:$W$23))/Z15</f>
        <v>14405.594394127149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11209.081328619448</v>
      </c>
      <c r="P16">
        <f t="shared" si="30"/>
        <v>560.45406643097238</v>
      </c>
      <c r="Q16" s="5">
        <f t="shared" si="31"/>
        <v>50</v>
      </c>
      <c r="R16">
        <f t="shared" si="0"/>
        <v>2000000</v>
      </c>
      <c r="S16">
        <f t="shared" si="1"/>
        <v>14328.591341300113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12516.695111630834</v>
      </c>
      <c r="AC16">
        <f t="shared" si="2"/>
        <v>12291.322933109515</v>
      </c>
      <c r="AE16">
        <f t="shared" si="3"/>
        <v>9615.3512311035629</v>
      </c>
      <c r="AF16">
        <f t="shared" si="4"/>
        <v>-480.76756155517813</v>
      </c>
      <c r="AG16">
        <f t="shared" si="5"/>
        <v>-42.890897787284707</v>
      </c>
      <c r="AH16">
        <f t="shared" si="6"/>
        <v>-4741.3005126212238</v>
      </c>
      <c r="AI16">
        <f t="shared" si="7"/>
        <v>4350.3922591398759</v>
      </c>
      <c r="AJ16">
        <f t="shared" si="8"/>
        <v>225.37217852131835</v>
      </c>
      <c r="AK16">
        <f t="shared" si="32"/>
        <v>1515.5895146825455</v>
      </c>
      <c r="AL16">
        <f t="shared" si="9"/>
        <v>6091.3539523437394</v>
      </c>
      <c r="AN16">
        <f t="shared" si="10"/>
        <v>4035.7859658584243</v>
      </c>
      <c r="AO16">
        <f t="shared" si="11"/>
        <v>-201.78929829292122</v>
      </c>
      <c r="AP16">
        <f t="shared" si="12"/>
        <v>-18.002304772087363</v>
      </c>
      <c r="AQ16">
        <f t="shared" si="13"/>
        <v>-1990.0338124786276</v>
      </c>
      <c r="AR16">
        <f t="shared" si="14"/>
        <v>1825.9605503147882</v>
      </c>
      <c r="AS16">
        <f t="shared" si="15"/>
        <v>94.593931444653606</v>
      </c>
      <c r="AT16">
        <f t="shared" si="16"/>
        <v>636.12807752379842</v>
      </c>
      <c r="AU16">
        <f t="shared" si="17"/>
        <v>2556.6825592832402</v>
      </c>
      <c r="AW16">
        <v>13</v>
      </c>
      <c r="AX16">
        <f>(R16*SUMPRODUCT(K17:$K$23, X17:$X$23)-$AZ$3*SUMPRODUCT(K16:$K$22, W17:$W$23))/Z16</f>
        <v>14328.591341300113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11209.081328619448</v>
      </c>
      <c r="P17">
        <f t="shared" si="30"/>
        <v>560.45406643097238</v>
      </c>
      <c r="Q17" s="5">
        <f t="shared" si="31"/>
        <v>50</v>
      </c>
      <c r="R17">
        <f t="shared" si="0"/>
        <v>2000000</v>
      </c>
      <c r="S17">
        <f t="shared" si="1"/>
        <v>13698.870600638395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12291.322933109515</v>
      </c>
      <c r="AC17">
        <f t="shared" si="2"/>
        <v>11592.820742902666</v>
      </c>
      <c r="AE17">
        <f t="shared" si="3"/>
        <v>9485.8090366403503</v>
      </c>
      <c r="AF17">
        <f t="shared" si="4"/>
        <v>-474.29045183201748</v>
      </c>
      <c r="AG17">
        <f t="shared" si="5"/>
        <v>-42.313052954753864</v>
      </c>
      <c r="AH17">
        <f t="shared" si="6"/>
        <v>-5957.4341863195978</v>
      </c>
      <c r="AI17">
        <f t="shared" si="7"/>
        <v>3011.7713455339808</v>
      </c>
      <c r="AJ17">
        <f t="shared" si="8"/>
        <v>698.50219020684926</v>
      </c>
      <c r="AK17">
        <f t="shared" si="32"/>
        <v>1491.1989062542496</v>
      </c>
      <c r="AL17">
        <f t="shared" si="9"/>
        <v>5201.4724419950799</v>
      </c>
      <c r="AN17">
        <f t="shared" si="10"/>
        <v>3667.5793378220515</v>
      </c>
      <c r="AO17">
        <f t="shared" si="11"/>
        <v>-183.37896689110258</v>
      </c>
      <c r="AP17">
        <f t="shared" si="12"/>
        <v>-16.359856933403854</v>
      </c>
      <c r="AQ17">
        <f t="shared" si="13"/>
        <v>-2303.373644122928</v>
      </c>
      <c r="AR17">
        <f t="shared" si="14"/>
        <v>1164.4668698746173</v>
      </c>
      <c r="AS17">
        <f t="shared" si="15"/>
        <v>270.06786562228984</v>
      </c>
      <c r="AT17">
        <f t="shared" si="16"/>
        <v>576.55496500464562</v>
      </c>
      <c r="AU17">
        <f t="shared" si="17"/>
        <v>2011.0897005015529</v>
      </c>
      <c r="AW17">
        <v>14</v>
      </c>
      <c r="AX17">
        <f>(R17*SUMPRODUCT(K18:$K$23, X18:$X$23)-$AZ$3*SUMPRODUCT(K17:$K$22, W18:$W$23))/Z17</f>
        <v>13698.870600638395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11209.081328619448</v>
      </c>
      <c r="P18">
        <f t="shared" si="30"/>
        <v>560.45406643097238</v>
      </c>
      <c r="Q18" s="5">
        <f t="shared" si="31"/>
        <v>50</v>
      </c>
      <c r="R18">
        <f t="shared" si="0"/>
        <v>2000000</v>
      </c>
      <c r="S18">
        <f t="shared" si="1"/>
        <v>12567.459237295745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11592.820742902666</v>
      </c>
      <c r="AC18">
        <f t="shared" si="2"/>
        <v>10483.698400789479</v>
      </c>
      <c r="AE18">
        <f t="shared" si="3"/>
        <v>9350.5477742415314</v>
      </c>
      <c r="AF18">
        <f t="shared" si="4"/>
        <v>-467.52738871207657</v>
      </c>
      <c r="AG18">
        <f t="shared" si="5"/>
        <v>-41.709697253990662</v>
      </c>
      <c r="AH18">
        <f t="shared" si="6"/>
        <v>-7209.0068486266346</v>
      </c>
      <c r="AI18">
        <f t="shared" si="7"/>
        <v>1632.3038396488291</v>
      </c>
      <c r="AJ18">
        <f t="shared" si="8"/>
        <v>1109.1223421131872</v>
      </c>
      <c r="AK18">
        <f t="shared" si="32"/>
        <v>1433.3088789902486</v>
      </c>
      <c r="AL18">
        <f t="shared" si="9"/>
        <v>4174.7350607522649</v>
      </c>
      <c r="AN18">
        <f t="shared" si="10"/>
        <v>3330.3076918835486</v>
      </c>
      <c r="AO18">
        <f t="shared" si="11"/>
        <v>-166.51538459417745</v>
      </c>
      <c r="AP18">
        <f t="shared" si="12"/>
        <v>-14.85539980596127</v>
      </c>
      <c r="AQ18">
        <f t="shared" si="13"/>
        <v>-2567.5726747217104</v>
      </c>
      <c r="AR18">
        <f t="shared" si="14"/>
        <v>581.36423276169967</v>
      </c>
      <c r="AS18">
        <f t="shared" si="15"/>
        <v>395.02698198652428</v>
      </c>
      <c r="AT18">
        <f t="shared" si="16"/>
        <v>510.48983437052186</v>
      </c>
      <c r="AU18">
        <f t="shared" si="17"/>
        <v>1486.8810491187458</v>
      </c>
      <c r="AW18">
        <v>15</v>
      </c>
      <c r="AX18">
        <f>(R18*SUMPRODUCT(K19:$K$23, X19:$X$23)-$AZ$3*SUMPRODUCT(K18:$K$22, W19:$W$23))/Z18</f>
        <v>12567.459237295745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11209.081328619448</v>
      </c>
      <c r="P19">
        <f t="shared" si="30"/>
        <v>560.45406643097238</v>
      </c>
      <c r="Q19" s="5">
        <f t="shared" si="31"/>
        <v>50</v>
      </c>
      <c r="R19">
        <f t="shared" si="0"/>
        <v>2000000</v>
      </c>
      <c r="S19">
        <f t="shared" si="1"/>
        <v>10958.922993393589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10483.698400789479</v>
      </c>
      <c r="AC19">
        <f t="shared" si="2"/>
        <v>9003.6113105912336</v>
      </c>
      <c r="AE19">
        <f t="shared" si="3"/>
        <v>9209.1359244457144</v>
      </c>
      <c r="AF19">
        <f t="shared" si="4"/>
        <v>-460.45679622228573</v>
      </c>
      <c r="AG19">
        <f t="shared" si="5"/>
        <v>-41.078905819572398</v>
      </c>
      <c r="AH19">
        <f t="shared" si="6"/>
        <v>-8547.778475134468</v>
      </c>
      <c r="AI19">
        <f t="shared" si="7"/>
        <v>159.82174726938683</v>
      </c>
      <c r="AJ19">
        <f t="shared" si="8"/>
        <v>1480.0870901982453</v>
      </c>
      <c r="AK19">
        <f t="shared" si="32"/>
        <v>1346.2664270309035</v>
      </c>
      <c r="AL19">
        <f t="shared" si="9"/>
        <v>2986.1752644985354</v>
      </c>
      <c r="AN19">
        <f t="shared" si="10"/>
        <v>3021.4009197596674</v>
      </c>
      <c r="AO19">
        <f t="shared" si="11"/>
        <v>-151.07004598798338</v>
      </c>
      <c r="AP19">
        <f t="shared" si="12"/>
        <v>-13.477468987780975</v>
      </c>
      <c r="AQ19">
        <f t="shared" si="13"/>
        <v>-2804.417912664007</v>
      </c>
      <c r="AR19">
        <f t="shared" si="14"/>
        <v>52.435492119895791</v>
      </c>
      <c r="AS19">
        <f t="shared" si="15"/>
        <v>485.59783809668852</v>
      </c>
      <c r="AT19">
        <f t="shared" si="16"/>
        <v>441.69297252690478</v>
      </c>
      <c r="AU19">
        <f t="shared" si="17"/>
        <v>979.7263027434891</v>
      </c>
      <c r="AW19">
        <v>16</v>
      </c>
      <c r="AX19">
        <f>(R19*SUMPRODUCT(K20:$K$23, X20:$X$23)-$AZ$3*SUMPRODUCT(K19:$K$22, W20:$W$23))/Z19</f>
        <v>10958.922993393589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11209.081328619448</v>
      </c>
      <c r="P20">
        <f t="shared" si="30"/>
        <v>560.45406643097238</v>
      </c>
      <c r="Q20" s="5">
        <f t="shared" si="31"/>
        <v>50</v>
      </c>
      <c r="R20">
        <f t="shared" si="0"/>
        <v>2000000</v>
      </c>
      <c r="S20">
        <f t="shared" si="1"/>
        <v>8907.0132541941621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9003.6113105912336</v>
      </c>
      <c r="AC20">
        <f t="shared" si="2"/>
        <v>7200.3520348011798</v>
      </c>
      <c r="AE20">
        <f t="shared" si="3"/>
        <v>9061.3238410498943</v>
      </c>
      <c r="AF20">
        <f t="shared" si="4"/>
        <v>-453.06619205249467</v>
      </c>
      <c r="AG20">
        <f t="shared" si="5"/>
        <v>-40.419565062456016</v>
      </c>
      <c r="AH20">
        <f t="shared" si="6"/>
        <v>-9942.0679568263276</v>
      </c>
      <c r="AI20">
        <f t="shared" si="7"/>
        <v>-1374.2298728913829</v>
      </c>
      <c r="AJ20">
        <f t="shared" si="8"/>
        <v>1803.2592757900538</v>
      </c>
      <c r="AK20">
        <f t="shared" si="32"/>
        <v>1232.8308271712044</v>
      </c>
      <c r="AL20">
        <f t="shared" si="9"/>
        <v>1661.8602300698753</v>
      </c>
      <c r="AN20">
        <f t="shared" si="10"/>
        <v>2738.5665100621613</v>
      </c>
      <c r="AO20">
        <f t="shared" si="11"/>
        <v>-136.92832550310806</v>
      </c>
      <c r="AP20">
        <f t="shared" si="12"/>
        <v>-12.215838344708725</v>
      </c>
      <c r="AQ20">
        <f t="shared" si="13"/>
        <v>-3004.750169504156</v>
      </c>
      <c r="AR20">
        <f t="shared" si="14"/>
        <v>-415.32782328981102</v>
      </c>
      <c r="AS20">
        <f t="shared" si="15"/>
        <v>544.99160920237068</v>
      </c>
      <c r="AT20">
        <f t="shared" si="16"/>
        <v>372.59337322967912</v>
      </c>
      <c r="AU20">
        <f t="shared" si="17"/>
        <v>502.25715914223878</v>
      </c>
      <c r="AW20">
        <v>17</v>
      </c>
      <c r="AX20">
        <f>(R20*SUMPRODUCT(K21:$K$23, X21:$X$23)-$AZ$3*SUMPRODUCT(K20:$K$22, W21:$W$23))/Z20</f>
        <v>8907.0132541941621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11209.081328619448</v>
      </c>
      <c r="P21">
        <f t="shared" si="30"/>
        <v>560.45406643097238</v>
      </c>
      <c r="Q21" s="5">
        <f t="shared" si="31"/>
        <v>50</v>
      </c>
      <c r="R21">
        <f t="shared" si="0"/>
        <v>2000000</v>
      </c>
      <c r="S21">
        <f t="shared" si="1"/>
        <v>6400.3006027193469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7200.3520348011798</v>
      </c>
      <c r="AC21">
        <f t="shared" si="2"/>
        <v>5085.3790243909689</v>
      </c>
      <c r="AE21">
        <f t="shared" si="3"/>
        <v>8906.2109125053776</v>
      </c>
      <c r="AF21">
        <f t="shared" si="4"/>
        <v>-445.3105456252689</v>
      </c>
      <c r="AG21">
        <f t="shared" si="5"/>
        <v>-39.727657652753869</v>
      </c>
      <c r="AH21">
        <f t="shared" si="6"/>
        <v>-11508.470363103403</v>
      </c>
      <c r="AI21">
        <f t="shared" si="7"/>
        <v>-3087.2976538760486</v>
      </c>
      <c r="AJ21">
        <f t="shared" si="8"/>
        <v>2114.9730104102109</v>
      </c>
      <c r="AK21">
        <f t="shared" si="32"/>
        <v>1096.2876681176901</v>
      </c>
      <c r="AL21">
        <f t="shared" si="9"/>
        <v>123.96302465185249</v>
      </c>
      <c r="AN21">
        <f t="shared" si="10"/>
        <v>2479.5152498601697</v>
      </c>
      <c r="AO21">
        <f t="shared" si="11"/>
        <v>-123.97576249300849</v>
      </c>
      <c r="AP21">
        <f t="shared" si="12"/>
        <v>-11.060296455916411</v>
      </c>
      <c r="AQ21">
        <f t="shared" si="13"/>
        <v>-3203.9919162268616</v>
      </c>
      <c r="AR21">
        <f t="shared" si="14"/>
        <v>-859.5127253156171</v>
      </c>
      <c r="AS21">
        <f t="shared" si="15"/>
        <v>588.81469166550266</v>
      </c>
      <c r="AT21">
        <f t="shared" si="16"/>
        <v>305.20970343456548</v>
      </c>
      <c r="AU21">
        <f t="shared" si="17"/>
        <v>34.511669784451094</v>
      </c>
      <c r="AW21">
        <v>18</v>
      </c>
      <c r="AX21">
        <f>(R21*SUMPRODUCT(K22:$K$23, X22:$X$23)-$AZ$3*SUMPRODUCT(K21:$K$22, W22:$W$23))/Z21</f>
        <v>6400.3006027193469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11209.081328619448</v>
      </c>
      <c r="P22">
        <f t="shared" si="30"/>
        <v>560.45406643097238</v>
      </c>
      <c r="Q22" s="5">
        <f t="shared" si="31"/>
        <v>50</v>
      </c>
      <c r="R22">
        <f t="shared" si="0"/>
        <v>2000000</v>
      </c>
      <c r="S22">
        <f t="shared" si="1"/>
        <v>3429.9009201701283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5085.3790243909689</v>
      </c>
      <c r="AC22">
        <f t="shared" si="2"/>
        <v>2675.2762112269561</v>
      </c>
      <c r="AE22">
        <f t="shared" si="3"/>
        <v>8742.9314508234929</v>
      </c>
      <c r="AF22">
        <f t="shared" si="4"/>
        <v>-437.14657254117458</v>
      </c>
      <c r="AG22">
        <f t="shared" si="5"/>
        <v>-38.99932204301485</v>
      </c>
      <c r="AH22">
        <f t="shared" si="6"/>
        <v>-13242.361328459123</v>
      </c>
      <c r="AI22">
        <f t="shared" si="7"/>
        <v>-4975.5757722198196</v>
      </c>
      <c r="AJ22">
        <f t="shared" si="8"/>
        <v>2410.1028131640128</v>
      </c>
      <c r="AK22">
        <f t="shared" si="32"/>
        <v>937.38147318713015</v>
      </c>
      <c r="AL22">
        <f t="shared" si="9"/>
        <v>-1628.0914858686765</v>
      </c>
      <c r="AN22">
        <f t="shared" si="10"/>
        <v>2242.1932889152567</v>
      </c>
      <c r="AO22">
        <f t="shared" si="11"/>
        <v>-112.10966444576282</v>
      </c>
      <c r="AP22">
        <f t="shared" si="12"/>
        <v>-10.00168177560816</v>
      </c>
      <c r="AQ22">
        <f t="shared" si="13"/>
        <v>-3396.1073430657289</v>
      </c>
      <c r="AR22">
        <f t="shared" si="14"/>
        <v>-1276.025400371843</v>
      </c>
      <c r="AS22">
        <f t="shared" si="15"/>
        <v>618.08975441104917</v>
      </c>
      <c r="AT22">
        <f t="shared" si="16"/>
        <v>240.39882505720814</v>
      </c>
      <c r="AU22">
        <f t="shared" si="17"/>
        <v>-417.53682090358564</v>
      </c>
      <c r="AW22">
        <v>19</v>
      </c>
      <c r="AX22">
        <f>(R22*SUMPRODUCT(K23:$K$23, X23:$X$23)-$AZ$3*SUMPRODUCT(K22:$K$22, W23:$W$23))/Z22</f>
        <v>3429.9009201701283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11209.081328619448</v>
      </c>
      <c r="P23">
        <f t="shared" si="30"/>
        <v>560.45406643097238</v>
      </c>
      <c r="Q23" s="5">
        <f t="shared" si="31"/>
        <v>50</v>
      </c>
      <c r="R23">
        <f t="shared" si="0"/>
        <v>2000000</v>
      </c>
      <c r="S23">
        <f t="shared" si="1"/>
        <v>3498.751775240793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2675.2762112269561</v>
      </c>
      <c r="AC23">
        <f t="shared" si="2"/>
        <v>2675.2762112269561</v>
      </c>
      <c r="AE23">
        <f t="shared" si="3"/>
        <v>8570.8820043685555</v>
      </c>
      <c r="AF23">
        <f t="shared" si="4"/>
        <v>-428.54410021842779</v>
      </c>
      <c r="AG23">
        <f t="shared" si="5"/>
        <v>-38.231866435320875</v>
      </c>
      <c r="AH23">
        <f t="shared" si="6"/>
        <v>-15098.495490553178</v>
      </c>
      <c r="AI23">
        <f t="shared" si="7"/>
        <v>-6994.3894528383707</v>
      </c>
      <c r="AJ23">
        <f t="shared" si="8"/>
        <v>0</v>
      </c>
      <c r="AK23">
        <f t="shared" si="32"/>
        <v>757.23298807639594</v>
      </c>
      <c r="AL23">
        <f t="shared" si="9"/>
        <v>-6237.1564647619743</v>
      </c>
      <c r="AN23">
        <f t="shared" si="10"/>
        <v>2024.8071151749034</v>
      </c>
      <c r="AO23">
        <f t="shared" si="11"/>
        <v>-101.24035575874517</v>
      </c>
      <c r="AP23">
        <f t="shared" si="12"/>
        <v>-9.031994040426353</v>
      </c>
      <c r="AQ23">
        <f t="shared" si="13"/>
        <v>-3566.90724269988</v>
      </c>
      <c r="AR23">
        <f t="shared" si="14"/>
        <v>-1652.3724773241483</v>
      </c>
      <c r="AS23">
        <f t="shared" si="15"/>
        <v>0</v>
      </c>
      <c r="AT23">
        <f t="shared" si="16"/>
        <v>178.89066041519945</v>
      </c>
      <c r="AU23">
        <f t="shared" si="17"/>
        <v>-1473.4818169089488</v>
      </c>
      <c r="AW23">
        <v>20</v>
      </c>
      <c r="AX23">
        <f>(R23*SUMPRODUCT(K$23:$K24, X$23:$X24)-$AZ$3*SUMPRODUCT(K$22:$K23, W$23:$W24))/Z23</f>
        <v>3498.751775240793</v>
      </c>
    </row>
    <row r="25" spans="5:50" x14ac:dyDescent="0.25">
      <c r="AN25" s="6">
        <f t="shared" ref="AN25:AU25" si="33">SUM(AN3:AN23)</f>
        <v>111960.14392991898</v>
      </c>
      <c r="AO25" s="6">
        <f t="shared" si="33"/>
        <v>-14004.818192960534</v>
      </c>
      <c r="AP25" s="6">
        <f t="shared" si="33"/>
        <v>-2969.3253312718757</v>
      </c>
      <c r="AQ25" s="6">
        <f t="shared" si="33"/>
        <v>-47908.421435636315</v>
      </c>
      <c r="AR25" s="6">
        <f t="shared" si="33"/>
        <v>47077.578970050286</v>
      </c>
      <c r="AS25" s="6">
        <f t="shared" si="33"/>
        <v>-6707.1069362818243</v>
      </c>
      <c r="AT25" s="6">
        <f t="shared" si="33"/>
        <v>6647.4587182464929</v>
      </c>
      <c r="AU25" s="7">
        <f t="shared" si="33"/>
        <v>47017.930752014945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44802.349111582291</v>
      </c>
      <c r="K3">
        <v>1</v>
      </c>
      <c r="L3" s="2">
        <v>0</v>
      </c>
      <c r="O3">
        <f>$C$3</f>
        <v>44802.349111582291</v>
      </c>
      <c r="P3">
        <f>O3*B5</f>
        <v>35841.879289265831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44802.349111582291</v>
      </c>
      <c r="AF3">
        <f t="shared" ref="AF3:AF23" si="4">-$Z3*P3</f>
        <v>-35841.879289265831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6440.5616183164602</v>
      </c>
      <c r="AJ3">
        <f t="shared" ref="AJ3:AJ23" si="8">AB3-AC3</f>
        <v>0</v>
      </c>
      <c r="AL3">
        <f t="shared" ref="AL3:AL23" si="9">SUM(AI3:AK3)</f>
        <v>6440.5616183164602</v>
      </c>
      <c r="AN3">
        <f t="shared" ref="AN3:AN23" si="10">AE3*$K3</f>
        <v>44802.349111582291</v>
      </c>
      <c r="AO3">
        <f t="shared" ref="AO3:AO23" si="11">AF3*$K3</f>
        <v>-35841.879289265831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6440.5616183164602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6440.5616183164602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15975.260618795603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12359.645776206165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12211.595030056778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-12211.595030056778</v>
      </c>
      <c r="AK4">
        <f>H4*SUM(AB4, AE4:AF4)</f>
        <v>0</v>
      </c>
      <c r="AL4">
        <f t="shared" si="9"/>
        <v>-16168.713030056779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-3763.6655887388238</v>
      </c>
      <c r="AR4">
        <f t="shared" si="14"/>
        <v>-3763.6655887388238</v>
      </c>
      <c r="AS4">
        <f t="shared" si="15"/>
        <v>-11614.604365661762</v>
      </c>
      <c r="AT4">
        <f t="shared" si="16"/>
        <v>0</v>
      </c>
      <c r="AU4">
        <f t="shared" si="17"/>
        <v>-15378.269954400586</v>
      </c>
      <c r="AW4">
        <v>1</v>
      </c>
      <c r="AX4">
        <f>(R4*SUMPRODUCT(K5:$K$23, X5:$X$23)-$AZ$3*SUMPRODUCT(K4:$K$22, W5:$W$23))/Z4</f>
        <v>12359.645776206165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44802.349111582291</v>
      </c>
      <c r="P5">
        <f t="shared" ref="P5:P23" si="30">O5*$C$5</f>
        <v>2240.1174555791144</v>
      </c>
      <c r="Q5" s="5">
        <f t="shared" ref="Q5:Q23" si="31">$C$8</f>
        <v>50</v>
      </c>
      <c r="R5">
        <f t="shared" si="0"/>
        <v>2000000</v>
      </c>
      <c r="S5">
        <f t="shared" si="1"/>
        <v>24086.638824363825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12211.595030056778</v>
      </c>
      <c r="AC5">
        <f t="shared" si="2"/>
        <v>23510.676557704312</v>
      </c>
      <c r="AE5">
        <f t="shared" si="3"/>
        <v>43731.030579588674</v>
      </c>
      <c r="AF5">
        <f t="shared" si="4"/>
        <v>-2186.5515289794339</v>
      </c>
      <c r="AG5">
        <f t="shared" si="5"/>
        <v>-48.804394687736746</v>
      </c>
      <c r="AH5">
        <f t="shared" si="6"/>
        <v>-4106.6656705302148</v>
      </c>
      <c r="AI5">
        <f t="shared" si="7"/>
        <v>37389.008985391287</v>
      </c>
      <c r="AJ5">
        <f t="shared" si="8"/>
        <v>-11299.081527647533</v>
      </c>
      <c r="AK5">
        <f>H5*SUM(AB5, AE5:AF5)</f>
        <v>2789.9402447865664</v>
      </c>
      <c r="AL5">
        <f t="shared" si="9"/>
        <v>28879.867702530319</v>
      </c>
      <c r="AN5">
        <f t="shared" si="10"/>
        <v>39540.966848514057</v>
      </c>
      <c r="AO5">
        <f t="shared" si="11"/>
        <v>-1977.0483424257029</v>
      </c>
      <c r="AP5">
        <f t="shared" si="12"/>
        <v>-44.128229470775608</v>
      </c>
      <c r="AQ5">
        <f t="shared" si="13"/>
        <v>-3713.1878436031429</v>
      </c>
      <c r="AR5">
        <f t="shared" si="14"/>
        <v>33806.602433014436</v>
      </c>
      <c r="AS5">
        <f t="shared" si="15"/>
        <v>-10216.466481169558</v>
      </c>
      <c r="AT5">
        <f t="shared" si="16"/>
        <v>2522.6237128729117</v>
      </c>
      <c r="AU5">
        <f t="shared" si="17"/>
        <v>26112.759664717785</v>
      </c>
      <c r="AW5">
        <v>2</v>
      </c>
      <c r="AX5">
        <f>(R5*SUMPRODUCT(K6:$K$23, X6:$X$23)-$AZ$3*SUMPRODUCT(K5:$K$22, W6:$W$23))/Z5</f>
        <v>24086.638824363825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44802.349111582291</v>
      </c>
      <c r="P6">
        <f t="shared" si="30"/>
        <v>2240.1174555791144</v>
      </c>
      <c r="Q6" s="5">
        <f t="shared" si="31"/>
        <v>50</v>
      </c>
      <c r="R6">
        <f t="shared" si="0"/>
        <v>2000000</v>
      </c>
      <c r="S6">
        <f t="shared" si="1"/>
        <v>34289.611348340142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23510.676557704312</v>
      </c>
      <c r="AC6">
        <f t="shared" si="2"/>
        <v>33043.658912708299</v>
      </c>
      <c r="AE6">
        <f t="shared" si="3"/>
        <v>43174.404267573256</v>
      </c>
      <c r="AF6">
        <f t="shared" si="4"/>
        <v>-2158.7202133786627</v>
      </c>
      <c r="AG6">
        <f t="shared" si="5"/>
        <v>-48.183192537566988</v>
      </c>
      <c r="AH6">
        <f t="shared" si="6"/>
        <v>-5326.3281316955627</v>
      </c>
      <c r="AI6">
        <f t="shared" si="7"/>
        <v>35641.172729961465</v>
      </c>
      <c r="AJ6">
        <f t="shared" si="8"/>
        <v>-9532.9823550039873</v>
      </c>
      <c r="AK6">
        <f>H6*SUM(AB6, AE6:AF6)</f>
        <v>3529.591925470871</v>
      </c>
      <c r="AL6">
        <f t="shared" si="9"/>
        <v>29637.782300428349</v>
      </c>
      <c r="AN6">
        <f t="shared" si="10"/>
        <v>37013.059039379572</v>
      </c>
      <c r="AO6">
        <f t="shared" si="11"/>
        <v>-1850.6529519689786</v>
      </c>
      <c r="AP6">
        <f t="shared" si="12"/>
        <v>-41.30705172087837</v>
      </c>
      <c r="AQ6">
        <f t="shared" si="13"/>
        <v>-4566.2169738291841</v>
      </c>
      <c r="AR6">
        <f t="shared" si="14"/>
        <v>30554.882061860535</v>
      </c>
      <c r="AS6">
        <f t="shared" si="15"/>
        <v>-8172.5467835148656</v>
      </c>
      <c r="AT6">
        <f t="shared" si="16"/>
        <v>3025.8899118265435</v>
      </c>
      <c r="AU6">
        <f t="shared" si="17"/>
        <v>25408.225190172212</v>
      </c>
      <c r="AW6">
        <v>3</v>
      </c>
      <c r="AX6">
        <f>(R6*SUMPRODUCT(K7:$K$23, X7:$X$23)-$AZ$3*SUMPRODUCT(K6:$K$22, W7:$W$23))/Z6</f>
        <v>34289.611348340142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44802.349111582291</v>
      </c>
      <c r="P7">
        <f t="shared" si="30"/>
        <v>2240.1174555791144</v>
      </c>
      <c r="Q7" s="5">
        <f t="shared" si="31"/>
        <v>50</v>
      </c>
      <c r="R7">
        <f t="shared" si="0"/>
        <v>2000000</v>
      </c>
      <c r="S7">
        <f t="shared" si="1"/>
        <v>42956.012482671009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33043.658912708299</v>
      </c>
      <c r="AC7">
        <f t="shared" si="2"/>
        <v>40837.462848032941</v>
      </c>
      <c r="AE7">
        <f t="shared" si="3"/>
        <v>42592.739912414654</v>
      </c>
      <c r="AF7">
        <f t="shared" si="4"/>
        <v>-2129.6369956207327</v>
      </c>
      <c r="AG7">
        <f t="shared" si="5"/>
        <v>-47.534047608012131</v>
      </c>
      <c r="AH7">
        <f t="shared" si="6"/>
        <v>-6692.5201671674567</v>
      </c>
      <c r="AI7">
        <f t="shared" si="7"/>
        <v>33723.048702018452</v>
      </c>
      <c r="AJ7">
        <f t="shared" si="8"/>
        <v>-7793.8039353246422</v>
      </c>
      <c r="AK7">
        <f>H7*SUM(AB7, AE7:AF7)</f>
        <v>4535.3672048802864</v>
      </c>
      <c r="AL7">
        <f t="shared" si="9"/>
        <v>30464.611971574097</v>
      </c>
      <c r="AN7">
        <f t="shared" si="10"/>
        <v>34392.392396458854</v>
      </c>
      <c r="AO7">
        <f t="shared" si="11"/>
        <v>-1719.6196198229427</v>
      </c>
      <c r="AP7">
        <f t="shared" si="12"/>
        <v>-38.382353914973336</v>
      </c>
      <c r="AQ7">
        <f t="shared" si="13"/>
        <v>-5404.0143973773474</v>
      </c>
      <c r="AR7">
        <f t="shared" si="14"/>
        <v>27230.37602534359</v>
      </c>
      <c r="AS7">
        <f t="shared" si="15"/>
        <v>-6293.2688471309539</v>
      </c>
      <c r="AT7">
        <f t="shared" si="16"/>
        <v>3662.1764388256452</v>
      </c>
      <c r="AU7">
        <f t="shared" si="17"/>
        <v>24599.283617038283</v>
      </c>
      <c r="AW7">
        <v>4</v>
      </c>
      <c r="AX7">
        <f>(R7*SUMPRODUCT(K8:$K$23, X8:$X$23)-$AZ$3*SUMPRODUCT(K7:$K$22, W8:$W$23))/Z7</f>
        <v>42956.012482671009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44802.349111582291</v>
      </c>
      <c r="P8">
        <f t="shared" si="30"/>
        <v>2240.1174555791144</v>
      </c>
      <c r="Q8" s="5">
        <f t="shared" si="31"/>
        <v>50</v>
      </c>
      <c r="R8">
        <f t="shared" si="0"/>
        <v>2000000</v>
      </c>
      <c r="S8">
        <f t="shared" si="1"/>
        <v>50142.602930443252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40837.462848032941</v>
      </c>
      <c r="AC8">
        <f t="shared" si="2"/>
        <v>46989.88078617242</v>
      </c>
      <c r="AE8">
        <f t="shared" si="3"/>
        <v>41985.396063584842</v>
      </c>
      <c r="AF8">
        <f t="shared" si="4"/>
        <v>-2099.269803179242</v>
      </c>
      <c r="AG8">
        <f t="shared" si="5"/>
        <v>-46.856244032001868</v>
      </c>
      <c r="AH8">
        <f t="shared" si="6"/>
        <v>-8098.5239972055624</v>
      </c>
      <c r="AI8">
        <f t="shared" si="7"/>
        <v>31740.746019168037</v>
      </c>
      <c r="AJ8">
        <f t="shared" si="8"/>
        <v>-6152.4179381394788</v>
      </c>
      <c r="AK8">
        <f t="shared" ref="AK8:AK23" si="32">H8*SUM(AB8:AB8, AE8:AF8)</f>
        <v>5658.7235965015407</v>
      </c>
      <c r="AL8">
        <f t="shared" si="9"/>
        <v>31247.0516775301</v>
      </c>
      <c r="AN8">
        <f t="shared" si="10"/>
        <v>31681.132597489057</v>
      </c>
      <c r="AO8">
        <f t="shared" si="11"/>
        <v>-1584.0566298744529</v>
      </c>
      <c r="AP8">
        <f t="shared" si="12"/>
        <v>-35.356552977373745</v>
      </c>
      <c r="AQ8">
        <f t="shared" si="13"/>
        <v>-6110.9442009515196</v>
      </c>
      <c r="AR8">
        <f t="shared" si="14"/>
        <v>23950.775213685713</v>
      </c>
      <c r="AS8">
        <f t="shared" si="15"/>
        <v>-4642.4611119108395</v>
      </c>
      <c r="AT8">
        <f t="shared" si="16"/>
        <v>4269.9316762857861</v>
      </c>
      <c r="AU8">
        <f t="shared" si="17"/>
        <v>23578.24577806066</v>
      </c>
      <c r="AW8">
        <v>5</v>
      </c>
      <c r="AX8">
        <f>(R8*SUMPRODUCT(K9:$K$23, X9:$X$23)-$AZ$3*SUMPRODUCT(K8:$K$22, W9:$W$23))/Z8</f>
        <v>50142.602930443252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44802.349111582291</v>
      </c>
      <c r="P9">
        <f t="shared" si="30"/>
        <v>2240.1174555791144</v>
      </c>
      <c r="Q9" s="5">
        <f t="shared" si="31"/>
        <v>50</v>
      </c>
      <c r="R9">
        <f t="shared" si="0"/>
        <v>2000000</v>
      </c>
      <c r="S9">
        <f t="shared" si="1"/>
        <v>55838.374207022425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46989.88078617242</v>
      </c>
      <c r="AC9">
        <f t="shared" si="2"/>
        <v>51536.160856119139</v>
      </c>
      <c r="AE9">
        <f t="shared" si="3"/>
        <v>41350.435132406325</v>
      </c>
      <c r="AF9">
        <f t="shared" si="4"/>
        <v>-2067.5217566203164</v>
      </c>
      <c r="AG9">
        <f t="shared" si="5"/>
        <v>-46.147619435558148</v>
      </c>
      <c r="AH9">
        <f t="shared" si="6"/>
        <v>-9602.4862449480643</v>
      </c>
      <c r="AI9">
        <f t="shared" si="7"/>
        <v>29634.27951140239</v>
      </c>
      <c r="AJ9">
        <f t="shared" si="8"/>
        <v>-4546.2800699467189</v>
      </c>
      <c r="AK9">
        <f t="shared" si="32"/>
        <v>6332.423091487748</v>
      </c>
      <c r="AL9">
        <f t="shared" si="9"/>
        <v>31420.422532943419</v>
      </c>
      <c r="AN9">
        <f t="shared" si="10"/>
        <v>29068.387290023638</v>
      </c>
      <c r="AO9">
        <f t="shared" si="11"/>
        <v>-1453.4193645011821</v>
      </c>
      <c r="AP9">
        <f t="shared" si="12"/>
        <v>-32.440695484100061</v>
      </c>
      <c r="AQ9">
        <f t="shared" si="13"/>
        <v>-6750.322897969264</v>
      </c>
      <c r="AR9">
        <f t="shared" si="14"/>
        <v>20832.204332069097</v>
      </c>
      <c r="AS9">
        <f t="shared" si="15"/>
        <v>-3195.9283954078319</v>
      </c>
      <c r="AT9">
        <f t="shared" si="16"/>
        <v>4451.5451002690043</v>
      </c>
      <c r="AU9">
        <f t="shared" si="17"/>
        <v>22087.821036930269</v>
      </c>
      <c r="AW9">
        <v>6</v>
      </c>
      <c r="AX9">
        <f>(R9*SUMPRODUCT(K10:$K$23, X10:$X$23)-$AZ$3*SUMPRODUCT(K9:$K$22, W10:$W$23))/Z9</f>
        <v>55838.374207022425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44802.349111582291</v>
      </c>
      <c r="P10">
        <f t="shared" si="30"/>
        <v>2240.1174555791144</v>
      </c>
      <c r="Q10" s="5">
        <f t="shared" si="31"/>
        <v>50</v>
      </c>
      <c r="R10">
        <f t="shared" si="0"/>
        <v>2000000</v>
      </c>
      <c r="S10">
        <f t="shared" si="1"/>
        <v>59962.321440783126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51536.160856119139</v>
      </c>
      <c r="AC10">
        <f t="shared" si="2"/>
        <v>54454.09004046231</v>
      </c>
      <c r="AE10">
        <f t="shared" si="3"/>
        <v>40686.736169073607</v>
      </c>
      <c r="AF10">
        <f t="shared" si="4"/>
        <v>-2034.3368084536803</v>
      </c>
      <c r="AG10">
        <f t="shared" si="5"/>
        <v>-45.40692282422674</v>
      </c>
      <c r="AH10">
        <f t="shared" si="6"/>
        <v>-11168.816679033305</v>
      </c>
      <c r="AI10">
        <f t="shared" si="7"/>
        <v>27438.175758762394</v>
      </c>
      <c r="AJ10">
        <f t="shared" si="8"/>
        <v>-2917.9291843431711</v>
      </c>
      <c r="AK10">
        <f t="shared" si="32"/>
        <v>4897.2388197689315</v>
      </c>
      <c r="AL10">
        <f t="shared" si="9"/>
        <v>29417.485394188156</v>
      </c>
      <c r="AN10">
        <f t="shared" si="10"/>
        <v>27128.732301558841</v>
      </c>
      <c r="AO10">
        <f t="shared" si="11"/>
        <v>-1356.436615077942</v>
      </c>
      <c r="AP10">
        <f t="shared" si="12"/>
        <v>-30.27601547632413</v>
      </c>
      <c r="AQ10">
        <f t="shared" si="13"/>
        <v>-7447.0421159264697</v>
      </c>
      <c r="AR10">
        <f t="shared" si="14"/>
        <v>18294.977555078105</v>
      </c>
      <c r="AS10">
        <f t="shared" si="15"/>
        <v>-1945.5903119877655</v>
      </c>
      <c r="AT10">
        <f t="shared" si="16"/>
        <v>3265.336408559072</v>
      </c>
      <c r="AU10">
        <f t="shared" si="17"/>
        <v>19614.723651649409</v>
      </c>
      <c r="AW10">
        <v>7</v>
      </c>
      <c r="AX10">
        <f>(R10*SUMPRODUCT(K11:$K$23, X11:$X$23)-$AZ$3*SUMPRODUCT(K10:$K$22, W11:$W$23))/Z10</f>
        <v>59962.321440783126</v>
      </c>
    </row>
    <row r="11" spans="1:52" x14ac:dyDescent="0.25">
      <c r="A11" t="s">
        <v>33</v>
      </c>
      <c r="C11" s="24">
        <f>AU25</f>
        <v>231347.37736854094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44802.349111582291</v>
      </c>
      <c r="P11">
        <f t="shared" si="30"/>
        <v>2240.1174555791144</v>
      </c>
      <c r="Q11" s="5">
        <f t="shared" si="31"/>
        <v>50</v>
      </c>
      <c r="R11">
        <f t="shared" si="0"/>
        <v>2000000</v>
      </c>
      <c r="S11">
        <f t="shared" si="1"/>
        <v>62657.610751128348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54454.09004046231</v>
      </c>
      <c r="AC11">
        <f t="shared" si="2"/>
        <v>55927.733689119465</v>
      </c>
      <c r="AE11">
        <f t="shared" si="3"/>
        <v>39990.255289368964</v>
      </c>
      <c r="AF11">
        <f t="shared" si="4"/>
        <v>-1999.5127644684483</v>
      </c>
      <c r="AG11">
        <f t="shared" si="5"/>
        <v>-44.629641171014732</v>
      </c>
      <c r="AH11">
        <f t="shared" si="6"/>
        <v>-12928.496998789435</v>
      </c>
      <c r="AI11">
        <f t="shared" si="7"/>
        <v>25017.615884940067</v>
      </c>
      <c r="AJ11">
        <f t="shared" si="8"/>
        <v>-1473.6436486571547</v>
      </c>
      <c r="AK11">
        <f t="shared" si="32"/>
        <v>4742.4199106031128</v>
      </c>
      <c r="AL11">
        <f t="shared" si="9"/>
        <v>28286.392146886024</v>
      </c>
      <c r="AN11">
        <f t="shared" si="10"/>
        <v>25363.206609109508</v>
      </c>
      <c r="AO11">
        <f t="shared" si="11"/>
        <v>-1268.1603304554753</v>
      </c>
      <c r="AP11">
        <f t="shared" si="12"/>
        <v>-28.305666010884035</v>
      </c>
      <c r="AQ11">
        <f t="shared" si="13"/>
        <v>-8199.7011060021905</v>
      </c>
      <c r="AR11">
        <f t="shared" si="14"/>
        <v>15867.039506640958</v>
      </c>
      <c r="AS11">
        <f t="shared" si="15"/>
        <v>-934.63590213762757</v>
      </c>
      <c r="AT11">
        <f t="shared" si="16"/>
        <v>3007.8071557537041</v>
      </c>
      <c r="AU11">
        <f t="shared" si="17"/>
        <v>17940.210760257036</v>
      </c>
      <c r="AW11">
        <v>8</v>
      </c>
      <c r="AX11">
        <f>(R11*SUMPRODUCT(K12:$K$23, X12:$X$23)-$AZ$3*SUMPRODUCT(K11:$K$22, W12:$W$23))/Z11</f>
        <v>62657.610751128348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44802.349111582291</v>
      </c>
      <c r="P12">
        <f t="shared" si="30"/>
        <v>2240.1174555791144</v>
      </c>
      <c r="Q12" s="5">
        <f t="shared" si="31"/>
        <v>50</v>
      </c>
      <c r="R12">
        <f t="shared" si="0"/>
        <v>2000000</v>
      </c>
      <c r="S12">
        <f t="shared" si="1"/>
        <v>64085.669070955097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55927.733689119465</v>
      </c>
      <c r="AC12">
        <f t="shared" si="2"/>
        <v>56153.704361403848</v>
      </c>
      <c r="AE12">
        <f t="shared" si="3"/>
        <v>39257.105421224587</v>
      </c>
      <c r="AF12">
        <f t="shared" si="4"/>
        <v>-1962.8552710612294</v>
      </c>
      <c r="AG12">
        <f t="shared" si="5"/>
        <v>-43.81143645331295</v>
      </c>
      <c r="AH12">
        <f t="shared" si="6"/>
        <v>-14876.332239665409</v>
      </c>
      <c r="AI12">
        <f t="shared" si="7"/>
        <v>22374.106474044638</v>
      </c>
      <c r="AJ12">
        <f t="shared" si="8"/>
        <v>-225.97067228438391</v>
      </c>
      <c r="AK12">
        <f t="shared" si="32"/>
        <v>6525.538868749798</v>
      </c>
      <c r="AL12">
        <f t="shared" si="9"/>
        <v>28673.674670510052</v>
      </c>
      <c r="AN12">
        <f t="shared" si="10"/>
        <v>23269.362186898783</v>
      </c>
      <c r="AO12">
        <f t="shared" si="11"/>
        <v>-1163.468109344939</v>
      </c>
      <c r="AP12">
        <f t="shared" si="12"/>
        <v>-25.968908604485645</v>
      </c>
      <c r="AQ12">
        <f t="shared" si="13"/>
        <v>-8817.8371579647483</v>
      </c>
      <c r="AR12">
        <f t="shared" si="14"/>
        <v>13262.088010984609</v>
      </c>
      <c r="AS12">
        <f t="shared" si="15"/>
        <v>-133.94246367842155</v>
      </c>
      <c r="AT12">
        <f t="shared" si="16"/>
        <v>3867.9654491166034</v>
      </c>
      <c r="AU12">
        <f t="shared" si="17"/>
        <v>16996.110996422791</v>
      </c>
      <c r="AW12">
        <v>9</v>
      </c>
      <c r="AX12">
        <f>(R12*SUMPRODUCT(K13:$K$23, X13:$X$23)-$AZ$3*SUMPRODUCT(K12:$K$22, W13:$W$23))/Z12</f>
        <v>64085.669070955097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44802.349111582291</v>
      </c>
      <c r="P13">
        <f t="shared" si="30"/>
        <v>2240.1174555791144</v>
      </c>
      <c r="Q13" s="5">
        <f t="shared" si="31"/>
        <v>50</v>
      </c>
      <c r="R13">
        <f t="shared" si="0"/>
        <v>2000000</v>
      </c>
      <c r="S13">
        <f t="shared" si="1"/>
        <v>64428.752407512424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56153.704361403848</v>
      </c>
      <c r="AC13">
        <f t="shared" si="2"/>
        <v>55343.376642949952</v>
      </c>
      <c r="AE13">
        <f t="shared" si="3"/>
        <v>38484.576974085881</v>
      </c>
      <c r="AF13">
        <f t="shared" si="4"/>
        <v>-1924.228848704294</v>
      </c>
      <c r="AG13">
        <f t="shared" si="5"/>
        <v>-42.949284733082067</v>
      </c>
      <c r="AH13">
        <f t="shared" si="6"/>
        <v>-16961.49422791008</v>
      </c>
      <c r="AI13">
        <f t="shared" si="7"/>
        <v>19555.904612738421</v>
      </c>
      <c r="AJ13">
        <f t="shared" si="8"/>
        <v>810.32771845389652</v>
      </c>
      <c r="AK13">
        <f t="shared" si="32"/>
        <v>9632.9900533770069</v>
      </c>
      <c r="AL13">
        <f t="shared" si="9"/>
        <v>29999.222384569322</v>
      </c>
      <c r="AN13">
        <f t="shared" si="10"/>
        <v>20664.41851495218</v>
      </c>
      <c r="AO13">
        <f t="shared" si="11"/>
        <v>-1033.220925747609</v>
      </c>
      <c r="AP13">
        <f t="shared" si="12"/>
        <v>-23.06175783716888</v>
      </c>
      <c r="AQ13">
        <f t="shared" si="13"/>
        <v>-9107.5293773007616</v>
      </c>
      <c r="AR13">
        <f t="shared" si="14"/>
        <v>10500.606454066639</v>
      </c>
      <c r="AS13">
        <f t="shared" si="15"/>
        <v>435.10809849028874</v>
      </c>
      <c r="AT13">
        <f t="shared" si="16"/>
        <v>5172.4652747877126</v>
      </c>
      <c r="AU13">
        <f t="shared" si="17"/>
        <v>16108.17982734464</v>
      </c>
      <c r="AW13">
        <v>10</v>
      </c>
      <c r="AX13">
        <f>(R13*SUMPRODUCT(K14:$K$23, X14:$X$23)-$AZ$3*SUMPRODUCT(K13:$K$22, W14:$W$23))/Z13</f>
        <v>64428.752407512424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44802.349111582291</v>
      </c>
      <c r="P14">
        <f t="shared" si="30"/>
        <v>2240.1174555791144</v>
      </c>
      <c r="Q14" s="5">
        <f t="shared" si="31"/>
        <v>50</v>
      </c>
      <c r="R14">
        <f t="shared" si="0"/>
        <v>2000000</v>
      </c>
      <c r="S14">
        <f t="shared" si="1"/>
        <v>63262.664488763883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55343.376642949952</v>
      </c>
      <c r="AC14">
        <f t="shared" si="2"/>
        <v>53189.353044056232</v>
      </c>
      <c r="AE14">
        <f t="shared" si="3"/>
        <v>37668.472919319691</v>
      </c>
      <c r="AF14">
        <f t="shared" si="4"/>
        <v>-1883.4236459659844</v>
      </c>
      <c r="AG14">
        <f t="shared" si="5"/>
        <v>-42.038502072184478</v>
      </c>
      <c r="AH14">
        <f t="shared" si="6"/>
        <v>-19251.592542670875</v>
      </c>
      <c r="AI14">
        <f t="shared" si="7"/>
        <v>16491.418228610641</v>
      </c>
      <c r="AJ14">
        <f t="shared" si="8"/>
        <v>2154.0235988937202</v>
      </c>
      <c r="AK14">
        <f t="shared" si="32"/>
        <v>7797.8594056581042</v>
      </c>
      <c r="AL14">
        <f t="shared" si="9"/>
        <v>26443.301233162463</v>
      </c>
      <c r="AN14">
        <f t="shared" si="10"/>
        <v>18631.878915160563</v>
      </c>
      <c r="AO14">
        <f t="shared" si="11"/>
        <v>-931.5939457580281</v>
      </c>
      <c r="AP14">
        <f t="shared" si="12"/>
        <v>-20.793417404026094</v>
      </c>
      <c r="AQ14">
        <f t="shared" si="13"/>
        <v>-9522.3754344201843</v>
      </c>
      <c r="AR14">
        <f t="shared" si="14"/>
        <v>8157.1161175783209</v>
      </c>
      <c r="AS14">
        <f t="shared" si="15"/>
        <v>1065.4402412581533</v>
      </c>
      <c r="AT14">
        <f t="shared" si="16"/>
        <v>3857.0390829183552</v>
      </c>
      <c r="AU14">
        <f t="shared" si="17"/>
        <v>13079.595441754829</v>
      </c>
      <c r="AW14">
        <v>11</v>
      </c>
      <c r="AX14">
        <f>(R14*SUMPRODUCT(K15:$K$23, X15:$X$23)-$AZ$3*SUMPRODUCT(K14:$K$22, W15:$W$23))/Z14</f>
        <v>63262.664488763883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44802.349111582291</v>
      </c>
      <c r="P15">
        <f t="shared" si="30"/>
        <v>2240.1174555791144</v>
      </c>
      <c r="Q15" s="5">
        <f t="shared" si="31"/>
        <v>50</v>
      </c>
      <c r="R15">
        <f t="shared" si="0"/>
        <v>2000000</v>
      </c>
      <c r="S15">
        <f t="shared" si="1"/>
        <v>60768.51791641982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53189.353044056232</v>
      </c>
      <c r="AC15">
        <f t="shared" si="2"/>
        <v>49920.407886069428</v>
      </c>
      <c r="AE15">
        <f t="shared" si="3"/>
        <v>36804.444449021947</v>
      </c>
      <c r="AF15">
        <f t="shared" si="4"/>
        <v>-1840.2222224510974</v>
      </c>
      <c r="AG15">
        <f t="shared" si="5"/>
        <v>-41.074235144856807</v>
      </c>
      <c r="AH15">
        <f t="shared" si="6"/>
        <v>-21755.276264232791</v>
      </c>
      <c r="AI15">
        <f t="shared" si="7"/>
        <v>13167.8717271932</v>
      </c>
      <c r="AJ15">
        <f t="shared" si="8"/>
        <v>3268.9451579868037</v>
      </c>
      <c r="AK15">
        <f t="shared" si="32"/>
        <v>7543.3014359075605</v>
      </c>
      <c r="AL15">
        <f t="shared" si="9"/>
        <v>23980.118321087564</v>
      </c>
      <c r="AN15">
        <f t="shared" si="10"/>
        <v>16769.537016020495</v>
      </c>
      <c r="AO15">
        <f t="shared" si="11"/>
        <v>-838.47685080102485</v>
      </c>
      <c r="AP15">
        <f t="shared" si="12"/>
        <v>-18.715019802036721</v>
      </c>
      <c r="AQ15">
        <f t="shared" si="13"/>
        <v>-9912.5504016811446</v>
      </c>
      <c r="AR15">
        <f t="shared" si="14"/>
        <v>5999.7947437362891</v>
      </c>
      <c r="AS15">
        <f t="shared" si="15"/>
        <v>1489.4586143293204</v>
      </c>
      <c r="AT15">
        <f t="shared" si="16"/>
        <v>3437.0216571986321</v>
      </c>
      <c r="AU15">
        <f t="shared" si="17"/>
        <v>10926.275015264242</v>
      </c>
      <c r="AW15">
        <v>12</v>
      </c>
      <c r="AX15">
        <f>(R15*SUMPRODUCT(K16:$K$23, X16:$X$23)-$AZ$3*SUMPRODUCT(K15:$K$22, W16:$W$23))/Z15</f>
        <v>60768.51791641982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44802.349111582291</v>
      </c>
      <c r="P16">
        <f t="shared" si="30"/>
        <v>2240.1174555791144</v>
      </c>
      <c r="Q16" s="5">
        <f t="shared" si="31"/>
        <v>50</v>
      </c>
      <c r="R16">
        <f t="shared" si="0"/>
        <v>2000000</v>
      </c>
      <c r="S16">
        <f t="shared" si="1"/>
        <v>57083.970036898412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49920.407886069428</v>
      </c>
      <c r="AC16">
        <f t="shared" si="2"/>
        <v>45733.321494844728</v>
      </c>
      <c r="AE16">
        <f t="shared" si="3"/>
        <v>35893.793552197581</v>
      </c>
      <c r="AF16">
        <f t="shared" si="4"/>
        <v>-1794.6896776098788</v>
      </c>
      <c r="AG16">
        <f t="shared" si="5"/>
        <v>-40.057936987637021</v>
      </c>
      <c r="AH16">
        <f t="shared" si="6"/>
        <v>-24222.232230848724</v>
      </c>
      <c r="AI16">
        <f t="shared" si="7"/>
        <v>9836.8137067513417</v>
      </c>
      <c r="AJ16">
        <f t="shared" si="8"/>
        <v>4187.0863912247005</v>
      </c>
      <c r="AK16">
        <f t="shared" si="32"/>
        <v>7189.5496213594324</v>
      </c>
      <c r="AL16">
        <f t="shared" si="9"/>
        <v>21213.449719335476</v>
      </c>
      <c r="AN16">
        <f t="shared" si="10"/>
        <v>15065.457807801049</v>
      </c>
      <c r="AO16">
        <f t="shared" si="11"/>
        <v>-753.27289039005234</v>
      </c>
      <c r="AP16">
        <f t="shared" si="12"/>
        <v>-16.813245406261888</v>
      </c>
      <c r="AQ16">
        <f t="shared" si="13"/>
        <v>-10166.632767693849</v>
      </c>
      <c r="AR16">
        <f t="shared" si="14"/>
        <v>4128.738904310886</v>
      </c>
      <c r="AS16">
        <f t="shared" si="15"/>
        <v>1757.4172892280319</v>
      </c>
      <c r="AT16">
        <f t="shared" si="16"/>
        <v>3017.6207571977598</v>
      </c>
      <c r="AU16">
        <f t="shared" si="17"/>
        <v>8903.7769507366775</v>
      </c>
      <c r="AW16">
        <v>13</v>
      </c>
      <c r="AX16">
        <f>(R16*SUMPRODUCT(K17:$K$23, X17:$X$23)-$AZ$3*SUMPRODUCT(K16:$K$22, W17:$W$23))/Z16</f>
        <v>57083.970036898412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44802.349111582291</v>
      </c>
      <c r="P17">
        <f t="shared" si="30"/>
        <v>2240.1174555791144</v>
      </c>
      <c r="Q17" s="5">
        <f t="shared" si="31"/>
        <v>50</v>
      </c>
      <c r="R17">
        <f t="shared" si="0"/>
        <v>2000000</v>
      </c>
      <c r="S17">
        <f t="shared" si="1"/>
        <v>52290.256633078774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45733.321494844728</v>
      </c>
      <c r="AC17">
        <f t="shared" si="2"/>
        <v>40775.34364047811</v>
      </c>
      <c r="AE17">
        <f t="shared" si="3"/>
        <v>34936.359057182082</v>
      </c>
      <c r="AF17">
        <f t="shared" si="4"/>
        <v>-1746.817952859104</v>
      </c>
      <c r="AG17">
        <f t="shared" si="5"/>
        <v>-38.989427730866844</v>
      </c>
      <c r="AH17">
        <f t="shared" si="6"/>
        <v>-26717.195475752418</v>
      </c>
      <c r="AI17">
        <f t="shared" si="7"/>
        <v>6433.3562008396875</v>
      </c>
      <c r="AJ17">
        <f t="shared" si="8"/>
        <v>4957.977854366618</v>
      </c>
      <c r="AK17">
        <f t="shared" si="32"/>
        <v>6753.4293526107813</v>
      </c>
      <c r="AL17">
        <f t="shared" si="9"/>
        <v>18144.763407817089</v>
      </c>
      <c r="AN17">
        <f t="shared" si="10"/>
        <v>13507.742789457901</v>
      </c>
      <c r="AO17">
        <f t="shared" si="11"/>
        <v>-675.38713947289511</v>
      </c>
      <c r="AP17">
        <f t="shared" si="12"/>
        <v>-15.074815335928315</v>
      </c>
      <c r="AQ17">
        <f t="shared" si="13"/>
        <v>-10329.897398622648</v>
      </c>
      <c r="AR17">
        <f t="shared" si="14"/>
        <v>2487.3834360264277</v>
      </c>
      <c r="AS17">
        <f t="shared" si="15"/>
        <v>1916.9453091261662</v>
      </c>
      <c r="AT17">
        <f t="shared" si="16"/>
        <v>2611.1360514852572</v>
      </c>
      <c r="AU17">
        <f t="shared" si="17"/>
        <v>7015.4647966378516</v>
      </c>
      <c r="AW17">
        <v>14</v>
      </c>
      <c r="AX17">
        <f>(R17*SUMPRODUCT(K18:$K$23, X18:$X$23)-$AZ$3*SUMPRODUCT(K17:$K$22, W18:$W$23))/Z17</f>
        <v>52290.256633078774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44802.349111582291</v>
      </c>
      <c r="P18">
        <f t="shared" si="30"/>
        <v>2240.1174555791144</v>
      </c>
      <c r="Q18" s="5">
        <f t="shared" si="31"/>
        <v>50</v>
      </c>
      <c r="R18">
        <f t="shared" si="0"/>
        <v>2000000</v>
      </c>
      <c r="S18">
        <f t="shared" si="1"/>
        <v>46409.928052389623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40775.34364047811</v>
      </c>
      <c r="AC18">
        <f t="shared" si="2"/>
        <v>35147.557280428533</v>
      </c>
      <c r="AE18">
        <f t="shared" si="3"/>
        <v>33930.092068221049</v>
      </c>
      <c r="AF18">
        <f t="shared" si="4"/>
        <v>-1696.5046034110526</v>
      </c>
      <c r="AG18">
        <f t="shared" si="5"/>
        <v>-37.866420780433423</v>
      </c>
      <c r="AH18">
        <f t="shared" si="6"/>
        <v>-29324.506924990055</v>
      </c>
      <c r="AI18">
        <f t="shared" si="7"/>
        <v>2871.2141190395087</v>
      </c>
      <c r="AJ18">
        <f t="shared" si="8"/>
        <v>5627.7863600495766</v>
      </c>
      <c r="AK18">
        <f t="shared" si="32"/>
        <v>6247.3742346795043</v>
      </c>
      <c r="AL18">
        <f t="shared" si="9"/>
        <v>14746.37471376859</v>
      </c>
      <c r="AN18">
        <f t="shared" si="10"/>
        <v>12084.601814708052</v>
      </c>
      <c r="AO18">
        <f t="shared" si="11"/>
        <v>-604.23009073540265</v>
      </c>
      <c r="AP18">
        <f t="shared" si="12"/>
        <v>-13.486571635575181</v>
      </c>
      <c r="AQ18">
        <f t="shared" si="13"/>
        <v>-10444.268435483013</v>
      </c>
      <c r="AR18">
        <f t="shared" si="14"/>
        <v>1022.616716854061</v>
      </c>
      <c r="AS18">
        <f t="shared" si="15"/>
        <v>2004.402378947334</v>
      </c>
      <c r="AT18">
        <f t="shared" si="16"/>
        <v>2225.0758961034135</v>
      </c>
      <c r="AU18">
        <f t="shared" si="17"/>
        <v>5252.094991904808</v>
      </c>
      <c r="AW18">
        <v>15</v>
      </c>
      <c r="AX18">
        <f>(R18*SUMPRODUCT(K19:$K$23, X19:$X$23)-$AZ$3*SUMPRODUCT(K18:$K$22, W19:$W$23))/Z18</f>
        <v>46409.928052389623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44802.349111582291</v>
      </c>
      <c r="P19">
        <f t="shared" si="30"/>
        <v>2240.1174555791144</v>
      </c>
      <c r="Q19" s="5">
        <f t="shared" si="31"/>
        <v>50</v>
      </c>
      <c r="R19">
        <f t="shared" si="0"/>
        <v>2000000</v>
      </c>
      <c r="S19">
        <f t="shared" si="1"/>
        <v>39323.80691371495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35147.557280428533</v>
      </c>
      <c r="AC19">
        <f t="shared" si="2"/>
        <v>28847.4313014125</v>
      </c>
      <c r="AE19">
        <f t="shared" si="3"/>
        <v>32866.418324506325</v>
      </c>
      <c r="AF19">
        <f t="shared" si="4"/>
        <v>-1643.3209162253161</v>
      </c>
      <c r="AG19">
        <f t="shared" si="5"/>
        <v>-36.679347150582451</v>
      </c>
      <c r="AH19">
        <f t="shared" si="6"/>
        <v>-32336.376881865468</v>
      </c>
      <c r="AI19">
        <f t="shared" si="7"/>
        <v>-1149.9588207350389</v>
      </c>
      <c r="AJ19">
        <f t="shared" si="8"/>
        <v>6300.1259790160329</v>
      </c>
      <c r="AK19">
        <f t="shared" si="32"/>
        <v>5679.3369217128748</v>
      </c>
      <c r="AL19">
        <f t="shared" si="9"/>
        <v>10829.504079993869</v>
      </c>
      <c r="AN19">
        <f t="shared" si="10"/>
        <v>10783.05580127989</v>
      </c>
      <c r="AO19">
        <f t="shared" si="11"/>
        <v>-539.15279006399442</v>
      </c>
      <c r="AP19">
        <f t="shared" si="12"/>
        <v>-12.034029481829398</v>
      </c>
      <c r="AQ19">
        <f t="shared" si="13"/>
        <v>-10609.155913663428</v>
      </c>
      <c r="AR19">
        <f t="shared" si="14"/>
        <v>-377.28693192936163</v>
      </c>
      <c r="AS19">
        <f t="shared" si="15"/>
        <v>2066.991581378632</v>
      </c>
      <c r="AT19">
        <f t="shared" si="16"/>
        <v>1863.318550151721</v>
      </c>
      <c r="AU19">
        <f t="shared" si="17"/>
        <v>3553.0231996009916</v>
      </c>
      <c r="AW19">
        <v>16</v>
      </c>
      <c r="AX19">
        <f>(R19*SUMPRODUCT(K20:$K$23, X20:$X$23)-$AZ$3*SUMPRODUCT(K19:$K$22, W20:$W$23))/Z19</f>
        <v>39323.80691371495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44802.349111582291</v>
      </c>
      <c r="P20">
        <f t="shared" si="30"/>
        <v>2240.1174555791144</v>
      </c>
      <c r="Q20" s="5">
        <f t="shared" si="31"/>
        <v>50</v>
      </c>
      <c r="R20">
        <f t="shared" si="0"/>
        <v>2000000</v>
      </c>
      <c r="S20">
        <f t="shared" si="1"/>
        <v>31078.566323662872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28847.4313014125</v>
      </c>
      <c r="AC20">
        <f t="shared" si="2"/>
        <v>22022.224826579906</v>
      </c>
      <c r="AE20">
        <f t="shared" si="3"/>
        <v>31746.876436284176</v>
      </c>
      <c r="AF20">
        <f t="shared" si="4"/>
        <v>-1587.3438218142087</v>
      </c>
      <c r="AG20">
        <f t="shared" si="5"/>
        <v>-35.429923950212</v>
      </c>
      <c r="AH20">
        <f t="shared" si="6"/>
        <v>-35305.189154585263</v>
      </c>
      <c r="AI20">
        <f t="shared" si="7"/>
        <v>-5181.0864640655054</v>
      </c>
      <c r="AJ20">
        <f t="shared" si="8"/>
        <v>6825.2064748325938</v>
      </c>
      <c r="AK20">
        <f t="shared" si="32"/>
        <v>5049.2259022820626</v>
      </c>
      <c r="AL20">
        <f t="shared" si="9"/>
        <v>6693.345913049151</v>
      </c>
      <c r="AN20">
        <f t="shared" si="10"/>
        <v>9594.7274518130434</v>
      </c>
      <c r="AO20">
        <f t="shared" si="11"/>
        <v>-479.73637259065214</v>
      </c>
      <c r="AP20">
        <f t="shared" si="12"/>
        <v>-10.707839702687171</v>
      </c>
      <c r="AQ20">
        <f t="shared" si="13"/>
        <v>-10670.141620162482</v>
      </c>
      <c r="AR20">
        <f t="shared" si="14"/>
        <v>-1565.8583806427771</v>
      </c>
      <c r="AS20">
        <f t="shared" si="15"/>
        <v>2062.7539865157596</v>
      </c>
      <c r="AT20">
        <f t="shared" si="16"/>
        <v>1526.0067072192744</v>
      </c>
      <c r="AU20">
        <f t="shared" si="17"/>
        <v>2022.9023130922569</v>
      </c>
      <c r="AW20">
        <v>17</v>
      </c>
      <c r="AX20">
        <f>(R20*SUMPRODUCT(K21:$K$23, X21:$X$23)-$AZ$3*SUMPRODUCT(K20:$K$22, W21:$W$23))/Z20</f>
        <v>31078.566323662872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44802.349111582291</v>
      </c>
      <c r="P21">
        <f t="shared" si="30"/>
        <v>2240.1174555791144</v>
      </c>
      <c r="Q21" s="5">
        <f t="shared" si="31"/>
        <v>50</v>
      </c>
      <c r="R21">
        <f t="shared" si="0"/>
        <v>2000000</v>
      </c>
      <c r="S21">
        <f t="shared" si="1"/>
        <v>21803.866823490651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22022.224826579906</v>
      </c>
      <c r="AC21">
        <f t="shared" si="2"/>
        <v>14882.116080861271</v>
      </c>
      <c r="AE21">
        <f t="shared" si="3"/>
        <v>30579.610743884408</v>
      </c>
      <c r="AF21">
        <f t="shared" si="4"/>
        <v>-1528.9805371942205</v>
      </c>
      <c r="AG21">
        <f t="shared" si="5"/>
        <v>-34.127240368272318</v>
      </c>
      <c r="AH21">
        <f t="shared" si="6"/>
        <v>-37935.373697502568</v>
      </c>
      <c r="AI21">
        <f t="shared" si="7"/>
        <v>-8918.8707311806502</v>
      </c>
      <c r="AJ21">
        <f t="shared" si="8"/>
        <v>7140.108745718635</v>
      </c>
      <c r="AK21">
        <f t="shared" si="32"/>
        <v>4370.3042051969223</v>
      </c>
      <c r="AL21">
        <f t="shared" si="9"/>
        <v>2591.5422197349071</v>
      </c>
      <c r="AN21">
        <f t="shared" si="10"/>
        <v>8513.4533550946271</v>
      </c>
      <c r="AO21">
        <f t="shared" si="11"/>
        <v>-425.67266775473132</v>
      </c>
      <c r="AP21">
        <f t="shared" si="12"/>
        <v>-9.50112385166622</v>
      </c>
      <c r="AQ21">
        <f t="shared" si="13"/>
        <v>-10561.319344012918</v>
      </c>
      <c r="AR21">
        <f t="shared" si="14"/>
        <v>-2483.0397805246894</v>
      </c>
      <c r="AS21">
        <f t="shared" si="15"/>
        <v>1987.8272246855051</v>
      </c>
      <c r="AT21">
        <f t="shared" si="16"/>
        <v>1216.7055136880304</v>
      </c>
      <c r="AU21">
        <f t="shared" si="17"/>
        <v>721.49295784884623</v>
      </c>
      <c r="AW21">
        <v>18</v>
      </c>
      <c r="AX21">
        <f>(R21*SUMPRODUCT(K22:$K$23, X22:$X$23)-$AZ$3*SUMPRODUCT(K21:$K$22, W22:$W$23))/Z21</f>
        <v>21803.866823490651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44802.349111582291</v>
      </c>
      <c r="P22">
        <f t="shared" si="30"/>
        <v>2240.1174555791144</v>
      </c>
      <c r="Q22" s="5">
        <f t="shared" si="31"/>
        <v>50</v>
      </c>
      <c r="R22">
        <f t="shared" si="0"/>
        <v>2000000</v>
      </c>
      <c r="S22">
        <f t="shared" si="1"/>
        <v>11451.048385403497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14882.116080861271</v>
      </c>
      <c r="AC22">
        <f t="shared" si="2"/>
        <v>7505.230856253821</v>
      </c>
      <c r="AE22">
        <f t="shared" si="3"/>
        <v>29364.295885215139</v>
      </c>
      <c r="AF22">
        <f t="shared" si="4"/>
        <v>-1468.2147942607569</v>
      </c>
      <c r="AG22">
        <f t="shared" si="5"/>
        <v>-32.770933296468471</v>
      </c>
      <c r="AH22">
        <f t="shared" si="6"/>
        <v>-40601.386724844633</v>
      </c>
      <c r="AI22">
        <f t="shared" si="7"/>
        <v>-12738.076567186719</v>
      </c>
      <c r="AJ22">
        <f t="shared" si="8"/>
        <v>7376.8852246074503</v>
      </c>
      <c r="AK22">
        <f t="shared" si="32"/>
        <v>3660.5303319922659</v>
      </c>
      <c r="AL22">
        <f t="shared" si="9"/>
        <v>-1700.6610105870031</v>
      </c>
      <c r="AN22">
        <f t="shared" si="10"/>
        <v>7530.7038077428588</v>
      </c>
      <c r="AO22">
        <f t="shared" si="11"/>
        <v>-376.5351903871429</v>
      </c>
      <c r="AP22">
        <f t="shared" si="12"/>
        <v>-8.404362669675308</v>
      </c>
      <c r="AQ22">
        <f t="shared" si="13"/>
        <v>-10412.543818643915</v>
      </c>
      <c r="AR22">
        <f t="shared" si="14"/>
        <v>-3266.779563957874</v>
      </c>
      <c r="AS22">
        <f t="shared" si="15"/>
        <v>1891.8600284982228</v>
      </c>
      <c r="AT22">
        <f t="shared" si="16"/>
        <v>938.77169121470399</v>
      </c>
      <c r="AU22">
        <f t="shared" si="17"/>
        <v>-436.14784424494741</v>
      </c>
      <c r="AW22">
        <v>19</v>
      </c>
      <c r="AX22">
        <f>(R22*SUMPRODUCT(K23:$K$23, X23:$X$23)-$AZ$3*SUMPRODUCT(K22:$K$22, W23:$W$23))/Z22</f>
        <v>11451.048385403497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44802.349111582291</v>
      </c>
      <c r="P23">
        <f t="shared" si="30"/>
        <v>2240.1174555791144</v>
      </c>
      <c r="Q23" s="5">
        <f t="shared" si="31"/>
        <v>50</v>
      </c>
      <c r="R23">
        <f t="shared" si="0"/>
        <v>2000000</v>
      </c>
      <c r="S23">
        <f t="shared" si="1"/>
        <v>11964.404090639428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7505.230856253821</v>
      </c>
      <c r="AC23">
        <f t="shared" si="2"/>
        <v>7505.2308562538201</v>
      </c>
      <c r="AE23">
        <f t="shared" si="3"/>
        <v>28104.36444954047</v>
      </c>
      <c r="AF23">
        <f t="shared" si="4"/>
        <v>-1405.2182224770236</v>
      </c>
      <c r="AG23">
        <f t="shared" si="5"/>
        <v>-31.364833548733429</v>
      </c>
      <c r="AH23">
        <f t="shared" si="6"/>
        <v>-43135.616590814308</v>
      </c>
      <c r="AI23">
        <f t="shared" si="7"/>
        <v>-16467.835197299595</v>
      </c>
      <c r="AJ23">
        <f t="shared" si="8"/>
        <v>0</v>
      </c>
      <c r="AK23">
        <f t="shared" si="32"/>
        <v>2926.8685470194587</v>
      </c>
      <c r="AL23">
        <f t="shared" si="9"/>
        <v>-13540.966650280137</v>
      </c>
      <c r="AN23">
        <f t="shared" si="10"/>
        <v>6639.4470342601098</v>
      </c>
      <c r="AO23">
        <f t="shared" si="11"/>
        <v>-331.97235171300548</v>
      </c>
      <c r="AP23">
        <f t="shared" si="12"/>
        <v>-7.4097086044799401</v>
      </c>
      <c r="AQ23">
        <f t="shared" si="13"/>
        <v>-10190.468535912616</v>
      </c>
      <c r="AR23">
        <f t="shared" si="14"/>
        <v>-3890.4035619699916</v>
      </c>
      <c r="AS23">
        <f t="shared" si="15"/>
        <v>0</v>
      </c>
      <c r="AT23">
        <f t="shared" si="16"/>
        <v>691.45092140645374</v>
      </c>
      <c r="AU23">
        <f t="shared" si="17"/>
        <v>-3198.9526405635379</v>
      </c>
      <c r="AW23">
        <v>20</v>
      </c>
      <c r="AX23">
        <f>(R23*SUMPRODUCT(K$23:$K24, X$23:$X24)-$AZ$3*SUMPRODUCT(K$22:$K23, W$23:$W24))/Z23</f>
        <v>11964.404090639428</v>
      </c>
    </row>
    <row r="25" spans="5:50" x14ac:dyDescent="0.25">
      <c r="AN25" s="6">
        <f t="shared" ref="AN25:AU25" si="33">SUM(AN3:AN23)</f>
        <v>432044.61268930533</v>
      </c>
      <c r="AO25" s="6">
        <f t="shared" si="33"/>
        <v>-55203.992468151977</v>
      </c>
      <c r="AP25" s="6">
        <f t="shared" si="33"/>
        <v>-2952.0755693911301</v>
      </c>
      <c r="AQ25" s="6">
        <f t="shared" si="33"/>
        <v>-166699.81532995967</v>
      </c>
      <c r="AR25" s="6">
        <f t="shared" si="33"/>
        <v>207188.72932180265</v>
      </c>
      <c r="AS25" s="6">
        <f t="shared" si="33"/>
        <v>-30471.239910142205</v>
      </c>
      <c r="AT25" s="6">
        <f t="shared" si="33"/>
        <v>54629.887956880579</v>
      </c>
      <c r="AU25" s="7">
        <f t="shared" si="33"/>
        <v>231347.37736854094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152449.22321234387</v>
      </c>
      <c r="K3">
        <v>1</v>
      </c>
      <c r="L3" s="2">
        <v>0</v>
      </c>
      <c r="O3">
        <f>$C$3</f>
        <v>152449.22321234387</v>
      </c>
      <c r="P3">
        <f>O3*B5</f>
        <v>121959.3785698751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152449.22321234387</v>
      </c>
      <c r="AF3">
        <f t="shared" ref="AF3:AF23" si="4">-$Z3*P3</f>
        <v>-121959.3785698751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27969.936438468772</v>
      </c>
      <c r="AJ3">
        <f t="shared" ref="AJ3:AJ23" si="8">AB3-AC3</f>
        <v>0</v>
      </c>
      <c r="AL3">
        <f t="shared" ref="AL3:AL23" si="9">SUM(AI3:AK3)</f>
        <v>27969.936438468772</v>
      </c>
      <c r="AN3">
        <f t="shared" ref="AN3:AN23" si="10">AE3*$K3</f>
        <v>152449.22321234387</v>
      </c>
      <c r="AO3">
        <f t="shared" ref="AO3:AO23" si="11">AF3*$K3</f>
        <v>-121959.3785698751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27969.936438468772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27969.936438468772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51112.77690260089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30441.983879459858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29796.431077986083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-29796.431077986083</v>
      </c>
      <c r="AK4">
        <f>H4*SUM(AB4, AE4:AF4)</f>
        <v>0</v>
      </c>
      <c r="AL4">
        <f t="shared" si="9"/>
        <v>-52208.437077986084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-21316.345824614797</v>
      </c>
      <c r="AR4">
        <f t="shared" si="14"/>
        <v>-21316.345824614797</v>
      </c>
      <c r="AS4">
        <f t="shared" si="15"/>
        <v>-28339.767051537074</v>
      </c>
      <c r="AT4">
        <f t="shared" si="16"/>
        <v>0</v>
      </c>
      <c r="AU4">
        <f t="shared" si="17"/>
        <v>-49656.11287615187</v>
      </c>
      <c r="AW4">
        <v>1</v>
      </c>
      <c r="AX4">
        <f>(R4*SUMPRODUCT(K5:$K$23, X5:$X$23)-$AZ$3*SUMPRODUCT(K4:$K$22, W5:$W$23))/Z4</f>
        <v>30441.983879459858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152449.22321234387</v>
      </c>
      <c r="P5">
        <f t="shared" ref="P5:P23" si="30">O5*$C$5</f>
        <v>7622.4611606171939</v>
      </c>
      <c r="Q5" s="5">
        <f t="shared" ref="Q5:Q23" si="31">$C$8</f>
        <v>50</v>
      </c>
      <c r="R5">
        <f t="shared" si="0"/>
        <v>2000000</v>
      </c>
      <c r="S5">
        <f t="shared" si="1"/>
        <v>56966.501781454099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29796.431077986083</v>
      </c>
      <c r="AC5">
        <f t="shared" si="2"/>
        <v>54479.498415233335</v>
      </c>
      <c r="AE5">
        <f t="shared" si="3"/>
        <v>145793.70252123007</v>
      </c>
      <c r="AF5">
        <f t="shared" si="4"/>
        <v>-7289.6851260615031</v>
      </c>
      <c r="AG5">
        <f t="shared" si="5"/>
        <v>-47.817135256293355</v>
      </c>
      <c r="AH5">
        <f t="shared" si="6"/>
        <v>-25326.703808265749</v>
      </c>
      <c r="AI5">
        <f t="shared" si="7"/>
        <v>113129.49645164651</v>
      </c>
      <c r="AJ5">
        <f t="shared" si="8"/>
        <v>-24683.067337247252</v>
      </c>
      <c r="AK5">
        <f>H5*SUM(AB5, AE5:AF5)</f>
        <v>8734.7932757567269</v>
      </c>
      <c r="AL5">
        <f t="shared" si="9"/>
        <v>97181.222390155992</v>
      </c>
      <c r="AN5">
        <f t="shared" si="10"/>
        <v>131824.56214065972</v>
      </c>
      <c r="AO5">
        <f t="shared" si="11"/>
        <v>-6591.2281070329864</v>
      </c>
      <c r="AP5">
        <f t="shared" si="12"/>
        <v>-43.235563738177795</v>
      </c>
      <c r="AQ5">
        <f t="shared" si="13"/>
        <v>-22900.040140654513</v>
      </c>
      <c r="AR5">
        <f t="shared" si="14"/>
        <v>102290.05832923405</v>
      </c>
      <c r="AS5">
        <f t="shared" si="15"/>
        <v>-22318.073330686042</v>
      </c>
      <c r="AT5">
        <f t="shared" si="16"/>
        <v>7897.8740443067973</v>
      </c>
      <c r="AU5">
        <f t="shared" si="17"/>
        <v>87869.859042854805</v>
      </c>
      <c r="AW5">
        <v>2</v>
      </c>
      <c r="AX5">
        <f>(R5*SUMPRODUCT(K6:$K$23, X6:$X$23)-$AZ$3*SUMPRODUCT(K5:$K$22, W6:$W$23))/Z5</f>
        <v>56966.501781454099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152449.22321234387</v>
      </c>
      <c r="P6">
        <f t="shared" si="30"/>
        <v>7622.4611606171939</v>
      </c>
      <c r="Q6" s="5">
        <f t="shared" si="31"/>
        <v>50</v>
      </c>
      <c r="R6">
        <f t="shared" si="0"/>
        <v>2000000</v>
      </c>
      <c r="S6">
        <f t="shared" si="1"/>
        <v>79880.379273741986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54479.498415233335</v>
      </c>
      <c r="AC6">
        <f t="shared" si="2"/>
        <v>74502.828612449404</v>
      </c>
      <c r="AE6">
        <f t="shared" si="3"/>
        <v>142186.33477149537</v>
      </c>
      <c r="AF6">
        <f t="shared" si="4"/>
        <v>-7109.3167385747693</v>
      </c>
      <c r="AG6">
        <f t="shared" si="5"/>
        <v>-46.633997791332298</v>
      </c>
      <c r="AH6">
        <f t="shared" si="6"/>
        <v>-28198.644495924902</v>
      </c>
      <c r="AI6">
        <f t="shared" si="7"/>
        <v>106831.73953920437</v>
      </c>
      <c r="AJ6">
        <f t="shared" si="8"/>
        <v>-20023.33019721607</v>
      </c>
      <c r="AK6">
        <f>H6*SUM(AB6, AE6:AF6)</f>
        <v>10368.741449714022</v>
      </c>
      <c r="AL6">
        <f t="shared" si="9"/>
        <v>97177.150791702326</v>
      </c>
      <c r="AN6">
        <f t="shared" si="10"/>
        <v>121895.16665648611</v>
      </c>
      <c r="AO6">
        <f t="shared" si="11"/>
        <v>-6094.7583328243054</v>
      </c>
      <c r="AP6">
        <f t="shared" si="12"/>
        <v>-39.978939901418997</v>
      </c>
      <c r="AQ6">
        <f t="shared" si="13"/>
        <v>-24174.464274937163</v>
      </c>
      <c r="AR6">
        <f t="shared" si="14"/>
        <v>91585.96510882322</v>
      </c>
      <c r="AS6">
        <f t="shared" si="15"/>
        <v>-17165.835066569347</v>
      </c>
      <c r="AT6">
        <f t="shared" si="16"/>
        <v>8889.0361303854679</v>
      </c>
      <c r="AU6">
        <f t="shared" si="17"/>
        <v>83309.16617263935</v>
      </c>
      <c r="AW6">
        <v>3</v>
      </c>
      <c r="AX6">
        <f>(R6*SUMPRODUCT(K7:$K$23, X7:$X$23)-$AZ$3*SUMPRODUCT(K6:$K$22, W7:$W$23))/Z6</f>
        <v>79880.379273741986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152449.22321234387</v>
      </c>
      <c r="P7">
        <f t="shared" si="30"/>
        <v>7622.4611606171939</v>
      </c>
      <c r="Q7" s="5">
        <f t="shared" si="31"/>
        <v>50</v>
      </c>
      <c r="R7">
        <f t="shared" si="0"/>
        <v>2000000</v>
      </c>
      <c r="S7">
        <f t="shared" si="1"/>
        <v>99423.275187088511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74502.828612449404</v>
      </c>
      <c r="AC7">
        <f t="shared" si="2"/>
        <v>90256.604429251398</v>
      </c>
      <c r="AE7">
        <f t="shared" si="3"/>
        <v>138393.64282791238</v>
      </c>
      <c r="AF7">
        <f t="shared" si="4"/>
        <v>-6919.6821413956195</v>
      </c>
      <c r="AG7">
        <f t="shared" si="5"/>
        <v>-45.390078057382517</v>
      </c>
      <c r="AH7">
        <f t="shared" si="6"/>
        <v>-31103.190241458509</v>
      </c>
      <c r="AI7">
        <f t="shared" si="7"/>
        <v>100325.38036700088</v>
      </c>
      <c r="AJ7">
        <f t="shared" si="8"/>
        <v>-15753.775816801994</v>
      </c>
      <c r="AK7">
        <f>H7*SUM(AB7, AE7:AF7)</f>
        <v>12708.767899746214</v>
      </c>
      <c r="AL7">
        <f t="shared" si="9"/>
        <v>97280.372449945105</v>
      </c>
      <c r="AN7">
        <f t="shared" si="10"/>
        <v>111748.82102209193</v>
      </c>
      <c r="AO7">
        <f t="shared" si="11"/>
        <v>-5587.4410511045962</v>
      </c>
      <c r="AP7">
        <f t="shared" si="12"/>
        <v>-36.651161175953952</v>
      </c>
      <c r="AQ7">
        <f t="shared" si="13"/>
        <v>-25114.916902872406</v>
      </c>
      <c r="AR7">
        <f t="shared" si="14"/>
        <v>81009.81190693898</v>
      </c>
      <c r="AS7">
        <f t="shared" si="15"/>
        <v>-12720.713453312615</v>
      </c>
      <c r="AT7">
        <f t="shared" si="16"/>
        <v>10261.958572808166</v>
      </c>
      <c r="AU7">
        <f t="shared" si="17"/>
        <v>78551.05702643453</v>
      </c>
      <c r="AW7">
        <v>4</v>
      </c>
      <c r="AX7">
        <f>(R7*SUMPRODUCT(K8:$K$23, X8:$X$23)-$AZ$3*SUMPRODUCT(K7:$K$22, W8:$W$23))/Z7</f>
        <v>99423.275187088511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152449.22321234387</v>
      </c>
      <c r="P8">
        <f t="shared" si="30"/>
        <v>7622.4611606171939</v>
      </c>
      <c r="Q8" s="5">
        <f t="shared" si="31"/>
        <v>50</v>
      </c>
      <c r="R8">
        <f t="shared" si="0"/>
        <v>2000000</v>
      </c>
      <c r="S8">
        <f t="shared" si="1"/>
        <v>115650.06554147987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90256.604429251398</v>
      </c>
      <c r="AC8">
        <f t="shared" si="2"/>
        <v>101963.37546234435</v>
      </c>
      <c r="AE8">
        <f t="shared" si="3"/>
        <v>134407.51038543732</v>
      </c>
      <c r="AF8">
        <f t="shared" si="4"/>
        <v>-6720.3755192718654</v>
      </c>
      <c r="AG8">
        <f t="shared" si="5"/>
        <v>-44.08271408448681</v>
      </c>
      <c r="AH8">
        <f t="shared" si="6"/>
        <v>-34138.52769287517</v>
      </c>
      <c r="AI8">
        <f t="shared" si="7"/>
        <v>93504.524459205786</v>
      </c>
      <c r="AJ8">
        <f t="shared" si="8"/>
        <v>-11706.771033092955</v>
      </c>
      <c r="AK8">
        <f t="shared" ref="AK8:AK23" si="32">H8*SUM(AB8:AB8, AE8:AF8)</f>
        <v>15277.856124608721</v>
      </c>
      <c r="AL8">
        <f t="shared" si="9"/>
        <v>97075.60955072155</v>
      </c>
      <c r="AN8">
        <f t="shared" si="10"/>
        <v>101420.55471313448</v>
      </c>
      <c r="AO8">
        <f t="shared" si="11"/>
        <v>-5071.0277356567231</v>
      </c>
      <c r="AP8">
        <f t="shared" si="12"/>
        <v>-33.263716461141797</v>
      </c>
      <c r="AQ8">
        <f t="shared" si="13"/>
        <v>-25760.081455063082</v>
      </c>
      <c r="AR8">
        <f t="shared" si="14"/>
        <v>70556.181805953514</v>
      </c>
      <c r="AS8">
        <f t="shared" si="15"/>
        <v>-8833.6374111173427</v>
      </c>
      <c r="AT8">
        <f t="shared" si="16"/>
        <v>11528.289145017587</v>
      </c>
      <c r="AU8">
        <f t="shared" si="17"/>
        <v>73250.83353985376</v>
      </c>
      <c r="AW8">
        <v>5</v>
      </c>
      <c r="AX8">
        <f>(R8*SUMPRODUCT(K9:$K$23, X9:$X$23)-$AZ$3*SUMPRODUCT(K8:$K$22, W9:$W$23))/Z8</f>
        <v>115650.06554147987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152449.22321234387</v>
      </c>
      <c r="P9">
        <f t="shared" si="30"/>
        <v>7622.4611606171939</v>
      </c>
      <c r="Q9" s="5">
        <f t="shared" si="31"/>
        <v>50</v>
      </c>
      <c r="R9">
        <f t="shared" si="0"/>
        <v>2000000</v>
      </c>
      <c r="S9">
        <f t="shared" si="1"/>
        <v>128222.47130854797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101963.37546234435</v>
      </c>
      <c r="AC9">
        <f t="shared" si="2"/>
        <v>109503.95488214528</v>
      </c>
      <c r="AE9">
        <f t="shared" si="3"/>
        <v>130193.97216492194</v>
      </c>
      <c r="AF9">
        <f t="shared" si="4"/>
        <v>-6509.6986082460971</v>
      </c>
      <c r="AG9">
        <f t="shared" si="5"/>
        <v>-42.70076600638923</v>
      </c>
      <c r="AH9">
        <f t="shared" si="6"/>
        <v>-37644.837490108534</v>
      </c>
      <c r="AI9">
        <f t="shared" si="7"/>
        <v>85996.735300560933</v>
      </c>
      <c r="AJ9">
        <f t="shared" si="8"/>
        <v>-7540.5794198009244</v>
      </c>
      <c r="AK9">
        <f t="shared" si="32"/>
        <v>16562.537437996085</v>
      </c>
      <c r="AL9">
        <f t="shared" si="9"/>
        <v>95018.693318756094</v>
      </c>
      <c r="AN9">
        <f t="shared" si="10"/>
        <v>91523.312719642316</v>
      </c>
      <c r="AO9">
        <f t="shared" si="11"/>
        <v>-4576.1656359821163</v>
      </c>
      <c r="AP9">
        <f t="shared" si="12"/>
        <v>-30.017638263778192</v>
      </c>
      <c r="AQ9">
        <f t="shared" si="13"/>
        <v>-26463.438948793395</v>
      </c>
      <c r="AR9">
        <f t="shared" si="14"/>
        <v>60453.690496603042</v>
      </c>
      <c r="AS9">
        <f t="shared" si="15"/>
        <v>-5300.85069876747</v>
      </c>
      <c r="AT9">
        <f t="shared" si="16"/>
        <v>11643.075851839749</v>
      </c>
      <c r="AU9">
        <f t="shared" si="17"/>
        <v>66795.915649675313</v>
      </c>
      <c r="AW9">
        <v>6</v>
      </c>
      <c r="AX9">
        <f>(R9*SUMPRODUCT(K10:$K$23, X10:$X$23)-$AZ$3*SUMPRODUCT(K9:$K$22, W10:$W$23))/Z9</f>
        <v>128222.47130854797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152449.22321234387</v>
      </c>
      <c r="P10">
        <f t="shared" si="30"/>
        <v>7622.4611606171939</v>
      </c>
      <c r="Q10" s="5">
        <f t="shared" si="31"/>
        <v>50</v>
      </c>
      <c r="R10">
        <f t="shared" si="0"/>
        <v>2000000</v>
      </c>
      <c r="S10">
        <f t="shared" si="1"/>
        <v>136721.19693007143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109503.95488214528</v>
      </c>
      <c r="AC10">
        <f t="shared" si="2"/>
        <v>112784.68639742534</v>
      </c>
      <c r="AE10">
        <f t="shared" si="3"/>
        <v>125759.12307386727</v>
      </c>
      <c r="AF10">
        <f t="shared" si="4"/>
        <v>-6287.9561536933643</v>
      </c>
      <c r="AG10">
        <f t="shared" si="5"/>
        <v>-41.246232819008725</v>
      </c>
      <c r="AH10">
        <f t="shared" si="6"/>
        <v>-41101.021092664581</v>
      </c>
      <c r="AI10">
        <f t="shared" si="7"/>
        <v>78328.899594690316</v>
      </c>
      <c r="AJ10">
        <f t="shared" si="8"/>
        <v>-3280.7315152800584</v>
      </c>
      <c r="AK10">
        <f t="shared" si="32"/>
        <v>12433.349113865932</v>
      </c>
      <c r="AL10">
        <f t="shared" si="9"/>
        <v>87481.517193276188</v>
      </c>
      <c r="AN10">
        <f t="shared" si="10"/>
        <v>83852.525554580934</v>
      </c>
      <c r="AO10">
        <f t="shared" si="11"/>
        <v>-4192.6262777290467</v>
      </c>
      <c r="AP10">
        <f t="shared" si="12"/>
        <v>-27.501788394744462</v>
      </c>
      <c r="AQ10">
        <f t="shared" si="13"/>
        <v>-27404.965439109306</v>
      </c>
      <c r="AR10">
        <f t="shared" si="14"/>
        <v>52227.432049347823</v>
      </c>
      <c r="AS10">
        <f t="shared" si="15"/>
        <v>-2187.4963541305524</v>
      </c>
      <c r="AT10">
        <f t="shared" si="16"/>
        <v>8290.1955644768223</v>
      </c>
      <c r="AU10">
        <f t="shared" si="17"/>
        <v>58330.131259694092</v>
      </c>
      <c r="AW10">
        <v>7</v>
      </c>
      <c r="AX10">
        <f>(R10*SUMPRODUCT(K11:$K$23, X11:$X$23)-$AZ$3*SUMPRODUCT(K10:$K$22, W11:$W$23))/Z10</f>
        <v>136721.19693007143</v>
      </c>
    </row>
    <row r="11" spans="1:52" x14ac:dyDescent="0.25">
      <c r="A11" t="s">
        <v>33</v>
      </c>
      <c r="C11" s="24">
        <f>AU25</f>
        <v>708776.66613086103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152449.22321234387</v>
      </c>
      <c r="P11">
        <f t="shared" si="30"/>
        <v>7622.4611606171939</v>
      </c>
      <c r="Q11" s="5">
        <f t="shared" si="31"/>
        <v>50</v>
      </c>
      <c r="R11">
        <f t="shared" si="0"/>
        <v>2000000</v>
      </c>
      <c r="S11">
        <f t="shared" si="1"/>
        <v>142071.11589990664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112784.68639742534</v>
      </c>
      <c r="AC11">
        <f t="shared" si="2"/>
        <v>112888.84440886141</v>
      </c>
      <c r="AE11">
        <f t="shared" si="3"/>
        <v>121135.22534443175</v>
      </c>
      <c r="AF11">
        <f t="shared" si="4"/>
        <v>-6056.7612672215873</v>
      </c>
      <c r="AG11">
        <f t="shared" si="5"/>
        <v>-39.729695826558789</v>
      </c>
      <c r="AH11">
        <f t="shared" si="6"/>
        <v>-44162.986570393929</v>
      </c>
      <c r="AI11">
        <f t="shared" si="7"/>
        <v>70875.747810989662</v>
      </c>
      <c r="AJ11">
        <f t="shared" si="8"/>
        <v>-104.1580114360695</v>
      </c>
      <c r="AK11">
        <f t="shared" si="32"/>
        <v>11689.379619348801</v>
      </c>
      <c r="AL11">
        <f t="shared" si="9"/>
        <v>82460.969418902387</v>
      </c>
      <c r="AN11">
        <f t="shared" si="10"/>
        <v>76828.16040608332</v>
      </c>
      <c r="AO11">
        <f t="shared" si="11"/>
        <v>-3841.4080203041658</v>
      </c>
      <c r="AP11">
        <f t="shared" si="12"/>
        <v>-25.197950762619076</v>
      </c>
      <c r="AQ11">
        <f t="shared" si="13"/>
        <v>-28009.697481426225</v>
      </c>
      <c r="AR11">
        <f t="shared" si="14"/>
        <v>44951.856953590301</v>
      </c>
      <c r="AS11">
        <f t="shared" si="15"/>
        <v>-66.060622642469468</v>
      </c>
      <c r="AT11">
        <f t="shared" si="16"/>
        <v>7413.8098962492486</v>
      </c>
      <c r="AU11">
        <f t="shared" si="17"/>
        <v>52299.60622719708</v>
      </c>
      <c r="AW11">
        <v>8</v>
      </c>
      <c r="AX11">
        <f>(R11*SUMPRODUCT(K12:$K$23, X12:$X$23)-$AZ$3*SUMPRODUCT(K11:$K$22, W12:$W$23))/Z11</f>
        <v>142071.11589990664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152449.22321234387</v>
      </c>
      <c r="P12">
        <f t="shared" si="30"/>
        <v>7622.4611606171939</v>
      </c>
      <c r="Q12" s="5">
        <f t="shared" si="31"/>
        <v>50</v>
      </c>
      <c r="R12">
        <f t="shared" si="0"/>
        <v>2000000</v>
      </c>
      <c r="S12">
        <f t="shared" si="1"/>
        <v>144991.47719810196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112888.84440886141</v>
      </c>
      <c r="AC12">
        <f t="shared" si="2"/>
        <v>110630.62068075698</v>
      </c>
      <c r="AE12">
        <f t="shared" si="3"/>
        <v>116320.99011749119</v>
      </c>
      <c r="AF12">
        <f t="shared" si="4"/>
        <v>-5816.0495058745601</v>
      </c>
      <c r="AG12">
        <f t="shared" si="5"/>
        <v>-38.150732311528316</v>
      </c>
      <c r="AH12">
        <f t="shared" si="6"/>
        <v>-47266.662270595451</v>
      </c>
      <c r="AI12">
        <f t="shared" si="7"/>
        <v>63200.127608709663</v>
      </c>
      <c r="AJ12">
        <f t="shared" si="8"/>
        <v>2258.2237281044218</v>
      </c>
      <c r="AK12">
        <f t="shared" si="32"/>
        <v>15637.564951433462</v>
      </c>
      <c r="AL12">
        <f t="shared" si="9"/>
        <v>81095.91628824755</v>
      </c>
      <c r="AN12">
        <f t="shared" si="10"/>
        <v>68948.416342463563</v>
      </c>
      <c r="AO12">
        <f t="shared" si="11"/>
        <v>-3447.4208171231785</v>
      </c>
      <c r="AP12">
        <f t="shared" si="12"/>
        <v>-22.613567616027311</v>
      </c>
      <c r="AQ12">
        <f t="shared" si="13"/>
        <v>-28016.968442753816</v>
      </c>
      <c r="AR12">
        <f t="shared" si="14"/>
        <v>37461.413514970547</v>
      </c>
      <c r="AS12">
        <f t="shared" si="15"/>
        <v>1338.5456024962184</v>
      </c>
      <c r="AT12">
        <f t="shared" si="16"/>
        <v>9269.052281662307</v>
      </c>
      <c r="AU12">
        <f t="shared" si="17"/>
        <v>48069.011399129078</v>
      </c>
      <c r="AW12">
        <v>9</v>
      </c>
      <c r="AX12">
        <f>(R12*SUMPRODUCT(K13:$K$23, X13:$X$23)-$AZ$3*SUMPRODUCT(K12:$K$22, W13:$W$23))/Z12</f>
        <v>144991.47719810196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152449.22321234387</v>
      </c>
      <c r="P13">
        <f t="shared" si="30"/>
        <v>7622.4611606171939</v>
      </c>
      <c r="Q13" s="5">
        <f t="shared" si="31"/>
        <v>50</v>
      </c>
      <c r="R13">
        <f t="shared" si="0"/>
        <v>2000000</v>
      </c>
      <c r="S13">
        <f t="shared" si="1"/>
        <v>146223.23757933374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110630.62068075698</v>
      </c>
      <c r="AC13">
        <f t="shared" si="2"/>
        <v>106783.32680357988</v>
      </c>
      <c r="AE13">
        <f t="shared" si="3"/>
        <v>111330.01493284119</v>
      </c>
      <c r="AF13">
        <f t="shared" si="4"/>
        <v>-5566.5007466420602</v>
      </c>
      <c r="AG13">
        <f t="shared" si="5"/>
        <v>-36.513801968597619</v>
      </c>
      <c r="AH13">
        <f t="shared" si="6"/>
        <v>-50216.920792616504</v>
      </c>
      <c r="AI13">
        <f t="shared" si="7"/>
        <v>55510.079591614027</v>
      </c>
      <c r="AJ13">
        <f t="shared" si="8"/>
        <v>3847.2938771771005</v>
      </c>
      <c r="AK13">
        <f t="shared" si="32"/>
        <v>22483.350612676739</v>
      </c>
      <c r="AL13">
        <f t="shared" si="9"/>
        <v>81840.724081467866</v>
      </c>
      <c r="AN13">
        <f t="shared" si="10"/>
        <v>59779.012860066687</v>
      </c>
      <c r="AO13">
        <f t="shared" si="11"/>
        <v>-2988.9506430033348</v>
      </c>
      <c r="AP13">
        <f t="shared" si="12"/>
        <v>-19.606204479245374</v>
      </c>
      <c r="AQ13">
        <f t="shared" si="13"/>
        <v>-26964.138607774836</v>
      </c>
      <c r="AR13">
        <f t="shared" si="14"/>
        <v>29806.31740480927</v>
      </c>
      <c r="AS13">
        <f t="shared" si="15"/>
        <v>2065.81693444453</v>
      </c>
      <c r="AT13">
        <f t="shared" si="16"/>
        <v>12072.508085293677</v>
      </c>
      <c r="AU13">
        <f t="shared" si="17"/>
        <v>43944.642424547477</v>
      </c>
      <c r="AW13">
        <v>10</v>
      </c>
      <c r="AX13">
        <f>(R13*SUMPRODUCT(K14:$K$23, X14:$X$23)-$AZ$3*SUMPRODUCT(K13:$K$22, W14:$W$23))/Z13</f>
        <v>146223.23757933374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152449.22321234387</v>
      </c>
      <c r="P14">
        <f t="shared" si="30"/>
        <v>7622.4611606171939</v>
      </c>
      <c r="Q14" s="5">
        <f t="shared" si="31"/>
        <v>50</v>
      </c>
      <c r="R14">
        <f t="shared" si="0"/>
        <v>2000000</v>
      </c>
      <c r="S14">
        <f t="shared" si="1"/>
        <v>144331.61015596482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106783.32680357988</v>
      </c>
      <c r="AC14">
        <f t="shared" si="2"/>
        <v>100508.16497344649</v>
      </c>
      <c r="AE14">
        <f t="shared" si="3"/>
        <v>106161.02501830777</v>
      </c>
      <c r="AF14">
        <f t="shared" si="4"/>
        <v>-5308.0512509153887</v>
      </c>
      <c r="AG14">
        <f t="shared" si="5"/>
        <v>-34.818486700466138</v>
      </c>
      <c r="AH14">
        <f t="shared" si="6"/>
        <v>-53207.089937820121</v>
      </c>
      <c r="AI14">
        <f t="shared" si="7"/>
        <v>47611.0653428718</v>
      </c>
      <c r="AJ14">
        <f t="shared" si="8"/>
        <v>6275.1618301333947</v>
      </c>
      <c r="AK14">
        <f t="shared" si="32"/>
        <v>17767.438239858096</v>
      </c>
      <c r="AL14">
        <f t="shared" si="9"/>
        <v>71653.665412863294</v>
      </c>
      <c r="AN14">
        <f t="shared" si="10"/>
        <v>52510.208414526962</v>
      </c>
      <c r="AO14">
        <f t="shared" si="11"/>
        <v>-2625.510420726348</v>
      </c>
      <c r="AP14">
        <f t="shared" si="12"/>
        <v>-17.222196121454292</v>
      </c>
      <c r="AQ14">
        <f t="shared" si="13"/>
        <v>-26317.712939222245</v>
      </c>
      <c r="AR14">
        <f t="shared" si="14"/>
        <v>23549.762858456914</v>
      </c>
      <c r="AS14">
        <f t="shared" si="15"/>
        <v>3103.8703279133188</v>
      </c>
      <c r="AT14">
        <f t="shared" si="16"/>
        <v>8788.2712587438837</v>
      </c>
      <c r="AU14">
        <f t="shared" si="17"/>
        <v>35441.904445114116</v>
      </c>
      <c r="AW14">
        <v>11</v>
      </c>
      <c r="AX14">
        <f>(R14*SUMPRODUCT(K15:$K$23, X15:$X$23)-$AZ$3*SUMPRODUCT(K14:$K$22, W15:$W$23))/Z14</f>
        <v>144331.61015596482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152449.22321234387</v>
      </c>
      <c r="P15">
        <f t="shared" si="30"/>
        <v>7622.4611606171939</v>
      </c>
      <c r="Q15" s="5">
        <f t="shared" si="31"/>
        <v>50</v>
      </c>
      <c r="R15">
        <f t="shared" si="0"/>
        <v>2000000</v>
      </c>
      <c r="S15">
        <f t="shared" si="1"/>
        <v>139770.52055931714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100508.16497344649</v>
      </c>
      <c r="AC15">
        <f t="shared" si="2"/>
        <v>92417.38300722366</v>
      </c>
      <c r="AE15">
        <f t="shared" si="3"/>
        <v>100800.64232707577</v>
      </c>
      <c r="AF15">
        <f t="shared" si="4"/>
        <v>-5040.0321163537883</v>
      </c>
      <c r="AG15">
        <f t="shared" si="5"/>
        <v>-33.060398801334756</v>
      </c>
      <c r="AH15">
        <f t="shared" si="6"/>
        <v>-56396.12128506881</v>
      </c>
      <c r="AI15">
        <f t="shared" si="7"/>
        <v>39331.428526851836</v>
      </c>
      <c r="AJ15">
        <f t="shared" si="8"/>
        <v>8090.7819662228285</v>
      </c>
      <c r="AK15">
        <f t="shared" si="32"/>
        <v>16794.719092509298</v>
      </c>
      <c r="AL15">
        <f t="shared" si="9"/>
        <v>64216.929585583959</v>
      </c>
      <c r="AN15">
        <f t="shared" si="10"/>
        <v>45928.694972801313</v>
      </c>
      <c r="AO15">
        <f t="shared" si="11"/>
        <v>-2296.4347486400657</v>
      </c>
      <c r="AP15">
        <f t="shared" si="12"/>
        <v>-15.06360413159601</v>
      </c>
      <c r="AQ15">
        <f t="shared" si="13"/>
        <v>-25696.267328797436</v>
      </c>
      <c r="AR15">
        <f t="shared" si="14"/>
        <v>17920.929291232216</v>
      </c>
      <c r="AS15">
        <f t="shared" si="15"/>
        <v>3686.4750902314022</v>
      </c>
      <c r="AT15">
        <f t="shared" si="16"/>
        <v>7652.3275303231812</v>
      </c>
      <c r="AU15">
        <f t="shared" si="17"/>
        <v>29259.731911786799</v>
      </c>
      <c r="AW15">
        <v>12</v>
      </c>
      <c r="AX15">
        <f>(R15*SUMPRODUCT(K16:$K$23, X16:$X$23)-$AZ$3*SUMPRODUCT(K15:$K$22, W16:$W$23))/Z15</f>
        <v>139770.52055931714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152449.22321234387</v>
      </c>
      <c r="P16">
        <f t="shared" si="30"/>
        <v>7622.4611606171939</v>
      </c>
      <c r="Q16" s="5">
        <f t="shared" si="31"/>
        <v>50</v>
      </c>
      <c r="R16">
        <f t="shared" si="0"/>
        <v>2000000</v>
      </c>
      <c r="S16">
        <f t="shared" si="1"/>
        <v>132697.91909988705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92417.38300722366</v>
      </c>
      <c r="AC16">
        <f t="shared" si="2"/>
        <v>82929.46494464486</v>
      </c>
      <c r="AE16">
        <f t="shared" si="3"/>
        <v>95273.027625322968</v>
      </c>
      <c r="AF16">
        <f t="shared" si="4"/>
        <v>-4763.6513812661487</v>
      </c>
      <c r="AG16">
        <f t="shared" si="5"/>
        <v>-31.247462472346882</v>
      </c>
      <c r="AH16">
        <f t="shared" si="6"/>
        <v>-59293.293638981158</v>
      </c>
      <c r="AI16">
        <f t="shared" si="7"/>
        <v>31184.835142603326</v>
      </c>
      <c r="AJ16">
        <f t="shared" si="8"/>
        <v>9487.9180625787994</v>
      </c>
      <c r="AK16">
        <f t="shared" si="32"/>
        <v>15653.042789132072</v>
      </c>
      <c r="AL16">
        <f t="shared" si="9"/>
        <v>56325.795994314198</v>
      </c>
      <c r="AN16">
        <f t="shared" si="10"/>
        <v>39988.299810759047</v>
      </c>
      <c r="AO16">
        <f t="shared" si="11"/>
        <v>-1999.4149905379527</v>
      </c>
      <c r="AP16">
        <f t="shared" si="12"/>
        <v>-13.115284869329916</v>
      </c>
      <c r="AQ16">
        <f t="shared" si="13"/>
        <v>-24886.77080912609</v>
      </c>
      <c r="AR16">
        <f t="shared" si="14"/>
        <v>13088.998726225684</v>
      </c>
      <c r="AS16">
        <f t="shared" si="15"/>
        <v>3982.2993088704316</v>
      </c>
      <c r="AT16">
        <f t="shared" si="16"/>
        <v>6569.945173402707</v>
      </c>
      <c r="AU16">
        <f t="shared" si="17"/>
        <v>23641.243208498821</v>
      </c>
      <c r="AW16">
        <v>13</v>
      </c>
      <c r="AX16">
        <f>(R16*SUMPRODUCT(K17:$K$23, X17:$X$23)-$AZ$3*SUMPRODUCT(K16:$K$22, W17:$W$23))/Z16</f>
        <v>132697.91909988705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152449.22321234387</v>
      </c>
      <c r="P17">
        <f t="shared" si="30"/>
        <v>7622.4611606171939</v>
      </c>
      <c r="Q17" s="5">
        <f t="shared" si="31"/>
        <v>50</v>
      </c>
      <c r="R17">
        <f t="shared" si="0"/>
        <v>2000000</v>
      </c>
      <c r="S17">
        <f t="shared" si="1"/>
        <v>123238.10302108902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82929.46494464486</v>
      </c>
      <c r="AC17">
        <f t="shared" si="2"/>
        <v>72438.7489784176</v>
      </c>
      <c r="AE17">
        <f t="shared" si="3"/>
        <v>89608.901317995522</v>
      </c>
      <c r="AF17">
        <f t="shared" si="4"/>
        <v>-4480.4450658997766</v>
      </c>
      <c r="AG17">
        <f t="shared" si="5"/>
        <v>-29.389753332222902</v>
      </c>
      <c r="AH17">
        <f t="shared" si="6"/>
        <v>-61809.380616020448</v>
      </c>
      <c r="AI17">
        <f t="shared" si="7"/>
        <v>23289.685882743077</v>
      </c>
      <c r="AJ17">
        <f t="shared" si="8"/>
        <v>10490.715966227261</v>
      </c>
      <c r="AK17">
        <f t="shared" si="32"/>
        <v>14380.716316805096</v>
      </c>
      <c r="AL17">
        <f t="shared" si="9"/>
        <v>48161.118165775435</v>
      </c>
      <c r="AN17">
        <f t="shared" si="10"/>
        <v>34646.25459877641</v>
      </c>
      <c r="AO17">
        <f t="shared" si="11"/>
        <v>-1732.3127299388209</v>
      </c>
      <c r="AP17">
        <f t="shared" si="12"/>
        <v>-11.363211261010576</v>
      </c>
      <c r="AQ17">
        <f t="shared" si="13"/>
        <v>-23897.888557029604</v>
      </c>
      <c r="AR17">
        <f t="shared" si="14"/>
        <v>9004.690100546979</v>
      </c>
      <c r="AS17">
        <f t="shared" si="15"/>
        <v>4056.1150839193078</v>
      </c>
      <c r="AT17">
        <f t="shared" si="16"/>
        <v>5560.1391323469998</v>
      </c>
      <c r="AU17">
        <f t="shared" si="17"/>
        <v>18620.944316813286</v>
      </c>
      <c r="AW17">
        <v>14</v>
      </c>
      <c r="AX17">
        <f>(R17*SUMPRODUCT(K18:$K$23, X18:$X$23)-$AZ$3*SUMPRODUCT(K17:$K$22, W18:$W$23))/Z17</f>
        <v>123238.10302108902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152449.22321234387</v>
      </c>
      <c r="P18">
        <f t="shared" si="30"/>
        <v>7622.4611606171939</v>
      </c>
      <c r="Q18" s="5">
        <f t="shared" si="31"/>
        <v>50</v>
      </c>
      <c r="R18">
        <f t="shared" si="0"/>
        <v>2000000</v>
      </c>
      <c r="S18">
        <f t="shared" si="1"/>
        <v>111265.2093582619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72438.7489784176</v>
      </c>
      <c r="AC18">
        <f t="shared" si="2"/>
        <v>61172.970781838849</v>
      </c>
      <c r="AE18">
        <f t="shared" si="3"/>
        <v>83815.704217611885</v>
      </c>
      <c r="AF18">
        <f t="shared" si="4"/>
        <v>-4190.7852108805937</v>
      </c>
      <c r="AG18">
        <f t="shared" si="5"/>
        <v>-27.489711804194123</v>
      </c>
      <c r="AH18">
        <f t="shared" si="6"/>
        <v>-64245.759788261945</v>
      </c>
      <c r="AI18">
        <f t="shared" si="7"/>
        <v>15351.669506665145</v>
      </c>
      <c r="AJ18">
        <f t="shared" si="8"/>
        <v>11265.778196578751</v>
      </c>
      <c r="AK18">
        <f t="shared" si="32"/>
        <v>13012.088069489189</v>
      </c>
      <c r="AL18">
        <f t="shared" si="9"/>
        <v>39629.535772733085</v>
      </c>
      <c r="AN18">
        <f t="shared" si="10"/>
        <v>29851.949981528331</v>
      </c>
      <c r="AO18">
        <f t="shared" si="11"/>
        <v>-1492.5974990764164</v>
      </c>
      <c r="AP18">
        <f t="shared" si="12"/>
        <v>-9.7907845486192038</v>
      </c>
      <c r="AQ18">
        <f t="shared" si="13"/>
        <v>-22881.883838201848</v>
      </c>
      <c r="AR18">
        <f t="shared" si="14"/>
        <v>5467.6778597014463</v>
      </c>
      <c r="AS18">
        <f t="shared" si="15"/>
        <v>4012.4395585116936</v>
      </c>
      <c r="AT18">
        <f t="shared" si="16"/>
        <v>4634.4083824330874</v>
      </c>
      <c r="AU18">
        <f t="shared" si="17"/>
        <v>14114.525800646226</v>
      </c>
      <c r="AW18">
        <v>15</v>
      </c>
      <c r="AX18">
        <f>(R18*SUMPRODUCT(K19:$K$23, X19:$X$23)-$AZ$3*SUMPRODUCT(K18:$K$22, W19:$W$23))/Z18</f>
        <v>111265.2093582619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152449.22321234387</v>
      </c>
      <c r="P19">
        <f t="shared" si="30"/>
        <v>7622.4611606171939</v>
      </c>
      <c r="Q19" s="5">
        <f t="shared" si="31"/>
        <v>50</v>
      </c>
      <c r="R19">
        <f t="shared" si="0"/>
        <v>2000000</v>
      </c>
      <c r="S19">
        <f t="shared" si="1"/>
        <v>96573.392449145889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61172.970781838849</v>
      </c>
      <c r="AC19">
        <f t="shared" si="2"/>
        <v>49351.684325143906</v>
      </c>
      <c r="AE19">
        <f t="shared" si="3"/>
        <v>77905.784903961263</v>
      </c>
      <c r="AF19">
        <f t="shared" si="4"/>
        <v>-3895.2892451980629</v>
      </c>
      <c r="AG19">
        <f t="shared" si="5"/>
        <v>-25.551387951464875</v>
      </c>
      <c r="AH19">
        <f t="shared" si="6"/>
        <v>-66537.069387492375</v>
      </c>
      <c r="AI19">
        <f t="shared" si="7"/>
        <v>7447.8748833193677</v>
      </c>
      <c r="AJ19">
        <f t="shared" si="8"/>
        <v>11821.286456694943</v>
      </c>
      <c r="AK19">
        <f t="shared" si="32"/>
        <v>11567.649223322316</v>
      </c>
      <c r="AL19">
        <f t="shared" si="9"/>
        <v>30836.810563336629</v>
      </c>
      <c r="AN19">
        <f t="shared" si="10"/>
        <v>25559.901829507948</v>
      </c>
      <c r="AO19">
        <f t="shared" si="11"/>
        <v>-1277.9950914753972</v>
      </c>
      <c r="AP19">
        <f t="shared" si="12"/>
        <v>-8.3830869357418774</v>
      </c>
      <c r="AQ19">
        <f t="shared" si="13"/>
        <v>-21829.970183395064</v>
      </c>
      <c r="AR19">
        <f t="shared" si="14"/>
        <v>2443.5534677017476</v>
      </c>
      <c r="AS19">
        <f t="shared" si="15"/>
        <v>3878.4144425743557</v>
      </c>
      <c r="AT19">
        <f t="shared" si="16"/>
        <v>3795.1992770599563</v>
      </c>
      <c r="AU19">
        <f t="shared" si="17"/>
        <v>10117.167187336061</v>
      </c>
      <c r="AW19">
        <v>16</v>
      </c>
      <c r="AX19">
        <f>(R19*SUMPRODUCT(K20:$K$23, X20:$X$23)-$AZ$3*SUMPRODUCT(K19:$K$22, W20:$W$23))/Z19</f>
        <v>96573.392449145889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152449.22321234387</v>
      </c>
      <c r="P20">
        <f t="shared" si="30"/>
        <v>7622.4611606171939</v>
      </c>
      <c r="Q20" s="5">
        <f t="shared" si="31"/>
        <v>50</v>
      </c>
      <c r="R20">
        <f t="shared" si="0"/>
        <v>2000000</v>
      </c>
      <c r="S20">
        <f t="shared" si="1"/>
        <v>78796.888769332916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49351.684325143906</v>
      </c>
      <c r="AC20">
        <f t="shared" si="2"/>
        <v>37157.994393472589</v>
      </c>
      <c r="AE20">
        <f t="shared" si="3"/>
        <v>71889.987915591162</v>
      </c>
      <c r="AF20">
        <f t="shared" si="4"/>
        <v>-3594.4993957795582</v>
      </c>
      <c r="AG20">
        <f t="shared" si="5"/>
        <v>-23.578338544715592</v>
      </c>
      <c r="AH20">
        <f t="shared" si="6"/>
        <v>-68701.421089385432</v>
      </c>
      <c r="AI20">
        <f t="shared" si="7"/>
        <v>-429.51090811853646</v>
      </c>
      <c r="AJ20">
        <f t="shared" si="8"/>
        <v>12193.689931671317</v>
      </c>
      <c r="AK20">
        <f t="shared" si="32"/>
        <v>10067.068580342844</v>
      </c>
      <c r="AL20">
        <f t="shared" si="9"/>
        <v>21831.247603895623</v>
      </c>
      <c r="AN20">
        <f t="shared" si="10"/>
        <v>21727.014370959772</v>
      </c>
      <c r="AO20">
        <f t="shared" si="11"/>
        <v>-1086.3507185479887</v>
      </c>
      <c r="AP20">
        <f t="shared" si="12"/>
        <v>-7.1259839548990662</v>
      </c>
      <c r="AQ20">
        <f t="shared" si="13"/>
        <v>-20763.346977704961</v>
      </c>
      <c r="AR20">
        <f t="shared" si="14"/>
        <v>-129.80930924807606</v>
      </c>
      <c r="AS20">
        <f t="shared" si="15"/>
        <v>3685.2485869314337</v>
      </c>
      <c r="AT20">
        <f t="shared" si="16"/>
        <v>3042.52859209495</v>
      </c>
      <c r="AU20">
        <f t="shared" si="17"/>
        <v>6597.9678697783074</v>
      </c>
      <c r="AW20">
        <v>17</v>
      </c>
      <c r="AX20">
        <f>(R20*SUMPRODUCT(K21:$K$23, X21:$X$23)-$AZ$3*SUMPRODUCT(K20:$K$22, W21:$W$23))/Z20</f>
        <v>78796.888769332916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152449.22321234387</v>
      </c>
      <c r="P21">
        <f t="shared" si="30"/>
        <v>7622.4611606171939</v>
      </c>
      <c r="Q21" s="5">
        <f t="shared" si="31"/>
        <v>50</v>
      </c>
      <c r="R21">
        <f t="shared" si="0"/>
        <v>2000000</v>
      </c>
      <c r="S21">
        <f t="shared" si="1"/>
        <v>57381.637767025597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37157.994393472589</v>
      </c>
      <c r="AC21">
        <f t="shared" si="2"/>
        <v>24760.326915876343</v>
      </c>
      <c r="AE21">
        <f t="shared" si="3"/>
        <v>65782.238912988454</v>
      </c>
      <c r="AF21">
        <f t="shared" si="4"/>
        <v>-3289.1119456494225</v>
      </c>
      <c r="AG21">
        <f t="shared" si="5"/>
        <v>-21.575130895013324</v>
      </c>
      <c r="AH21">
        <f t="shared" si="6"/>
        <v>-70696.970570204561</v>
      </c>
      <c r="AI21">
        <f t="shared" si="7"/>
        <v>-8225.4187337605399</v>
      </c>
      <c r="AJ21">
        <f t="shared" si="8"/>
        <v>12397.667477596246</v>
      </c>
      <c r="AK21">
        <f t="shared" si="32"/>
        <v>8527.1464548446511</v>
      </c>
      <c r="AL21">
        <f t="shared" si="9"/>
        <v>12699.395198680357</v>
      </c>
      <c r="AN21">
        <f t="shared" si="10"/>
        <v>18313.968325820453</v>
      </c>
      <c r="AO21">
        <f t="shared" si="11"/>
        <v>-915.69841629102257</v>
      </c>
      <c r="AP21">
        <f t="shared" si="12"/>
        <v>-6.0065797450181959</v>
      </c>
      <c r="AQ21">
        <f t="shared" si="13"/>
        <v>-19682.244039561643</v>
      </c>
      <c r="AR21">
        <f t="shared" si="14"/>
        <v>-2289.9807097772314</v>
      </c>
      <c r="AS21">
        <f t="shared" si="15"/>
        <v>3451.5470019054296</v>
      </c>
      <c r="AT21">
        <f t="shared" si="16"/>
        <v>2373.9825926299195</v>
      </c>
      <c r="AU21">
        <f t="shared" si="17"/>
        <v>3535.5488847581178</v>
      </c>
      <c r="AW21">
        <v>18</v>
      </c>
      <c r="AX21">
        <f>(R21*SUMPRODUCT(K22:$K$23, X22:$X$23)-$AZ$3*SUMPRODUCT(K21:$K$22, W22:$W$23))/Z21</f>
        <v>57381.637767025597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152449.22321234387</v>
      </c>
      <c r="P22">
        <f t="shared" si="30"/>
        <v>7622.4611606171939</v>
      </c>
      <c r="Q22" s="5">
        <f t="shared" si="31"/>
        <v>50</v>
      </c>
      <c r="R22">
        <f t="shared" si="0"/>
        <v>2000000</v>
      </c>
      <c r="S22">
        <f t="shared" si="1"/>
        <v>31548.289624546054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24760.326915876343</v>
      </c>
      <c r="AC22">
        <f t="shared" si="2"/>
        <v>12335.117640253437</v>
      </c>
      <c r="AE22">
        <f t="shared" si="3"/>
        <v>59606.372480694336</v>
      </c>
      <c r="AF22">
        <f t="shared" si="4"/>
        <v>-2980.3186240347168</v>
      </c>
      <c r="AG22">
        <f t="shared" si="5"/>
        <v>-19.549582223082126</v>
      </c>
      <c r="AH22">
        <f t="shared" si="6"/>
        <v>-72391.894519242589</v>
      </c>
      <c r="AI22">
        <f t="shared" si="7"/>
        <v>-15785.390244806047</v>
      </c>
      <c r="AJ22">
        <f t="shared" si="8"/>
        <v>12425.209275622907</v>
      </c>
      <c r="AK22">
        <f t="shared" si="32"/>
        <v>6964.2326027059034</v>
      </c>
      <c r="AL22">
        <f t="shared" si="9"/>
        <v>3604.051633522763</v>
      </c>
      <c r="AN22">
        <f t="shared" si="10"/>
        <v>15286.52135780014</v>
      </c>
      <c r="AO22">
        <f t="shared" si="11"/>
        <v>-764.32606789000704</v>
      </c>
      <c r="AP22">
        <f t="shared" si="12"/>
        <v>-5.0136435711803564</v>
      </c>
      <c r="AQ22">
        <f t="shared" si="13"/>
        <v>-18565.468684718828</v>
      </c>
      <c r="AR22">
        <f t="shared" si="14"/>
        <v>-4048.2870383798727</v>
      </c>
      <c r="AS22">
        <f t="shared" si="15"/>
        <v>3186.5422950954494</v>
      </c>
      <c r="AT22">
        <f t="shared" si="16"/>
        <v>1786.0320296530774</v>
      </c>
      <c r="AU22">
        <f t="shared" si="17"/>
        <v>924.28728636865424</v>
      </c>
      <c r="AW22">
        <v>19</v>
      </c>
      <c r="AX22">
        <f>(R22*SUMPRODUCT(K23:$K$23, X23:$X$23)-$AZ$3*SUMPRODUCT(K22:$K$22, W23:$W$23))/Z22</f>
        <v>31548.289624546054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152449.22321234387</v>
      </c>
      <c r="P23">
        <f t="shared" si="30"/>
        <v>7622.4611606171939</v>
      </c>
      <c r="Q23" s="5">
        <f t="shared" si="31"/>
        <v>50</v>
      </c>
      <c r="R23">
        <f t="shared" si="0"/>
        <v>2000000</v>
      </c>
      <c r="S23">
        <f t="shared" si="1"/>
        <v>35230.363517425511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12335.117640253437</v>
      </c>
      <c r="AC23">
        <f t="shared" si="2"/>
        <v>12335.117640253437</v>
      </c>
      <c r="AE23">
        <f t="shared" si="3"/>
        <v>53376.659073057846</v>
      </c>
      <c r="AF23">
        <f t="shared" si="4"/>
        <v>-2668.8329536528922</v>
      </c>
      <c r="AG23">
        <f t="shared" si="5"/>
        <v>-17.506372924809995</v>
      </c>
      <c r="AH23">
        <f t="shared" si="6"/>
        <v>-73908.539041652344</v>
      </c>
      <c r="AI23">
        <f t="shared" si="7"/>
        <v>-23218.219295172195</v>
      </c>
      <c r="AJ23">
        <f t="shared" si="8"/>
        <v>0</v>
      </c>
      <c r="AK23">
        <f t="shared" si="32"/>
        <v>5394.5846975139684</v>
      </c>
      <c r="AL23">
        <f t="shared" si="9"/>
        <v>-17823.634597658227</v>
      </c>
      <c r="AN23">
        <f t="shared" si="10"/>
        <v>12609.838639746273</v>
      </c>
      <c r="AO23">
        <f t="shared" si="11"/>
        <v>-630.49193198731359</v>
      </c>
      <c r="AP23">
        <f t="shared" si="12"/>
        <v>-4.1357503744647639</v>
      </c>
      <c r="AQ23">
        <f t="shared" si="13"/>
        <v>-17460.34254671145</v>
      </c>
      <c r="AR23">
        <f t="shared" si="14"/>
        <v>-5485.1315893269548</v>
      </c>
      <c r="AS23">
        <f t="shared" si="15"/>
        <v>0</v>
      </c>
      <c r="AT23">
        <f t="shared" si="16"/>
        <v>1274.4305047453129</v>
      </c>
      <c r="AU23">
        <f t="shared" si="17"/>
        <v>-4210.7010845816421</v>
      </c>
      <c r="AW23">
        <v>20</v>
      </c>
      <c r="AX23">
        <f>(R23*SUMPRODUCT(K$23:$K24, X$23:$X24)-$AZ$3*SUMPRODUCT(K$22:$K23, W$23:$W24))/Z23</f>
        <v>35230.363517425511</v>
      </c>
    </row>
    <row r="25" spans="5:50" x14ac:dyDescent="0.25">
      <c r="AN25" s="6">
        <f t="shared" ref="AN25:AU25" si="33">SUM(AN3:AN23)</f>
        <v>1296692.4079297793</v>
      </c>
      <c r="AO25" s="6">
        <f t="shared" si="33"/>
        <v>-179171.53780574689</v>
      </c>
      <c r="AP25" s="6">
        <f t="shared" si="33"/>
        <v>-2895.1948603064216</v>
      </c>
      <c r="AQ25" s="6">
        <f t="shared" si="33"/>
        <v>-478106.95342246874</v>
      </c>
      <c r="AR25" s="6">
        <f t="shared" si="33"/>
        <v>636518.72184125753</v>
      </c>
      <c r="AS25" s="6">
        <f t="shared" si="33"/>
        <v>-60485.119755869331</v>
      </c>
      <c r="AT25" s="6">
        <f t="shared" si="33"/>
        <v>132743.06404547291</v>
      </c>
      <c r="AU25" s="7">
        <f t="shared" si="33"/>
        <v>708776.66613086103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3623.7980793752686</v>
      </c>
      <c r="K3">
        <v>1</v>
      </c>
      <c r="L3" s="2">
        <v>0</v>
      </c>
      <c r="O3">
        <f>$C$3</f>
        <v>3623.7980793752686</v>
      </c>
      <c r="P3">
        <f>O3*C5</f>
        <v>362.37980793752689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3623.7980793752686</v>
      </c>
      <c r="AF3">
        <f t="shared" ref="AF3:AF34" si="3">-$Z3*P3</f>
        <v>-362.37980793752689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741.51006743774178</v>
      </c>
      <c r="AJ3">
        <f t="shared" ref="AJ3:AJ34" si="7">AB3-AC3</f>
        <v>0</v>
      </c>
      <c r="AL3">
        <f t="shared" ref="AL3:AL23" si="8">SUM(AI3:AK3)</f>
        <v>741.51006743774178</v>
      </c>
      <c r="AN3">
        <f t="shared" ref="AN3:AN34" si="9">AE3*$K3</f>
        <v>3623.7980793752686</v>
      </c>
      <c r="AO3">
        <f t="shared" ref="AO3:AO34" si="10">AF3*$K3</f>
        <v>-362.37980793752689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741.51006743774178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741.51006743774178</v>
      </c>
      <c r="AW3">
        <v>0</v>
      </c>
      <c r="AX3">
        <f>IF(Z3&gt;0, (R3*SUMPRODUCT(K3:$K$98, X3:$X$98)-K3*$AZ$3)/Z3, 0)</f>
        <v>0</v>
      </c>
      <c r="AZ3">
        <f>C6*SUMPRODUCT(X4:X98, K4:K98)/1</f>
        <v>1141.8460720869325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56.868892504227027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56.234670597169725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-56.234670597169725</v>
      </c>
      <c r="AK4">
        <f t="shared" ref="AK4:AK35" si="28">G4*SUM(AB4:AB4, AE4:AF4)</f>
        <v>0</v>
      </c>
      <c r="AL4">
        <f t="shared" si="8"/>
        <v>-113.85227059716972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-54.779996196995619</v>
      </c>
      <c r="AR4">
        <f t="shared" si="13"/>
        <v>-54.779996196995619</v>
      </c>
      <c r="AS4">
        <f t="shared" si="14"/>
        <v>-53.465174555209849</v>
      </c>
      <c r="AT4">
        <f t="shared" si="15"/>
        <v>0</v>
      </c>
      <c r="AU4">
        <f t="shared" si="16"/>
        <v>-108.24517075220547</v>
      </c>
      <c r="AW4">
        <v>1</v>
      </c>
      <c r="AX4">
        <f>IF(Z4&gt;0, (R4*SUMPRODUCT(K4:$K$98, X4:$X$98)-K4*$AZ$3)/Z4, 0)</f>
        <v>56.868892504227027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1.160019E-3</v>
      </c>
      <c r="Q5" s="5">
        <f t="shared" ref="Q5:Q36" si="30">$C$8</f>
        <v>50</v>
      </c>
      <c r="R5">
        <f t="shared" si="0"/>
        <v>50000</v>
      </c>
      <c r="S5">
        <f t="shared" si="1"/>
        <v>58.469257438129148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56.234670597169725</v>
      </c>
      <c r="AC5">
        <f t="shared" si="27"/>
        <v>57.171946784764259</v>
      </c>
      <c r="AE5">
        <f t="shared" si="2"/>
        <v>0</v>
      </c>
      <c r="AF5">
        <f t="shared" si="3"/>
        <v>0</v>
      </c>
      <c r="AG5">
        <f t="shared" si="4"/>
        <v>-48.890604473010733</v>
      </c>
      <c r="AH5">
        <f t="shared" si="5"/>
        <v>-57.354102989265598</v>
      </c>
      <c r="AI5">
        <f t="shared" si="6"/>
        <v>-106.24470746227632</v>
      </c>
      <c r="AJ5">
        <f t="shared" si="7"/>
        <v>-0.93727618759453435</v>
      </c>
      <c r="AK5">
        <f t="shared" si="28"/>
        <v>0.2305621494483959</v>
      </c>
      <c r="AL5">
        <f t="shared" si="8"/>
        <v>-106.95142150042246</v>
      </c>
      <c r="AN5">
        <f t="shared" si="9"/>
        <v>0</v>
      </c>
      <c r="AO5">
        <f t="shared" si="10"/>
        <v>0</v>
      </c>
      <c r="AP5">
        <f t="shared" si="11"/>
        <v>-44.097140364225361</v>
      </c>
      <c r="AQ5">
        <f t="shared" si="12"/>
        <v>-51.730837800912447</v>
      </c>
      <c r="AR5">
        <f t="shared" si="13"/>
        <v>-95.827978165137807</v>
      </c>
      <c r="AS5">
        <f t="shared" si="14"/>
        <v>-0.84538123530909559</v>
      </c>
      <c r="AT5">
        <f t="shared" si="15"/>
        <v>0.20795675521901186</v>
      </c>
      <c r="AU5">
        <f t="shared" si="16"/>
        <v>-96.465402645227883</v>
      </c>
      <c r="AW5">
        <v>2</v>
      </c>
      <c r="AX5">
        <f>IF(Z5&gt;0, (R5*SUMPRODUCT(K5:$K$98, X5:$X$98)-K5*$AZ$3)/Z5, 0)</f>
        <v>58.469257438129148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1.1694889999999999E-3</v>
      </c>
      <c r="Q6" s="5">
        <f t="shared" si="30"/>
        <v>50</v>
      </c>
      <c r="R6">
        <f t="shared" si="0"/>
        <v>50000</v>
      </c>
      <c r="S6">
        <f t="shared" si="1"/>
        <v>63.162859987761379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57.171946784764259</v>
      </c>
      <c r="AC6">
        <f t="shared" si="27"/>
        <v>61.07156473250825</v>
      </c>
      <c r="AE6">
        <f t="shared" si="2"/>
        <v>0</v>
      </c>
      <c r="AF6">
        <f t="shared" si="3"/>
        <v>0</v>
      </c>
      <c r="AG6">
        <f t="shared" si="4"/>
        <v>-48.344521404146093</v>
      </c>
      <c r="AH6">
        <f t="shared" si="5"/>
        <v>-57.17702413453685</v>
      </c>
      <c r="AI6">
        <f t="shared" si="6"/>
        <v>-105.52154553868294</v>
      </c>
      <c r="AJ6">
        <f t="shared" si="7"/>
        <v>-3.899617947743991</v>
      </c>
      <c r="AK6">
        <f t="shared" si="28"/>
        <v>0.40592082217182629</v>
      </c>
      <c r="AL6">
        <f t="shared" si="8"/>
        <v>-109.01524266425511</v>
      </c>
      <c r="AN6">
        <f t="shared" si="9"/>
        <v>0</v>
      </c>
      <c r="AO6">
        <f t="shared" si="10"/>
        <v>0</v>
      </c>
      <c r="AP6">
        <f t="shared" si="11"/>
        <v>-41.24926481883994</v>
      </c>
      <c r="AQ6">
        <f t="shared" si="12"/>
        <v>-48.785470236891079</v>
      </c>
      <c r="AR6">
        <f t="shared" si="13"/>
        <v>-90.034735055731019</v>
      </c>
      <c r="AS6">
        <f t="shared" si="14"/>
        <v>-3.3272927054977059</v>
      </c>
      <c r="AT6">
        <f t="shared" si="15"/>
        <v>0.34634608023673424</v>
      </c>
      <c r="AU6">
        <f t="shared" si="16"/>
        <v>-93.015681680992003</v>
      </c>
      <c r="AW6">
        <v>3</v>
      </c>
      <c r="AX6">
        <f>IF(Z6&gt;0, (R6*SUMPRODUCT(K6:$K$98, X6:$X$98)-K6*$AZ$3)/Z6, 0)</f>
        <v>63.162859987761379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1.179411E-3</v>
      </c>
      <c r="Q7" s="5">
        <f t="shared" si="30"/>
        <v>50</v>
      </c>
      <c r="R7">
        <f t="shared" si="0"/>
        <v>50000</v>
      </c>
      <c r="S7">
        <f t="shared" si="1"/>
        <v>73.964715889959535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61.07156473250825</v>
      </c>
      <c r="AC7">
        <f t="shared" si="27"/>
        <v>70.716271559112215</v>
      </c>
      <c r="AE7">
        <f t="shared" si="2"/>
        <v>0</v>
      </c>
      <c r="AF7">
        <f t="shared" si="3"/>
        <v>0</v>
      </c>
      <c r="AG7">
        <f t="shared" si="4"/>
        <v>-47.804058129770844</v>
      </c>
      <c r="AH7">
        <f t="shared" si="5"/>
        <v>-57.018060333785343</v>
      </c>
      <c r="AI7">
        <f t="shared" si="6"/>
        <v>-104.82211846355619</v>
      </c>
      <c r="AJ7">
        <f t="shared" si="7"/>
        <v>-9.6447068266039651</v>
      </c>
      <c r="AK7">
        <f t="shared" si="28"/>
        <v>0.84278759330861386</v>
      </c>
      <c r="AL7">
        <f t="shared" si="8"/>
        <v>-113.62403769685154</v>
      </c>
      <c r="AN7">
        <f t="shared" si="9"/>
        <v>0</v>
      </c>
      <c r="AO7">
        <f t="shared" si="10"/>
        <v>0</v>
      </c>
      <c r="AP7">
        <f t="shared" si="11"/>
        <v>-38.341908567383229</v>
      </c>
      <c r="AQ7">
        <f t="shared" si="12"/>
        <v>-45.732126968652778</v>
      </c>
      <c r="AR7">
        <f t="shared" si="13"/>
        <v>-84.074035536036007</v>
      </c>
      <c r="AS7">
        <f t="shared" si="14"/>
        <v>-7.7356710240164448</v>
      </c>
      <c r="AT7">
        <f t="shared" si="15"/>
        <v>0.6759694910553975</v>
      </c>
      <c r="AU7">
        <f t="shared" si="16"/>
        <v>-91.133737068997064</v>
      </c>
      <c r="AW7">
        <v>4</v>
      </c>
      <c r="AX7">
        <f>IF(Z7&gt;0, (R7*SUMPRODUCT(K7:$K$98, X7:$X$98)-K7*$AZ$3)/Z7, 0)</f>
        <v>73.964715889959535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1.192039E-3</v>
      </c>
      <c r="Q8" s="5">
        <f t="shared" si="30"/>
        <v>50</v>
      </c>
      <c r="R8">
        <f t="shared" si="0"/>
        <v>50000</v>
      </c>
      <c r="S8">
        <f t="shared" si="1"/>
        <v>91.155295211955107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70.716271559112215</v>
      </c>
      <c r="AC8">
        <f t="shared" si="27"/>
        <v>86.176453599959586</v>
      </c>
      <c r="AE8">
        <f t="shared" si="2"/>
        <v>0</v>
      </c>
      <c r="AF8">
        <f t="shared" si="3"/>
        <v>0</v>
      </c>
      <c r="AG8">
        <f t="shared" si="4"/>
        <v>-47.269033246824179</v>
      </c>
      <c r="AH8">
        <f t="shared" si="5"/>
        <v>-56.984301648953902</v>
      </c>
      <c r="AI8">
        <f t="shared" si="6"/>
        <v>-104.25333489577808</v>
      </c>
      <c r="AJ8">
        <f t="shared" si="7"/>
        <v>-15.460182040847371</v>
      </c>
      <c r="AK8">
        <f t="shared" si="28"/>
        <v>1.527471465676824</v>
      </c>
      <c r="AL8">
        <f t="shared" si="8"/>
        <v>-118.18604547094863</v>
      </c>
      <c r="AN8">
        <f t="shared" si="9"/>
        <v>0</v>
      </c>
      <c r="AO8">
        <f t="shared" si="10"/>
        <v>0</v>
      </c>
      <c r="AP8">
        <f t="shared" si="11"/>
        <v>-35.379604732514593</v>
      </c>
      <c r="AQ8">
        <f t="shared" si="12"/>
        <v>-42.651222794657457</v>
      </c>
      <c r="AR8">
        <f t="shared" si="13"/>
        <v>-78.03082752717205</v>
      </c>
      <c r="AS8">
        <f t="shared" si="14"/>
        <v>-11.571531976162214</v>
      </c>
      <c r="AT8">
        <f t="shared" si="15"/>
        <v>1.143271460908746</v>
      </c>
      <c r="AU8">
        <f t="shared" si="16"/>
        <v>-88.45908804242552</v>
      </c>
      <c r="AW8">
        <v>5</v>
      </c>
      <c r="AX8">
        <f>IF(Z8&gt;0, (R8*SUMPRODUCT(K8:$K$98, X8:$X$98)-K8*$AZ$3)/Z8, 0)</f>
        <v>91.155295211955107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1.2118820000000001E-3</v>
      </c>
      <c r="Q9" s="5">
        <f t="shared" si="30"/>
        <v>50</v>
      </c>
      <c r="R9">
        <f t="shared" si="0"/>
        <v>50000</v>
      </c>
      <c r="S9">
        <f t="shared" si="1"/>
        <v>108.20666243009134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86.176453599959586</v>
      </c>
      <c r="AC9">
        <f t="shared" si="27"/>
        <v>101.14955034330342</v>
      </c>
      <c r="AE9">
        <f t="shared" si="2"/>
        <v>0</v>
      </c>
      <c r="AF9">
        <f t="shared" si="3"/>
        <v>0</v>
      </c>
      <c r="AG9">
        <f t="shared" si="4"/>
        <v>-46.739058423806718</v>
      </c>
      <c r="AH9">
        <f t="shared" si="5"/>
        <v>-57.284490549227783</v>
      </c>
      <c r="AI9">
        <f t="shared" si="6"/>
        <v>-104.02354897303451</v>
      </c>
      <c r="AJ9">
        <f t="shared" si="7"/>
        <v>-14.973096743343831</v>
      </c>
      <c r="AK9">
        <f t="shared" si="28"/>
        <v>1.9217349152790988</v>
      </c>
      <c r="AL9">
        <f t="shared" si="8"/>
        <v>-117.07491080109924</v>
      </c>
      <c r="AN9">
        <f t="shared" si="9"/>
        <v>0</v>
      </c>
      <c r="AO9">
        <f t="shared" si="10"/>
        <v>0</v>
      </c>
      <c r="AP9">
        <f t="shared" si="11"/>
        <v>-32.624202908744756</v>
      </c>
      <c r="AQ9">
        <f t="shared" si="12"/>
        <v>-39.984991273383613</v>
      </c>
      <c r="AR9">
        <f t="shared" si="13"/>
        <v>-72.609194182128377</v>
      </c>
      <c r="AS9">
        <f t="shared" si="14"/>
        <v>-10.451330488897966</v>
      </c>
      <c r="AT9">
        <f t="shared" si="15"/>
        <v>1.3413849556915927</v>
      </c>
      <c r="AU9">
        <f t="shared" si="16"/>
        <v>-81.719139715334748</v>
      </c>
      <c r="AW9">
        <v>6</v>
      </c>
      <c r="AX9">
        <f>IF(Z9&gt;0, (R9*SUMPRODUCT(K9:$K$98, X9:$X$98)-K9*$AZ$3)/Z9, 0)</f>
        <v>108.20666243009134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1.2353329999999999E-3</v>
      </c>
      <c r="Q10" s="5">
        <f t="shared" si="30"/>
        <v>50</v>
      </c>
      <c r="R10">
        <f t="shared" si="0"/>
        <v>50000</v>
      </c>
      <c r="S10">
        <f t="shared" si="1"/>
        <v>110.58744892038401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101.14955034330342</v>
      </c>
      <c r="AC10">
        <f t="shared" si="27"/>
        <v>102.21361144455898</v>
      </c>
      <c r="AE10">
        <f t="shared" si="2"/>
        <v>0</v>
      </c>
      <c r="AF10">
        <f t="shared" si="3"/>
        <v>0</v>
      </c>
      <c r="AG10">
        <f t="shared" si="4"/>
        <v>-46.21392953830879</v>
      </c>
      <c r="AH10">
        <f t="shared" si="5"/>
        <v>-57.738301259856421</v>
      </c>
      <c r="AI10">
        <f t="shared" si="6"/>
        <v>-103.9522307981652</v>
      </c>
      <c r="AJ10">
        <f t="shared" si="7"/>
        <v>-1.064061101255561</v>
      </c>
      <c r="AK10">
        <f t="shared" si="28"/>
        <v>0.43494306647620468</v>
      </c>
      <c r="AL10">
        <f t="shared" si="8"/>
        <v>-104.58134883294456</v>
      </c>
      <c r="AN10">
        <f t="shared" si="9"/>
        <v>0</v>
      </c>
      <c r="AO10">
        <f t="shared" si="10"/>
        <v>0</v>
      </c>
      <c r="AP10">
        <f t="shared" si="11"/>
        <v>-30.596281063459582</v>
      </c>
      <c r="AQ10">
        <f t="shared" si="12"/>
        <v>-38.22607839501886</v>
      </c>
      <c r="AR10">
        <f t="shared" si="13"/>
        <v>-68.822359458478431</v>
      </c>
      <c r="AS10">
        <f t="shared" si="14"/>
        <v>-0.70446968799141152</v>
      </c>
      <c r="AT10">
        <f t="shared" si="15"/>
        <v>0.28795734189791511</v>
      </c>
      <c r="AU10">
        <f t="shared" si="16"/>
        <v>-69.238871804571929</v>
      </c>
      <c r="AW10">
        <v>7</v>
      </c>
      <c r="AX10">
        <f>IF(Z10&gt;0, (R10*SUMPRODUCT(K10:$K$98, X10:$X$98)-K10*$AZ$3)/Z10, 0)</f>
        <v>110.58744892038401</v>
      </c>
    </row>
    <row r="11" spans="1:52" x14ac:dyDescent="0.25">
      <c r="A11" t="s">
        <v>33</v>
      </c>
      <c r="C11" s="25">
        <f>AU100</f>
        <v>-955.20611247788383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1.2583340000000001E-3</v>
      </c>
      <c r="Q11" s="5">
        <f t="shared" si="30"/>
        <v>50</v>
      </c>
      <c r="R11">
        <f t="shared" si="0"/>
        <v>50000</v>
      </c>
      <c r="S11">
        <f t="shared" si="1"/>
        <v>110.60777002943921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102.21361144455898</v>
      </c>
      <c r="AC11">
        <f t="shared" si="27"/>
        <v>101.08142737546007</v>
      </c>
      <c r="AE11">
        <f t="shared" si="2"/>
        <v>0</v>
      </c>
      <c r="AF11">
        <f t="shared" si="3"/>
        <v>0</v>
      </c>
      <c r="AG11">
        <f t="shared" si="4"/>
        <v>-45.693637684114044</v>
      </c>
      <c r="AH11">
        <f t="shared" si="5"/>
        <v>-58.152558811658253</v>
      </c>
      <c r="AI11">
        <f t="shared" si="6"/>
        <v>-103.84619649577229</v>
      </c>
      <c r="AJ11">
        <f t="shared" si="7"/>
        <v>1.132184069098912</v>
      </c>
      <c r="AK11">
        <f t="shared" si="28"/>
        <v>0.16354177831129438</v>
      </c>
      <c r="AL11">
        <f t="shared" si="8"/>
        <v>-102.55047064836208</v>
      </c>
      <c r="AN11">
        <f t="shared" si="9"/>
        <v>0</v>
      </c>
      <c r="AO11">
        <f t="shared" si="10"/>
        <v>0</v>
      </c>
      <c r="AP11">
        <f t="shared" si="11"/>
        <v>-28.767419087190262</v>
      </c>
      <c r="AQ11">
        <f t="shared" si="12"/>
        <v>-36.611202677545975</v>
      </c>
      <c r="AR11">
        <f t="shared" si="13"/>
        <v>-65.378621764736238</v>
      </c>
      <c r="AS11">
        <f t="shared" si="14"/>
        <v>0.71279099783583533</v>
      </c>
      <c r="AT11">
        <f t="shared" si="15"/>
        <v>0.10296126798810343</v>
      </c>
      <c r="AU11">
        <f t="shared" si="16"/>
        <v>-64.562869498912292</v>
      </c>
      <c r="AW11">
        <v>8</v>
      </c>
      <c r="AX11">
        <f>IF(Z11&gt;0, (R11*SUMPRODUCT(K11:$K$98, X11:$X$98)-K11*$AZ$3)/Z11, 0)</f>
        <v>110.60777002943921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1.287648E-3</v>
      </c>
      <c r="Q12" s="5">
        <f t="shared" si="30"/>
        <v>50</v>
      </c>
      <c r="R12">
        <f t="shared" si="0"/>
        <v>50000</v>
      </c>
      <c r="S12">
        <f t="shared" si="1"/>
        <v>124.09469581175708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101.08142737546007</v>
      </c>
      <c r="AC12">
        <f t="shared" si="27"/>
        <v>112.12666577559094</v>
      </c>
      <c r="AE12">
        <f t="shared" si="2"/>
        <v>0</v>
      </c>
      <c r="AF12">
        <f t="shared" si="3"/>
        <v>0</v>
      </c>
      <c r="AG12">
        <f t="shared" si="4"/>
        <v>-45.177863986096227</v>
      </c>
      <c r="AH12">
        <f t="shared" si="5"/>
        <v>-58.837321176674074</v>
      </c>
      <c r="AI12">
        <f t="shared" si="6"/>
        <v>-104.01518516277031</v>
      </c>
      <c r="AJ12">
        <f t="shared" si="7"/>
        <v>-11.04523840013087</v>
      </c>
      <c r="AK12">
        <f t="shared" si="28"/>
        <v>2.1227099748846614</v>
      </c>
      <c r="AL12">
        <f t="shared" si="8"/>
        <v>-112.93771358801652</v>
      </c>
      <c r="AN12">
        <f t="shared" si="9"/>
        <v>0</v>
      </c>
      <c r="AO12">
        <f t="shared" si="10"/>
        <v>0</v>
      </c>
      <c r="AP12">
        <f t="shared" si="11"/>
        <v>-26.557145272330136</v>
      </c>
      <c r="AQ12">
        <f t="shared" si="12"/>
        <v>-34.586657005399033</v>
      </c>
      <c r="AR12">
        <f t="shared" si="13"/>
        <v>-61.143802277729172</v>
      </c>
      <c r="AS12">
        <f t="shared" si="14"/>
        <v>-6.4927815279197123</v>
      </c>
      <c r="AT12">
        <f t="shared" si="15"/>
        <v>1.2478039508770356</v>
      </c>
      <c r="AU12">
        <f t="shared" si="16"/>
        <v>-66.388779854771855</v>
      </c>
      <c r="AW12">
        <v>9</v>
      </c>
      <c r="AX12">
        <f>IF(Z12&gt;0, (R12*SUMPRODUCT(K12:$K$98, X12:$X$98)-K12*$AZ$3)/Z12, 0)</f>
        <v>124.09469581175708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1.317864E-3</v>
      </c>
      <c r="Q13" s="5">
        <f t="shared" si="30"/>
        <v>50</v>
      </c>
      <c r="R13">
        <f t="shared" si="0"/>
        <v>50000</v>
      </c>
      <c r="S13">
        <f t="shared" si="1"/>
        <v>167.30212782992814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112.12666577559094</v>
      </c>
      <c r="AC13">
        <f t="shared" si="27"/>
        <v>149.45616733811505</v>
      </c>
      <c r="AE13">
        <f t="shared" si="2"/>
        <v>0</v>
      </c>
      <c r="AF13">
        <f t="shared" si="3"/>
        <v>0</v>
      </c>
      <c r="AG13">
        <f t="shared" si="4"/>
        <v>-44.666547065691091</v>
      </c>
      <c r="AH13">
        <f t="shared" si="5"/>
        <v>-59.538280544172721</v>
      </c>
      <c r="AI13">
        <f t="shared" si="6"/>
        <v>-104.20482760986381</v>
      </c>
      <c r="AJ13">
        <f t="shared" si="7"/>
        <v>-37.329501562524115</v>
      </c>
      <c r="AK13">
        <f t="shared" si="28"/>
        <v>7.8488666042913664</v>
      </c>
      <c r="AL13">
        <f t="shared" si="8"/>
        <v>-133.68546256809654</v>
      </c>
      <c r="AN13">
        <f t="shared" si="9"/>
        <v>0</v>
      </c>
      <c r="AO13">
        <f t="shared" si="10"/>
        <v>0</v>
      </c>
      <c r="AP13">
        <f t="shared" si="11"/>
        <v>-23.443370637419338</v>
      </c>
      <c r="AQ13">
        <f t="shared" si="12"/>
        <v>-31.248844372476857</v>
      </c>
      <c r="AR13">
        <f t="shared" si="13"/>
        <v>-54.692215009896195</v>
      </c>
      <c r="AS13">
        <f t="shared" si="14"/>
        <v>-19.592500390803085</v>
      </c>
      <c r="AT13">
        <f t="shared" si="15"/>
        <v>4.1195010802480638</v>
      </c>
      <c r="AU13">
        <f t="shared" si="16"/>
        <v>-70.165214320451199</v>
      </c>
      <c r="AW13">
        <v>10</v>
      </c>
      <c r="AX13">
        <f>IF(Z13&gt;0, (R13*SUMPRODUCT(K13:$K$98, X13:$X$98)-K13*$AZ$3)/Z13, 0)</f>
        <v>167.30212782992814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1.353492E-3</v>
      </c>
      <c r="Q14" s="5">
        <f t="shared" si="30"/>
        <v>50</v>
      </c>
      <c r="R14">
        <f t="shared" si="0"/>
        <v>50000</v>
      </c>
      <c r="S14">
        <f t="shared" si="1"/>
        <v>206.54500778031093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149.45616733811505</v>
      </c>
      <c r="AC14">
        <f t="shared" si="27"/>
        <v>182.41817882985538</v>
      </c>
      <c r="AE14">
        <f t="shared" si="2"/>
        <v>0</v>
      </c>
      <c r="AF14">
        <f t="shared" si="3"/>
        <v>0</v>
      </c>
      <c r="AG14">
        <f t="shared" si="4"/>
        <v>-44.159425780913146</v>
      </c>
      <c r="AH14">
        <f t="shared" si="5"/>
        <v>-60.455814121036369</v>
      </c>
      <c r="AI14">
        <f t="shared" si="6"/>
        <v>-104.61523990194951</v>
      </c>
      <c r="AJ14">
        <f t="shared" si="7"/>
        <v>-32.962011491740327</v>
      </c>
      <c r="AK14">
        <f t="shared" si="28"/>
        <v>10.461931713668054</v>
      </c>
      <c r="AL14">
        <f t="shared" si="8"/>
        <v>-127.11531968002178</v>
      </c>
      <c r="AN14">
        <f t="shared" si="9"/>
        <v>0</v>
      </c>
      <c r="AO14">
        <f t="shared" si="10"/>
        <v>0</v>
      </c>
      <c r="AP14">
        <f t="shared" si="11"/>
        <v>-20.693934389673537</v>
      </c>
      <c r="AQ14">
        <f t="shared" si="12"/>
        <v>-28.330727331055332</v>
      </c>
      <c r="AR14">
        <f t="shared" si="13"/>
        <v>-49.024661720728865</v>
      </c>
      <c r="AS14">
        <f t="shared" si="14"/>
        <v>-15.446616234230264</v>
      </c>
      <c r="AT14">
        <f t="shared" si="15"/>
        <v>4.9026572389323926</v>
      </c>
      <c r="AU14">
        <f t="shared" si="16"/>
        <v>-59.568620716026736</v>
      </c>
      <c r="AW14">
        <v>11</v>
      </c>
      <c r="AX14">
        <f>IF(Z14&gt;0, (R14*SUMPRODUCT(K14:$K$98, X14:$X$98)-K14*$AZ$3)/Z14, 0)</f>
        <v>206.54500778031093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1.402649E-3</v>
      </c>
      <c r="Q15" s="5">
        <f t="shared" si="30"/>
        <v>50</v>
      </c>
      <c r="R15">
        <f t="shared" si="0"/>
        <v>50000</v>
      </c>
      <c r="S15">
        <f t="shared" si="1"/>
        <v>242.14208698372181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182.41817882985538</v>
      </c>
      <c r="AC15">
        <f t="shared" si="27"/>
        <v>211.41857280613698</v>
      </c>
      <c r="AE15">
        <f t="shared" si="2"/>
        <v>0</v>
      </c>
      <c r="AF15">
        <f t="shared" si="3"/>
        <v>0</v>
      </c>
      <c r="AG15">
        <f t="shared" si="4"/>
        <v>-43.655891348691846</v>
      </c>
      <c r="AH15">
        <f t="shared" si="5"/>
        <v>-61.940174412172041</v>
      </c>
      <c r="AI15">
        <f t="shared" si="6"/>
        <v>-105.59606576086389</v>
      </c>
      <c r="AJ15">
        <f t="shared" si="7"/>
        <v>-29.0003939762816</v>
      </c>
      <c r="AK15">
        <f t="shared" si="28"/>
        <v>12.769272518089878</v>
      </c>
      <c r="AL15">
        <f t="shared" si="8"/>
        <v>-121.82718721905562</v>
      </c>
      <c r="AN15">
        <f t="shared" si="9"/>
        <v>0</v>
      </c>
      <c r="AO15">
        <f t="shared" si="10"/>
        <v>0</v>
      </c>
      <c r="AP15">
        <f t="shared" si="11"/>
        <v>-18.266043499463446</v>
      </c>
      <c r="AQ15">
        <f t="shared" si="12"/>
        <v>-25.91636283726892</v>
      </c>
      <c r="AR15">
        <f t="shared" si="13"/>
        <v>-44.18240633673237</v>
      </c>
      <c r="AS15">
        <f t="shared" si="14"/>
        <v>-12.134042886475402</v>
      </c>
      <c r="AT15">
        <f t="shared" si="15"/>
        <v>5.3427860494004555</v>
      </c>
      <c r="AU15">
        <f t="shared" si="16"/>
        <v>-50.973663173807317</v>
      </c>
      <c r="AW15">
        <v>12</v>
      </c>
      <c r="AX15">
        <f>IF(Z15&gt;0, (R15*SUMPRODUCT(K15:$K$98, X15:$X$98)-K15*$AZ$3)/Z15, 0)</f>
        <v>242.14208698372181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1.459023E-3</v>
      </c>
      <c r="Q16" s="5">
        <f t="shared" si="30"/>
        <v>50</v>
      </c>
      <c r="R16">
        <f t="shared" si="0"/>
        <v>50000</v>
      </c>
      <c r="S16">
        <f t="shared" si="1"/>
        <v>274.22919104703573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211.41857280613698</v>
      </c>
      <c r="AC16">
        <f t="shared" si="27"/>
        <v>236.69071113613299</v>
      </c>
      <c r="AE16">
        <f t="shared" si="2"/>
        <v>0</v>
      </c>
      <c r="AF16">
        <f t="shared" si="3"/>
        <v>0</v>
      </c>
      <c r="AG16">
        <f t="shared" si="4"/>
        <v>-43.155637485641684</v>
      </c>
      <c r="AH16">
        <f t="shared" si="5"/>
        <v>-63.694949563242425</v>
      </c>
      <c r="AI16">
        <f t="shared" si="6"/>
        <v>-106.85058704888411</v>
      </c>
      <c r="AJ16">
        <f t="shared" si="7"/>
        <v>-25.272138329996011</v>
      </c>
      <c r="AK16">
        <f t="shared" si="28"/>
        <v>14.79930009642959</v>
      </c>
      <c r="AL16">
        <f t="shared" si="8"/>
        <v>-117.32342528245053</v>
      </c>
      <c r="AN16">
        <f t="shared" si="9"/>
        <v>0</v>
      </c>
      <c r="AO16">
        <f t="shared" si="10"/>
        <v>0</v>
      </c>
      <c r="AP16">
        <f t="shared" si="11"/>
        <v>-16.122082577575082</v>
      </c>
      <c r="AQ16">
        <f t="shared" si="12"/>
        <v>-23.795158557783619</v>
      </c>
      <c r="AR16">
        <f t="shared" si="13"/>
        <v>-39.917241135358701</v>
      </c>
      <c r="AS16">
        <f t="shared" si="14"/>
        <v>-9.44116515956126</v>
      </c>
      <c r="AT16">
        <f t="shared" si="15"/>
        <v>5.5287223673694053</v>
      </c>
      <c r="AU16">
        <f t="shared" si="16"/>
        <v>-43.829683927550555</v>
      </c>
      <c r="AW16">
        <v>13</v>
      </c>
      <c r="AX16">
        <f>IF(Z16&gt;0, (R16*SUMPRODUCT(K16:$K$98, X16:$X$98)-K16*$AZ$3)/Z16, 0)</f>
        <v>274.22919104703573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1.516749E-3</v>
      </c>
      <c r="Q17" s="5">
        <f t="shared" si="30"/>
        <v>50</v>
      </c>
      <c r="R17">
        <f t="shared" si="0"/>
        <v>50000</v>
      </c>
      <c r="S17">
        <f t="shared" si="1"/>
        <v>303.10350186259927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236.69071113613299</v>
      </c>
      <c r="AC17">
        <f t="shared" si="27"/>
        <v>258.5995714776933</v>
      </c>
      <c r="AE17">
        <f t="shared" si="2"/>
        <v>0</v>
      </c>
      <c r="AF17">
        <f t="shared" si="3"/>
        <v>0</v>
      </c>
      <c r="AG17">
        <f t="shared" si="4"/>
        <v>-42.658624840784562</v>
      </c>
      <c r="AH17">
        <f t="shared" si="5"/>
        <v>-65.456270000709537</v>
      </c>
      <c r="AI17">
        <f t="shared" si="6"/>
        <v>-108.11489484149411</v>
      </c>
      <c r="AJ17">
        <f t="shared" si="7"/>
        <v>-21.908860341560313</v>
      </c>
      <c r="AK17">
        <f t="shared" si="28"/>
        <v>16.56834977952931</v>
      </c>
      <c r="AL17">
        <f t="shared" si="8"/>
        <v>-113.45540540352511</v>
      </c>
      <c r="AN17">
        <f t="shared" si="9"/>
        <v>0</v>
      </c>
      <c r="AO17">
        <f t="shared" si="10"/>
        <v>0</v>
      </c>
      <c r="AP17">
        <f t="shared" si="11"/>
        <v>-14.228936249260604</v>
      </c>
      <c r="AQ17">
        <f t="shared" si="12"/>
        <v>-21.833171988798593</v>
      </c>
      <c r="AR17">
        <f t="shared" si="13"/>
        <v>-36.062108238059203</v>
      </c>
      <c r="AS17">
        <f t="shared" si="14"/>
        <v>-7.307778397862724</v>
      </c>
      <c r="AT17">
        <f t="shared" si="15"/>
        <v>5.5264320790524035</v>
      </c>
      <c r="AU17">
        <f t="shared" si="16"/>
        <v>-37.843454556869524</v>
      </c>
      <c r="AW17">
        <v>14</v>
      </c>
      <c r="AX17">
        <f>IF(Z17&gt;0, (R17*SUMPRODUCT(K17:$K$98, X17:$X$98)-K17*$AZ$3)/Z17, 0)</f>
        <v>303.10350186259927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1.577632E-3</v>
      </c>
      <c r="Q18" s="5">
        <f t="shared" si="30"/>
        <v>50</v>
      </c>
      <c r="R18">
        <f t="shared" si="0"/>
        <v>50000</v>
      </c>
      <c r="S18">
        <f t="shared" si="1"/>
        <v>329.15365531749552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258.5995714776933</v>
      </c>
      <c r="AC18">
        <f t="shared" si="27"/>
        <v>277.57355922045156</v>
      </c>
      <c r="AE18">
        <f t="shared" si="2"/>
        <v>0</v>
      </c>
      <c r="AF18">
        <f t="shared" si="3"/>
        <v>0</v>
      </c>
      <c r="AG18">
        <f t="shared" si="4"/>
        <v>-42.164738980751899</v>
      </c>
      <c r="AH18">
        <f t="shared" si="5"/>
        <v>-67.299611624816635</v>
      </c>
      <c r="AI18">
        <f t="shared" si="6"/>
        <v>-109.46435060556854</v>
      </c>
      <c r="AJ18">
        <f t="shared" si="7"/>
        <v>-18.973987742758254</v>
      </c>
      <c r="AK18">
        <f t="shared" si="28"/>
        <v>18.101970003438534</v>
      </c>
      <c r="AL18">
        <f t="shared" si="8"/>
        <v>-110.33636834488826</v>
      </c>
      <c r="AN18">
        <f t="shared" si="9"/>
        <v>0</v>
      </c>
      <c r="AO18">
        <f t="shared" si="10"/>
        <v>0</v>
      </c>
      <c r="AP18">
        <f t="shared" si="11"/>
        <v>-12.557320412156432</v>
      </c>
      <c r="AQ18">
        <f t="shared" si="12"/>
        <v>-20.042879600708488</v>
      </c>
      <c r="AR18">
        <f t="shared" si="13"/>
        <v>-32.600200012864924</v>
      </c>
      <c r="AS18">
        <f t="shared" si="14"/>
        <v>-5.6507510621827972</v>
      </c>
      <c r="AT18">
        <f t="shared" si="15"/>
        <v>5.3910505061632099</v>
      </c>
      <c r="AU18">
        <f t="shared" si="16"/>
        <v>-32.859900568884512</v>
      </c>
      <c r="AW18">
        <v>15</v>
      </c>
      <c r="AX18">
        <f>IF(Z18&gt;0, (R18*SUMPRODUCT(K18:$K$98, X18:$X$98)-K18*$AZ$3)/Z18, 0)</f>
        <v>329.15365531749552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1.648437E-3</v>
      </c>
      <c r="Q19" s="5">
        <f t="shared" si="30"/>
        <v>50</v>
      </c>
      <c r="R19">
        <f t="shared" si="0"/>
        <v>50000</v>
      </c>
      <c r="S19">
        <f t="shared" si="1"/>
        <v>352.70020434230099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277.57355922045156</v>
      </c>
      <c r="AC19">
        <f t="shared" si="27"/>
        <v>293.96564366577604</v>
      </c>
      <c r="AE19">
        <f t="shared" si="2"/>
        <v>0</v>
      </c>
      <c r="AF19">
        <f t="shared" si="3"/>
        <v>0</v>
      </c>
      <c r="AG19">
        <f t="shared" si="4"/>
        <v>-41.673585675113166</v>
      </c>
      <c r="AH19">
        <f t="shared" si="5"/>
        <v>-69.505915831213727</v>
      </c>
      <c r="AI19">
        <f t="shared" si="6"/>
        <v>-111.17950150632689</v>
      </c>
      <c r="AJ19">
        <f t="shared" si="7"/>
        <v>-16.392084445324485</v>
      </c>
      <c r="AK19">
        <f t="shared" si="28"/>
        <v>19.43014914543161</v>
      </c>
      <c r="AL19">
        <f t="shared" si="8"/>
        <v>-108.14143680621976</v>
      </c>
      <c r="AN19">
        <f t="shared" si="9"/>
        <v>0</v>
      </c>
      <c r="AO19">
        <f t="shared" si="10"/>
        <v>0</v>
      </c>
      <c r="AP19">
        <f t="shared" si="11"/>
        <v>-11.081292193255905</v>
      </c>
      <c r="AQ19">
        <f t="shared" si="12"/>
        <v>-18.482099632369565</v>
      </c>
      <c r="AR19">
        <f t="shared" si="13"/>
        <v>-29.56339182562547</v>
      </c>
      <c r="AS19">
        <f t="shared" si="14"/>
        <v>-4.3587676570783227</v>
      </c>
      <c r="AT19">
        <f t="shared" si="15"/>
        <v>5.1666098933178608</v>
      </c>
      <c r="AU19">
        <f t="shared" si="16"/>
        <v>-28.755549589385929</v>
      </c>
      <c r="AW19">
        <v>16</v>
      </c>
      <c r="AX19">
        <f>IF(Z19&gt;0, (R19*SUMPRODUCT(K19:$K$98, X19:$X$98)-K19*$AZ$3)/Z19, 0)</f>
        <v>352.70020434230099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1.717889E-3</v>
      </c>
      <c r="Q20" s="5">
        <f t="shared" si="30"/>
        <v>50</v>
      </c>
      <c r="R20">
        <f t="shared" si="0"/>
        <v>50000</v>
      </c>
      <c r="S20">
        <f t="shared" si="1"/>
        <v>373.93811248929461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293.96564366577604</v>
      </c>
      <c r="AC20">
        <f t="shared" si="27"/>
        <v>308.01476193165018</v>
      </c>
      <c r="AE20">
        <f t="shared" si="2"/>
        <v>0</v>
      </c>
      <c r="AF20">
        <f t="shared" si="3"/>
        <v>0</v>
      </c>
      <c r="AG20">
        <f t="shared" si="4"/>
        <v>-41.1852592239402</v>
      </c>
      <c r="AH20">
        <f t="shared" si="5"/>
        <v>-71.590594421834481</v>
      </c>
      <c r="AI20">
        <f t="shared" si="6"/>
        <v>-112.77585364577467</v>
      </c>
      <c r="AJ20">
        <f t="shared" si="7"/>
        <v>-14.049118265874142</v>
      </c>
      <c r="AK20">
        <f t="shared" si="28"/>
        <v>20.577595056604324</v>
      </c>
      <c r="AL20">
        <f t="shared" si="8"/>
        <v>-106.24737685504449</v>
      </c>
      <c r="AN20">
        <f t="shared" si="9"/>
        <v>0</v>
      </c>
      <c r="AO20">
        <f t="shared" si="10"/>
        <v>0</v>
      </c>
      <c r="AP20">
        <f t="shared" si="11"/>
        <v>-9.7780739654988977</v>
      </c>
      <c r="AQ20">
        <f t="shared" si="12"/>
        <v>-16.996812468375172</v>
      </c>
      <c r="AR20">
        <f t="shared" si="13"/>
        <v>-26.774886433874066</v>
      </c>
      <c r="AS20">
        <f t="shared" si="14"/>
        <v>-3.3354972177498521</v>
      </c>
      <c r="AT20">
        <f t="shared" si="15"/>
        <v>4.8854675261726284</v>
      </c>
      <c r="AU20">
        <f t="shared" si="16"/>
        <v>-25.224916125451291</v>
      </c>
      <c r="AW20">
        <v>17</v>
      </c>
      <c r="AX20">
        <f>IF(Z20&gt;0, (R20*SUMPRODUCT(K20:$K$98, X20:$X$98)-K20*$AZ$3)/Z20, 0)</f>
        <v>373.93811248929461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1.798165E-3</v>
      </c>
      <c r="Q21" s="5">
        <f t="shared" si="30"/>
        <v>50</v>
      </c>
      <c r="R21">
        <f t="shared" si="0"/>
        <v>50000</v>
      </c>
      <c r="S21">
        <f t="shared" si="1"/>
        <v>393.20491560423864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308.01476193165018</v>
      </c>
      <c r="AC21">
        <f t="shared" si="27"/>
        <v>320.063679729564</v>
      </c>
      <c r="AE21">
        <f t="shared" si="2"/>
        <v>0</v>
      </c>
      <c r="AF21">
        <f t="shared" si="3"/>
        <v>0</v>
      </c>
      <c r="AG21">
        <f t="shared" si="4"/>
        <v>-40.699348740048379</v>
      </c>
      <c r="AH21">
        <f t="shared" si="5"/>
        <v>-74.057891652416444</v>
      </c>
      <c r="AI21">
        <f t="shared" si="6"/>
        <v>-114.75724039246482</v>
      </c>
      <c r="AJ21">
        <f t="shared" si="7"/>
        <v>-12.048917797913816</v>
      </c>
      <c r="AK21">
        <f t="shared" si="28"/>
        <v>21.561033335215516</v>
      </c>
      <c r="AL21">
        <f t="shared" si="8"/>
        <v>-105.24512485516313</v>
      </c>
      <c r="AN21">
        <f t="shared" si="9"/>
        <v>0</v>
      </c>
      <c r="AO21">
        <f t="shared" si="10"/>
        <v>0</v>
      </c>
      <c r="AP21">
        <f t="shared" si="11"/>
        <v>-8.6274202102426205</v>
      </c>
      <c r="AQ21">
        <f t="shared" si="12"/>
        <v>-15.6987414037244</v>
      </c>
      <c r="AR21">
        <f t="shared" si="13"/>
        <v>-24.32616161396702</v>
      </c>
      <c r="AS21">
        <f t="shared" si="14"/>
        <v>-2.5541213837406018</v>
      </c>
      <c r="AT21">
        <f t="shared" si="15"/>
        <v>4.5704931530492123</v>
      </c>
      <c r="AU21">
        <f t="shared" si="16"/>
        <v>-22.309789844658411</v>
      </c>
      <c r="AW21">
        <v>18</v>
      </c>
      <c r="AX21">
        <f>IF(Z21&gt;0, (R21*SUMPRODUCT(K21:$K$98, X21:$X$98)-K21*$AZ$3)/Z21, 0)</f>
        <v>393.20491560423864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1.8843029999999999E-3</v>
      </c>
      <c r="Q22" s="5">
        <f t="shared" si="30"/>
        <v>50</v>
      </c>
      <c r="R22">
        <f t="shared" si="0"/>
        <v>50000</v>
      </c>
      <c r="S22">
        <f t="shared" si="1"/>
        <v>410.65915882246122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320.063679729564</v>
      </c>
      <c r="AC22">
        <f t="shared" si="27"/>
        <v>330.29862606359757</v>
      </c>
      <c r="AE22">
        <f t="shared" si="2"/>
        <v>0</v>
      </c>
      <c r="AF22">
        <f t="shared" si="3"/>
        <v>0</v>
      </c>
      <c r="AG22">
        <f t="shared" si="4"/>
        <v>-40.215665347718975</v>
      </c>
      <c r="AH22">
        <f t="shared" si="5"/>
        <v>-76.68990492891939</v>
      </c>
      <c r="AI22">
        <f t="shared" si="6"/>
        <v>-116.90557027663837</v>
      </c>
      <c r="AJ22">
        <f t="shared" si="7"/>
        <v>-10.234946334033566</v>
      </c>
      <c r="AK22">
        <f t="shared" si="28"/>
        <v>22.404457581069483</v>
      </c>
      <c r="AL22">
        <f t="shared" si="8"/>
        <v>-104.73605902960246</v>
      </c>
      <c r="AN22">
        <f t="shared" si="9"/>
        <v>0</v>
      </c>
      <c r="AO22">
        <f t="shared" si="10"/>
        <v>0</v>
      </c>
      <c r="AP22">
        <f t="shared" si="11"/>
        <v>-7.6115083342462269</v>
      </c>
      <c r="AQ22">
        <f t="shared" si="12"/>
        <v>-14.514887307518574</v>
      </c>
      <c r="AR22">
        <f t="shared" si="13"/>
        <v>-22.126395641764802</v>
      </c>
      <c r="AS22">
        <f t="shared" si="14"/>
        <v>-1.9371401330421609</v>
      </c>
      <c r="AT22">
        <f t="shared" si="15"/>
        <v>4.2404300445634417</v>
      </c>
      <c r="AU22">
        <f t="shared" si="16"/>
        <v>-19.823105730243523</v>
      </c>
      <c r="AW22">
        <v>19</v>
      </c>
      <c r="AX22">
        <f>IF(Z22&gt;0, (R22*SUMPRODUCT(K22:$K$98, X22:$X$98)-K22*$AZ$3)/Z22, 0)</f>
        <v>410.65915882246122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1.978559E-3</v>
      </c>
      <c r="Q23" s="5">
        <f t="shared" si="30"/>
        <v>50</v>
      </c>
      <c r="R23">
        <f t="shared" si="0"/>
        <v>50000</v>
      </c>
      <c r="S23">
        <f t="shared" si="1"/>
        <v>426.51045965965386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330.29862606359757</v>
      </c>
      <c r="AC23">
        <f t="shared" si="27"/>
        <v>338.93881709336313</v>
      </c>
      <c r="AE23">
        <f t="shared" si="2"/>
        <v>0</v>
      </c>
      <c r="AF23">
        <f t="shared" si="3"/>
        <v>0</v>
      </c>
      <c r="AG23">
        <f t="shared" si="4"/>
        <v>-39.733939627627066</v>
      </c>
      <c r="AH23">
        <f t="shared" si="5"/>
        <v>-79.569066614717514</v>
      </c>
      <c r="AI23">
        <f t="shared" si="6"/>
        <v>-119.30300624234458</v>
      </c>
      <c r="AJ23">
        <f t="shared" si="7"/>
        <v>-8.6401910297655604</v>
      </c>
      <c r="AK23">
        <f t="shared" si="28"/>
        <v>23.120903824451833</v>
      </c>
      <c r="AL23">
        <f t="shared" si="8"/>
        <v>-104.82229344765831</v>
      </c>
      <c r="AN23">
        <f t="shared" si="9"/>
        <v>0</v>
      </c>
      <c r="AO23">
        <f t="shared" si="10"/>
        <v>0</v>
      </c>
      <c r="AP23">
        <f t="shared" si="11"/>
        <v>-6.7145834219513088</v>
      </c>
      <c r="AQ23">
        <f t="shared" si="12"/>
        <v>-13.446266355623107</v>
      </c>
      <c r="AR23">
        <f t="shared" si="13"/>
        <v>-20.160849777574416</v>
      </c>
      <c r="AS23">
        <f t="shared" si="14"/>
        <v>-1.4600939145389482</v>
      </c>
      <c r="AT23">
        <f t="shared" si="15"/>
        <v>3.9071695123896362</v>
      </c>
      <c r="AU23">
        <f t="shared" si="16"/>
        <v>-17.713774179723728</v>
      </c>
      <c r="AW23">
        <v>20</v>
      </c>
      <c r="AX23">
        <f>IF(Z23&gt;0, (R23*SUMPRODUCT(K23:$K$98, X23:$X$98)-K23*$AZ$3)/Z23, 0)</f>
        <v>426.51045965965386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2.0782270000000002E-3</v>
      </c>
      <c r="Q24" s="5">
        <f t="shared" si="30"/>
        <v>50</v>
      </c>
      <c r="R24">
        <f t="shared" si="0"/>
        <v>50000</v>
      </c>
      <c r="S24">
        <f t="shared" si="1"/>
        <v>440.93151707612282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338.93881709336313</v>
      </c>
      <c r="AC24">
        <f t="shared" si="27"/>
        <v>346.16672782460063</v>
      </c>
      <c r="AE24">
        <f t="shared" si="2"/>
        <v>0</v>
      </c>
      <c r="AF24">
        <f t="shared" si="3"/>
        <v>0</v>
      </c>
      <c r="AG24">
        <f t="shared" si="4"/>
        <v>-39.254024085200292</v>
      </c>
      <c r="AH24">
        <f t="shared" si="5"/>
        <v>-82.576146150504528</v>
      </c>
      <c r="AI24">
        <f t="shared" si="6"/>
        <v>-121.83017023570483</v>
      </c>
      <c r="AJ24">
        <f t="shared" si="7"/>
        <v>-7.2279107312375004</v>
      </c>
      <c r="AK24">
        <f t="shared" si="28"/>
        <v>23.72571719653542</v>
      </c>
      <c r="AL24">
        <f t="shared" ref="AL24:AL69" si="39">SUM(AI24:AK24)</f>
        <v>-105.33236377040691</v>
      </c>
      <c r="AN24">
        <f t="shared" si="9"/>
        <v>0</v>
      </c>
      <c r="AO24">
        <f t="shared" si="10"/>
        <v>0</v>
      </c>
      <c r="AP24">
        <f t="shared" si="11"/>
        <v>-5.922752820687986</v>
      </c>
      <c r="AQ24">
        <f t="shared" si="12"/>
        <v>-12.459311215403218</v>
      </c>
      <c r="AR24">
        <f t="shared" si="13"/>
        <v>-18.382064036091204</v>
      </c>
      <c r="AS24">
        <f t="shared" si="14"/>
        <v>-1.0905666277220718</v>
      </c>
      <c r="AT24">
        <f t="shared" si="15"/>
        <v>3.5798000771494309</v>
      </c>
      <c r="AU24">
        <f t="shared" si="16"/>
        <v>-15.892830586663848</v>
      </c>
      <c r="AW24">
        <v>21</v>
      </c>
      <c r="AX24">
        <f>IF(Z24&gt;0, (R24*SUMPRODUCT(K24:$K$98, X24:$X$98)-K24*$AZ$3)/Z24, 0)</f>
        <v>440.93151707612282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2.7284060000000001E-3</v>
      </c>
      <c r="Q25" s="5">
        <f t="shared" si="30"/>
        <v>50</v>
      </c>
      <c r="R25">
        <f t="shared" si="0"/>
        <v>50000</v>
      </c>
      <c r="S25">
        <f t="shared" si="1"/>
        <v>454.35699999977572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346.16672782460063</v>
      </c>
      <c r="AC25">
        <f t="shared" si="27"/>
        <v>352.16650329389449</v>
      </c>
      <c r="AE25">
        <f t="shared" si="2"/>
        <v>0</v>
      </c>
      <c r="AF25">
        <f t="shared" si="3"/>
        <v>0</v>
      </c>
      <c r="AG25">
        <f t="shared" si="4"/>
        <v>-38.754382929510086</v>
      </c>
      <c r="AH25">
        <f t="shared" si="5"/>
        <v>-107.10091483820501</v>
      </c>
      <c r="AI25">
        <f t="shared" si="6"/>
        <v>-145.85529776771511</v>
      </c>
      <c r="AJ25">
        <f t="shared" si="7"/>
        <v>-5.9997754692938656</v>
      </c>
      <c r="AK25">
        <f t="shared" si="28"/>
        <v>24.231670947722048</v>
      </c>
      <c r="AL25">
        <f t="shared" si="39"/>
        <v>-127.62340228928693</v>
      </c>
      <c r="AN25">
        <f t="shared" si="9"/>
        <v>0</v>
      </c>
      <c r="AO25">
        <f t="shared" si="10"/>
        <v>0</v>
      </c>
      <c r="AP25">
        <f t="shared" si="11"/>
        <v>-5.220862159061272</v>
      </c>
      <c r="AQ25">
        <f t="shared" si="12"/>
        <v>-14.428280654001812</v>
      </c>
      <c r="AR25">
        <f t="shared" si="13"/>
        <v>-19.649142813063087</v>
      </c>
      <c r="AS25">
        <f t="shared" si="14"/>
        <v>-0.80826988698221058</v>
      </c>
      <c r="AT25">
        <f t="shared" si="15"/>
        <v>3.2644104831160501</v>
      </c>
      <c r="AU25">
        <f t="shared" si="16"/>
        <v>-17.193002216929244</v>
      </c>
      <c r="AW25">
        <v>22</v>
      </c>
      <c r="AX25">
        <f>IF(Z25&gt;0, (R25*SUMPRODUCT(K25:$K$98, X25:$X$98)-K25*$AZ$3)/Z25, 0)</f>
        <v>454.35699999977572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3.4724349999999998E-3</v>
      </c>
      <c r="Q26" s="5">
        <f t="shared" si="30"/>
        <v>50</v>
      </c>
      <c r="R26">
        <f t="shared" si="0"/>
        <v>50000</v>
      </c>
      <c r="S26">
        <f t="shared" si="1"/>
        <v>463.24685613032176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352.16650329389449</v>
      </c>
      <c r="AC26">
        <f t="shared" si="27"/>
        <v>354.21955003694353</v>
      </c>
      <c r="AE26">
        <f t="shared" si="2"/>
        <v>0</v>
      </c>
      <c r="AF26">
        <f t="shared" si="3"/>
        <v>0</v>
      </c>
      <c r="AG26">
        <f t="shared" si="4"/>
        <v>-38.232267024527154</v>
      </c>
      <c r="AH26">
        <f t="shared" si="5"/>
        <v>-134.57207568783335</v>
      </c>
      <c r="AI26">
        <f t="shared" si="6"/>
        <v>-172.80434271236049</v>
      </c>
      <c r="AJ26">
        <f t="shared" si="7"/>
        <v>-2.0530467430490376</v>
      </c>
      <c r="AK26">
        <f t="shared" si="28"/>
        <v>24.651655230572619</v>
      </c>
      <c r="AL26">
        <f t="shared" si="39"/>
        <v>-150.2057342248369</v>
      </c>
      <c r="AN26">
        <f t="shared" si="9"/>
        <v>0</v>
      </c>
      <c r="AO26">
        <f t="shared" si="10"/>
        <v>0</v>
      </c>
      <c r="AP26">
        <f t="shared" si="11"/>
        <v>-4.5986825294458562</v>
      </c>
      <c r="AQ26">
        <f t="shared" si="12"/>
        <v>-16.186700438660647</v>
      </c>
      <c r="AR26">
        <f t="shared" si="13"/>
        <v>-20.785382968106504</v>
      </c>
      <c r="AS26">
        <f t="shared" si="14"/>
        <v>-0.24694612494044466</v>
      </c>
      <c r="AT26">
        <f t="shared" si="15"/>
        <v>2.9651690850042898</v>
      </c>
      <c r="AU26">
        <f t="shared" si="16"/>
        <v>-18.067160008042656</v>
      </c>
      <c r="AW26">
        <v>23</v>
      </c>
      <c r="AX26">
        <f>IF(Z26&gt;0, (R26*SUMPRODUCT(K26:$K$98, X26:$X$98)-K26*$AZ$3)/Z26, 0)</f>
        <v>463.24685613032176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4.2593279999999997E-3</v>
      </c>
      <c r="Q27" s="5">
        <f t="shared" si="30"/>
        <v>50</v>
      </c>
      <c r="R27">
        <f t="shared" si="0"/>
        <v>50000</v>
      </c>
      <c r="S27">
        <f t="shared" si="1"/>
        <v>467.99609810386397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354.21955003694353</v>
      </c>
      <c r="AC27">
        <f t="shared" si="27"/>
        <v>352.74832048850692</v>
      </c>
      <c r="AE27">
        <f t="shared" si="2"/>
        <v>0</v>
      </c>
      <c r="AF27">
        <f t="shared" si="3"/>
        <v>0</v>
      </c>
      <c r="AG27">
        <f t="shared" si="4"/>
        <v>-37.687100588840835</v>
      </c>
      <c r="AH27">
        <f t="shared" si="5"/>
        <v>-162.84376544104521</v>
      </c>
      <c r="AI27">
        <f t="shared" si="6"/>
        <v>-200.53086602988606</v>
      </c>
      <c r="AJ27">
        <f t="shared" si="7"/>
        <v>1.4712295484366109</v>
      </c>
      <c r="AK27">
        <f t="shared" si="28"/>
        <v>24.795368502586051</v>
      </c>
      <c r="AL27">
        <f t="shared" si="39"/>
        <v>-174.26426797886339</v>
      </c>
      <c r="AN27">
        <f t="shared" si="9"/>
        <v>0</v>
      </c>
      <c r="AO27">
        <f t="shared" si="10"/>
        <v>0</v>
      </c>
      <c r="AP27">
        <f t="shared" si="11"/>
        <v>-4.0474182204380513</v>
      </c>
      <c r="AQ27">
        <f t="shared" si="12"/>
        <v>-17.488658268553181</v>
      </c>
      <c r="AR27">
        <f t="shared" si="13"/>
        <v>-21.536076488991235</v>
      </c>
      <c r="AS27">
        <f t="shared" si="14"/>
        <v>0.15800316786779744</v>
      </c>
      <c r="AT27">
        <f t="shared" si="15"/>
        <v>2.6629065301340367</v>
      </c>
      <c r="AU27">
        <f t="shared" si="16"/>
        <v>-18.7151667909894</v>
      </c>
      <c r="AW27">
        <v>24</v>
      </c>
      <c r="AX27">
        <f>IF(Z27&gt;0, (R27*SUMPRODUCT(K27:$K$98, X27:$X$98)-K27*$AZ$3)/Z27, 0)</f>
        <v>467.99609810386397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5.1233759999999998E-3</v>
      </c>
      <c r="Q28" s="5">
        <f t="shared" si="30"/>
        <v>50</v>
      </c>
      <c r="R28">
        <f t="shared" si="0"/>
        <v>50000</v>
      </c>
      <c r="S28">
        <f t="shared" si="1"/>
        <v>469.32284417555866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352.74832048850692</v>
      </c>
      <c r="AC28">
        <f t="shared" si="27"/>
        <v>348.3984755147967</v>
      </c>
      <c r="AE28">
        <f t="shared" si="2"/>
        <v>0</v>
      </c>
      <c r="AF28">
        <f t="shared" si="3"/>
        <v>0</v>
      </c>
      <c r="AG28">
        <f t="shared" si="4"/>
        <v>-37.11714439628598</v>
      </c>
      <c r="AH28">
        <f t="shared" si="5"/>
        <v>-193.08518666645301</v>
      </c>
      <c r="AI28">
        <f t="shared" si="6"/>
        <v>-230.20233106273901</v>
      </c>
      <c r="AJ28">
        <f t="shared" si="7"/>
        <v>4.3498449737102192</v>
      </c>
      <c r="AK28">
        <f t="shared" si="28"/>
        <v>24.692382434195487</v>
      </c>
      <c r="AL28">
        <f t="shared" si="39"/>
        <v>-201.16010365483331</v>
      </c>
      <c r="AN28">
        <f t="shared" si="9"/>
        <v>0</v>
      </c>
      <c r="AO28">
        <f t="shared" si="10"/>
        <v>0</v>
      </c>
      <c r="AP28">
        <f t="shared" si="11"/>
        <v>-3.5591139221974255</v>
      </c>
      <c r="AQ28">
        <f t="shared" si="12"/>
        <v>-18.514683368352699</v>
      </c>
      <c r="AR28">
        <f t="shared" si="13"/>
        <v>-22.073797290550125</v>
      </c>
      <c r="AS28">
        <f t="shared" si="14"/>
        <v>0.41710088578047122</v>
      </c>
      <c r="AT28">
        <f t="shared" si="15"/>
        <v>2.3677199181993664</v>
      </c>
      <c r="AU28">
        <f t="shared" si="16"/>
        <v>-19.288976486570288</v>
      </c>
      <c r="AW28">
        <v>25</v>
      </c>
      <c r="AX28">
        <f>IF(Z28&gt;0, (R28*SUMPRODUCT(K28:$K$98, X28:$X$98)-K28*$AZ$3)/Z28, 0)</f>
        <v>469.32284417555866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6.0505919999999996E-3</v>
      </c>
      <c r="Q29" s="5">
        <f t="shared" si="30"/>
        <v>50</v>
      </c>
      <c r="R29">
        <f t="shared" si="0"/>
        <v>50000</v>
      </c>
      <c r="S29">
        <f t="shared" si="1"/>
        <v>467.69147388558764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348.3984755147967</v>
      </c>
      <c r="AC29">
        <f t="shared" si="27"/>
        <v>341.61487544541075</v>
      </c>
      <c r="AE29">
        <f t="shared" si="2"/>
        <v>0</v>
      </c>
      <c r="AF29">
        <f t="shared" si="3"/>
        <v>0</v>
      </c>
      <c r="AG29">
        <f t="shared" si="4"/>
        <v>-36.521392255376107</v>
      </c>
      <c r="AH29">
        <f t="shared" si="5"/>
        <v>-224.58069694701274</v>
      </c>
      <c r="AI29">
        <f t="shared" si="6"/>
        <v>-261.10208920238887</v>
      </c>
      <c r="AJ29">
        <f t="shared" si="7"/>
        <v>6.7836000693859546</v>
      </c>
      <c r="AK29">
        <f t="shared" si="28"/>
        <v>24.387893286035773</v>
      </c>
      <c r="AL29">
        <f t="shared" si="39"/>
        <v>-229.93059584696715</v>
      </c>
      <c r="AN29">
        <f t="shared" si="9"/>
        <v>0</v>
      </c>
      <c r="AO29">
        <f t="shared" si="10"/>
        <v>0</v>
      </c>
      <c r="AP29">
        <f t="shared" si="11"/>
        <v>-3.1267750328131378</v>
      </c>
      <c r="AQ29">
        <f t="shared" si="12"/>
        <v>-19.227451986371751</v>
      </c>
      <c r="AR29">
        <f t="shared" si="13"/>
        <v>-22.35422701918489</v>
      </c>
      <c r="AS29">
        <f t="shared" si="14"/>
        <v>0.58077718344440044</v>
      </c>
      <c r="AT29">
        <f t="shared" si="15"/>
        <v>2.0879668358881549</v>
      </c>
      <c r="AU29">
        <f t="shared" si="16"/>
        <v>-19.685482999852336</v>
      </c>
      <c r="AW29">
        <v>26</v>
      </c>
      <c r="AX29">
        <f>IF(Z29&gt;0, (R29*SUMPRODUCT(K29:$K$98, X29:$X$98)-K29*$AZ$3)/Z29, 0)</f>
        <v>467.69147388558764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7.1181309999999998E-3</v>
      </c>
      <c r="Q30" s="5">
        <f t="shared" si="30"/>
        <v>50</v>
      </c>
      <c r="R30">
        <f t="shared" si="0"/>
        <v>50000</v>
      </c>
      <c r="S30">
        <f t="shared" si="1"/>
        <v>463.64444227178552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341.61487544541075</v>
      </c>
      <c r="AC30">
        <f t="shared" si="27"/>
        <v>332.86160497597376</v>
      </c>
      <c r="AE30">
        <f t="shared" si="2"/>
        <v>0</v>
      </c>
      <c r="AF30">
        <f t="shared" si="3"/>
        <v>0</v>
      </c>
      <c r="AG30">
        <f t="shared" si="4"/>
        <v>-35.896214278446195</v>
      </c>
      <c r="AH30">
        <f t="shared" si="5"/>
        <v>-259.96405437615255</v>
      </c>
      <c r="AI30">
        <f t="shared" si="6"/>
        <v>-295.86026865459871</v>
      </c>
      <c r="AJ30">
        <f t="shared" si="7"/>
        <v>8.7532704694369841</v>
      </c>
      <c r="AK30">
        <f t="shared" si="28"/>
        <v>23.913041281178753</v>
      </c>
      <c r="AL30">
        <f t="shared" si="39"/>
        <v>-263.19395690398295</v>
      </c>
      <c r="AN30">
        <f t="shared" si="9"/>
        <v>0</v>
      </c>
      <c r="AO30">
        <f t="shared" si="10"/>
        <v>0</v>
      </c>
      <c r="AP30">
        <f t="shared" si="11"/>
        <v>-2.7439736501731371</v>
      </c>
      <c r="AQ30">
        <f t="shared" si="12"/>
        <v>-19.872137759904653</v>
      </c>
      <c r="AR30">
        <f t="shared" si="13"/>
        <v>-22.616111410077789</v>
      </c>
      <c r="AS30">
        <f t="shared" si="14"/>
        <v>0.66911634008703069</v>
      </c>
      <c r="AT30">
        <f t="shared" si="15"/>
        <v>1.8279575295062915</v>
      </c>
      <c r="AU30">
        <f t="shared" si="16"/>
        <v>-20.119037540484463</v>
      </c>
      <c r="AW30">
        <v>27</v>
      </c>
      <c r="AX30">
        <f>IF(Z30&gt;0, (R30*SUMPRODUCT(K30:$K$98, X30:$X$98)-K30*$AZ$3)/Z30, 0)</f>
        <v>463.64444227178552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8.3332130000000008E-3</v>
      </c>
      <c r="Q31" s="5">
        <f t="shared" si="30"/>
        <v>50</v>
      </c>
      <c r="R31">
        <f t="shared" si="0"/>
        <v>50000</v>
      </c>
      <c r="S31">
        <f t="shared" si="1"/>
        <v>457.37599335075259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332.86160497597376</v>
      </c>
      <c r="AC31">
        <f t="shared" si="27"/>
        <v>322.34141499904655</v>
      </c>
      <c r="AE31">
        <f t="shared" si="2"/>
        <v>0</v>
      </c>
      <c r="AF31">
        <f t="shared" si="3"/>
        <v>0</v>
      </c>
      <c r="AG31">
        <f t="shared" si="4"/>
        <v>-35.238121336185799</v>
      </c>
      <c r="AH31">
        <f t="shared" si="5"/>
        <v>-299.13079947593349</v>
      </c>
      <c r="AI31">
        <f t="shared" si="6"/>
        <v>-334.36892081211931</v>
      </c>
      <c r="AJ31">
        <f t="shared" si="7"/>
        <v>10.520189976927213</v>
      </c>
      <c r="AK31">
        <f t="shared" si="28"/>
        <v>23.300312348318165</v>
      </c>
      <c r="AL31">
        <f t="shared" si="39"/>
        <v>-300.54841848687391</v>
      </c>
      <c r="AN31">
        <f t="shared" si="9"/>
        <v>0</v>
      </c>
      <c r="AO31">
        <f t="shared" si="10"/>
        <v>0</v>
      </c>
      <c r="AP31">
        <f t="shared" si="11"/>
        <v>-2.4050605328376116</v>
      </c>
      <c r="AQ31">
        <f t="shared" si="12"/>
        <v>-20.41617579757164</v>
      </c>
      <c r="AR31">
        <f t="shared" si="13"/>
        <v>-22.821236330409253</v>
      </c>
      <c r="AS31">
        <f t="shared" si="14"/>
        <v>0.71802050597627398</v>
      </c>
      <c r="AT31">
        <f t="shared" si="15"/>
        <v>1.5902851658037493</v>
      </c>
      <c r="AU31">
        <f t="shared" si="16"/>
        <v>-20.51293065862923</v>
      </c>
      <c r="AW31">
        <v>28</v>
      </c>
      <c r="AX31">
        <f>IF(Z31&gt;0, (R31*SUMPRODUCT(K31:$K$98, X31:$X$98)-K31*$AZ$3)/Z31, 0)</f>
        <v>457.37599335075259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9.6786909999999997E-3</v>
      </c>
      <c r="Q32" s="5">
        <f t="shared" si="30"/>
        <v>50</v>
      </c>
      <c r="R32">
        <f t="shared" si="0"/>
        <v>50000</v>
      </c>
      <c r="S32">
        <f t="shared" si="1"/>
        <v>449.09256864824425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322.34141499904655</v>
      </c>
      <c r="AC32">
        <f t="shared" si="27"/>
        <v>310.2751925791336</v>
      </c>
      <c r="AE32">
        <f t="shared" si="2"/>
        <v>0</v>
      </c>
      <c r="AF32">
        <f t="shared" si="3"/>
        <v>0</v>
      </c>
      <c r="AG32">
        <f t="shared" si="4"/>
        <v>-34.544681234990485</v>
      </c>
      <c r="AH32">
        <f t="shared" si="5"/>
        <v>-341.05888783344943</v>
      </c>
      <c r="AI32">
        <f t="shared" si="6"/>
        <v>-375.60356906843992</v>
      </c>
      <c r="AJ32">
        <f t="shared" si="7"/>
        <v>12.066222419912947</v>
      </c>
      <c r="AK32">
        <f t="shared" si="28"/>
        <v>22.563899049933262</v>
      </c>
      <c r="AL32">
        <f t="shared" si="39"/>
        <v>-340.97344759859374</v>
      </c>
      <c r="AN32">
        <f t="shared" si="9"/>
        <v>0</v>
      </c>
      <c r="AO32">
        <f t="shared" si="10"/>
        <v>0</v>
      </c>
      <c r="AP32">
        <f t="shared" si="11"/>
        <v>-2.1051179372996467</v>
      </c>
      <c r="AQ32">
        <f t="shared" si="12"/>
        <v>-20.7837836907416</v>
      </c>
      <c r="AR32">
        <f t="shared" si="13"/>
        <v>-22.888901628041246</v>
      </c>
      <c r="AS32">
        <f t="shared" si="14"/>
        <v>0.73530339095667419</v>
      </c>
      <c r="AT32">
        <f t="shared" si="15"/>
        <v>1.3750211878441161</v>
      </c>
      <c r="AU32">
        <f t="shared" si="16"/>
        <v>-20.778577049240457</v>
      </c>
      <c r="AW32">
        <v>29</v>
      </c>
      <c r="AX32">
        <f>IF(Z32&gt;0, (R32*SUMPRODUCT(K32:$K$98, X32:$X$98)-K32*$AZ$3)/Z32, 0)</f>
        <v>449.09256864824425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1.1206003000000001E-2</v>
      </c>
      <c r="Q33" s="5">
        <f t="shared" si="30"/>
        <v>50</v>
      </c>
      <c r="R33">
        <f t="shared" si="0"/>
        <v>50000</v>
      </c>
      <c r="S33">
        <f t="shared" si="1"/>
        <v>439.11275935386578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310.2751925791336</v>
      </c>
      <c r="AC33">
        <f t="shared" si="27"/>
        <v>296.94672440415837</v>
      </c>
      <c r="AE33">
        <f t="shared" si="2"/>
        <v>0</v>
      </c>
      <c r="AF33">
        <f t="shared" si="3"/>
        <v>0</v>
      </c>
      <c r="AG33">
        <f t="shared" si="4"/>
        <v>-33.812126621087238</v>
      </c>
      <c r="AH33">
        <f t="shared" si="5"/>
        <v>-387.10780155334714</v>
      </c>
      <c r="AI33">
        <f t="shared" si="6"/>
        <v>-420.9199281744344</v>
      </c>
      <c r="AJ33">
        <f t="shared" si="7"/>
        <v>13.328468174975228</v>
      </c>
      <c r="AK33">
        <f t="shared" si="28"/>
        <v>21.719263480539354</v>
      </c>
      <c r="AL33">
        <f t="shared" si="39"/>
        <v>-385.87219651891985</v>
      </c>
      <c r="AN33">
        <f t="shared" si="9"/>
        <v>0</v>
      </c>
      <c r="AO33">
        <f t="shared" si="10"/>
        <v>0</v>
      </c>
      <c r="AP33">
        <f t="shared" si="11"/>
        <v>-1.8397114285767113</v>
      </c>
      <c r="AQ33">
        <f t="shared" si="12"/>
        <v>-21.062462429226478</v>
      </c>
      <c r="AR33">
        <f t="shared" si="13"/>
        <v>-22.902173857803191</v>
      </c>
      <c r="AS33">
        <f t="shared" si="14"/>
        <v>0.7251994381101855</v>
      </c>
      <c r="AT33">
        <f t="shared" si="15"/>
        <v>1.1817410272117399</v>
      </c>
      <c r="AU33">
        <f t="shared" si="16"/>
        <v>-20.995233392481268</v>
      </c>
      <c r="AW33">
        <v>30</v>
      </c>
      <c r="AX33">
        <f>IF(Z33&gt;0, (R33*SUMPRODUCT(K33:$K$98, X33:$X$98)-K33*$AZ$3)/Z33, 0)</f>
        <v>439.11275935386578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1.2937709E-2</v>
      </c>
      <c r="Q34" s="5">
        <f t="shared" si="30"/>
        <v>50</v>
      </c>
      <c r="R34">
        <f t="shared" si="0"/>
        <v>50000</v>
      </c>
      <c r="S34">
        <f t="shared" si="1"/>
        <v>427.61844128905227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296.94672440415837</v>
      </c>
      <c r="AC34">
        <f t="shared" si="27"/>
        <v>282.54079368543773</v>
      </c>
      <c r="AE34">
        <f t="shared" si="2"/>
        <v>0</v>
      </c>
      <c r="AF34">
        <f t="shared" si="3"/>
        <v>0</v>
      </c>
      <c r="AG34">
        <f t="shared" si="4"/>
        <v>-33.036553899981584</v>
      </c>
      <c r="AH34">
        <f t="shared" si="5"/>
        <v>-437.45145489477989</v>
      </c>
      <c r="AI34">
        <f t="shared" si="6"/>
        <v>-470.48800879476147</v>
      </c>
      <c r="AJ34">
        <f t="shared" si="7"/>
        <v>14.40593071872064</v>
      </c>
      <c r="AK34">
        <f t="shared" si="28"/>
        <v>20.786270708291088</v>
      </c>
      <c r="AL34">
        <f t="shared" si="39"/>
        <v>-435.29580736774972</v>
      </c>
      <c r="AN34">
        <f t="shared" si="9"/>
        <v>0</v>
      </c>
      <c r="AO34">
        <f t="shared" si="10"/>
        <v>0</v>
      </c>
      <c r="AP34">
        <f t="shared" si="11"/>
        <v>-1.6049220207000396</v>
      </c>
      <c r="AQ34">
        <f t="shared" si="12"/>
        <v>-21.251474202589083</v>
      </c>
      <c r="AR34">
        <f t="shared" si="13"/>
        <v>-22.856396223289121</v>
      </c>
      <c r="AS34">
        <f t="shared" si="14"/>
        <v>0.69984283194763819</v>
      </c>
      <c r="AT34">
        <f t="shared" si="15"/>
        <v>1.0098009522714526</v>
      </c>
      <c r="AU34">
        <f t="shared" si="16"/>
        <v>-21.146752439070028</v>
      </c>
      <c r="AW34">
        <v>31</v>
      </c>
      <c r="AX34">
        <f>IF(Z34&gt;0, (R34*SUMPRODUCT(K34:$K$98, X34:$X$98)-K34*$AZ$3)/Z34, 0)</f>
        <v>427.61844128905227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1.4742959999999999E-2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414.71113077942204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282.54079368543773</v>
      </c>
      <c r="AC35">
        <f t="shared" si="27"/>
        <v>267.23265136722881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-32.219131768296499</v>
      </c>
      <c r="AH35">
        <f t="shared" ref="AH35:AH66" si="45">-X35*R35</f>
        <v>-487.05659268527251</v>
      </c>
      <c r="AI35">
        <f t="shared" ref="AI35:AI66" si="46">SUM(AE35:AH35)</f>
        <v>-519.27572445356896</v>
      </c>
      <c r="AJ35">
        <f t="shared" ref="AJ35:AJ66" si="47">AB35-AC35</f>
        <v>15.308142318208922</v>
      </c>
      <c r="AK35">
        <f t="shared" si="28"/>
        <v>19.777855557980644</v>
      </c>
      <c r="AL35">
        <f t="shared" si="39"/>
        <v>-484.18972657737936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-1.3975102672667314</v>
      </c>
      <c r="AQ35">
        <f t="shared" ref="AQ35:AQ66" si="51">AH35*$K35</f>
        <v>-21.126161744910583</v>
      </c>
      <c r="AR35">
        <f t="shared" ref="AR35:AR66" si="52">AI35*$K35</f>
        <v>-22.523672012177311</v>
      </c>
      <c r="AS35">
        <f t="shared" ref="AS35:AS66" si="53">AJ35*$K35</f>
        <v>0.66399325147328225</v>
      </c>
      <c r="AT35">
        <f t="shared" ref="AT35:AT66" si="54">AK35*$K35</f>
        <v>0.85786781610278384</v>
      </c>
      <c r="AU35">
        <f t="shared" ref="AU35:AU66" si="55">AL35*$K35</f>
        <v>-21.001810944601246</v>
      </c>
      <c r="AW35">
        <v>32</v>
      </c>
      <c r="AX35">
        <f>IF(Z35&gt;0, (R35*SUMPRODUCT(K35:$K$98, X35:$X$98)-K35*$AZ$3)/Z35, 0)</f>
        <v>414.71113077942204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1.6674095999999999E-2</v>
      </c>
      <c r="Q36" s="5">
        <f t="shared" si="30"/>
        <v>50</v>
      </c>
      <c r="R36">
        <f t="shared" si="40"/>
        <v>50000</v>
      </c>
      <c r="S36">
        <f t="shared" si="41"/>
        <v>400.85350186124822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267.23265136722881</v>
      </c>
      <c r="AC36">
        <f t="shared" si="27"/>
        <v>251.41303594765762</v>
      </c>
      <c r="AE36">
        <f t="shared" si="42"/>
        <v>0</v>
      </c>
      <c r="AF36">
        <f t="shared" si="43"/>
        <v>0</v>
      </c>
      <c r="AG36">
        <f t="shared" si="44"/>
        <v>-31.359715554472313</v>
      </c>
      <c r="AH36">
        <f t="shared" si="45"/>
        <v>-537.2248961412256</v>
      </c>
      <c r="AI36">
        <f t="shared" si="46"/>
        <v>-568.58461169569796</v>
      </c>
      <c r="AJ36">
        <f t="shared" si="47"/>
        <v>15.819615419571193</v>
      </c>
      <c r="AK36">
        <f t="shared" ref="AK36:AK67" si="59">G36*SUM(AB36:AB36, AE36:AF36)</f>
        <v>18.706285595706017</v>
      </c>
      <c r="AL36">
        <f t="shared" si="39"/>
        <v>-534.05871068042075</v>
      </c>
      <c r="AN36">
        <f t="shared" si="48"/>
        <v>0</v>
      </c>
      <c r="AO36">
        <f t="shared" si="49"/>
        <v>0</v>
      </c>
      <c r="AP36">
        <f t="shared" si="50"/>
        <v>-1.2144937002113152</v>
      </c>
      <c r="AQ36">
        <f t="shared" si="51"/>
        <v>-20.805553890527801</v>
      </c>
      <c r="AR36">
        <f t="shared" si="52"/>
        <v>-22.020047590739118</v>
      </c>
      <c r="AS36">
        <f t="shared" si="53"/>
        <v>0.61265936017378808</v>
      </c>
      <c r="AT36">
        <f t="shared" si="54"/>
        <v>0.72445382901754807</v>
      </c>
      <c r="AU36">
        <f t="shared" si="55"/>
        <v>-20.682934401547779</v>
      </c>
      <c r="AW36">
        <v>33</v>
      </c>
      <c r="AX36">
        <f>IF(Z36&gt;0, (R36*SUMPRODUCT(K36:$K$98, X36:$X$98)-K36*$AZ$3)/Z36, 0)</f>
        <v>400.85350186124822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40"/>
        <v>50000</v>
      </c>
      <c r="S37">
        <f t="shared" si="41"/>
        <v>386.36371816245173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251.41303594765762</v>
      </c>
      <c r="AC37">
        <f t="shared" si="27"/>
        <v>235.34546984761138</v>
      </c>
      <c r="AE37">
        <f t="shared" si="42"/>
        <v>0</v>
      </c>
      <c r="AF37">
        <f t="shared" si="43"/>
        <v>0</v>
      </c>
      <c r="AG37">
        <f t="shared" si="44"/>
        <v>-30.456466120436453</v>
      </c>
      <c r="AH37">
        <f t="shared" si="45"/>
        <v>-589.6522784911341</v>
      </c>
      <c r="AI37">
        <f t="shared" si="46"/>
        <v>-620.1087446115705</v>
      </c>
      <c r="AJ37">
        <f t="shared" si="47"/>
        <v>16.067566100046236</v>
      </c>
      <c r="AK37">
        <f t="shared" si="59"/>
        <v>17.598912516336036</v>
      </c>
      <c r="AL37">
        <f t="shared" si="39"/>
        <v>-586.44226599518834</v>
      </c>
      <c r="AN37">
        <f t="shared" si="48"/>
        <v>0</v>
      </c>
      <c r="AO37">
        <f t="shared" si="49"/>
        <v>0</v>
      </c>
      <c r="AP37">
        <f t="shared" si="50"/>
        <v>-1.0531364380555661</v>
      </c>
      <c r="AQ37">
        <f t="shared" si="51"/>
        <v>-20.389243381221362</v>
      </c>
      <c r="AR37">
        <f t="shared" si="52"/>
        <v>-21.442379819276926</v>
      </c>
      <c r="AS37">
        <f t="shared" si="53"/>
        <v>0.55559102831929486</v>
      </c>
      <c r="AT37">
        <f t="shared" si="54"/>
        <v>0.60854256589766331</v>
      </c>
      <c r="AU37">
        <f t="shared" si="55"/>
        <v>-20.278246225059974</v>
      </c>
      <c r="AW37">
        <v>34</v>
      </c>
      <c r="AX37">
        <f>IF(Z37&gt;0, (R37*SUMPRODUCT(K37:$K$98, X37:$X$98)-K37*$AZ$3)/Z37, 0)</f>
        <v>386.36371816245173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40"/>
        <v>50000</v>
      </c>
      <c r="S38">
        <f t="shared" si="41"/>
        <v>371.4814218608085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235.34546984761138</v>
      </c>
      <c r="AC38">
        <f t="shared" si="27"/>
        <v>219.18657270789149</v>
      </c>
      <c r="AE38">
        <f t="shared" si="42"/>
        <v>0</v>
      </c>
      <c r="AF38">
        <f t="shared" si="43"/>
        <v>0</v>
      </c>
      <c r="AG38">
        <f t="shared" si="44"/>
        <v>-29.50168700361268</v>
      </c>
      <c r="AH38">
        <f t="shared" si="45"/>
        <v>-650.21445561940925</v>
      </c>
      <c r="AI38">
        <f t="shared" si="46"/>
        <v>-679.71614262302194</v>
      </c>
      <c r="AJ38">
        <f t="shared" si="47"/>
        <v>16.158897139719897</v>
      </c>
      <c r="AK38">
        <f t="shared" si="59"/>
        <v>16.474182889332798</v>
      </c>
      <c r="AL38">
        <f t="shared" si="39"/>
        <v>-647.0830625939692</v>
      </c>
      <c r="AN38">
        <f t="shared" si="48"/>
        <v>0</v>
      </c>
      <c r="AO38">
        <f t="shared" si="49"/>
        <v>0</v>
      </c>
      <c r="AP38">
        <f t="shared" si="50"/>
        <v>-0.91082293390609581</v>
      </c>
      <c r="AQ38">
        <f t="shared" si="51"/>
        <v>-20.074453303734892</v>
      </c>
      <c r="AR38">
        <f t="shared" si="52"/>
        <v>-20.985276237640985</v>
      </c>
      <c r="AS38">
        <f t="shared" si="53"/>
        <v>0.49888313504526677</v>
      </c>
      <c r="AT38">
        <f t="shared" si="54"/>
        <v>0.5086171374243863</v>
      </c>
      <c r="AU38">
        <f t="shared" si="55"/>
        <v>-19.977775965171332</v>
      </c>
      <c r="AW38">
        <v>35</v>
      </c>
      <c r="AX38">
        <f>IF(Z38&gt;0, (R38*SUMPRODUCT(K38:$K$98, X38:$X$98)-K38*$AZ$3)/Z38, 0)</f>
        <v>371.4814218608085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40"/>
        <v>50000</v>
      </c>
      <c r="S39">
        <f t="shared" si="41"/>
        <v>355.98646874940357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219.18657270789149</v>
      </c>
      <c r="AC39">
        <f t="shared" si="27"/>
        <v>202.88921426264005</v>
      </c>
      <c r="AE39">
        <f t="shared" si="42"/>
        <v>0</v>
      </c>
      <c r="AF39">
        <f t="shared" si="43"/>
        <v>0</v>
      </c>
      <c r="AG39">
        <f t="shared" si="44"/>
        <v>-28.496759297537199</v>
      </c>
      <c r="AH39">
        <f t="shared" si="45"/>
        <v>-709.91083603935942</v>
      </c>
      <c r="AI39">
        <f t="shared" si="46"/>
        <v>-738.40759533689663</v>
      </c>
      <c r="AJ39">
        <f t="shared" si="47"/>
        <v>16.297358445251433</v>
      </c>
      <c r="AK39">
        <f t="shared" si="59"/>
        <v>15.343060089552406</v>
      </c>
      <c r="AL39">
        <f t="shared" si="39"/>
        <v>-706.76717680209276</v>
      </c>
      <c r="AN39">
        <f t="shared" si="48"/>
        <v>0</v>
      </c>
      <c r="AO39">
        <f t="shared" si="49"/>
        <v>0</v>
      </c>
      <c r="AP39">
        <f t="shared" si="50"/>
        <v>-0.78553322303654005</v>
      </c>
      <c r="AQ39">
        <f t="shared" si="51"/>
        <v>-19.569191755455424</v>
      </c>
      <c r="AR39">
        <f t="shared" si="52"/>
        <v>-20.354724978491966</v>
      </c>
      <c r="AS39">
        <f t="shared" si="53"/>
        <v>0.44924815389750444</v>
      </c>
      <c r="AT39">
        <f t="shared" si="54"/>
        <v>0.42294224818858711</v>
      </c>
      <c r="AU39">
        <f t="shared" si="55"/>
        <v>-19.482534576405875</v>
      </c>
      <c r="AW39">
        <v>36</v>
      </c>
      <c r="AX39">
        <f>IF(Z39&gt;0, (R39*SUMPRODUCT(K39:$K$98, X39:$X$98)-K39*$AZ$3)/Z39, 0)</f>
        <v>355.98646874940357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40"/>
        <v>50000</v>
      </c>
      <c r="S40">
        <f t="shared" si="41"/>
        <v>340.07153711754376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202.88921426264005</v>
      </c>
      <c r="AC40">
        <f t="shared" si="27"/>
        <v>186.69242863083051</v>
      </c>
      <c r="AE40">
        <f t="shared" si="42"/>
        <v>0</v>
      </c>
      <c r="AF40">
        <f t="shared" si="43"/>
        <v>0</v>
      </c>
      <c r="AG40">
        <f t="shared" si="44"/>
        <v>-27.448993557832118</v>
      </c>
      <c r="AH40">
        <f t="shared" si="45"/>
        <v>-762.79814672971224</v>
      </c>
      <c r="AI40">
        <f t="shared" si="46"/>
        <v>-790.24714028754431</v>
      </c>
      <c r="AJ40">
        <f t="shared" si="47"/>
        <v>16.196785631809547</v>
      </c>
      <c r="AK40">
        <f t="shared" si="59"/>
        <v>14.202244998384804</v>
      </c>
      <c r="AL40">
        <f t="shared" si="39"/>
        <v>-759.84810965734994</v>
      </c>
      <c r="AN40">
        <f t="shared" si="48"/>
        <v>0</v>
      </c>
      <c r="AO40">
        <f t="shared" si="49"/>
        <v>0</v>
      </c>
      <c r="AP40">
        <f t="shared" si="50"/>
        <v>-0.67558109206701233</v>
      </c>
      <c r="AQ40">
        <f t="shared" si="51"/>
        <v>-18.774167581357847</v>
      </c>
      <c r="AR40">
        <f t="shared" si="52"/>
        <v>-19.449748673424857</v>
      </c>
      <c r="AS40">
        <f t="shared" si="53"/>
        <v>0.39863910135936476</v>
      </c>
      <c r="AT40">
        <f t="shared" si="54"/>
        <v>0.34954899769264441</v>
      </c>
      <c r="AU40">
        <f t="shared" si="55"/>
        <v>-18.701560574372849</v>
      </c>
      <c r="AW40">
        <v>37</v>
      </c>
      <c r="AX40">
        <f>IF(Z40&gt;0, (R40*SUMPRODUCT(K40:$K$98, X40:$X$98)-K40*$AZ$3)/Z40, 0)</f>
        <v>340.07153711754376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40"/>
        <v>50000</v>
      </c>
      <c r="S41">
        <f t="shared" si="41"/>
        <v>324.24444981901684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186.69242863083051</v>
      </c>
      <c r="AC41">
        <f t="shared" si="27"/>
        <v>170.92933794558513</v>
      </c>
      <c r="AE41">
        <f t="shared" si="42"/>
        <v>0</v>
      </c>
      <c r="AF41">
        <f t="shared" si="43"/>
        <v>0</v>
      </c>
      <c r="AG41">
        <f t="shared" si="44"/>
        <v>-26.35809773166396</v>
      </c>
      <c r="AH41">
        <f t="shared" si="45"/>
        <v>-816.40589058983619</v>
      </c>
      <c r="AI41">
        <f t="shared" si="46"/>
        <v>-842.76398832150016</v>
      </c>
      <c r="AJ41">
        <f t="shared" si="47"/>
        <v>15.763090685245373</v>
      </c>
      <c r="AK41">
        <f t="shared" si="59"/>
        <v>13.068470004158137</v>
      </c>
      <c r="AL41">
        <f t="shared" si="39"/>
        <v>-813.93242763209662</v>
      </c>
      <c r="AN41">
        <f t="shared" si="48"/>
        <v>0</v>
      </c>
      <c r="AO41">
        <f t="shared" si="49"/>
        <v>0</v>
      </c>
      <c r="AP41">
        <f t="shared" si="50"/>
        <v>-0.57922473852824286</v>
      </c>
      <c r="AQ41">
        <f t="shared" si="51"/>
        <v>-17.940691066705536</v>
      </c>
      <c r="AR41">
        <f t="shared" si="52"/>
        <v>-18.519915805233779</v>
      </c>
      <c r="AS41">
        <f t="shared" si="53"/>
        <v>0.34639723145080853</v>
      </c>
      <c r="AT41">
        <f t="shared" si="54"/>
        <v>0.2871823755334722</v>
      </c>
      <c r="AU41">
        <f t="shared" si="55"/>
        <v>-17.886336198249499</v>
      </c>
      <c r="AW41">
        <v>38</v>
      </c>
      <c r="AX41">
        <f>IF(Z41&gt;0, (R41*SUMPRODUCT(K41:$K$98, X41:$X$98)-K41*$AZ$3)/Z41, 0)</f>
        <v>324.24444981901684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40"/>
        <v>50000</v>
      </c>
      <c r="S42">
        <f t="shared" si="41"/>
        <v>308.55068828499554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170.92933794558513</v>
      </c>
      <c r="AC42">
        <f t="shared" si="27"/>
        <v>155.6771083932656</v>
      </c>
      <c r="AE42">
        <f t="shared" si="42"/>
        <v>0</v>
      </c>
      <c r="AF42">
        <f t="shared" si="43"/>
        <v>0</v>
      </c>
      <c r="AG42">
        <f t="shared" si="44"/>
        <v>-25.227152993655466</v>
      </c>
      <c r="AH42">
        <f t="shared" si="45"/>
        <v>-867.36376069185189</v>
      </c>
      <c r="AI42">
        <f t="shared" si="46"/>
        <v>-892.5909136855073</v>
      </c>
      <c r="AJ42">
        <f t="shared" si="47"/>
        <v>15.252229552319534</v>
      </c>
      <c r="AK42">
        <f t="shared" si="59"/>
        <v>11.96505365619096</v>
      </c>
      <c r="AL42">
        <f t="shared" si="39"/>
        <v>-865.37363047699682</v>
      </c>
      <c r="AN42">
        <f t="shared" si="48"/>
        <v>0</v>
      </c>
      <c r="AO42">
        <f t="shared" si="49"/>
        <v>0</v>
      </c>
      <c r="AP42">
        <f t="shared" si="50"/>
        <v>-0.494974991222</v>
      </c>
      <c r="AQ42">
        <f t="shared" si="51"/>
        <v>-17.018304441357433</v>
      </c>
      <c r="AR42">
        <f t="shared" si="52"/>
        <v>-17.513279432579434</v>
      </c>
      <c r="AS42">
        <f t="shared" si="53"/>
        <v>0.29925977737852361</v>
      </c>
      <c r="AT42">
        <f t="shared" si="54"/>
        <v>0.23476300833206751</v>
      </c>
      <c r="AU42">
        <f t="shared" si="55"/>
        <v>-16.979256646868841</v>
      </c>
      <c r="AW42">
        <v>39</v>
      </c>
      <c r="AX42">
        <f>IF(Z42&gt;0, (R42*SUMPRODUCT(K42:$K$98, X42:$X$98)-K42*$AZ$3)/Z42, 0)</f>
        <v>308.55068828499554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40"/>
        <v>50000</v>
      </c>
      <c r="S43">
        <f t="shared" si="41"/>
        <v>293.19083696790898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155.6771083932656</v>
      </c>
      <c r="AC43">
        <f t="shared" si="27"/>
        <v>141.05921601832438</v>
      </c>
      <c r="AE43">
        <f t="shared" si="42"/>
        <v>0</v>
      </c>
      <c r="AF43">
        <f t="shared" si="43"/>
        <v>0</v>
      </c>
      <c r="AG43">
        <f t="shared" si="44"/>
        <v>-24.05587048304718</v>
      </c>
      <c r="AH43">
        <f t="shared" si="45"/>
        <v>-919.01098067173325</v>
      </c>
      <c r="AI43">
        <f t="shared" si="46"/>
        <v>-943.06685115478047</v>
      </c>
      <c r="AJ43">
        <f t="shared" si="47"/>
        <v>14.617892374941221</v>
      </c>
      <c r="AK43">
        <f t="shared" si="59"/>
        <v>10.897397587528593</v>
      </c>
      <c r="AL43">
        <f t="shared" si="39"/>
        <v>-917.5515611923106</v>
      </c>
      <c r="AN43">
        <f t="shared" si="48"/>
        <v>0</v>
      </c>
      <c r="AO43">
        <f t="shared" si="49"/>
        <v>0</v>
      </c>
      <c r="AP43">
        <f t="shared" si="50"/>
        <v>-0.42142284022364518</v>
      </c>
      <c r="AQ43">
        <f t="shared" si="51"/>
        <v>-16.099696660086966</v>
      </c>
      <c r="AR43">
        <f t="shared" si="52"/>
        <v>-16.521119500310611</v>
      </c>
      <c r="AS43">
        <f t="shared" si="53"/>
        <v>0.25608359203100278</v>
      </c>
      <c r="AT43">
        <f t="shared" si="54"/>
        <v>0.19090609278175966</v>
      </c>
      <c r="AU43">
        <f t="shared" si="55"/>
        <v>-16.074129815497848</v>
      </c>
      <c r="AW43">
        <v>40</v>
      </c>
      <c r="AX43">
        <f>IF(Z43&gt;0, (R43*SUMPRODUCT(K43:$K$98, X43:$X$98)-K43*$AZ$3)/Z43, 0)</f>
        <v>293.19083696790898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40"/>
        <v>50000</v>
      </c>
      <c r="S44">
        <f t="shared" si="41"/>
        <v>278.23109121849126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141.05921601832438</v>
      </c>
      <c r="AC44">
        <f t="shared" si="27"/>
        <v>127.10274441753751</v>
      </c>
      <c r="AE44">
        <f t="shared" si="42"/>
        <v>0</v>
      </c>
      <c r="AF44">
        <f t="shared" si="43"/>
        <v>0</v>
      </c>
      <c r="AG44">
        <f t="shared" si="44"/>
        <v>-22.841218761875425</v>
      </c>
      <c r="AH44">
        <f t="shared" si="45"/>
        <v>-974.09301634128246</v>
      </c>
      <c r="AI44">
        <f t="shared" si="46"/>
        <v>-996.9342351031579</v>
      </c>
      <c r="AJ44">
        <f t="shared" si="47"/>
        <v>13.95647160078687</v>
      </c>
      <c r="AK44">
        <f t="shared" si="59"/>
        <v>9.8741451212827069</v>
      </c>
      <c r="AL44">
        <f t="shared" si="39"/>
        <v>-973.10361838108838</v>
      </c>
      <c r="AN44">
        <f t="shared" si="48"/>
        <v>0</v>
      </c>
      <c r="AO44">
        <f t="shared" si="49"/>
        <v>0</v>
      </c>
      <c r="AP44">
        <f t="shared" si="50"/>
        <v>-0.3572713931713497</v>
      </c>
      <c r="AQ44">
        <f t="shared" si="51"/>
        <v>-15.236295954908046</v>
      </c>
      <c r="AR44">
        <f t="shared" si="52"/>
        <v>-15.593567348079397</v>
      </c>
      <c r="AS44">
        <f t="shared" si="53"/>
        <v>0.21830043766719287</v>
      </c>
      <c r="AT44">
        <f t="shared" si="54"/>
        <v>0.15444664405320488</v>
      </c>
      <c r="AU44">
        <f t="shared" si="55"/>
        <v>-15.220820266358999</v>
      </c>
      <c r="AW44">
        <v>41</v>
      </c>
      <c r="AX44">
        <f>IF(Z44&gt;0, (R44*SUMPRODUCT(K44:$K$98, X44:$X$98)-K44*$AZ$3)/Z44, 0)</f>
        <v>278.23109121849126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40"/>
        <v>50000</v>
      </c>
      <c r="S45">
        <f t="shared" si="41"/>
        <v>263.51792053177388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127.10274441753751</v>
      </c>
      <c r="AC45">
        <f t="shared" si="27"/>
        <v>113.78004226557604</v>
      </c>
      <c r="AE45">
        <f t="shared" si="42"/>
        <v>0</v>
      </c>
      <c r="AF45">
        <f t="shared" si="43"/>
        <v>0</v>
      </c>
      <c r="AG45">
        <f t="shared" si="44"/>
        <v>-21.588672610191026</v>
      </c>
      <c r="AH45">
        <f t="shared" si="45"/>
        <v>-1024.1339640656472</v>
      </c>
      <c r="AI45">
        <f t="shared" si="46"/>
        <v>-1045.7226366758382</v>
      </c>
      <c r="AJ45">
        <f t="shared" si="47"/>
        <v>13.322702151961465</v>
      </c>
      <c r="AK45">
        <f t="shared" si="59"/>
        <v>8.8971921092276265</v>
      </c>
      <c r="AL45">
        <f t="shared" si="39"/>
        <v>-1023.5027424146491</v>
      </c>
      <c r="AN45">
        <f t="shared" si="48"/>
        <v>0</v>
      </c>
      <c r="AO45">
        <f t="shared" si="49"/>
        <v>0</v>
      </c>
      <c r="AP45">
        <f t="shared" si="50"/>
        <v>-0.30149970247447849</v>
      </c>
      <c r="AQ45">
        <f t="shared" si="51"/>
        <v>-14.302689703768159</v>
      </c>
      <c r="AR45">
        <f t="shared" si="52"/>
        <v>-14.604189406242638</v>
      </c>
      <c r="AS45">
        <f t="shared" si="53"/>
        <v>0.18606010695981062</v>
      </c>
      <c r="AT45">
        <f t="shared" si="54"/>
        <v>0.12425501197901909</v>
      </c>
      <c r="AU45">
        <f t="shared" si="55"/>
        <v>-14.293874287303808</v>
      </c>
      <c r="AW45">
        <v>42</v>
      </c>
      <c r="AX45">
        <f>IF(Z45&gt;0, (R45*SUMPRODUCT(K45:$K$98, X45:$X$98)-K45*$AZ$3)/Z45, 0)</f>
        <v>263.51792053177388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40"/>
        <v>50000</v>
      </c>
      <c r="S46">
        <f t="shared" si="41"/>
        <v>249.16265857982111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113.78004226557604</v>
      </c>
      <c r="AC46">
        <f t="shared" si="27"/>
        <v>101.18591845729587</v>
      </c>
      <c r="AE46">
        <f t="shared" si="42"/>
        <v>0</v>
      </c>
      <c r="AF46">
        <f t="shared" si="43"/>
        <v>0</v>
      </c>
      <c r="AG46">
        <f t="shared" si="44"/>
        <v>-20.305193208732803</v>
      </c>
      <c r="AH46">
        <f t="shared" si="45"/>
        <v>-1067.5926753563137</v>
      </c>
      <c r="AI46">
        <f t="shared" si="46"/>
        <v>-1087.8978685650466</v>
      </c>
      <c r="AJ46">
        <f t="shared" si="47"/>
        <v>12.594123808280173</v>
      </c>
      <c r="AK46">
        <f t="shared" si="59"/>
        <v>7.9646029585903237</v>
      </c>
      <c r="AL46">
        <f t="shared" si="39"/>
        <v>-1067.3391417981761</v>
      </c>
      <c r="AN46">
        <f t="shared" si="48"/>
        <v>0</v>
      </c>
      <c r="AO46">
        <f t="shared" si="49"/>
        <v>0</v>
      </c>
      <c r="AP46">
        <f t="shared" si="50"/>
        <v>-0.25319204185966337</v>
      </c>
      <c r="AQ46">
        <f t="shared" si="51"/>
        <v>-13.312159434741716</v>
      </c>
      <c r="AR46">
        <f t="shared" si="52"/>
        <v>-13.565351476601379</v>
      </c>
      <c r="AS46">
        <f t="shared" si="53"/>
        <v>0.15704021575527069</v>
      </c>
      <c r="AT46">
        <f t="shared" si="54"/>
        <v>9.9313218296278871E-2</v>
      </c>
      <c r="AU46">
        <f t="shared" si="55"/>
        <v>-13.308998042549831</v>
      </c>
      <c r="AW46">
        <v>43</v>
      </c>
      <c r="AX46">
        <f>IF(Z46&gt;0, (R46*SUMPRODUCT(K46:$K$98, X46:$X$98)-K46*$AZ$3)/Z46, 0)</f>
        <v>249.16265857982111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40"/>
        <v>50000</v>
      </c>
      <c r="S47">
        <f t="shared" si="41"/>
        <v>235.35453826600161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101.18591845729587</v>
      </c>
      <c r="AC47">
        <f t="shared" si="27"/>
        <v>89.399264286382689</v>
      </c>
      <c r="AE47">
        <f t="shared" si="42"/>
        <v>0</v>
      </c>
      <c r="AF47">
        <f t="shared" si="43"/>
        <v>0</v>
      </c>
      <c r="AG47">
        <f t="shared" si="44"/>
        <v>-18.992466630352833</v>
      </c>
      <c r="AH47">
        <f t="shared" si="45"/>
        <v>-1109.6746462926399</v>
      </c>
      <c r="AI47">
        <f t="shared" si="46"/>
        <v>-1128.6671129229926</v>
      </c>
      <c r="AJ47">
        <f t="shared" si="47"/>
        <v>11.786654170913181</v>
      </c>
      <c r="AK47">
        <f t="shared" si="59"/>
        <v>7.083014292010712</v>
      </c>
      <c r="AL47">
        <f t="shared" si="39"/>
        <v>-1109.7974444600688</v>
      </c>
      <c r="AN47">
        <f t="shared" si="48"/>
        <v>0</v>
      </c>
      <c r="AO47">
        <f t="shared" si="49"/>
        <v>0</v>
      </c>
      <c r="AP47">
        <f t="shared" si="50"/>
        <v>-0.21144931094446845</v>
      </c>
      <c r="AQ47">
        <f t="shared" si="51"/>
        <v>-12.354368913626804</v>
      </c>
      <c r="AR47">
        <f t="shared" si="52"/>
        <v>-12.56581822457127</v>
      </c>
      <c r="AS47">
        <f t="shared" si="53"/>
        <v>0.13122465613799195</v>
      </c>
      <c r="AT47">
        <f t="shared" si="54"/>
        <v>7.8857502851258851E-2</v>
      </c>
      <c r="AU47">
        <f t="shared" si="55"/>
        <v>-12.355736065582022</v>
      </c>
      <c r="AW47">
        <v>44</v>
      </c>
      <c r="AX47">
        <f>IF(Z47&gt;0, (R47*SUMPRODUCT(K47:$K$98, X47:$X$98)-K47*$AZ$3)/Z47, 0)</f>
        <v>235.35453826600161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40"/>
        <v>50000</v>
      </c>
      <c r="S48">
        <f t="shared" si="41"/>
        <v>222.07460771961715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89.399264286382689</v>
      </c>
      <c r="AC48">
        <f t="shared" si="27"/>
        <v>78.406953644031375</v>
      </c>
      <c r="AE48">
        <f t="shared" si="42"/>
        <v>0</v>
      </c>
      <c r="AF48">
        <f t="shared" si="43"/>
        <v>0</v>
      </c>
      <c r="AG48">
        <f t="shared" si="44"/>
        <v>-17.653291037898619</v>
      </c>
      <c r="AH48">
        <f t="shared" si="45"/>
        <v>-1149.2509261506846</v>
      </c>
      <c r="AI48">
        <f t="shared" si="46"/>
        <v>-1166.9042171885833</v>
      </c>
      <c r="AJ48">
        <f t="shared" si="47"/>
        <v>10.992310642351313</v>
      </c>
      <c r="AK48">
        <f t="shared" si="59"/>
        <v>6.2579485000467887</v>
      </c>
      <c r="AL48">
        <f t="shared" si="39"/>
        <v>-1149.6539580461852</v>
      </c>
      <c r="AN48">
        <f t="shared" si="48"/>
        <v>0</v>
      </c>
      <c r="AO48">
        <f t="shared" si="49"/>
        <v>0</v>
      </c>
      <c r="AP48">
        <f t="shared" si="50"/>
        <v>-0.17548199403574322</v>
      </c>
      <c r="AQ48">
        <f t="shared" si="51"/>
        <v>-11.424093316956561</v>
      </c>
      <c r="AR48">
        <f t="shared" si="52"/>
        <v>-11.599575310992307</v>
      </c>
      <c r="AS48">
        <f t="shared" si="53"/>
        <v>0.10926872425311496</v>
      </c>
      <c r="AT48">
        <f t="shared" si="54"/>
        <v>6.2206943679999467E-2</v>
      </c>
      <c r="AU48">
        <f t="shared" si="55"/>
        <v>-11.428099643059191</v>
      </c>
      <c r="AW48">
        <v>45</v>
      </c>
      <c r="AX48">
        <f>IF(Z48&gt;0, (R48*SUMPRODUCT(K48:$K$98, X48:$X$98)-K48*$AZ$3)/Z48, 0)</f>
        <v>222.07460771961715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40"/>
        <v>50000</v>
      </c>
      <c r="S49">
        <f t="shared" si="41"/>
        <v>209.32616810677499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78.406953644031375</v>
      </c>
      <c r="AC49">
        <f t="shared" si="27"/>
        <v>68.198983783570796</v>
      </c>
      <c r="AE49">
        <f t="shared" si="42"/>
        <v>0</v>
      </c>
      <c r="AF49">
        <f t="shared" si="43"/>
        <v>0</v>
      </c>
      <c r="AG49">
        <f t="shared" si="44"/>
        <v>-16.290123781557796</v>
      </c>
      <c r="AH49">
        <f t="shared" si="45"/>
        <v>-1186.6343459618363</v>
      </c>
      <c r="AI49">
        <f t="shared" si="46"/>
        <v>-1202.9244697433942</v>
      </c>
      <c r="AJ49">
        <f t="shared" si="47"/>
        <v>10.20796986046058</v>
      </c>
      <c r="AK49">
        <f t="shared" si="59"/>
        <v>5.4884867550821967</v>
      </c>
      <c r="AL49">
        <f t="shared" si="39"/>
        <v>-1187.2280131278515</v>
      </c>
      <c r="AN49">
        <f t="shared" si="48"/>
        <v>0</v>
      </c>
      <c r="AO49">
        <f t="shared" si="49"/>
        <v>0</v>
      </c>
      <c r="AP49">
        <f t="shared" si="50"/>
        <v>-0.14458167147234677</v>
      </c>
      <c r="AQ49">
        <f t="shared" si="51"/>
        <v>-10.531876827104796</v>
      </c>
      <c r="AR49">
        <f t="shared" si="52"/>
        <v>-10.676458498577144</v>
      </c>
      <c r="AS49">
        <f t="shared" si="53"/>
        <v>9.0600007989846756E-2</v>
      </c>
      <c r="AT49">
        <f t="shared" si="54"/>
        <v>4.8712618734179834E-2</v>
      </c>
      <c r="AU49">
        <f t="shared" si="55"/>
        <v>-10.537145871853118</v>
      </c>
      <c r="AW49">
        <v>46</v>
      </c>
      <c r="AX49">
        <f>IF(Z49&gt;0, (R49*SUMPRODUCT(K49:$K$98, X49:$X$98)-K49*$AZ$3)/Z49, 0)</f>
        <v>209.32616810677499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40"/>
        <v>50000</v>
      </c>
      <c r="S50">
        <f t="shared" si="41"/>
        <v>197.0765361614317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68.198983783570796</v>
      </c>
      <c r="AC50">
        <f t="shared" si="27"/>
        <v>58.752931471194564</v>
      </c>
      <c r="AE50">
        <f t="shared" si="42"/>
        <v>0</v>
      </c>
      <c r="AF50">
        <f t="shared" si="43"/>
        <v>0</v>
      </c>
      <c r="AG50">
        <f t="shared" si="44"/>
        <v>-14.906120387428606</v>
      </c>
      <c r="AH50">
        <f t="shared" si="45"/>
        <v>-1221.1021563136103</v>
      </c>
      <c r="AI50">
        <f t="shared" si="46"/>
        <v>-1236.008276701039</v>
      </c>
      <c r="AJ50">
        <f t="shared" si="47"/>
        <v>9.4460523123762314</v>
      </c>
      <c r="AK50">
        <f t="shared" si="59"/>
        <v>4.7739288648499558</v>
      </c>
      <c r="AL50">
        <f t="shared" si="39"/>
        <v>-1221.7882955238128</v>
      </c>
      <c r="AN50">
        <f t="shared" si="48"/>
        <v>0</v>
      </c>
      <c r="AO50">
        <f t="shared" si="49"/>
        <v>0</v>
      </c>
      <c r="AP50">
        <f t="shared" si="50"/>
        <v>-0.11812326935468107</v>
      </c>
      <c r="AQ50">
        <f t="shared" si="51"/>
        <v>-9.6766009646254307</v>
      </c>
      <c r="AR50">
        <f t="shared" si="52"/>
        <v>-9.7947242339801122</v>
      </c>
      <c r="AS50">
        <f t="shared" si="53"/>
        <v>7.4855063063509003E-2</v>
      </c>
      <c r="AT50">
        <f t="shared" si="54"/>
        <v>3.783090908472371E-2</v>
      </c>
      <c r="AU50">
        <f t="shared" si="55"/>
        <v>-9.682038261831881</v>
      </c>
      <c r="AW50">
        <v>47</v>
      </c>
      <c r="AX50">
        <f>IF(Z50&gt;0, (R50*SUMPRODUCT(K50:$K$98, X50:$X$98)-K50*$AZ$3)/Z50, 0)</f>
        <v>197.0765361614317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40"/>
        <v>50000</v>
      </c>
      <c r="S51">
        <f t="shared" si="41"/>
        <v>185.26318197556739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58.752931471194564</v>
      </c>
      <c r="AC51">
        <f t="shared" si="27"/>
        <v>50.045816680433916</v>
      </c>
      <c r="AE51">
        <f t="shared" si="42"/>
        <v>0</v>
      </c>
      <c r="AF51">
        <f t="shared" si="43"/>
        <v>0</v>
      </c>
      <c r="AG51">
        <f t="shared" si="44"/>
        <v>-13.506681723472175</v>
      </c>
      <c r="AH51">
        <f t="shared" si="45"/>
        <v>-1250.3774600821453</v>
      </c>
      <c r="AI51">
        <f t="shared" si="46"/>
        <v>-1263.8841418056174</v>
      </c>
      <c r="AJ51">
        <f t="shared" si="47"/>
        <v>8.7071147907606488</v>
      </c>
      <c r="AK51">
        <f t="shared" si="59"/>
        <v>4.1127052029836202</v>
      </c>
      <c r="AL51">
        <f t="shared" si="39"/>
        <v>-1251.0643218118732</v>
      </c>
      <c r="AN51">
        <f t="shared" si="48"/>
        <v>0</v>
      </c>
      <c r="AO51">
        <f t="shared" si="49"/>
        <v>0</v>
      </c>
      <c r="AP51">
        <f t="shared" si="50"/>
        <v>-9.5565575093714716E-2</v>
      </c>
      <c r="AQ51">
        <f t="shared" si="51"/>
        <v>-8.8469576394408698</v>
      </c>
      <c r="AR51">
        <f t="shared" si="52"/>
        <v>-8.9425232145345834</v>
      </c>
      <c r="AS51">
        <f t="shared" si="53"/>
        <v>6.1606577353487978E-2</v>
      </c>
      <c r="AT51">
        <f t="shared" si="54"/>
        <v>2.909915595560543E-2</v>
      </c>
      <c r="AU51">
        <f t="shared" si="55"/>
        <v>-8.8518174812254902</v>
      </c>
      <c r="AW51">
        <v>48</v>
      </c>
      <c r="AX51">
        <f>IF(Z51&gt;0, (R51*SUMPRODUCT(K51:$K$98, X51:$X$98)-K51*$AZ$3)/Z51, 0)</f>
        <v>185.26318197556739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40"/>
        <v>50000</v>
      </c>
      <c r="S52">
        <f t="shared" si="41"/>
        <v>173.89139130373431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50.045816680433916</v>
      </c>
      <c r="AC52">
        <f t="shared" si="27"/>
        <v>42.064471696229461</v>
      </c>
      <c r="AE52">
        <f t="shared" si="42"/>
        <v>0</v>
      </c>
      <c r="AF52">
        <f t="shared" si="43"/>
        <v>0</v>
      </c>
      <c r="AG52">
        <f t="shared" si="44"/>
        <v>-12.095041445368587</v>
      </c>
      <c r="AH52">
        <f t="shared" si="45"/>
        <v>-1276.5734608688649</v>
      </c>
      <c r="AI52">
        <f t="shared" si="46"/>
        <v>-1288.6685023142336</v>
      </c>
      <c r="AJ52">
        <f t="shared" si="47"/>
        <v>7.9813449842044548</v>
      </c>
      <c r="AK52">
        <f t="shared" si="59"/>
        <v>3.5032071676303747</v>
      </c>
      <c r="AL52">
        <f t="shared" si="39"/>
        <v>-1277.1839501623988</v>
      </c>
      <c r="AN52">
        <f t="shared" si="48"/>
        <v>0</v>
      </c>
      <c r="AO52">
        <f t="shared" si="49"/>
        <v>0</v>
      </c>
      <c r="AP52">
        <f t="shared" si="50"/>
        <v>-7.6408583700959667E-2</v>
      </c>
      <c r="AQ52">
        <f t="shared" si="51"/>
        <v>-8.0645585693774304</v>
      </c>
      <c r="AR52">
        <f t="shared" si="52"/>
        <v>-8.1409671530783907</v>
      </c>
      <c r="AS52">
        <f t="shared" si="53"/>
        <v>5.0420932332178231E-2</v>
      </c>
      <c r="AT52">
        <f t="shared" si="54"/>
        <v>2.2130978161483277E-2</v>
      </c>
      <c r="AU52">
        <f t="shared" si="55"/>
        <v>-8.0684152425847291</v>
      </c>
      <c r="AW52">
        <v>49</v>
      </c>
      <c r="AX52">
        <f>IF(Z52&gt;0, (R52*SUMPRODUCT(K52:$K$98, X52:$X$98)-K52*$AZ$3)/Z52, 0)</f>
        <v>173.89139130373431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40"/>
        <v>50000</v>
      </c>
      <c r="S53">
        <f t="shared" si="41"/>
        <v>162.75366776215219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42.064471696229461</v>
      </c>
      <c r="AC53">
        <f t="shared" si="27"/>
        <v>34.772781569027408</v>
      </c>
      <c r="AE53">
        <f t="shared" si="42"/>
        <v>0</v>
      </c>
      <c r="AF53">
        <f t="shared" si="43"/>
        <v>0</v>
      </c>
      <c r="AG53">
        <f t="shared" si="44"/>
        <v>-10.682641456610449</v>
      </c>
      <c r="AH53">
        <f t="shared" si="45"/>
        <v>-1291.4495743044531</v>
      </c>
      <c r="AI53">
        <f t="shared" si="46"/>
        <v>-1302.1322157610637</v>
      </c>
      <c r="AJ53">
        <f t="shared" si="47"/>
        <v>7.2916901272020525</v>
      </c>
      <c r="AK53">
        <f t="shared" si="59"/>
        <v>2.9445130187360626</v>
      </c>
      <c r="AL53">
        <f t="shared" si="39"/>
        <v>-1291.8960126151258</v>
      </c>
      <c r="AN53">
        <f t="shared" si="48"/>
        <v>0</v>
      </c>
      <c r="AO53">
        <f t="shared" si="49"/>
        <v>0</v>
      </c>
      <c r="AP53">
        <f t="shared" si="50"/>
        <v>-6.0255322956962995E-2</v>
      </c>
      <c r="AQ53">
        <f t="shared" si="51"/>
        <v>-7.28440727870671</v>
      </c>
      <c r="AR53">
        <f t="shared" si="52"/>
        <v>-7.3446626016636731</v>
      </c>
      <c r="AS53">
        <f t="shared" si="53"/>
        <v>4.112869886172011E-2</v>
      </c>
      <c r="AT53">
        <f t="shared" si="54"/>
        <v>1.6608493659134641E-2</v>
      </c>
      <c r="AU53">
        <f t="shared" si="55"/>
        <v>-7.2869254091428202</v>
      </c>
      <c r="AW53">
        <v>50</v>
      </c>
      <c r="AX53">
        <f>IF(Z53&gt;0, (R53*SUMPRODUCT(K53:$K$98, X53:$X$98)-K53*$AZ$3)/Z53, 0)</f>
        <v>162.75366776215219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40"/>
        <v>50000</v>
      </c>
      <c r="S54">
        <f t="shared" si="41"/>
        <v>151.74552841517465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34.772781569027408</v>
      </c>
      <c r="AC54">
        <f t="shared" si="27"/>
        <v>28.17843539940586</v>
      </c>
      <c r="AE54">
        <f t="shared" si="42"/>
        <v>0</v>
      </c>
      <c r="AF54">
        <f t="shared" si="43"/>
        <v>0</v>
      </c>
      <c r="AG54">
        <f t="shared" si="44"/>
        <v>-9.2847663103158684</v>
      </c>
      <c r="AH54">
        <f t="shared" si="45"/>
        <v>-1291.0487317284767</v>
      </c>
      <c r="AI54">
        <f t="shared" si="46"/>
        <v>-1300.3334980387926</v>
      </c>
      <c r="AJ54">
        <f t="shared" si="47"/>
        <v>6.5943461696215486</v>
      </c>
      <c r="AK54">
        <f t="shared" si="59"/>
        <v>2.434094709831919</v>
      </c>
      <c r="AL54">
        <f t="shared" si="39"/>
        <v>-1291.3050571593392</v>
      </c>
      <c r="AN54">
        <f t="shared" si="48"/>
        <v>0</v>
      </c>
      <c r="AO54">
        <f t="shared" si="49"/>
        <v>0</v>
      </c>
      <c r="AP54">
        <f t="shared" si="50"/>
        <v>-4.6759485175783121E-2</v>
      </c>
      <c r="AQ54">
        <f t="shared" si="51"/>
        <v>-6.5019163665323907</v>
      </c>
      <c r="AR54">
        <f t="shared" si="52"/>
        <v>-6.5486758517081745</v>
      </c>
      <c r="AS54">
        <f t="shared" si="53"/>
        <v>3.3210123082991302E-2</v>
      </c>
      <c r="AT54">
        <f t="shared" si="54"/>
        <v>1.2258468516798423E-2</v>
      </c>
      <c r="AU54">
        <f t="shared" si="55"/>
        <v>-6.5032072601083843</v>
      </c>
      <c r="AW54">
        <v>51</v>
      </c>
      <c r="AX54">
        <f>IF(Z54&gt;0, (R54*SUMPRODUCT(K54:$K$98, X54:$X$98)-K54*$AZ$3)/Z54, 0)</f>
        <v>151.74552841517465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40"/>
        <v>50000</v>
      </c>
      <c r="S55">
        <f t="shared" si="41"/>
        <v>140.75767185247349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28.17843539940586</v>
      </c>
      <c r="AC55">
        <f t="shared" si="27"/>
        <v>22.292645023128063</v>
      </c>
      <c r="AE55">
        <f t="shared" si="42"/>
        <v>0</v>
      </c>
      <c r="AF55">
        <f t="shared" si="43"/>
        <v>0</v>
      </c>
      <c r="AG55">
        <f t="shared" si="44"/>
        <v>-7.9188028367266297</v>
      </c>
      <c r="AH55">
        <f t="shared" si="45"/>
        <v>-1273.1158104860806</v>
      </c>
      <c r="AI55">
        <f t="shared" si="46"/>
        <v>-1281.0346133228072</v>
      </c>
      <c r="AJ55">
        <f t="shared" si="47"/>
        <v>5.8857903762777966</v>
      </c>
      <c r="AK55">
        <f t="shared" si="59"/>
        <v>1.9724904779584105</v>
      </c>
      <c r="AL55">
        <f t="shared" si="39"/>
        <v>-1273.176332468571</v>
      </c>
      <c r="AN55">
        <f t="shared" si="48"/>
        <v>0</v>
      </c>
      <c r="AO55">
        <f t="shared" si="49"/>
        <v>0</v>
      </c>
      <c r="AP55">
        <f t="shared" si="50"/>
        <v>-3.5607398979297135E-2</v>
      </c>
      <c r="AQ55">
        <f t="shared" si="51"/>
        <v>-5.7246459528682996</v>
      </c>
      <c r="AR55">
        <f t="shared" si="52"/>
        <v>-5.760253351847596</v>
      </c>
      <c r="AS55">
        <f t="shared" si="53"/>
        <v>2.6465829565124437E-2</v>
      </c>
      <c r="AT55">
        <f t="shared" si="54"/>
        <v>8.86942848302592E-3</v>
      </c>
      <c r="AU55">
        <f t="shared" si="55"/>
        <v>-5.7249180937994462</v>
      </c>
      <c r="AW55">
        <v>52</v>
      </c>
      <c r="AX55">
        <f>IF(Z55&gt;0, (R55*SUMPRODUCT(K55:$K$98, X55:$X$98)-K55*$AZ$3)/Z55, 0)</f>
        <v>140.75767185247349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40"/>
        <v>50000</v>
      </c>
      <c r="S56">
        <f t="shared" si="41"/>
        <v>129.49044687675089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22.292645023128063</v>
      </c>
      <c r="AC56">
        <f t="shared" si="27"/>
        <v>17.118111561558528</v>
      </c>
      <c r="AE56">
        <f t="shared" si="42"/>
        <v>0</v>
      </c>
      <c r="AF56">
        <f t="shared" si="43"/>
        <v>0</v>
      </c>
      <c r="AG56">
        <f t="shared" si="44"/>
        <v>-6.6097970832750157</v>
      </c>
      <c r="AH56">
        <f t="shared" si="45"/>
        <v>-1229.8177250843485</v>
      </c>
      <c r="AI56">
        <f t="shared" si="46"/>
        <v>-1236.4275221676235</v>
      </c>
      <c r="AJ56">
        <f t="shared" si="47"/>
        <v>5.1745334615695349</v>
      </c>
      <c r="AK56">
        <f t="shared" si="59"/>
        <v>1.5604851516189646</v>
      </c>
      <c r="AL56">
        <f t="shared" si="39"/>
        <v>-1229.692503554435</v>
      </c>
      <c r="AN56">
        <f t="shared" si="48"/>
        <v>0</v>
      </c>
      <c r="AO56">
        <f t="shared" si="49"/>
        <v>0</v>
      </c>
      <c r="AP56">
        <f t="shared" si="50"/>
        <v>-2.653693894874061E-2</v>
      </c>
      <c r="AQ56">
        <f t="shared" si="51"/>
        <v>-4.9374583633166793</v>
      </c>
      <c r="AR56">
        <f t="shared" si="52"/>
        <v>-4.9639953022654195</v>
      </c>
      <c r="AS56">
        <f t="shared" si="53"/>
        <v>2.0774658711587683E-2</v>
      </c>
      <c r="AT56">
        <f t="shared" si="54"/>
        <v>6.2650182263100079E-3</v>
      </c>
      <c r="AU56">
        <f t="shared" si="55"/>
        <v>-4.9369556253275224</v>
      </c>
      <c r="AW56">
        <v>53</v>
      </c>
      <c r="AX56">
        <f>IF(Z56&gt;0, (R56*SUMPRODUCT(K56:$K$98, X56:$X$98)-K56*$AZ$3)/Z56, 0)</f>
        <v>129.49044687675089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40"/>
        <v>50000</v>
      </c>
      <c r="S57">
        <f t="shared" si="41"/>
        <v>117.69367129414985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17.118111561558528</v>
      </c>
      <c r="AC57">
        <f t="shared" si="27"/>
        <v>12.671825065472873</v>
      </c>
      <c r="AE57">
        <f t="shared" si="42"/>
        <v>0</v>
      </c>
      <c r="AF57">
        <f t="shared" si="43"/>
        <v>0</v>
      </c>
      <c r="AG57">
        <f t="shared" si="44"/>
        <v>-5.3833927203283469</v>
      </c>
      <c r="AH57">
        <f t="shared" si="45"/>
        <v>-1160.306392113918</v>
      </c>
      <c r="AI57">
        <f t="shared" si="46"/>
        <v>-1165.6897848342464</v>
      </c>
      <c r="AJ57">
        <f t="shared" si="47"/>
        <v>4.446286496085655</v>
      </c>
      <c r="AK57">
        <f t="shared" si="59"/>
        <v>1.198267809309097</v>
      </c>
      <c r="AL57">
        <f t="shared" si="39"/>
        <v>-1160.0452305288518</v>
      </c>
      <c r="AN57">
        <f t="shared" si="48"/>
        <v>0</v>
      </c>
      <c r="AO57">
        <f t="shared" si="49"/>
        <v>0</v>
      </c>
      <c r="AP57">
        <f t="shared" si="50"/>
        <v>-1.9297486172609939E-2</v>
      </c>
      <c r="AQ57">
        <f t="shared" si="51"/>
        <v>-4.1592723624375623</v>
      </c>
      <c r="AR57">
        <f t="shared" si="52"/>
        <v>-4.1785698486101728</v>
      </c>
      <c r="AS57">
        <f t="shared" si="53"/>
        <v>1.5938304455046692E-2</v>
      </c>
      <c r="AT57">
        <f t="shared" si="54"/>
        <v>4.2953501040168471E-3</v>
      </c>
      <c r="AU57">
        <f t="shared" si="55"/>
        <v>-4.1583361940511097</v>
      </c>
      <c r="AW57">
        <v>54</v>
      </c>
      <c r="AX57">
        <f>IF(Z57&gt;0, (R57*SUMPRODUCT(K57:$K$98, X57:$X$98)-K57*$AZ$3)/Z57, 0)</f>
        <v>117.69367129414985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40"/>
        <v>50000</v>
      </c>
      <c r="S58">
        <f t="shared" si="41"/>
        <v>104.92145831486812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12.671825065472873</v>
      </c>
      <c r="AC58">
        <f t="shared" si="27"/>
        <v>8.9510990130630077</v>
      </c>
      <c r="AE58">
        <f t="shared" si="42"/>
        <v>0</v>
      </c>
      <c r="AF58">
        <f t="shared" si="43"/>
        <v>0</v>
      </c>
      <c r="AG58">
        <f t="shared" si="44"/>
        <v>-4.2656188528188679</v>
      </c>
      <c r="AH58">
        <f t="shared" si="45"/>
        <v>-1063.9399403061964</v>
      </c>
      <c r="AI58">
        <f t="shared" si="46"/>
        <v>-1068.2055591590151</v>
      </c>
      <c r="AJ58">
        <f t="shared" si="47"/>
        <v>3.7207260524098658</v>
      </c>
      <c r="AK58">
        <f t="shared" si="59"/>
        <v>0.88702775458310124</v>
      </c>
      <c r="AL58">
        <f t="shared" si="39"/>
        <v>-1063.5978053520221</v>
      </c>
      <c r="AN58">
        <f t="shared" si="48"/>
        <v>0</v>
      </c>
      <c r="AO58">
        <f t="shared" si="49"/>
        <v>0</v>
      </c>
      <c r="AP58">
        <f t="shared" si="50"/>
        <v>-1.3652390440488753E-2</v>
      </c>
      <c r="AQ58">
        <f t="shared" si="51"/>
        <v>-3.4052089442289613</v>
      </c>
      <c r="AR58">
        <f t="shared" si="52"/>
        <v>-3.4188613346694496</v>
      </c>
      <c r="AS58">
        <f t="shared" si="53"/>
        <v>1.1908425610044749E-2</v>
      </c>
      <c r="AT58">
        <f t="shared" si="54"/>
        <v>2.8389899930031954E-3</v>
      </c>
      <c r="AU58">
        <f t="shared" si="55"/>
        <v>-3.4041139190664014</v>
      </c>
      <c r="AW58">
        <v>55</v>
      </c>
      <c r="AX58">
        <f>IF(Z58&gt;0, (R58*SUMPRODUCT(K58:$K$98, X58:$X$98)-K58*$AZ$3)/Z58, 0)</f>
        <v>104.92145831486812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40"/>
        <v>50000</v>
      </c>
      <c r="S59">
        <f t="shared" si="41"/>
        <v>90.610677765285786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8.9510990130630077</v>
      </c>
      <c r="AC59">
        <f t="shared" si="27"/>
        <v>5.9374492742159202</v>
      </c>
      <c r="AE59">
        <f t="shared" si="42"/>
        <v>0</v>
      </c>
      <c r="AF59">
        <f t="shared" si="43"/>
        <v>0</v>
      </c>
      <c r="AG59">
        <f t="shared" si="44"/>
        <v>-3.2763518719041298</v>
      </c>
      <c r="AH59">
        <f t="shared" si="45"/>
        <v>-946.61079238654963</v>
      </c>
      <c r="AI59">
        <f t="shared" si="46"/>
        <v>-949.88714425845376</v>
      </c>
      <c r="AJ59">
        <f t="shared" si="47"/>
        <v>3.0136497388470875</v>
      </c>
      <c r="AK59">
        <f t="shared" si="59"/>
        <v>0.62657693091441058</v>
      </c>
      <c r="AL59">
        <f t="shared" si="39"/>
        <v>-946.24691758869221</v>
      </c>
      <c r="AN59">
        <f t="shared" si="48"/>
        <v>0</v>
      </c>
      <c r="AO59">
        <f t="shared" si="49"/>
        <v>0</v>
      </c>
      <c r="AP59">
        <f t="shared" si="50"/>
        <v>-9.3626581760526927E-3</v>
      </c>
      <c r="AQ59">
        <f t="shared" si="51"/>
        <v>-2.7050798025936156</v>
      </c>
      <c r="AR59">
        <f t="shared" si="52"/>
        <v>-2.7144424607696682</v>
      </c>
      <c r="AS59">
        <f t="shared" si="53"/>
        <v>8.6119481271642161E-3</v>
      </c>
      <c r="AT59">
        <f t="shared" si="54"/>
        <v>1.7905358931250557E-3</v>
      </c>
      <c r="AU59">
        <f t="shared" si="55"/>
        <v>-2.704039976749379</v>
      </c>
      <c r="AW59">
        <v>56</v>
      </c>
      <c r="AX59">
        <f>IF(Z59&gt;0, (R59*SUMPRODUCT(K59:$K$98, X59:$X$98)-K59*$AZ$3)/Z59, 0)</f>
        <v>90.610677765285786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40"/>
        <v>50000</v>
      </c>
      <c r="S60">
        <f t="shared" si="41"/>
        <v>73.793856577082153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5.9374492742159202</v>
      </c>
      <c r="AC60">
        <f t="shared" si="27"/>
        <v>3.581975904998981</v>
      </c>
      <c r="AE60">
        <f t="shared" si="42"/>
        <v>0</v>
      </c>
      <c r="AF60">
        <f t="shared" si="43"/>
        <v>0</v>
      </c>
      <c r="AG60">
        <f t="shared" si="44"/>
        <v>-2.4270149787180388</v>
      </c>
      <c r="AH60">
        <f t="shared" si="45"/>
        <v>-816.57337446704969</v>
      </c>
      <c r="AI60">
        <f t="shared" si="46"/>
        <v>-819.00038944576772</v>
      </c>
      <c r="AJ60">
        <f t="shared" si="47"/>
        <v>2.3554733692169392</v>
      </c>
      <c r="AK60">
        <f t="shared" si="59"/>
        <v>0.41562144919511446</v>
      </c>
      <c r="AL60">
        <f t="shared" si="39"/>
        <v>-816.22929462735567</v>
      </c>
      <c r="AN60">
        <f t="shared" si="48"/>
        <v>0</v>
      </c>
      <c r="AO60">
        <f t="shared" si="49"/>
        <v>0</v>
      </c>
      <c r="AP60">
        <f t="shared" si="50"/>
        <v>-6.1924579211641035E-3</v>
      </c>
      <c r="AQ60">
        <f t="shared" si="51"/>
        <v>-2.083463145168186</v>
      </c>
      <c r="AR60">
        <f t="shared" si="52"/>
        <v>-2.0896556030893501</v>
      </c>
      <c r="AS60">
        <f t="shared" si="53"/>
        <v>6.0099215914205112E-3</v>
      </c>
      <c r="AT60">
        <f t="shared" si="54"/>
        <v>1.060446003771036E-3</v>
      </c>
      <c r="AU60">
        <f t="shared" si="55"/>
        <v>-2.0825852354941587</v>
      </c>
      <c r="AW60">
        <v>57</v>
      </c>
      <c r="AX60">
        <f>IF(Z60&gt;0, (R60*SUMPRODUCT(K60:$K$98, X60:$X$98)-K60*$AZ$3)/Z60, 0)</f>
        <v>73.793856577082153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40"/>
        <v>50000</v>
      </c>
      <c r="S61">
        <f t="shared" si="41"/>
        <v>52.533263436049559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3.581975904998981</v>
      </c>
      <c r="AC61">
        <f t="shared" si="27"/>
        <v>1.810661361059974</v>
      </c>
      <c r="AE61">
        <f t="shared" si="42"/>
        <v>0</v>
      </c>
      <c r="AF61">
        <f t="shared" si="43"/>
        <v>0</v>
      </c>
      <c r="AG61">
        <f t="shared" si="44"/>
        <v>-1.7233474970236244</v>
      </c>
      <c r="AH61">
        <f t="shared" si="45"/>
        <v>-679.39733190723405</v>
      </c>
      <c r="AI61">
        <f t="shared" si="46"/>
        <v>-681.12067940425766</v>
      </c>
      <c r="AJ61">
        <f t="shared" si="47"/>
        <v>1.771314543939007</v>
      </c>
      <c r="AK61">
        <f t="shared" si="59"/>
        <v>0.25073831334992869</v>
      </c>
      <c r="AL61">
        <f t="shared" si="39"/>
        <v>-679.09862654696872</v>
      </c>
      <c r="AN61">
        <f t="shared" si="48"/>
        <v>0</v>
      </c>
      <c r="AO61">
        <f t="shared" si="49"/>
        <v>0</v>
      </c>
      <c r="AP61">
        <f t="shared" si="50"/>
        <v>-3.9259561320477768E-3</v>
      </c>
      <c r="AQ61">
        <f t="shared" si="51"/>
        <v>-1.5477343518383511</v>
      </c>
      <c r="AR61">
        <f t="shared" si="52"/>
        <v>-1.5516603079703988</v>
      </c>
      <c r="AS61">
        <f t="shared" si="53"/>
        <v>4.0352298114994887E-3</v>
      </c>
      <c r="AT61">
        <f t="shared" si="54"/>
        <v>5.7120668961750025E-4</v>
      </c>
      <c r="AU61">
        <f t="shared" si="55"/>
        <v>-1.5470538714692819</v>
      </c>
      <c r="AW61">
        <v>58</v>
      </c>
      <c r="AX61">
        <f>IF(Z61&gt;0, (R61*SUMPRODUCT(K61:$K$98, X61:$X$98)-K61*$AZ$3)/Z61, 0)</f>
        <v>52.533263436049559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40"/>
        <v>50000</v>
      </c>
      <c r="S62">
        <f t="shared" si="41"/>
        <v>23.265318939587473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1.810661361059974</v>
      </c>
      <c r="AC62">
        <f t="shared" si="27"/>
        <v>0.54163111746195547</v>
      </c>
      <c r="AE62">
        <f t="shared" si="42"/>
        <v>0</v>
      </c>
      <c r="AF62">
        <f t="shared" si="43"/>
        <v>0</v>
      </c>
      <c r="AG62">
        <f t="shared" si="44"/>
        <v>-1.1640311462490516</v>
      </c>
      <c r="AH62">
        <f t="shared" si="45"/>
        <v>-542.08287580433671</v>
      </c>
      <c r="AI62">
        <f t="shared" si="46"/>
        <v>-543.24690695058575</v>
      </c>
      <c r="AJ62">
        <f t="shared" si="47"/>
        <v>1.2690302435980185</v>
      </c>
      <c r="AK62">
        <f t="shared" si="59"/>
        <v>0.1267462952741982</v>
      </c>
      <c r="AL62">
        <f t="shared" si="39"/>
        <v>-541.8511304117136</v>
      </c>
      <c r="AN62">
        <f t="shared" si="48"/>
        <v>0</v>
      </c>
      <c r="AO62">
        <f t="shared" si="49"/>
        <v>0</v>
      </c>
      <c r="AP62">
        <f t="shared" si="50"/>
        <v>-2.3676590516441701E-3</v>
      </c>
      <c r="AQ62">
        <f t="shared" si="51"/>
        <v>-1.102605743648061</v>
      </c>
      <c r="AR62">
        <f t="shared" si="52"/>
        <v>-1.1049734026997051</v>
      </c>
      <c r="AS62">
        <f t="shared" si="53"/>
        <v>2.5812289926666582E-3</v>
      </c>
      <c r="AT62">
        <f t="shared" si="54"/>
        <v>2.578041096540501E-4</v>
      </c>
      <c r="AU62">
        <f t="shared" si="55"/>
        <v>-1.1021343695973846</v>
      </c>
      <c r="AW62">
        <v>59</v>
      </c>
      <c r="AX62">
        <f>IF(Z62&gt;0, (R62*SUMPRODUCT(K62:$K$98, X62:$X$98)-K62*$AZ$3)/Z62, 0)</f>
        <v>23.265318939587473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40"/>
        <v>50000</v>
      </c>
      <c r="S63">
        <f t="shared" si="41"/>
        <v>-21.013081715623741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0.54163111746195547</v>
      </c>
      <c r="AC63">
        <f t="shared" si="27"/>
        <v>-0.31213167240009265</v>
      </c>
      <c r="AE63">
        <f t="shared" si="42"/>
        <v>0</v>
      </c>
      <c r="AF63">
        <f t="shared" si="43"/>
        <v>0</v>
      </c>
      <c r="AG63">
        <f t="shared" si="44"/>
        <v>-0.74270798692039319</v>
      </c>
      <c r="AH63">
        <f t="shared" si="45"/>
        <v>-409.68284786616772</v>
      </c>
      <c r="AI63">
        <f t="shared" si="46"/>
        <v>-410.4255558530881</v>
      </c>
      <c r="AJ63">
        <f t="shared" si="47"/>
        <v>0.85376278986204812</v>
      </c>
      <c r="AK63">
        <f t="shared" si="59"/>
        <v>3.7914178222336885E-2</v>
      </c>
      <c r="AL63">
        <f t="shared" si="39"/>
        <v>-409.53387888500373</v>
      </c>
      <c r="AN63">
        <f t="shared" si="48"/>
        <v>0</v>
      </c>
      <c r="AO63">
        <f t="shared" si="49"/>
        <v>0</v>
      </c>
      <c r="AP63">
        <f t="shared" si="50"/>
        <v>-1.3488219777290553E-3</v>
      </c>
      <c r="AQ63">
        <f t="shared" si="51"/>
        <v>-0.74401950542070183</v>
      </c>
      <c r="AR63">
        <f t="shared" si="52"/>
        <v>-0.74536832739843084</v>
      </c>
      <c r="AS63">
        <f t="shared" si="53"/>
        <v>1.5505071104838335E-3</v>
      </c>
      <c r="AT63">
        <f t="shared" si="54"/>
        <v>6.8855428720878531E-5</v>
      </c>
      <c r="AU63">
        <f t="shared" si="55"/>
        <v>-0.74374896485922615</v>
      </c>
      <c r="AW63">
        <v>60</v>
      </c>
      <c r="AX63">
        <f>IF(Z63&gt;0, (R63*SUMPRODUCT(K63:$K$98, X63:$X$98)-K63*$AZ$3)/Z63, 0)</f>
        <v>-21.013081715623741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40"/>
        <v>50000</v>
      </c>
      <c r="S64">
        <f t="shared" si="41"/>
        <v>-93.734056829007727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-0.31213167240009265</v>
      </c>
      <c r="AC64">
        <f t="shared" si="27"/>
        <v>-0.83396996908328336</v>
      </c>
      <c r="AE64">
        <f t="shared" si="42"/>
        <v>0</v>
      </c>
      <c r="AF64">
        <f t="shared" si="43"/>
        <v>0</v>
      </c>
      <c r="AG64">
        <f t="shared" si="44"/>
        <v>-0.44485963655911887</v>
      </c>
      <c r="AH64">
        <f t="shared" si="45"/>
        <v>-290.42127049207045</v>
      </c>
      <c r="AI64">
        <f t="shared" si="46"/>
        <v>-290.86613012862955</v>
      </c>
      <c r="AJ64">
        <f t="shared" si="47"/>
        <v>0.52183829668319071</v>
      </c>
      <c r="AK64">
        <f t="shared" si="59"/>
        <v>-2.1849217068006486E-2</v>
      </c>
      <c r="AL64">
        <f t="shared" si="39"/>
        <v>-290.36614104901435</v>
      </c>
      <c r="AN64">
        <f t="shared" si="48"/>
        <v>0</v>
      </c>
      <c r="AO64">
        <f t="shared" si="49"/>
        <v>0</v>
      </c>
      <c r="AP64">
        <f t="shared" si="50"/>
        <v>-7.2134249809307962E-4</v>
      </c>
      <c r="AQ64">
        <f t="shared" si="51"/>
        <v>-0.47091978579242455</v>
      </c>
      <c r="AR64">
        <f t="shared" si="52"/>
        <v>-0.47164112829051763</v>
      </c>
      <c r="AS64">
        <f t="shared" si="53"/>
        <v>8.4616384494138339E-4</v>
      </c>
      <c r="AT64">
        <f t="shared" si="54"/>
        <v>-3.5428633047312332E-5</v>
      </c>
      <c r="AU64">
        <f t="shared" si="55"/>
        <v>-0.47083039307862351</v>
      </c>
      <c r="AW64">
        <v>61</v>
      </c>
      <c r="AX64">
        <f>IF(Z64&gt;0, (R64*SUMPRODUCT(K64:$K$98, X64:$X$98)-K64*$AZ$3)/Z64, 0)</f>
        <v>-93.734056829007727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40"/>
        <v>50000</v>
      </c>
      <c r="S65">
        <f t="shared" si="41"/>
        <v>-210.08983443121087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-0.83396996908328336</v>
      </c>
      <c r="AC65">
        <f t="shared" si="27"/>
        <v>-1.1065136756457861</v>
      </c>
      <c r="AE65">
        <f t="shared" si="42"/>
        <v>0</v>
      </c>
      <c r="AF65">
        <f t="shared" si="43"/>
        <v>0</v>
      </c>
      <c r="AG65">
        <f t="shared" si="44"/>
        <v>-0.26334298340553186</v>
      </c>
      <c r="AH65">
        <f t="shared" si="45"/>
        <v>-177.06805678799577</v>
      </c>
      <c r="AI65">
        <f t="shared" si="46"/>
        <v>-177.33139977140129</v>
      </c>
      <c r="AJ65">
        <f t="shared" si="47"/>
        <v>0.27254370656250271</v>
      </c>
      <c r="AK65">
        <f t="shared" si="59"/>
        <v>-5.8377897835829841E-2</v>
      </c>
      <c r="AL65">
        <f t="shared" si="39"/>
        <v>-177.11723396267462</v>
      </c>
      <c r="AN65">
        <f t="shared" si="48"/>
        <v>0</v>
      </c>
      <c r="AO65">
        <f t="shared" si="49"/>
        <v>0</v>
      </c>
      <c r="AP65">
        <f t="shared" si="50"/>
        <v>-3.8126087962407835E-4</v>
      </c>
      <c r="AQ65">
        <f t="shared" si="51"/>
        <v>-0.2563543642260544</v>
      </c>
      <c r="AR65">
        <f t="shared" si="52"/>
        <v>-0.25673562510567849</v>
      </c>
      <c r="AS65">
        <f t="shared" si="53"/>
        <v>3.9458143883792463E-4</v>
      </c>
      <c r="AT65">
        <f t="shared" si="54"/>
        <v>-8.4517948386793893E-5</v>
      </c>
      <c r="AU65">
        <f t="shared" si="55"/>
        <v>-0.25642556161522734</v>
      </c>
      <c r="AW65">
        <v>62</v>
      </c>
      <c r="AX65">
        <f>IF(Z65&gt;0, (R65*SUMPRODUCT(K65:$K$98, X65:$X$98)-K65*$AZ$3)/Z65, 0)</f>
        <v>-210.08983443121087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40"/>
        <v>50000</v>
      </c>
      <c r="S66">
        <f t="shared" si="41"/>
        <v>-385.23457703159733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-1.1065136756457861</v>
      </c>
      <c r="AC66">
        <f t="shared" si="27"/>
        <v>-1.1857465405594114</v>
      </c>
      <c r="AE66">
        <f t="shared" si="42"/>
        <v>0</v>
      </c>
      <c r="AF66">
        <f t="shared" si="43"/>
        <v>0</v>
      </c>
      <c r="AG66">
        <f t="shared" si="44"/>
        <v>-0.15389928776592596</v>
      </c>
      <c r="AH66">
        <f t="shared" si="45"/>
        <v>-106.8102658055506</v>
      </c>
      <c r="AI66">
        <f t="shared" si="46"/>
        <v>-106.96416509331652</v>
      </c>
      <c r="AJ66">
        <f t="shared" si="47"/>
        <v>7.9232864913625356E-2</v>
      </c>
      <c r="AK66">
        <f t="shared" si="59"/>
        <v>-7.7455957295205033E-2</v>
      </c>
      <c r="AL66">
        <f t="shared" si="39"/>
        <v>-106.9623881856981</v>
      </c>
      <c r="AN66">
        <f t="shared" si="48"/>
        <v>0</v>
      </c>
      <c r="AO66">
        <f t="shared" si="49"/>
        <v>0</v>
      </c>
      <c r="AP66">
        <f t="shared" si="50"/>
        <v>-1.9893861103942583E-4</v>
      </c>
      <c r="AQ66">
        <f t="shared" si="51"/>
        <v>-0.13806877362828626</v>
      </c>
      <c r="AR66">
        <f t="shared" si="52"/>
        <v>-0.13826771223932569</v>
      </c>
      <c r="AS66">
        <f t="shared" si="53"/>
        <v>1.0242072152124002E-4</v>
      </c>
      <c r="AT66">
        <f t="shared" si="54"/>
        <v>-1.0012379384415055E-4</v>
      </c>
      <c r="AU66">
        <f t="shared" si="55"/>
        <v>-0.1382654153116486</v>
      </c>
      <c r="AW66">
        <v>63</v>
      </c>
      <c r="AX66">
        <f>IF(Z66&gt;0, (R66*SUMPRODUCT(K66:$K$98, X66:$X$98)-K66*$AZ$3)/Z66, 0)</f>
        <v>-385.23457703159733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-657.40310008502479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-1.1857465405594114</v>
      </c>
      <c r="AC67">
        <f t="shared" si="27"/>
        <v>-1.1656711183730284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-8.865725748952713E-2</v>
      </c>
      <c r="AH67">
        <f t="shared" ref="AH67:AH98" si="66">-X67*R67</f>
        <v>-63.703037398739568</v>
      </c>
      <c r="AI67">
        <f t="shared" ref="AI67:AI98" si="67">SUM(AE67:AH67)</f>
        <v>-63.791694656229097</v>
      </c>
      <c r="AJ67">
        <f t="shared" ref="AJ67:AJ98" si="68">AB67-AC67</f>
        <v>-2.007542218638303E-2</v>
      </c>
      <c r="AK67">
        <f t="shared" si="59"/>
        <v>-8.3002257839158808E-2</v>
      </c>
      <c r="AL67">
        <f t="shared" si="39"/>
        <v>-63.89477233625464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-1.0232429040099689E-4</v>
      </c>
      <c r="AQ67">
        <f t="shared" ref="AQ67:AQ98" si="72">AH67*$K67</f>
        <v>-7.3523231857066995E-2</v>
      </c>
      <c r="AR67">
        <f t="shared" ref="AR67:AR98" si="73">AI67*$K67</f>
        <v>-7.3625556147467991E-2</v>
      </c>
      <c r="AS67">
        <f t="shared" ref="AS67:AS98" si="74">AJ67*$K67</f>
        <v>-2.3170165510305019E-5</v>
      </c>
      <c r="AT67">
        <f t="shared" ref="AT67:AT98" si="75">AK67*$K67</f>
        <v>-9.5797539598783344E-5</v>
      </c>
      <c r="AU67">
        <f t="shared" ref="AU67:AU98" si="76">AL67*$K67</f>
        <v>-7.3744523852577085E-2</v>
      </c>
      <c r="AW67">
        <v>64</v>
      </c>
      <c r="AX67">
        <f>IF(Z67&gt;0, (R67*SUMPRODUCT(K67:$K$98, X67:$X$98)-K67*$AZ$3)/Z67, 0)</f>
        <v>-657.40310008502479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1"/>
        <v>50000</v>
      </c>
      <c r="S68">
        <f t="shared" si="62"/>
        <v>-1092.3998957806887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-1.1656711183730284</v>
      </c>
      <c r="AC68">
        <f t="shared" ref="AC68:AC98" si="80">S68*Z68</f>
        <v>-1.0979941753955693</v>
      </c>
      <c r="AE68">
        <f t="shared" si="63"/>
        <v>0</v>
      </c>
      <c r="AF68">
        <f t="shared" si="64"/>
        <v>0</v>
      </c>
      <c r="AG68">
        <f t="shared" si="65"/>
        <v>-5.0256054565571091E-2</v>
      </c>
      <c r="AH68">
        <f t="shared" si="66"/>
        <v>-37.514630349060774</v>
      </c>
      <c r="AI68">
        <f t="shared" si="67"/>
        <v>-37.564886403626346</v>
      </c>
      <c r="AJ68">
        <f t="shared" si="68"/>
        <v>-6.7676942977459076E-2</v>
      </c>
      <c r="AK68">
        <f t="shared" ref="AK68:AK98" si="81">G68*SUM(AB68:AB68, AE68:AF68)</f>
        <v>-8.1596978286111996E-2</v>
      </c>
      <c r="AL68">
        <f t="shared" si="39"/>
        <v>-37.714160324889917</v>
      </c>
      <c r="AN68">
        <f t="shared" si="69"/>
        <v>0</v>
      </c>
      <c r="AO68">
        <f t="shared" si="70"/>
        <v>0</v>
      </c>
      <c r="AP68">
        <f t="shared" si="71"/>
        <v>-5.1788677013345687E-5</v>
      </c>
      <c r="AQ68">
        <f t="shared" si="72"/>
        <v>-3.8658686823249765E-2</v>
      </c>
      <c r="AR68">
        <f t="shared" si="73"/>
        <v>-3.871047550026311E-2</v>
      </c>
      <c r="AS68">
        <f t="shared" si="74"/>
        <v>-6.9740837624594244E-5</v>
      </c>
      <c r="AT68">
        <f t="shared" si="75"/>
        <v>-8.4085382154519623E-5</v>
      </c>
      <c r="AU68">
        <f t="shared" si="76"/>
        <v>-3.8864301720042224E-2</v>
      </c>
      <c r="AW68">
        <v>65</v>
      </c>
      <c r="AX68">
        <f>IF(Z68&gt;0, (R68*SUMPRODUCT(K68:$K$98, X68:$X$98)-K68*$AZ$3)/Z68, 0)</f>
        <v>-1092.3998957806887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0.432294868</v>
      </c>
      <c r="Q69" s="5">
        <f t="shared" ref="Q69:Q98" si="82">$C$8</f>
        <v>50</v>
      </c>
      <c r="R69">
        <f t="shared" si="61"/>
        <v>50000</v>
      </c>
      <c r="S69">
        <f t="shared" si="62"/>
        <v>-1802.8027875281898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-1.0979941753955693</v>
      </c>
      <c r="AC69">
        <f t="shared" si="80"/>
        <v>-1.010581277545135</v>
      </c>
      <c r="AE69">
        <f t="shared" si="63"/>
        <v>0</v>
      </c>
      <c r="AF69">
        <f t="shared" si="64"/>
        <v>0</v>
      </c>
      <c r="AG69">
        <f t="shared" si="65"/>
        <v>-2.8028059545291029E-2</v>
      </c>
      <c r="AH69">
        <f t="shared" si="66"/>
        <v>-21.72543447462435</v>
      </c>
      <c r="AI69">
        <f t="shared" si="67"/>
        <v>-21.753462534169643</v>
      </c>
      <c r="AJ69">
        <f t="shared" si="68"/>
        <v>-8.7412897850434268E-2</v>
      </c>
      <c r="AK69">
        <f t="shared" si="81"/>
        <v>-7.6859592277689862E-2</v>
      </c>
      <c r="AL69">
        <f t="shared" si="39"/>
        <v>-21.917735024297766</v>
      </c>
      <c r="AN69">
        <f t="shared" si="69"/>
        <v>0</v>
      </c>
      <c r="AO69">
        <f t="shared" si="70"/>
        <v>0</v>
      </c>
      <c r="AP69">
        <f t="shared" si="71"/>
        <v>-2.578822406235118E-5</v>
      </c>
      <c r="AQ69">
        <f t="shared" si="72"/>
        <v>-1.9989267226231167E-2</v>
      </c>
      <c r="AR69">
        <f t="shared" si="73"/>
        <v>-2.0015055450293518E-2</v>
      </c>
      <c r="AS69">
        <f t="shared" si="74"/>
        <v>-8.0427379999809689E-5</v>
      </c>
      <c r="AT69">
        <f t="shared" si="75"/>
        <v>-7.071743171499823E-5</v>
      </c>
      <c r="AU69">
        <f t="shared" si="76"/>
        <v>-2.0166200262008327E-2</v>
      </c>
      <c r="AW69">
        <v>66</v>
      </c>
      <c r="AX69">
        <f>IF(Z69&gt;0, (R69*SUMPRODUCT(K69:$K$98, X69:$X$98)-K69*$AZ$3)/Z69, 0)</f>
        <v>-1802.8027875281898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0.44217947800000001</v>
      </c>
      <c r="Q70" s="5">
        <f t="shared" si="82"/>
        <v>50</v>
      </c>
      <c r="R70">
        <f t="shared" si="61"/>
        <v>50000</v>
      </c>
      <c r="S70">
        <f t="shared" si="62"/>
        <v>-2989.4031868368379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-1.010581277545135</v>
      </c>
      <c r="AC70">
        <f t="shared" si="80"/>
        <v>-0.91800662988414861</v>
      </c>
      <c r="AE70">
        <f t="shared" si="63"/>
        <v>0</v>
      </c>
      <c r="AF70">
        <f t="shared" si="64"/>
        <v>0</v>
      </c>
      <c r="AG70">
        <f t="shared" si="65"/>
        <v>-1.5354346210748413E-2</v>
      </c>
      <c r="AH70">
        <f t="shared" si="66"/>
        <v>-12.393432739089706</v>
      </c>
      <c r="AI70">
        <f t="shared" si="67"/>
        <v>-12.408787085300455</v>
      </c>
      <c r="AJ70">
        <f t="shared" si="68"/>
        <v>-9.2574647660986442E-2</v>
      </c>
      <c r="AK70">
        <f t="shared" si="81"/>
        <v>-7.0740689428159462E-2</v>
      </c>
      <c r="AL70">
        <f t="shared" ref="AL70:AL98" si="89">SUM(AI70:AK70)</f>
        <v>-12.572102422389602</v>
      </c>
      <c r="AN70">
        <f t="shared" si="69"/>
        <v>0</v>
      </c>
      <c r="AO70">
        <f t="shared" si="70"/>
        <v>0</v>
      </c>
      <c r="AP70">
        <f t="shared" si="71"/>
        <v>-1.261367711365195E-5</v>
      </c>
      <c r="AQ70">
        <f t="shared" si="72"/>
        <v>-1.0181270941462041E-2</v>
      </c>
      <c r="AR70">
        <f t="shared" si="73"/>
        <v>-1.0193884618575693E-2</v>
      </c>
      <c r="AS70">
        <f t="shared" si="74"/>
        <v>-7.6050565649506772E-5</v>
      </c>
      <c r="AT70">
        <f t="shared" si="75"/>
        <v>-5.8113852781260312E-5</v>
      </c>
      <c r="AU70">
        <f t="shared" si="76"/>
        <v>-1.0328049037006461E-2</v>
      </c>
      <c r="AW70">
        <v>67</v>
      </c>
      <c r="AX70">
        <f>IF(Z70&gt;0, (R70*SUMPRODUCT(K70:$K$98, X70:$X$98)-K70*$AZ$3)/Z70, 0)</f>
        <v>-2989.4031868368379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0.45253670499999998</v>
      </c>
      <c r="Q71" s="5">
        <f t="shared" si="82"/>
        <v>50</v>
      </c>
      <c r="R71">
        <f t="shared" si="61"/>
        <v>50000</v>
      </c>
      <c r="S71">
        <f t="shared" si="62"/>
        <v>-5014.8117846271989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-0.91800662988414861</v>
      </c>
      <c r="AC71">
        <f t="shared" si="80"/>
        <v>-0.82768440539059496</v>
      </c>
      <c r="AE71">
        <f t="shared" si="63"/>
        <v>0</v>
      </c>
      <c r="AF71">
        <f t="shared" si="64"/>
        <v>0</v>
      </c>
      <c r="AG71">
        <f t="shared" si="65"/>
        <v>-8.2523975069996071E-3</v>
      </c>
      <c r="AH71">
        <f t="shared" si="66"/>
        <v>-6.9484052416413222</v>
      </c>
      <c r="AI71">
        <f t="shared" si="67"/>
        <v>-6.9566576391483217</v>
      </c>
      <c r="AJ71">
        <f t="shared" si="68"/>
        <v>-9.0322224493553649E-2</v>
      </c>
      <c r="AK71">
        <f t="shared" si="81"/>
        <v>-6.4260464091890415E-2</v>
      </c>
      <c r="AL71">
        <f t="shared" si="89"/>
        <v>-7.1112403277337659</v>
      </c>
      <c r="AN71">
        <f t="shared" si="69"/>
        <v>0</v>
      </c>
      <c r="AO71">
        <f t="shared" si="70"/>
        <v>0</v>
      </c>
      <c r="AP71">
        <f t="shared" si="71"/>
        <v>-6.0530254139013092E-6</v>
      </c>
      <c r="AQ71">
        <f t="shared" si="72"/>
        <v>-5.0965641776303241E-3</v>
      </c>
      <c r="AR71">
        <f t="shared" si="73"/>
        <v>-5.1026172030442258E-3</v>
      </c>
      <c r="AS71">
        <f t="shared" si="74"/>
        <v>-6.6250167885860376E-5</v>
      </c>
      <c r="AT71">
        <f t="shared" si="75"/>
        <v>-4.7134208201602537E-5</v>
      </c>
      <c r="AU71">
        <f t="shared" si="76"/>
        <v>-5.2160015791316884E-3</v>
      </c>
      <c r="AW71">
        <v>68</v>
      </c>
      <c r="AX71">
        <f>IF(Z71&gt;0, (R71*SUMPRODUCT(K71:$K$98, X71:$X$98)-K71*$AZ$3)/Z71, 0)</f>
        <v>-5014.8117846271989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0.46323801999999997</v>
      </c>
      <c r="Q72" s="5">
        <f t="shared" si="82"/>
        <v>50</v>
      </c>
      <c r="R72">
        <f t="shared" si="61"/>
        <v>50000</v>
      </c>
      <c r="S72">
        <f t="shared" si="62"/>
        <v>-8546.5526494282694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-0.82768440539059496</v>
      </c>
      <c r="AC72">
        <f t="shared" si="80"/>
        <v>-0.74304570578696094</v>
      </c>
      <c r="AE72">
        <f t="shared" si="63"/>
        <v>0</v>
      </c>
      <c r="AF72">
        <f t="shared" si="64"/>
        <v>0</v>
      </c>
      <c r="AG72">
        <f t="shared" si="65"/>
        <v>-4.3470492505341771E-3</v>
      </c>
      <c r="AH72">
        <f t="shared" si="66"/>
        <v>-3.8228242813954334</v>
      </c>
      <c r="AI72">
        <f t="shared" si="67"/>
        <v>-3.8271713306459674</v>
      </c>
      <c r="AJ72">
        <f t="shared" si="68"/>
        <v>-8.4638699603634016E-2</v>
      </c>
      <c r="AK72">
        <f t="shared" si="81"/>
        <v>-5.7937908377341654E-2</v>
      </c>
      <c r="AL72">
        <f t="shared" si="89"/>
        <v>-3.9697479386269432</v>
      </c>
      <c r="AN72">
        <f t="shared" si="69"/>
        <v>0</v>
      </c>
      <c r="AO72">
        <f t="shared" si="70"/>
        <v>0</v>
      </c>
      <c r="AP72">
        <f t="shared" si="71"/>
        <v>-2.8468782607294403E-6</v>
      </c>
      <c r="AQ72">
        <f t="shared" si="72"/>
        <v>-2.5035638462011806E-3</v>
      </c>
      <c r="AR72">
        <f t="shared" si="73"/>
        <v>-2.5064107244619099E-3</v>
      </c>
      <c r="AS72">
        <f t="shared" si="74"/>
        <v>-5.5429800775407783E-5</v>
      </c>
      <c r="AT72">
        <f t="shared" si="75"/>
        <v>-3.7943478972850266E-5</v>
      </c>
      <c r="AU72">
        <f t="shared" si="76"/>
        <v>-2.5997840042101678E-3</v>
      </c>
      <c r="AW72">
        <v>69</v>
      </c>
      <c r="AX72">
        <f>IF(Z72&gt;0, (R72*SUMPRODUCT(K72:$K$98, X72:$X$98)-K72*$AZ$3)/Z72, 0)</f>
        <v>-8546.5526494282694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0.47472030599999998</v>
      </c>
      <c r="Q73" s="5">
        <f t="shared" si="82"/>
        <v>50</v>
      </c>
      <c r="R73">
        <f t="shared" si="61"/>
        <v>50000</v>
      </c>
      <c r="S73">
        <f t="shared" si="62"/>
        <v>-14853.671399266903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-0.74304570578696094</v>
      </c>
      <c r="AC73">
        <f t="shared" si="80"/>
        <v>-0.6654284983998906</v>
      </c>
      <c r="AE73">
        <f t="shared" si="63"/>
        <v>0</v>
      </c>
      <c r="AF73">
        <f t="shared" si="64"/>
        <v>0</v>
      </c>
      <c r="AG73">
        <f t="shared" si="65"/>
        <v>-2.2399462076181805E-3</v>
      </c>
      <c r="AH73">
        <f t="shared" si="66"/>
        <v>-2.0636325504106554</v>
      </c>
      <c r="AI73">
        <f t="shared" si="67"/>
        <v>-2.0658724966182738</v>
      </c>
      <c r="AJ73">
        <f t="shared" si="68"/>
        <v>-7.7617207387070342E-2</v>
      </c>
      <c r="AK73">
        <f t="shared" si="81"/>
        <v>-5.2013199405087272E-2</v>
      </c>
      <c r="AL73">
        <f t="shared" si="89"/>
        <v>-2.1955029034104312</v>
      </c>
      <c r="AN73">
        <f t="shared" si="69"/>
        <v>0</v>
      </c>
      <c r="AO73">
        <f t="shared" si="70"/>
        <v>0</v>
      </c>
      <c r="AP73">
        <f t="shared" si="71"/>
        <v>-1.309766570574927E-6</v>
      </c>
      <c r="AQ73">
        <f t="shared" si="72"/>
        <v>-1.2066704634627033E-3</v>
      </c>
      <c r="AR73">
        <f t="shared" si="73"/>
        <v>-1.2079802300332782E-3</v>
      </c>
      <c r="AS73">
        <f t="shared" si="74"/>
        <v>-4.5385207551508742E-5</v>
      </c>
      <c r="AT73">
        <f t="shared" si="75"/>
        <v>-3.0413743677296182E-5</v>
      </c>
      <c r="AU73">
        <f t="shared" si="76"/>
        <v>-1.2837791812620831E-3</v>
      </c>
      <c r="AW73">
        <v>70</v>
      </c>
      <c r="AX73">
        <f>IF(Z73&gt;0, (R73*SUMPRODUCT(K73:$K$98, X73:$X$98)-K73*$AZ$3)/Z73, 0)</f>
        <v>-14853.671399266903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0.48652881199999998</v>
      </c>
      <c r="Q74" s="5">
        <f t="shared" si="82"/>
        <v>50</v>
      </c>
      <c r="R74">
        <f t="shared" si="61"/>
        <v>50000</v>
      </c>
      <c r="S74">
        <f t="shared" si="62"/>
        <v>-26384.376935366367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-0.6654284983998906</v>
      </c>
      <c r="AC74">
        <f t="shared" si="80"/>
        <v>-0.5950987659765038</v>
      </c>
      <c r="AE74">
        <f t="shared" si="63"/>
        <v>0</v>
      </c>
      <c r="AF74">
        <f t="shared" si="64"/>
        <v>0</v>
      </c>
      <c r="AG74">
        <f t="shared" si="65"/>
        <v>-1.1277483782056201E-3</v>
      </c>
      <c r="AH74">
        <f t="shared" si="66"/>
        <v>-1.0897983673363787</v>
      </c>
      <c r="AI74">
        <f t="shared" si="67"/>
        <v>-1.0909261157145844</v>
      </c>
      <c r="AJ74">
        <f t="shared" si="68"/>
        <v>-7.0329732423386804E-2</v>
      </c>
      <c r="AK74">
        <f t="shared" si="81"/>
        <v>-4.6579994887992346E-2</v>
      </c>
      <c r="AL74">
        <f t="shared" si="89"/>
        <v>-1.2078358430259635</v>
      </c>
      <c r="AN74">
        <f t="shared" si="69"/>
        <v>0</v>
      </c>
      <c r="AO74">
        <f t="shared" si="70"/>
        <v>0</v>
      </c>
      <c r="AP74">
        <f t="shared" si="71"/>
        <v>-5.8877654579468252E-7</v>
      </c>
      <c r="AQ74">
        <f t="shared" si="72"/>
        <v>-5.6896354783851199E-4</v>
      </c>
      <c r="AR74">
        <f t="shared" si="73"/>
        <v>-5.6955232438430671E-4</v>
      </c>
      <c r="AS74">
        <f t="shared" si="74"/>
        <v>-3.6717851005728554E-5</v>
      </c>
      <c r="AT74">
        <f t="shared" si="75"/>
        <v>-2.4318552811330864E-5</v>
      </c>
      <c r="AU74">
        <f t="shared" si="76"/>
        <v>-6.3058872820136614E-4</v>
      </c>
      <c r="AW74">
        <v>71</v>
      </c>
      <c r="AX74">
        <f>IF(Z74&gt;0, (R74*SUMPRODUCT(K74:$K$98, X74:$X$98)-K74*$AZ$3)/Z74, 0)</f>
        <v>-26384.376935366367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0.49903586999999999</v>
      </c>
      <c r="Q75" s="5">
        <f t="shared" si="82"/>
        <v>50</v>
      </c>
      <c r="R75">
        <f t="shared" si="61"/>
        <v>50000</v>
      </c>
      <c r="S75">
        <f t="shared" si="62"/>
        <v>-48023.415876368592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-0.5950987659765038</v>
      </c>
      <c r="AC75">
        <f t="shared" si="80"/>
        <v>-0.53179594123251228</v>
      </c>
      <c r="AE75">
        <f t="shared" si="63"/>
        <v>0</v>
      </c>
      <c r="AF75">
        <f t="shared" si="64"/>
        <v>0</v>
      </c>
      <c r="AG75">
        <f t="shared" si="65"/>
        <v>-5.5368400136463327E-4</v>
      </c>
      <c r="AH75">
        <f t="shared" si="66"/>
        <v>-0.5627868930589307</v>
      </c>
      <c r="AI75">
        <f t="shared" si="67"/>
        <v>-0.56334057706029539</v>
      </c>
      <c r="AJ75">
        <f t="shared" si="68"/>
        <v>-6.3302824743991515E-2</v>
      </c>
      <c r="AK75">
        <f t="shared" si="81"/>
        <v>-4.1656913618355267E-2</v>
      </c>
      <c r="AL75">
        <f t="shared" si="89"/>
        <v>-0.66830031542264212</v>
      </c>
      <c r="AN75">
        <f t="shared" si="69"/>
        <v>0</v>
      </c>
      <c r="AO75">
        <f t="shared" si="70"/>
        <v>0</v>
      </c>
      <c r="AP75">
        <f t="shared" si="71"/>
        <v>-2.5809657550936737E-7</v>
      </c>
      <c r="AQ75">
        <f t="shared" si="72"/>
        <v>-2.623398355055752E-4</v>
      </c>
      <c r="AR75">
        <f t="shared" si="73"/>
        <v>-2.6259793208108462E-4</v>
      </c>
      <c r="AS75">
        <f t="shared" si="74"/>
        <v>-2.9508243413618464E-5</v>
      </c>
      <c r="AT75">
        <f t="shared" si="75"/>
        <v>-1.9418127893687376E-5</v>
      </c>
      <c r="AU75">
        <f t="shared" si="76"/>
        <v>-3.1152430338839045E-4</v>
      </c>
      <c r="AW75">
        <v>72</v>
      </c>
      <c r="AX75">
        <f>IF(Z75&gt;0, (R75*SUMPRODUCT(K75:$K$98, X75:$X$98)-K75*$AZ$3)/Z75, 0)</f>
        <v>-48023.415876368592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0.51227606000000003</v>
      </c>
      <c r="Q76" s="5">
        <f t="shared" si="82"/>
        <v>50</v>
      </c>
      <c r="R76">
        <f t="shared" si="61"/>
        <v>50000</v>
      </c>
      <c r="S76">
        <f t="shared" si="62"/>
        <v>-89794.961649770325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-0.53179594123251228</v>
      </c>
      <c r="AC76">
        <f t="shared" si="80"/>
        <v>-0.47502989866459833</v>
      </c>
      <c r="AE76">
        <f t="shared" si="63"/>
        <v>0</v>
      </c>
      <c r="AF76">
        <f t="shared" si="64"/>
        <v>0</v>
      </c>
      <c r="AG76">
        <f t="shared" si="65"/>
        <v>-2.6450810264687792E-4</v>
      </c>
      <c r="AH76">
        <f t="shared" si="66"/>
        <v>-0.28363905870410894</v>
      </c>
      <c r="AI76">
        <f t="shared" si="67"/>
        <v>-0.28390356680675582</v>
      </c>
      <c r="AJ76">
        <f t="shared" si="68"/>
        <v>-5.6766042567913955E-2</v>
      </c>
      <c r="AK76">
        <f t="shared" si="81"/>
        <v>-3.7225715886275865E-2</v>
      </c>
      <c r="AL76">
        <f t="shared" si="89"/>
        <v>-0.37789532526094566</v>
      </c>
      <c r="AN76">
        <f t="shared" si="69"/>
        <v>0</v>
      </c>
      <c r="AO76">
        <f t="shared" si="70"/>
        <v>0</v>
      </c>
      <c r="AP76">
        <f t="shared" si="71"/>
        <v>-1.1008831513646649E-7</v>
      </c>
      <c r="AQ76">
        <f t="shared" si="72"/>
        <v>-1.1805062214413501E-4</v>
      </c>
      <c r="AR76">
        <f t="shared" si="73"/>
        <v>-1.1816071045927149E-4</v>
      </c>
      <c r="AS76">
        <f t="shared" si="74"/>
        <v>-2.3626036105251029E-5</v>
      </c>
      <c r="AT76">
        <f t="shared" si="75"/>
        <v>-1.5493348977441148E-5</v>
      </c>
      <c r="AU76">
        <f t="shared" si="76"/>
        <v>-1.5728009554196368E-4</v>
      </c>
      <c r="AW76">
        <v>73</v>
      </c>
      <c r="AX76">
        <f>IF(Z76&gt;0, (R76*SUMPRODUCT(K76:$K$98, X76:$X$98)-K76*$AZ$3)/Z76, 0)</f>
        <v>-89794.961649770325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0.52576062700000004</v>
      </c>
      <c r="Q77" s="5">
        <f t="shared" si="82"/>
        <v>50</v>
      </c>
      <c r="R77">
        <f t="shared" si="61"/>
        <v>50000</v>
      </c>
      <c r="S77">
        <f t="shared" si="62"/>
        <v>-172738.91001059249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-0.47502989866459833</v>
      </c>
      <c r="AC77">
        <f t="shared" si="80"/>
        <v>-0.4242297507122606</v>
      </c>
      <c r="AE77">
        <f t="shared" si="63"/>
        <v>0</v>
      </c>
      <c r="AF77">
        <f t="shared" si="64"/>
        <v>0</v>
      </c>
      <c r="AG77">
        <f t="shared" si="65"/>
        <v>-1.2279507572620624E-4</v>
      </c>
      <c r="AH77">
        <f t="shared" si="66"/>
        <v>-0.1390679458942029</v>
      </c>
      <c r="AI77">
        <f t="shared" si="67"/>
        <v>-0.13919074096992912</v>
      </c>
      <c r="AJ77">
        <f t="shared" si="68"/>
        <v>-5.0800147952337726E-2</v>
      </c>
      <c r="AK77">
        <f t="shared" si="81"/>
        <v>-3.3252092906521889E-2</v>
      </c>
      <c r="AL77">
        <f t="shared" si="89"/>
        <v>-0.22324298182878874</v>
      </c>
      <c r="AN77">
        <f t="shared" si="69"/>
        <v>0</v>
      </c>
      <c r="AO77">
        <f t="shared" si="70"/>
        <v>0</v>
      </c>
      <c r="AP77">
        <f t="shared" si="71"/>
        <v>-4.5631544994267504E-8</v>
      </c>
      <c r="AQ77">
        <f t="shared" si="72"/>
        <v>-5.1678662135287689E-5</v>
      </c>
      <c r="AR77">
        <f t="shared" si="73"/>
        <v>-5.1724293680281958E-5</v>
      </c>
      <c r="AS77">
        <f t="shared" si="74"/>
        <v>-1.8877705179083427E-5</v>
      </c>
      <c r="AT77">
        <f t="shared" si="75"/>
        <v>-1.235672004470855E-5</v>
      </c>
      <c r="AU77">
        <f t="shared" si="76"/>
        <v>-8.295871890407394E-5</v>
      </c>
      <c r="AW77">
        <v>74</v>
      </c>
      <c r="AX77">
        <f>IF(Z77&gt;0, (R77*SUMPRODUCT(K77:$K$98, X77:$X$98)-K77*$AZ$3)/Z77, 0)</f>
        <v>-172738.91001059249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0.53985268099999995</v>
      </c>
      <c r="Q78" s="5">
        <f t="shared" si="82"/>
        <v>50</v>
      </c>
      <c r="R78">
        <f t="shared" si="61"/>
        <v>50000</v>
      </c>
      <c r="S78">
        <f t="shared" si="62"/>
        <v>-342661.92807928735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-0.4242297507122606</v>
      </c>
      <c r="AC78">
        <f t="shared" si="80"/>
        <v>-0.37881875207575139</v>
      </c>
      <c r="AE78">
        <f t="shared" si="63"/>
        <v>0</v>
      </c>
      <c r="AF78">
        <f t="shared" si="64"/>
        <v>0</v>
      </c>
      <c r="AG78">
        <f t="shared" si="65"/>
        <v>-5.5275874124553721E-5</v>
      </c>
      <c r="AH78">
        <f t="shared" si="66"/>
        <v>-6.6291250844390456E-2</v>
      </c>
      <c r="AI78">
        <f t="shared" si="67"/>
        <v>-6.6346526718515014E-2</v>
      </c>
      <c r="AJ78">
        <f t="shared" si="68"/>
        <v>-4.5410998636509214E-2</v>
      </c>
      <c r="AK78">
        <f t="shared" si="81"/>
        <v>-2.9696082549858244E-2</v>
      </c>
      <c r="AL78">
        <f t="shared" si="89"/>
        <v>-0.14145360790488248</v>
      </c>
      <c r="AN78">
        <f t="shared" si="69"/>
        <v>0</v>
      </c>
      <c r="AO78">
        <f t="shared" si="70"/>
        <v>0</v>
      </c>
      <c r="AP78">
        <f t="shared" si="71"/>
        <v>-1.8340105036604811E-8</v>
      </c>
      <c r="AQ78">
        <f t="shared" si="72"/>
        <v>-2.1994921342256641E-5</v>
      </c>
      <c r="AR78">
        <f t="shared" si="73"/>
        <v>-2.2013261447293246E-5</v>
      </c>
      <c r="AS78">
        <f t="shared" si="74"/>
        <v>-1.5067016089768999E-5</v>
      </c>
      <c r="AT78">
        <f t="shared" si="75"/>
        <v>-9.852929180511345E-6</v>
      </c>
      <c r="AU78">
        <f t="shared" si="76"/>
        <v>-4.6933206717573593E-5</v>
      </c>
      <c r="AW78">
        <v>75</v>
      </c>
      <c r="AX78">
        <f>IF(Z78&gt;0, (R78*SUMPRODUCT(K78:$K$98, X78:$X$98)-K78*$AZ$3)/Z78, 0)</f>
        <v>-342661.92807928735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0.55403983300000004</v>
      </c>
      <c r="Q79" s="5">
        <f t="shared" si="82"/>
        <v>50</v>
      </c>
      <c r="R79">
        <f t="shared" si="61"/>
        <v>50000</v>
      </c>
      <c r="S79">
        <f t="shared" si="62"/>
        <v>-701817.49015015073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-0.37881875207575139</v>
      </c>
      <c r="AC79">
        <f t="shared" si="80"/>
        <v>-0.3382490708375897</v>
      </c>
      <c r="AE79">
        <f t="shared" si="63"/>
        <v>0</v>
      </c>
      <c r="AF79">
        <f t="shared" si="64"/>
        <v>0</v>
      </c>
      <c r="AG79">
        <f t="shared" si="65"/>
        <v>-2.4098079314411418E-5</v>
      </c>
      <c r="AH79">
        <f t="shared" si="66"/>
        <v>-3.0625036068896768E-2</v>
      </c>
      <c r="AI79">
        <f t="shared" si="67"/>
        <v>-3.0649134148211181E-2</v>
      </c>
      <c r="AJ79">
        <f t="shared" si="68"/>
        <v>-4.0569681238161681E-2</v>
      </c>
      <c r="AK79">
        <f t="shared" si="81"/>
        <v>-2.6517312645302601E-2</v>
      </c>
      <c r="AL79">
        <f t="shared" si="89"/>
        <v>-9.7736128031675473E-2</v>
      </c>
      <c r="AN79">
        <f t="shared" si="69"/>
        <v>0</v>
      </c>
      <c r="AO79">
        <f t="shared" si="70"/>
        <v>0</v>
      </c>
      <c r="AP79">
        <f t="shared" si="71"/>
        <v>-7.138888620139083E-9</v>
      </c>
      <c r="AQ79">
        <f t="shared" si="72"/>
        <v>-9.072454224716954E-6</v>
      </c>
      <c r="AR79">
        <f t="shared" si="73"/>
        <v>-9.0795931133370922E-6</v>
      </c>
      <c r="AS79">
        <f t="shared" si="74"/>
        <v>-1.2018486284115559E-5</v>
      </c>
      <c r="AT79">
        <f t="shared" si="75"/>
        <v>-7.8555696912745675E-6</v>
      </c>
      <c r="AU79">
        <f t="shared" si="76"/>
        <v>-2.895364908872722E-5</v>
      </c>
      <c r="AW79">
        <v>76</v>
      </c>
      <c r="AX79">
        <f>IF(Z79&gt;0, (R79*SUMPRODUCT(K79:$K$98, X79:$X$98)-K79*$AZ$3)/Z79, 0)</f>
        <v>-701817.49015015073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0.56799471300000004</v>
      </c>
      <c r="Q80" s="5">
        <f t="shared" si="82"/>
        <v>50</v>
      </c>
      <c r="R80">
        <f t="shared" si="61"/>
        <v>50000</v>
      </c>
      <c r="S80">
        <f t="shared" si="62"/>
        <v>-1484906.2100903441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-0.3382490708375897</v>
      </c>
      <c r="AC80">
        <f t="shared" si="80"/>
        <v>-0.30201557529225731</v>
      </c>
      <c r="AE80">
        <f t="shared" si="63"/>
        <v>0</v>
      </c>
      <c r="AF80">
        <f t="shared" si="64"/>
        <v>0</v>
      </c>
      <c r="AG80">
        <f t="shared" si="65"/>
        <v>-1.0169516877226953E-5</v>
      </c>
      <c r="AH80">
        <f t="shared" si="66"/>
        <v>-1.3687581644040351E-2</v>
      </c>
      <c r="AI80">
        <f t="shared" si="67"/>
        <v>-1.3697751160917579E-2</v>
      </c>
      <c r="AJ80">
        <f t="shared" si="68"/>
        <v>-3.6233495545332395E-2</v>
      </c>
      <c r="AK80">
        <f t="shared" si="81"/>
        <v>-2.3677434958631283E-2</v>
      </c>
      <c r="AL80">
        <f t="shared" si="89"/>
        <v>-7.3608681664881256E-2</v>
      </c>
      <c r="AN80">
        <f t="shared" si="69"/>
        <v>0</v>
      </c>
      <c r="AO80">
        <f t="shared" si="70"/>
        <v>0</v>
      </c>
      <c r="AP80">
        <f t="shared" si="71"/>
        <v>-2.6898649473239532E-9</v>
      </c>
      <c r="AQ80">
        <f t="shared" si="72"/>
        <v>-3.6204026722632719E-6</v>
      </c>
      <c r="AR80">
        <f t="shared" si="73"/>
        <v>-3.6230925372105961E-6</v>
      </c>
      <c r="AS80">
        <f t="shared" si="74"/>
        <v>-9.583858384134439E-6</v>
      </c>
      <c r="AT80">
        <f t="shared" si="75"/>
        <v>-6.2627461173093556E-6</v>
      </c>
      <c r="AU80">
        <f t="shared" si="76"/>
        <v>-1.9469697038654389E-5</v>
      </c>
      <c r="AW80">
        <v>77</v>
      </c>
      <c r="AX80">
        <f>IF(Z80&gt;0, (R80*SUMPRODUCT(K80:$K$98, X80:$X$98)-K80*$AZ$3)/Z80, 0)</f>
        <v>-1484906.2100903441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0.58228330500000003</v>
      </c>
      <c r="Q81" s="5">
        <f t="shared" si="82"/>
        <v>50</v>
      </c>
      <c r="R81">
        <f t="shared" si="61"/>
        <v>50000</v>
      </c>
      <c r="S81">
        <f t="shared" si="62"/>
        <v>-3251826.2418899019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-0.30201557529225731</v>
      </c>
      <c r="AC81">
        <f t="shared" si="80"/>
        <v>-0.26965975998103925</v>
      </c>
      <c r="AE81">
        <f t="shared" si="63"/>
        <v>0</v>
      </c>
      <c r="AF81">
        <f t="shared" si="64"/>
        <v>0</v>
      </c>
      <c r="AG81">
        <f t="shared" si="65"/>
        <v>-4.1462818109296935E-6</v>
      </c>
      <c r="AH81">
        <f t="shared" si="66"/>
        <v>-5.9215398975249901E-3</v>
      </c>
      <c r="AI81">
        <f t="shared" si="67"/>
        <v>-5.9256861793359197E-3</v>
      </c>
      <c r="AJ81">
        <f t="shared" si="68"/>
        <v>-3.2355815311218061E-2</v>
      </c>
      <c r="AK81">
        <f t="shared" si="81"/>
        <v>-2.1141090270458015E-2</v>
      </c>
      <c r="AL81">
        <f t="shared" si="89"/>
        <v>-5.9422591761012E-2</v>
      </c>
      <c r="AN81">
        <f t="shared" si="69"/>
        <v>0</v>
      </c>
      <c r="AO81">
        <f t="shared" si="70"/>
        <v>0</v>
      </c>
      <c r="AP81">
        <f t="shared" si="71"/>
        <v>-9.7919896992792057E-10</v>
      </c>
      <c r="AQ81">
        <f t="shared" si="72"/>
        <v>-1.3984495102959307E-6</v>
      </c>
      <c r="AR81">
        <f t="shared" si="73"/>
        <v>-1.3994287092658586E-6</v>
      </c>
      <c r="AS81">
        <f t="shared" si="74"/>
        <v>-7.6412512387378575E-6</v>
      </c>
      <c r="AT81">
        <f t="shared" si="75"/>
        <v>-4.9927464557320933E-6</v>
      </c>
      <c r="AU81">
        <f t="shared" si="76"/>
        <v>-1.4033426403735809E-5</v>
      </c>
      <c r="AW81">
        <v>78</v>
      </c>
      <c r="AX81">
        <f>IF(Z81&gt;0, (R81*SUMPRODUCT(K81:$K$98, X81:$X$98)-K81*$AZ$3)/Z81, 0)</f>
        <v>-3251826.2418899019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0.59682203899999997</v>
      </c>
      <c r="Q82" s="5">
        <f t="shared" si="82"/>
        <v>50</v>
      </c>
      <c r="R82">
        <f t="shared" si="61"/>
        <v>50000</v>
      </c>
      <c r="S82">
        <f t="shared" si="62"/>
        <v>-7384519.4575002389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-0.26965975998103925</v>
      </c>
      <c r="AC82">
        <f t="shared" si="80"/>
        <v>-0.24076880511457605</v>
      </c>
      <c r="AE82">
        <f t="shared" si="63"/>
        <v>0</v>
      </c>
      <c r="AF82">
        <f t="shared" si="64"/>
        <v>0</v>
      </c>
      <c r="AG82">
        <f t="shared" si="65"/>
        <v>-1.6302266281527246E-6</v>
      </c>
      <c r="AH82">
        <f t="shared" si="66"/>
        <v>-2.4745923646676722E-3</v>
      </c>
      <c r="AI82">
        <f t="shared" si="67"/>
        <v>-2.4762225912958249E-3</v>
      </c>
      <c r="AJ82">
        <f t="shared" si="68"/>
        <v>-2.8890954866463203E-2</v>
      </c>
      <c r="AK82">
        <f t="shared" si="81"/>
        <v>-1.887618319867275E-2</v>
      </c>
      <c r="AL82">
        <f t="shared" si="89"/>
        <v>-5.0243360656431778E-2</v>
      </c>
      <c r="AN82">
        <f t="shared" si="69"/>
        <v>0</v>
      </c>
      <c r="AO82">
        <f t="shared" si="70"/>
        <v>0</v>
      </c>
      <c r="AP82">
        <f t="shared" si="71"/>
        <v>-3.4374951286567869E-10</v>
      </c>
      <c r="AQ82">
        <f t="shared" si="72"/>
        <v>-5.2179243376703672E-7</v>
      </c>
      <c r="AR82">
        <f t="shared" si="73"/>
        <v>-5.2213618327990247E-7</v>
      </c>
      <c r="AS82">
        <f t="shared" si="74"/>
        <v>-6.0919454326571363E-6</v>
      </c>
      <c r="AT82">
        <f t="shared" si="75"/>
        <v>-3.9802311330539659E-6</v>
      </c>
      <c r="AU82">
        <f t="shared" si="76"/>
        <v>-1.0594312748991005E-5</v>
      </c>
      <c r="AW82">
        <v>79</v>
      </c>
      <c r="AX82">
        <f>IF(Z82&gt;0, (R82*SUMPRODUCT(K82:$K$98, X82:$X$98)-K82*$AZ$3)/Z82, 0)</f>
        <v>-7384519.4575002389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0.61151696700000002</v>
      </c>
      <c r="Q83" s="5">
        <f t="shared" si="82"/>
        <v>50</v>
      </c>
      <c r="R83">
        <f t="shared" si="61"/>
        <v>50000</v>
      </c>
      <c r="S83">
        <f t="shared" si="62"/>
        <v>-17420422.383207209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-0.24076880511457605</v>
      </c>
      <c r="AC83">
        <f t="shared" si="80"/>
        <v>-0.21497258287489063</v>
      </c>
      <c r="AE83">
        <f t="shared" si="63"/>
        <v>0</v>
      </c>
      <c r="AF83">
        <f t="shared" si="64"/>
        <v>0</v>
      </c>
      <c r="AG83">
        <f t="shared" si="65"/>
        <v>-6.1701311870060639E-7</v>
      </c>
      <c r="AH83">
        <f t="shared" si="66"/>
        <v>-9.9691124317059093E-4</v>
      </c>
      <c r="AI83">
        <f t="shared" si="67"/>
        <v>-9.9752825628929157E-4</v>
      </c>
      <c r="AJ83">
        <f t="shared" si="68"/>
        <v>-2.5796222239685418E-2</v>
      </c>
      <c r="AK83">
        <f t="shared" si="81"/>
        <v>-1.6853816358020326E-2</v>
      </c>
      <c r="AL83">
        <f t="shared" si="89"/>
        <v>-4.364756685399504E-2</v>
      </c>
      <c r="AN83">
        <f t="shared" si="69"/>
        <v>0</v>
      </c>
      <c r="AO83">
        <f t="shared" si="70"/>
        <v>0</v>
      </c>
      <c r="AP83">
        <f t="shared" si="71"/>
        <v>-1.1616371269792373E-10</v>
      </c>
      <c r="AQ83">
        <f t="shared" si="72"/>
        <v>-1.8768630313870293E-7</v>
      </c>
      <c r="AR83">
        <f t="shared" si="73"/>
        <v>-1.8780246685140086E-7</v>
      </c>
      <c r="AS83">
        <f t="shared" si="74"/>
        <v>-4.8565984387061992E-6</v>
      </c>
      <c r="AT83">
        <f t="shared" si="75"/>
        <v>-3.1730312078285415E-6</v>
      </c>
      <c r="AU83">
        <f t="shared" si="76"/>
        <v>-8.2174321133861422E-6</v>
      </c>
      <c r="AW83">
        <v>80</v>
      </c>
      <c r="AX83">
        <f>IF(Z83&gt;0, (R83*SUMPRODUCT(K83:$K$98, X83:$X$98)-K83*$AZ$3)/Z83, 0)</f>
        <v>-17420422.383207209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0.62627529500000001</v>
      </c>
      <c r="Q84" s="5">
        <f t="shared" si="82"/>
        <v>50</v>
      </c>
      <c r="R84">
        <f t="shared" si="61"/>
        <v>50000</v>
      </c>
      <c r="S84">
        <f t="shared" si="62"/>
        <v>-42763004.782384537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-0.21497258287489063</v>
      </c>
      <c r="AC84">
        <f t="shared" si="80"/>
        <v>-0.19193996338965885</v>
      </c>
      <c r="AE84">
        <f t="shared" si="63"/>
        <v>0</v>
      </c>
      <c r="AF84">
        <f t="shared" si="64"/>
        <v>0</v>
      </c>
      <c r="AG84">
        <f t="shared" si="65"/>
        <v>-2.2442291458050805E-7</v>
      </c>
      <c r="AH84">
        <f t="shared" si="66"/>
        <v>-3.8642007293309229E-4</v>
      </c>
      <c r="AI84">
        <f t="shared" si="67"/>
        <v>-3.8664449584767282E-4</v>
      </c>
      <c r="AJ84">
        <f t="shared" si="68"/>
        <v>-2.3032619485231776E-2</v>
      </c>
      <c r="AK84">
        <f t="shared" si="81"/>
        <v>-1.5048080801242345E-2</v>
      </c>
      <c r="AL84">
        <f t="shared" si="89"/>
        <v>-3.8467344782321791E-2</v>
      </c>
      <c r="AN84">
        <f t="shared" si="69"/>
        <v>0</v>
      </c>
      <c r="AO84">
        <f t="shared" si="70"/>
        <v>0</v>
      </c>
      <c r="AP84">
        <f t="shared" si="71"/>
        <v>-3.7724653689961667E-11</v>
      </c>
      <c r="AQ84">
        <f t="shared" si="72"/>
        <v>-6.4955770926953062E-8</v>
      </c>
      <c r="AR84">
        <f t="shared" si="73"/>
        <v>-6.4993495580643032E-8</v>
      </c>
      <c r="AS84">
        <f t="shared" si="74"/>
        <v>-3.8716973054074165E-6</v>
      </c>
      <c r="AT84">
        <f t="shared" si="75"/>
        <v>-2.5295261759992031E-6</v>
      </c>
      <c r="AU84">
        <f t="shared" si="76"/>
        <v>-6.4662169769872624E-6</v>
      </c>
      <c r="AW84">
        <v>81</v>
      </c>
      <c r="AX84">
        <f>IF(Z84&gt;0, (R84*SUMPRODUCT(K84:$K$98, X84:$X$98)-K84*$AZ$3)/Z84, 0)</f>
        <v>-42763004.782384537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0.64111200800000001</v>
      </c>
      <c r="Q85" s="5">
        <f t="shared" si="82"/>
        <v>50</v>
      </c>
      <c r="R85">
        <f t="shared" si="61"/>
        <v>50000</v>
      </c>
      <c r="S85">
        <f t="shared" si="62"/>
        <v>-109437032.27602239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-0.19193996338965885</v>
      </c>
      <c r="AC85">
        <f t="shared" si="80"/>
        <v>-0.17137502194227353</v>
      </c>
      <c r="AE85">
        <f t="shared" si="63"/>
        <v>0</v>
      </c>
      <c r="AF85">
        <f t="shared" si="64"/>
        <v>0</v>
      </c>
      <c r="AG85">
        <f t="shared" si="65"/>
        <v>-7.8298460026780963E-8</v>
      </c>
      <c r="AH85">
        <f t="shared" si="66"/>
        <v>-1.4388022540792199E-4</v>
      </c>
      <c r="AI85">
        <f t="shared" si="67"/>
        <v>-1.4395852386794877E-4</v>
      </c>
      <c r="AJ85">
        <f t="shared" si="68"/>
        <v>-2.0564941447385326E-2</v>
      </c>
      <c r="AK85">
        <f t="shared" si="81"/>
        <v>-1.3435797437276121E-2</v>
      </c>
      <c r="AL85">
        <f t="shared" si="89"/>
        <v>-3.4144697408529393E-2</v>
      </c>
      <c r="AN85">
        <f t="shared" si="69"/>
        <v>0</v>
      </c>
      <c r="AO85">
        <f t="shared" si="70"/>
        <v>0</v>
      </c>
      <c r="AP85">
        <f t="shared" si="71"/>
        <v>-1.1751498816773315E-11</v>
      </c>
      <c r="AQ85">
        <f t="shared" si="72"/>
        <v>-2.1594400427032084E-8</v>
      </c>
      <c r="AR85">
        <f t="shared" si="73"/>
        <v>-2.1606151925848854E-8</v>
      </c>
      <c r="AS85">
        <f t="shared" si="74"/>
        <v>-3.0865087896147829E-6</v>
      </c>
      <c r="AT85">
        <f t="shared" si="75"/>
        <v>-2.0165244326970393E-6</v>
      </c>
      <c r="AU85">
        <f t="shared" si="76"/>
        <v>-5.1246393742376706E-6</v>
      </c>
      <c r="AW85">
        <v>82</v>
      </c>
      <c r="AX85">
        <f>IF(Z85&gt;0, (R85*SUMPRODUCT(K85:$K$98, X85:$X$98)-K85*$AZ$3)/Z85, 0)</f>
        <v>-109437032.27602239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0.65605419499999995</v>
      </c>
      <c r="Q86" s="5">
        <f t="shared" si="82"/>
        <v>50</v>
      </c>
      <c r="R86">
        <f t="shared" si="61"/>
        <v>50000</v>
      </c>
      <c r="S86">
        <f t="shared" si="62"/>
        <v>-292597320.09800953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-0.17137502194227353</v>
      </c>
      <c r="AC86">
        <f t="shared" si="80"/>
        <v>-0.15301343067671305</v>
      </c>
      <c r="AE86">
        <f t="shared" si="63"/>
        <v>0</v>
      </c>
      <c r="AF86">
        <f t="shared" si="64"/>
        <v>0</v>
      </c>
      <c r="AG86">
        <f t="shared" si="65"/>
        <v>-2.6147442263903694E-8</v>
      </c>
      <c r="AH86">
        <f t="shared" si="66"/>
        <v>-5.1368033162609452E-5</v>
      </c>
      <c r="AI86">
        <f t="shared" si="67"/>
        <v>-5.1394180604873358E-5</v>
      </c>
      <c r="AJ86">
        <f t="shared" si="68"/>
        <v>-1.8361591265560473E-2</v>
      </c>
      <c r="AK86">
        <f t="shared" si="81"/>
        <v>-1.1996251535959148E-2</v>
      </c>
      <c r="AL86">
        <f t="shared" si="89"/>
        <v>-3.0409236982124496E-2</v>
      </c>
      <c r="AN86">
        <f t="shared" si="69"/>
        <v>0</v>
      </c>
      <c r="AO86">
        <f t="shared" si="70"/>
        <v>0</v>
      </c>
      <c r="AP86">
        <f t="shared" si="71"/>
        <v>-3.5038961895749222E-12</v>
      </c>
      <c r="AQ86">
        <f t="shared" si="72"/>
        <v>-6.883589371680061E-9</v>
      </c>
      <c r="AR86">
        <f t="shared" si="73"/>
        <v>-6.8870932678696364E-9</v>
      </c>
      <c r="AS86">
        <f t="shared" si="74"/>
        <v>-2.4605507881260842E-6</v>
      </c>
      <c r="AT86">
        <f t="shared" si="75"/>
        <v>-1.6075614441285753E-6</v>
      </c>
      <c r="AU86">
        <f t="shared" si="76"/>
        <v>-4.0749993255225295E-6</v>
      </c>
      <c r="AW86">
        <v>83</v>
      </c>
      <c r="AX86">
        <f>IF(Z86&gt;0, (R86*SUMPRODUCT(K86:$K$98, X86:$X$98)-K86*$AZ$3)/Z86, 0)</f>
        <v>-292597320.09800953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0.67101713200000002</v>
      </c>
      <c r="Q87" s="5">
        <f t="shared" si="82"/>
        <v>50</v>
      </c>
      <c r="R87">
        <f t="shared" si="61"/>
        <v>50000</v>
      </c>
      <c r="S87">
        <f t="shared" si="62"/>
        <v>-819002036.12453234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-0.15301343067671305</v>
      </c>
      <c r="AC87">
        <f t="shared" si="80"/>
        <v>-0.13661914036390874</v>
      </c>
      <c r="AE87">
        <f t="shared" si="63"/>
        <v>0</v>
      </c>
      <c r="AF87">
        <f t="shared" si="64"/>
        <v>0</v>
      </c>
      <c r="AG87">
        <f t="shared" si="65"/>
        <v>-8.3405861242044136E-9</v>
      </c>
      <c r="AH87">
        <f t="shared" si="66"/>
        <v>-1.7545381717060242E-5</v>
      </c>
      <c r="AI87">
        <f t="shared" si="67"/>
        <v>-1.7553722303184447E-5</v>
      </c>
      <c r="AJ87">
        <f t="shared" si="68"/>
        <v>-1.6394290312804316E-2</v>
      </c>
      <c r="AK87">
        <f t="shared" si="81"/>
        <v>-1.0710940147369915E-2</v>
      </c>
      <c r="AL87">
        <f t="shared" si="89"/>
        <v>-2.7122784182477419E-2</v>
      </c>
      <c r="AN87">
        <f t="shared" si="69"/>
        <v>0</v>
      </c>
      <c r="AO87">
        <f t="shared" si="70"/>
        <v>0</v>
      </c>
      <c r="AP87">
        <f t="shared" si="71"/>
        <v>-9.9793112118292883E-13</v>
      </c>
      <c r="AQ87">
        <f t="shared" si="72"/>
        <v>-2.0992628321020463E-9</v>
      </c>
      <c r="AR87">
        <f t="shared" si="73"/>
        <v>-2.1002607632232292E-9</v>
      </c>
      <c r="AS87">
        <f t="shared" si="74"/>
        <v>-1.9615375069837569E-6</v>
      </c>
      <c r="AT87">
        <f t="shared" si="75"/>
        <v>-1.2815382937140619E-6</v>
      </c>
      <c r="AU87">
        <f t="shared" si="76"/>
        <v>-3.2451760614610423E-6</v>
      </c>
      <c r="AW87">
        <v>84</v>
      </c>
      <c r="AX87">
        <f>IF(Z87&gt;0, (R87*SUMPRODUCT(K87:$K$98, X87:$X$98)-K87*$AZ$3)/Z87, 0)</f>
        <v>-819002036.12453234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0.68591378599999997</v>
      </c>
      <c r="Q88" s="5">
        <f t="shared" si="82"/>
        <v>50</v>
      </c>
      <c r="R88">
        <f t="shared" si="61"/>
        <v>50000</v>
      </c>
      <c r="S88">
        <f t="shared" si="62"/>
        <v>-2404751662.5170107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-0.13661914036390874</v>
      </c>
      <c r="AC88">
        <f t="shared" si="80"/>
        <v>-0.12198137710924864</v>
      </c>
      <c r="AE88">
        <f t="shared" si="63"/>
        <v>0</v>
      </c>
      <c r="AF88">
        <f t="shared" si="64"/>
        <v>0</v>
      </c>
      <c r="AG88">
        <f t="shared" si="65"/>
        <v>-2.536257257050254E-9</v>
      </c>
      <c r="AH88">
        <f t="shared" si="66"/>
        <v>-5.7209230059121165E-6</v>
      </c>
      <c r="AI88">
        <f t="shared" si="67"/>
        <v>-5.7234592631691665E-6</v>
      </c>
      <c r="AJ88">
        <f t="shared" si="68"/>
        <v>-1.4637763254660097E-2</v>
      </c>
      <c r="AK88">
        <f t="shared" si="81"/>
        <v>-9.5633398254736119E-3</v>
      </c>
      <c r="AL88">
        <f t="shared" si="89"/>
        <v>-2.4206826539396875E-2</v>
      </c>
      <c r="AN88">
        <f t="shared" si="69"/>
        <v>0</v>
      </c>
      <c r="AO88">
        <f t="shared" si="70"/>
        <v>0</v>
      </c>
      <c r="AP88">
        <f t="shared" si="71"/>
        <v>-2.7094383613686789E-13</v>
      </c>
      <c r="AQ88">
        <f t="shared" si="72"/>
        <v>-6.1115599419447108E-10</v>
      </c>
      <c r="AR88">
        <f t="shared" si="73"/>
        <v>-6.1142693803060791E-10</v>
      </c>
      <c r="AS88">
        <f t="shared" si="74"/>
        <v>-1.563726123466468E-6</v>
      </c>
      <c r="AT88">
        <f t="shared" si="75"/>
        <v>-1.0216345252010702E-6</v>
      </c>
      <c r="AU88">
        <f t="shared" si="76"/>
        <v>-2.5859720756055688E-6</v>
      </c>
      <c r="AW88">
        <v>85</v>
      </c>
      <c r="AX88">
        <f>IF(Z88&gt;0, (R88*SUMPRODUCT(K88:$K$98, X88:$X$98)-K88*$AZ$3)/Z88, 0)</f>
        <v>-2404751662.5170107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0.70320868400000003</v>
      </c>
      <c r="Q89" s="5">
        <f t="shared" si="82"/>
        <v>50</v>
      </c>
      <c r="R89">
        <f t="shared" si="61"/>
        <v>50000</v>
      </c>
      <c r="S89">
        <f t="shared" si="62"/>
        <v>-7486627345.9611559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-0.12198137710924864</v>
      </c>
      <c r="AC89">
        <f t="shared" si="80"/>
        <v>-0.10891194436868774</v>
      </c>
      <c r="AE89">
        <f t="shared" si="63"/>
        <v>0</v>
      </c>
      <c r="AF89">
        <f t="shared" si="64"/>
        <v>0</v>
      </c>
      <c r="AG89">
        <f t="shared" si="65"/>
        <v>-7.2737655646399272E-10</v>
      </c>
      <c r="AH89">
        <f t="shared" si="66"/>
        <v>-1.7835181280157589E-6</v>
      </c>
      <c r="AI89">
        <f t="shared" si="67"/>
        <v>-1.784245504572223E-6</v>
      </c>
      <c r="AJ89">
        <f t="shared" si="68"/>
        <v>-1.3069432740560896E-2</v>
      </c>
      <c r="AK89">
        <f t="shared" si="81"/>
        <v>-8.5386963976474065E-3</v>
      </c>
      <c r="AL89">
        <f t="shared" si="89"/>
        <v>-2.1609913383712875E-2</v>
      </c>
      <c r="AN89">
        <f t="shared" si="69"/>
        <v>0</v>
      </c>
      <c r="AO89">
        <f t="shared" si="70"/>
        <v>0</v>
      </c>
      <c r="AP89">
        <f t="shared" si="71"/>
        <v>-6.9378874399804202E-14</v>
      </c>
      <c r="AQ89">
        <f t="shared" si="72"/>
        <v>-1.7011612361403439E-10</v>
      </c>
      <c r="AR89">
        <f t="shared" si="73"/>
        <v>-1.7018550248843419E-10</v>
      </c>
      <c r="AS89">
        <f t="shared" si="74"/>
        <v>-1.2465930122796713E-6</v>
      </c>
      <c r="AT89">
        <f t="shared" si="75"/>
        <v>-8.1444080049858707E-7</v>
      </c>
      <c r="AU89">
        <f t="shared" si="76"/>
        <v>-2.0612039982807471E-6</v>
      </c>
      <c r="AW89">
        <v>86</v>
      </c>
      <c r="AX89">
        <f>IF(Z89&gt;0, (R89*SUMPRODUCT(K89:$K$98, X89:$X$98)-K89*$AZ$3)/Z89, 0)</f>
        <v>-7486627345.9611559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0.72040963400000002</v>
      </c>
      <c r="Q90" s="5">
        <f t="shared" si="82"/>
        <v>50</v>
      </c>
      <c r="R90">
        <f t="shared" si="61"/>
        <v>50000</v>
      </c>
      <c r="S90">
        <f t="shared" si="62"/>
        <v>-24794983629.93655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-0.10891194436868774</v>
      </c>
      <c r="AC90">
        <f t="shared" si="80"/>
        <v>-9.7242807617628074E-2</v>
      </c>
      <c r="AE90">
        <f t="shared" si="63"/>
        <v>0</v>
      </c>
      <c r="AF90">
        <f t="shared" si="64"/>
        <v>0</v>
      </c>
      <c r="AG90">
        <f t="shared" si="65"/>
        <v>-1.9609371207694746E-10</v>
      </c>
      <c r="AH90">
        <f t="shared" si="66"/>
        <v>-5.2400907882240534E-7</v>
      </c>
      <c r="AI90">
        <f t="shared" si="67"/>
        <v>-5.2420517253448225E-7</v>
      </c>
      <c r="AJ90">
        <f t="shared" si="68"/>
        <v>-1.1669136751059669E-2</v>
      </c>
      <c r="AK90">
        <f t="shared" si="81"/>
        <v>-7.6238361058081428E-3</v>
      </c>
      <c r="AL90">
        <f t="shared" si="89"/>
        <v>-1.9293497062040348E-2</v>
      </c>
      <c r="AN90">
        <f t="shared" si="69"/>
        <v>0</v>
      </c>
      <c r="AO90">
        <f t="shared" si="70"/>
        <v>0</v>
      </c>
      <c r="AP90">
        <f t="shared" si="71"/>
        <v>-1.6699889412599322E-14</v>
      </c>
      <c r="AQ90">
        <f t="shared" si="72"/>
        <v>-4.4626079922941881E-11</v>
      </c>
      <c r="AR90">
        <f t="shared" si="73"/>
        <v>-4.4642779812354481E-11</v>
      </c>
      <c r="AS90">
        <f t="shared" si="74"/>
        <v>-9.9377634917088253E-7</v>
      </c>
      <c r="AT90">
        <f t="shared" si="75"/>
        <v>-6.492672228919732E-7</v>
      </c>
      <c r="AU90">
        <f t="shared" si="76"/>
        <v>-1.6430882148426682E-6</v>
      </c>
      <c r="AW90">
        <v>87</v>
      </c>
      <c r="AX90">
        <f>IF(Z90&gt;0, (R90*SUMPRODUCT(K90:$K$98, X90:$X$98)-K90*$AZ$3)/Z90, 0)</f>
        <v>-24794983629.93655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0.73749531199999996</v>
      </c>
      <c r="Q91" s="5">
        <f t="shared" si="82"/>
        <v>50</v>
      </c>
      <c r="R91">
        <f t="shared" si="61"/>
        <v>50000</v>
      </c>
      <c r="S91">
        <f t="shared" si="62"/>
        <v>-87675117741.917526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-9.7242807617628074E-2</v>
      </c>
      <c r="AC91">
        <f t="shared" si="80"/>
        <v>-8.6823935411204325E-2</v>
      </c>
      <c r="AE91">
        <f t="shared" si="63"/>
        <v>0</v>
      </c>
      <c r="AF91">
        <f t="shared" si="64"/>
        <v>0</v>
      </c>
      <c r="AG91">
        <f t="shared" si="65"/>
        <v>-4.9514581586751462E-11</v>
      </c>
      <c r="AH91">
        <f t="shared" si="66"/>
        <v>-1.4461819336942653E-7</v>
      </c>
      <c r="AI91">
        <f t="shared" si="67"/>
        <v>-1.4466770795101329E-7</v>
      </c>
      <c r="AJ91">
        <f t="shared" si="68"/>
        <v>-1.0418872206423749E-2</v>
      </c>
      <c r="AK91">
        <f t="shared" si="81"/>
        <v>-6.8069965332339657E-3</v>
      </c>
      <c r="AL91">
        <f t="shared" si="89"/>
        <v>-1.7226013407365664E-2</v>
      </c>
      <c r="AN91">
        <f t="shared" si="69"/>
        <v>0</v>
      </c>
      <c r="AO91">
        <f t="shared" si="70"/>
        <v>0</v>
      </c>
      <c r="AP91">
        <f t="shared" si="71"/>
        <v>-3.7650003265740143E-15</v>
      </c>
      <c r="AQ91">
        <f t="shared" si="72"/>
        <v>-1.099650906492003E-11</v>
      </c>
      <c r="AR91">
        <f t="shared" si="73"/>
        <v>-1.1000274065246603E-11</v>
      </c>
      <c r="AS91">
        <f t="shared" si="74"/>
        <v>-7.9223242937014452E-7</v>
      </c>
      <c r="AT91">
        <f t="shared" si="75"/>
        <v>-5.1759185575893869E-7</v>
      </c>
      <c r="AU91">
        <f t="shared" si="76"/>
        <v>-1.3098352854031482E-6</v>
      </c>
      <c r="AW91">
        <v>88</v>
      </c>
      <c r="AX91">
        <f>IF(Z91&gt;0, (R91*SUMPRODUCT(K91:$K$98, X91:$X$98)-K91*$AZ$3)/Z91, 0)</f>
        <v>-87675117741.917526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0.75444439200000002</v>
      </c>
      <c r="Q92" s="5">
        <f t="shared" si="82"/>
        <v>50</v>
      </c>
      <c r="R92">
        <f t="shared" si="61"/>
        <v>50000</v>
      </c>
      <c r="S92">
        <f t="shared" si="62"/>
        <v>-332326433664.35529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-8.6823935411204325E-2</v>
      </c>
      <c r="AC92">
        <f t="shared" si="80"/>
        <v>-7.7521370912334922E-2</v>
      </c>
      <c r="AE92">
        <f t="shared" si="63"/>
        <v>0</v>
      </c>
      <c r="AF92">
        <f t="shared" si="64"/>
        <v>0</v>
      </c>
      <c r="AG92">
        <f t="shared" si="65"/>
        <v>-1.1663437370532846E-11</v>
      </c>
      <c r="AH92">
        <f t="shared" si="66"/>
        <v>-3.7355998400351108E-8</v>
      </c>
      <c r="AI92">
        <f t="shared" si="67"/>
        <v>-3.7367661837721642E-8</v>
      </c>
      <c r="AJ92">
        <f t="shared" si="68"/>
        <v>-9.3025644988694034E-3</v>
      </c>
      <c r="AK92">
        <f t="shared" si="81"/>
        <v>-6.0776754787843033E-3</v>
      </c>
      <c r="AL92">
        <f t="shared" si="89"/>
        <v>-1.5380277345315545E-2</v>
      </c>
      <c r="AN92">
        <f t="shared" si="69"/>
        <v>0</v>
      </c>
      <c r="AO92">
        <f t="shared" si="70"/>
        <v>0</v>
      </c>
      <c r="AP92">
        <f t="shared" si="71"/>
        <v>-7.9184548307708968E-16</v>
      </c>
      <c r="AQ92">
        <f t="shared" si="72"/>
        <v>-2.536145877019584E-12</v>
      </c>
      <c r="AR92">
        <f t="shared" si="73"/>
        <v>-2.5369377225026611E-12</v>
      </c>
      <c r="AS92">
        <f t="shared" si="74"/>
        <v>-6.3156284424979099E-7</v>
      </c>
      <c r="AT92">
        <f t="shared" si="75"/>
        <v>-4.126210586634183E-7</v>
      </c>
      <c r="AU92">
        <f t="shared" si="76"/>
        <v>-1.0441864398509318E-6</v>
      </c>
      <c r="AW92">
        <v>89</v>
      </c>
      <c r="AX92">
        <f>IF(Z92&gt;0, (R92*SUMPRODUCT(K92:$K$98, X92:$X$98)-K92*$AZ$3)/Z92, 0)</f>
        <v>-332326433664.35529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0.77123612500000005</v>
      </c>
      <c r="Q93" s="5">
        <f t="shared" si="82"/>
        <v>50</v>
      </c>
      <c r="R93">
        <f t="shared" si="61"/>
        <v>50000</v>
      </c>
      <c r="S93">
        <f t="shared" si="62"/>
        <v>-1356348391921.9114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-7.7521370912334922E-2</v>
      </c>
      <c r="AC93">
        <f t="shared" si="80"/>
        <v>-6.9215509745347945E-2</v>
      </c>
      <c r="AE93">
        <f t="shared" si="63"/>
        <v>0</v>
      </c>
      <c r="AF93">
        <f t="shared" si="64"/>
        <v>0</v>
      </c>
      <c r="AG93">
        <f t="shared" si="65"/>
        <v>-2.5515387549975756E-12</v>
      </c>
      <c r="AH93">
        <f t="shared" si="66"/>
        <v>-8.9952642418299416E-9</v>
      </c>
      <c r="AI93">
        <f t="shared" si="67"/>
        <v>-8.9978157805849392E-9</v>
      </c>
      <c r="AJ93">
        <f t="shared" si="68"/>
        <v>-8.3058611669869775E-3</v>
      </c>
      <c r="AK93">
        <f t="shared" si="81"/>
        <v>-5.4264959638634447E-3</v>
      </c>
      <c r="AL93">
        <f t="shared" si="89"/>
        <v>-1.3732366128666202E-2</v>
      </c>
      <c r="AN93">
        <f t="shared" si="69"/>
        <v>0</v>
      </c>
      <c r="AO93">
        <f t="shared" si="70"/>
        <v>0</v>
      </c>
      <c r="AP93">
        <f t="shared" si="71"/>
        <v>-1.5466713060642056E-16</v>
      </c>
      <c r="AQ93">
        <f t="shared" si="72"/>
        <v>-5.4526771604207831E-13</v>
      </c>
      <c r="AR93">
        <f t="shared" si="73"/>
        <v>-5.4542238317268478E-13</v>
      </c>
      <c r="AS93">
        <f t="shared" si="74"/>
        <v>-5.0347803316606575E-7</v>
      </c>
      <c r="AT93">
        <f t="shared" si="75"/>
        <v>-3.2893898175529726E-7</v>
      </c>
      <c r="AU93">
        <f t="shared" si="76"/>
        <v>-8.3241756034374612E-7</v>
      </c>
      <c r="AW93">
        <v>90</v>
      </c>
      <c r="AX93">
        <f>IF(Z93&gt;0, (R93*SUMPRODUCT(K93:$K$98, X93:$X$98)-K93*$AZ$3)/Z93, 0)</f>
        <v>-1356348391921.9114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0.78794255700000004</v>
      </c>
      <c r="Q94" s="5">
        <f t="shared" si="82"/>
        <v>50</v>
      </c>
      <c r="R94">
        <f t="shared" si="61"/>
        <v>50000</v>
      </c>
      <c r="S94">
        <f t="shared" si="62"/>
        <v>-5993470628743.627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-6.9215509745347945E-2</v>
      </c>
      <c r="AC94">
        <f t="shared" si="80"/>
        <v>-6.1799562273104701E-2</v>
      </c>
      <c r="AE94">
        <f t="shared" si="63"/>
        <v>0</v>
      </c>
      <c r="AF94">
        <f t="shared" si="64"/>
        <v>0</v>
      </c>
      <c r="AG94">
        <f t="shared" si="65"/>
        <v>-5.1555739655021336E-13</v>
      </c>
      <c r="AH94">
        <f t="shared" si="66"/>
        <v>-2.0104659708973864E-9</v>
      </c>
      <c r="AI94">
        <f t="shared" si="67"/>
        <v>-2.0109815282939367E-9</v>
      </c>
      <c r="AJ94">
        <f t="shared" si="68"/>
        <v>-7.4159474722432436E-3</v>
      </c>
      <c r="AK94">
        <f t="shared" si="81"/>
        <v>-4.8450856821743568E-3</v>
      </c>
      <c r="AL94">
        <f t="shared" si="89"/>
        <v>-1.2261035165399128E-2</v>
      </c>
      <c r="AN94">
        <f t="shared" si="69"/>
        <v>0</v>
      </c>
      <c r="AO94">
        <f t="shared" si="70"/>
        <v>0</v>
      </c>
      <c r="AP94">
        <f t="shared" si="71"/>
        <v>-2.7903254398643179E-17</v>
      </c>
      <c r="AQ94">
        <f t="shared" si="72"/>
        <v>-1.088114414052464E-13</v>
      </c>
      <c r="AR94">
        <f t="shared" si="73"/>
        <v>-1.0883934465964505E-13</v>
      </c>
      <c r="AS94">
        <f t="shared" si="74"/>
        <v>-4.0136960561446221E-7</v>
      </c>
      <c r="AT94">
        <f t="shared" si="75"/>
        <v>-2.6222814235149344E-7</v>
      </c>
      <c r="AU94">
        <f t="shared" si="76"/>
        <v>-6.6359785680530031E-7</v>
      </c>
      <c r="AW94">
        <v>91</v>
      </c>
      <c r="AX94">
        <f>IF(Z94&gt;0, (R94*SUMPRODUCT(K94:$K$98, X94:$X$98)-K94*$AZ$3)/Z94, 0)</f>
        <v>-5993470628743.627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0.80464841200000004</v>
      </c>
      <c r="Q95" s="5">
        <f t="shared" si="82"/>
        <v>50</v>
      </c>
      <c r="R95">
        <f t="shared" si="61"/>
        <v>50000</v>
      </c>
      <c r="S95">
        <f t="shared" si="62"/>
        <v>-28871147634232.355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-6.1799562273104701E-2</v>
      </c>
      <c r="AC95">
        <f t="shared" si="80"/>
        <v>-5.5178180601080914E-2</v>
      </c>
      <c r="AE95">
        <f t="shared" si="63"/>
        <v>0</v>
      </c>
      <c r="AF95">
        <f t="shared" si="64"/>
        <v>0</v>
      </c>
      <c r="AG95">
        <f t="shared" si="65"/>
        <v>-9.5559382155727778E-14</v>
      </c>
      <c r="AH95">
        <f t="shared" si="66"/>
        <v>-4.1484244042898346E-10</v>
      </c>
      <c r="AI95">
        <f t="shared" si="67"/>
        <v>-4.1493799981113921E-10</v>
      </c>
      <c r="AJ95">
        <f t="shared" si="68"/>
        <v>-6.6213816720237864E-3</v>
      </c>
      <c r="AK95">
        <f t="shared" si="81"/>
        <v>-4.3259693591173294E-3</v>
      </c>
      <c r="AL95">
        <f t="shared" si="89"/>
        <v>-1.0947351446079116E-2</v>
      </c>
      <c r="AN95">
        <f t="shared" si="69"/>
        <v>0</v>
      </c>
      <c r="AO95">
        <f t="shared" si="70"/>
        <v>0</v>
      </c>
      <c r="AP95">
        <f t="shared" si="71"/>
        <v>-4.6177790296040166E-18</v>
      </c>
      <c r="AQ95">
        <f t="shared" si="72"/>
        <v>-2.0046704769196648E-14</v>
      </c>
      <c r="AR95">
        <f t="shared" si="73"/>
        <v>-2.0051322548226253E-14</v>
      </c>
      <c r="AS95">
        <f t="shared" si="74"/>
        <v>-3.1996939224918485E-7</v>
      </c>
      <c r="AT95">
        <f t="shared" si="75"/>
        <v>-2.0904666960578666E-7</v>
      </c>
      <c r="AU95">
        <f t="shared" si="76"/>
        <v>-5.2901608190629405E-7</v>
      </c>
      <c r="AW95">
        <v>92</v>
      </c>
      <c r="AX95">
        <f>IF(Z95&gt;0, (R95*SUMPRODUCT(K95:$K$98, X95:$X$98)-K95*$AZ$3)/Z95, 0)</f>
        <v>-28871147634232.355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0.82135484400000003</v>
      </c>
      <c r="Q96" s="5">
        <f t="shared" si="82"/>
        <v>50</v>
      </c>
      <c r="R96">
        <f t="shared" si="61"/>
        <v>50000</v>
      </c>
      <c r="S96">
        <f t="shared" si="62"/>
        <v>-152852361722838.91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-5.5178180601080914E-2</v>
      </c>
      <c r="AC96">
        <f t="shared" si="80"/>
        <v>-4.9266232679553996E-2</v>
      </c>
      <c r="AE96">
        <f t="shared" si="63"/>
        <v>0</v>
      </c>
      <c r="AF96">
        <f t="shared" si="64"/>
        <v>0</v>
      </c>
      <c r="AG96">
        <f t="shared" si="65"/>
        <v>-1.611562691091633E-14</v>
      </c>
      <c r="AH96">
        <f t="shared" si="66"/>
        <v>-7.8488161423254177E-11</v>
      </c>
      <c r="AI96">
        <f t="shared" si="67"/>
        <v>-7.8504277050165099E-11</v>
      </c>
      <c r="AJ96">
        <f t="shared" si="68"/>
        <v>-5.911947921526918E-3</v>
      </c>
      <c r="AK96">
        <f t="shared" si="81"/>
        <v>-3.8624726420756644E-3</v>
      </c>
      <c r="AL96">
        <f t="shared" si="89"/>
        <v>-9.7744206421068597E-3</v>
      </c>
      <c r="AN96">
        <f t="shared" si="69"/>
        <v>0</v>
      </c>
      <c r="AO96">
        <f t="shared" si="70"/>
        <v>0</v>
      </c>
      <c r="AP96">
        <f t="shared" si="71"/>
        <v>-6.9532684359026608E-19</v>
      </c>
      <c r="AQ96">
        <f t="shared" si="72"/>
        <v>-3.3864599772204271E-15</v>
      </c>
      <c r="AR96">
        <f t="shared" si="73"/>
        <v>-3.3871553040640174E-15</v>
      </c>
      <c r="AS96">
        <f t="shared" si="74"/>
        <v>-2.5507764050809805E-7</v>
      </c>
      <c r="AT96">
        <f t="shared" si="75"/>
        <v>-1.6665072513244973E-7</v>
      </c>
      <c r="AU96">
        <f t="shared" si="76"/>
        <v>-4.2172836902770308E-7</v>
      </c>
      <c r="AW96">
        <v>93</v>
      </c>
      <c r="AX96">
        <f>IF(Z96&gt;0, (R96*SUMPRODUCT(K96:$K$98, X96:$X$98)-K96*$AZ$3)/Z96, 0)</f>
        <v>-152852361722838.91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0.83806127600000002</v>
      </c>
      <c r="Q97" s="5">
        <f t="shared" si="82"/>
        <v>50</v>
      </c>
      <c r="R97">
        <f t="shared" si="61"/>
        <v>50000</v>
      </c>
      <c r="S97">
        <f t="shared" si="62"/>
        <v>-898226070180960.88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-4.9266232679553996E-2</v>
      </c>
      <c r="AC97">
        <f t="shared" si="80"/>
        <v>-4.398770774960474E-2</v>
      </c>
      <c r="AE97">
        <f t="shared" si="63"/>
        <v>0</v>
      </c>
      <c r="AF97">
        <f t="shared" si="64"/>
        <v>0</v>
      </c>
      <c r="AG97">
        <f t="shared" si="65"/>
        <v>-2.4485877893046887E-15</v>
      </c>
      <c r="AH97">
        <f t="shared" si="66"/>
        <v>-1.3505882852502477E-11</v>
      </c>
      <c r="AI97">
        <f t="shared" si="67"/>
        <v>-1.3508331440291782E-11</v>
      </c>
      <c r="AJ97">
        <f t="shared" si="68"/>
        <v>-5.2785249299492562E-3</v>
      </c>
      <c r="AK97">
        <f t="shared" si="81"/>
        <v>-3.4486362875687801E-3</v>
      </c>
      <c r="AL97">
        <f t="shared" si="89"/>
        <v>-8.7271612310263688E-3</v>
      </c>
      <c r="AN97">
        <f t="shared" si="69"/>
        <v>0</v>
      </c>
      <c r="AO97">
        <f t="shared" si="70"/>
        <v>0</v>
      </c>
      <c r="AP97">
        <f t="shared" si="71"/>
        <v>-9.4327744087546974E-20</v>
      </c>
      <c r="AQ97">
        <f t="shared" si="72"/>
        <v>-5.2029151944313465E-16</v>
      </c>
      <c r="AR97">
        <f t="shared" si="73"/>
        <v>-5.2038584718722219E-16</v>
      </c>
      <c r="AS97">
        <f t="shared" si="74"/>
        <v>-2.033463333137748E-7</v>
      </c>
      <c r="AT97">
        <f t="shared" si="75"/>
        <v>-1.32852937765074E-7</v>
      </c>
      <c r="AU97">
        <f t="shared" si="76"/>
        <v>-3.3619927159923468E-7</v>
      </c>
      <c r="AW97">
        <v>94</v>
      </c>
      <c r="AX97">
        <f>IF(Z97&gt;0, (R97*SUMPRODUCT(K97:$K$98, X97:$X$98)-K97*$AZ$3)/Z97, 0)</f>
        <v>-898226070180960.88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-4.398770774960474E-2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-4.398770774960474E-2</v>
      </c>
      <c r="AK98">
        <f t="shared" si="81"/>
        <v>-3.0791395424723321E-3</v>
      </c>
      <c r="AL98">
        <f t="shared" si="89"/>
        <v>-4.7066847294525663E-2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-8.4221200078166942E-17</v>
      </c>
      <c r="AR98">
        <f t="shared" si="73"/>
        <v>-8.4221200078166942E-17</v>
      </c>
      <c r="AS98">
        <f t="shared" si="74"/>
        <v>-1.5129935514427263E-6</v>
      </c>
      <c r="AT98">
        <f t="shared" si="75"/>
        <v>-1.0590954860099085E-7</v>
      </c>
      <c r="AU98">
        <f t="shared" si="76"/>
        <v>-1.6189031001279385E-6</v>
      </c>
      <c r="AW98">
        <v>95</v>
      </c>
    </row>
    <row r="100" spans="5:50" x14ac:dyDescent="0.25">
      <c r="AN100" s="6">
        <f t="shared" ref="AN100:AP100" si="94">SUM(AN3:AN98)</f>
        <v>3623.7980793752686</v>
      </c>
      <c r="AO100" s="6">
        <f t="shared" si="94"/>
        <v>-362.37980793752689</v>
      </c>
      <c r="AP100" s="6">
        <f t="shared" si="94"/>
        <v>-2993.3132126010019</v>
      </c>
      <c r="AQ100" s="6">
        <f>SUM(AQ3:AQ98)</f>
        <v>-1141.8460720869327</v>
      </c>
      <c r="AR100" s="6">
        <f t="shared" ref="AR100:AU100" si="95">SUM(AR3:AR98)</f>
        <v>-873.74101325019308</v>
      </c>
      <c r="AS100" s="6">
        <f t="shared" si="95"/>
        <v>-169.20864638887815</v>
      </c>
      <c r="AT100" s="6">
        <f t="shared" si="95"/>
        <v>87.743547161187095</v>
      </c>
      <c r="AU100" s="6">
        <f t="shared" si="95"/>
        <v>-955.20611247788383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6318.7277133853913</v>
      </c>
      <c r="K3">
        <v>1</v>
      </c>
      <c r="L3" s="2">
        <v>0</v>
      </c>
      <c r="O3">
        <f>$C$3</f>
        <v>6318.7277133853913</v>
      </c>
      <c r="P3">
        <f>O3*C5</f>
        <v>631.87277133853922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6318.7277133853913</v>
      </c>
      <c r="AF3">
        <f t="shared" ref="AF3:AF34" si="3">-$Z3*P3</f>
        <v>-631.87277133853922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3166.9467380468518</v>
      </c>
      <c r="AJ3">
        <f t="shared" ref="AJ3:AJ34" si="7">AB3-AC3</f>
        <v>0</v>
      </c>
      <c r="AL3">
        <f t="shared" ref="AL3:AL23" si="8">SUM(AI3:AK3)</f>
        <v>3166.9467380468518</v>
      </c>
      <c r="AN3">
        <f t="shared" ref="AN3:AN34" si="9">AE3*$K3</f>
        <v>6318.7277133853913</v>
      </c>
      <c r="AO3">
        <f t="shared" ref="AO3:AO34" si="10">AF3*$K3</f>
        <v>-631.87277133853922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3166.9467380468518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3166.9467380468518</v>
      </c>
      <c r="AW3">
        <v>0</v>
      </c>
      <c r="AX3">
        <f>IF(Z3&gt;0, (R3*SUMPRODUCT(K3:$K$98, X3:$X$98)-K3*$AZ$3)/Z3, 0)</f>
        <v>0</v>
      </c>
      <c r="AZ3">
        <f>C6*SUMPRODUCT(X4:X89, K4:K89)/1</f>
        <v>2170.2077218239829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108.10386228457398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106.88035747336244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-106.88035747336244</v>
      </c>
      <c r="AK4">
        <f t="shared" ref="AK4:AK35" si="28">G4*SUM(AB4:AB4, AE4:AF4)</f>
        <v>0</v>
      </c>
      <c r="AL4">
        <f t="shared" si="8"/>
        <v>-172.77355747336242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-62.648031945236724</v>
      </c>
      <c r="AR4">
        <f t="shared" si="13"/>
        <v>-62.648031945236724</v>
      </c>
      <c r="AS4">
        <f t="shared" si="14"/>
        <v>-101.61661672690856</v>
      </c>
      <c r="AT4">
        <f t="shared" si="15"/>
        <v>0</v>
      </c>
      <c r="AU4">
        <f t="shared" si="16"/>
        <v>-164.26464867214528</v>
      </c>
      <c r="AW4">
        <v>1</v>
      </c>
      <c r="AX4">
        <f>IF(Z4&gt;0, (R4*SUMPRODUCT(K4:$K$98, X4:$X$98)-K4*$AZ$3)/Z4, 0)</f>
        <v>108.10386228457398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1.353492E-3</v>
      </c>
      <c r="Q5" s="5">
        <f t="shared" ref="Q5:Q36" si="30">$C$8</f>
        <v>50</v>
      </c>
      <c r="R5">
        <f t="shared" si="0"/>
        <v>50000</v>
      </c>
      <c r="S5">
        <f t="shared" si="1"/>
        <v>153.59170523881647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106.88035747336244</v>
      </c>
      <c r="AC5">
        <f t="shared" si="27"/>
        <v>150.12930912680531</v>
      </c>
      <c r="AE5">
        <f t="shared" si="2"/>
        <v>0</v>
      </c>
      <c r="AF5">
        <f t="shared" si="3"/>
        <v>0</v>
      </c>
      <c r="AG5">
        <f t="shared" si="4"/>
        <v>-48.872857063919056</v>
      </c>
      <c r="AH5">
        <f t="shared" si="5"/>
        <v>-66.908668080945588</v>
      </c>
      <c r="AI5">
        <f t="shared" si="6"/>
        <v>-115.78152514486464</v>
      </c>
      <c r="AJ5">
        <f t="shared" si="7"/>
        <v>-43.248951653442873</v>
      </c>
      <c r="AK5">
        <f t="shared" si="28"/>
        <v>0.43820946564078606</v>
      </c>
      <c r="AL5">
        <f t="shared" si="8"/>
        <v>-158.59226733266672</v>
      </c>
      <c r="AN5">
        <f t="shared" si="9"/>
        <v>0</v>
      </c>
      <c r="AO5">
        <f t="shared" si="10"/>
        <v>0</v>
      </c>
      <c r="AP5">
        <f t="shared" si="11"/>
        <v>-44.081132994337985</v>
      </c>
      <c r="AQ5">
        <f t="shared" si="12"/>
        <v>-60.348628529998813</v>
      </c>
      <c r="AR5">
        <f t="shared" si="13"/>
        <v>-104.4297615243368</v>
      </c>
      <c r="AS5">
        <f t="shared" si="14"/>
        <v>-39.008621640591109</v>
      </c>
      <c r="AT5">
        <f t="shared" si="15"/>
        <v>0.39524535488124957</v>
      </c>
      <c r="AU5">
        <f t="shared" si="16"/>
        <v>-143.04313781004666</v>
      </c>
      <c r="AW5">
        <v>2</v>
      </c>
      <c r="AX5">
        <f>IF(Z5&gt;0, (R5*SUMPRODUCT(K5:$K$98, X5:$X$98)-K5*$AZ$3)/Z5, 0)</f>
        <v>153.59170523881647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1.402649E-3</v>
      </c>
      <c r="Q6" s="5">
        <f t="shared" si="30"/>
        <v>50</v>
      </c>
      <c r="R6">
        <f t="shared" si="0"/>
        <v>50000</v>
      </c>
      <c r="S6">
        <f t="shared" si="1"/>
        <v>202.32880508987475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150.12930912680531</v>
      </c>
      <c r="AC6">
        <f t="shared" si="27"/>
        <v>195.51265935088441</v>
      </c>
      <c r="AE6">
        <f t="shared" si="2"/>
        <v>0</v>
      </c>
      <c r="AF6">
        <f t="shared" si="3"/>
        <v>0</v>
      </c>
      <c r="AG6">
        <f t="shared" si="4"/>
        <v>-48.315577029192013</v>
      </c>
      <c r="AH6">
        <f t="shared" si="5"/>
        <v>-68.551464087848998</v>
      </c>
      <c r="AI6">
        <f t="shared" si="6"/>
        <v>-116.86704111704101</v>
      </c>
      <c r="AJ6">
        <f t="shared" si="7"/>
        <v>-45.383350224079095</v>
      </c>
      <c r="AK6">
        <f t="shared" si="28"/>
        <v>1.0659180948003177</v>
      </c>
      <c r="AL6">
        <f t="shared" si="8"/>
        <v>-161.18447324631981</v>
      </c>
      <c r="AN6">
        <f t="shared" si="9"/>
        <v>0</v>
      </c>
      <c r="AO6">
        <f t="shared" si="10"/>
        <v>0</v>
      </c>
      <c r="AP6">
        <f t="shared" si="11"/>
        <v>-41.224568448851798</v>
      </c>
      <c r="AQ6">
        <f t="shared" si="12"/>
        <v>-58.490546886174613</v>
      </c>
      <c r="AR6">
        <f t="shared" si="13"/>
        <v>-99.715115335026411</v>
      </c>
      <c r="AS6">
        <f t="shared" si="14"/>
        <v>-38.722688267189042</v>
      </c>
      <c r="AT6">
        <f t="shared" si="15"/>
        <v>0.90947922309643259</v>
      </c>
      <c r="AU6">
        <f t="shared" si="16"/>
        <v>-137.52832437911906</v>
      </c>
      <c r="AW6">
        <v>3</v>
      </c>
      <c r="AX6">
        <f>IF(Z6&gt;0, (R6*SUMPRODUCT(K6:$K$98, X6:$X$98)-K6*$AZ$3)/Z6, 0)</f>
        <v>202.32880508987475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1.459023E-3</v>
      </c>
      <c r="Q7" s="5">
        <f t="shared" si="30"/>
        <v>50</v>
      </c>
      <c r="R7">
        <f t="shared" si="0"/>
        <v>50000</v>
      </c>
      <c r="S7">
        <f t="shared" si="1"/>
        <v>259.69981777993377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195.51265935088441</v>
      </c>
      <c r="AC7">
        <f t="shared" si="27"/>
        <v>248.07527851797522</v>
      </c>
      <c r="AE7">
        <f t="shared" si="2"/>
        <v>0</v>
      </c>
      <c r="AF7">
        <f t="shared" si="3"/>
        <v>0</v>
      </c>
      <c r="AG7">
        <f t="shared" si="4"/>
        <v>-47.761927720756233</v>
      </c>
      <c r="AH7">
        <f t="shared" si="5"/>
        <v>-70.493538143862821</v>
      </c>
      <c r="AI7">
        <f t="shared" si="6"/>
        <v>-118.25546586461905</v>
      </c>
      <c r="AJ7">
        <f t="shared" si="7"/>
        <v>-52.562619167090816</v>
      </c>
      <c r="AK7">
        <f t="shared" si="28"/>
        <v>2.6980746990422046</v>
      </c>
      <c r="AL7">
        <f t="shared" si="8"/>
        <v>-168.12001033266768</v>
      </c>
      <c r="AN7">
        <f t="shared" si="9"/>
        <v>0</v>
      </c>
      <c r="AO7">
        <f t="shared" si="10"/>
        <v>0</v>
      </c>
      <c r="AP7">
        <f t="shared" si="11"/>
        <v>-38.308117287865507</v>
      </c>
      <c r="AQ7">
        <f t="shared" si="12"/>
        <v>-56.540321049021514</v>
      </c>
      <c r="AR7">
        <f t="shared" si="13"/>
        <v>-94.848438336887014</v>
      </c>
      <c r="AS7">
        <f t="shared" si="14"/>
        <v>-42.158578518497883</v>
      </c>
      <c r="AT7">
        <f t="shared" si="15"/>
        <v>2.1640282742904056</v>
      </c>
      <c r="AU7">
        <f t="shared" si="16"/>
        <v>-134.84298858109452</v>
      </c>
      <c r="AW7">
        <v>4</v>
      </c>
      <c r="AX7">
        <f>IF(Z7&gt;0, (R7*SUMPRODUCT(K7:$K$98, X7:$X$98)-K7*$AZ$3)/Z7, 0)</f>
        <v>259.69981777993377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1.516749E-3</v>
      </c>
      <c r="Q8" s="5">
        <f t="shared" si="30"/>
        <v>50</v>
      </c>
      <c r="R8">
        <f t="shared" si="0"/>
        <v>50000</v>
      </c>
      <c r="S8">
        <f t="shared" si="1"/>
        <v>326.01747901756261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248.07527851797522</v>
      </c>
      <c r="AC8">
        <f t="shared" si="27"/>
        <v>307.837867970665</v>
      </c>
      <c r="AE8">
        <f t="shared" si="2"/>
        <v>0</v>
      </c>
      <c r="AF8">
        <f t="shared" si="3"/>
        <v>0</v>
      </c>
      <c r="AG8">
        <f t="shared" si="4"/>
        <v>-47.211865587440137</v>
      </c>
      <c r="AH8">
        <f t="shared" si="5"/>
        <v>-72.442856108529284</v>
      </c>
      <c r="AI8">
        <f t="shared" si="6"/>
        <v>-119.65472169596941</v>
      </c>
      <c r="AJ8">
        <f t="shared" si="7"/>
        <v>-59.762589452689781</v>
      </c>
      <c r="AK8">
        <f t="shared" si="28"/>
        <v>5.3584260159882646</v>
      </c>
      <c r="AL8">
        <f t="shared" si="8"/>
        <v>-174.05888513267092</v>
      </c>
      <c r="AN8">
        <f t="shared" si="9"/>
        <v>0</v>
      </c>
      <c r="AO8">
        <f t="shared" si="10"/>
        <v>0</v>
      </c>
      <c r="AP8">
        <f t="shared" si="11"/>
        <v>-35.336816271368598</v>
      </c>
      <c r="AQ8">
        <f t="shared" si="12"/>
        <v>-54.221536569851345</v>
      </c>
      <c r="AR8">
        <f t="shared" si="13"/>
        <v>-89.558352841219943</v>
      </c>
      <c r="AS8">
        <f t="shared" si="14"/>
        <v>-44.730696766889487</v>
      </c>
      <c r="AT8">
        <f t="shared" si="15"/>
        <v>4.0106382849880857</v>
      </c>
      <c r="AU8">
        <f t="shared" si="16"/>
        <v>-130.27841132312133</v>
      </c>
      <c r="AW8">
        <v>5</v>
      </c>
      <c r="AX8">
        <f>IF(Z8&gt;0, (R8*SUMPRODUCT(K8:$K$98, X8:$X$98)-K8*$AZ$3)/Z8, 0)</f>
        <v>326.01747901756261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1.577632E-3</v>
      </c>
      <c r="Q9" s="5">
        <f t="shared" si="30"/>
        <v>50</v>
      </c>
      <c r="R9">
        <f t="shared" si="0"/>
        <v>50000</v>
      </c>
      <c r="S9">
        <f t="shared" si="1"/>
        <v>389.08798859821667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307.837867970665</v>
      </c>
      <c r="AC9">
        <f t="shared" si="27"/>
        <v>363.13787400038564</v>
      </c>
      <c r="AE9">
        <f t="shared" si="2"/>
        <v>0</v>
      </c>
      <c r="AF9">
        <f t="shared" si="3"/>
        <v>0</v>
      </c>
      <c r="AG9">
        <f t="shared" si="4"/>
        <v>-46.665263981635292</v>
      </c>
      <c r="AH9">
        <f t="shared" si="5"/>
        <v>-74.482949930444363</v>
      </c>
      <c r="AI9">
        <f t="shared" si="6"/>
        <v>-121.14821391207965</v>
      </c>
      <c r="AJ9">
        <f t="shared" si="7"/>
        <v>-55.300006029720635</v>
      </c>
      <c r="AK9">
        <f t="shared" si="28"/>
        <v>6.8647844557458297</v>
      </c>
      <c r="AL9">
        <f t="shared" si="8"/>
        <v>-169.58343548605447</v>
      </c>
      <c r="AN9">
        <f t="shared" si="9"/>
        <v>0</v>
      </c>
      <c r="AO9">
        <f t="shared" si="10"/>
        <v>0</v>
      </c>
      <c r="AP9">
        <f t="shared" si="11"/>
        <v>-32.572693851093049</v>
      </c>
      <c r="AQ9">
        <f t="shared" si="12"/>
        <v>-51.989641077899641</v>
      </c>
      <c r="AR9">
        <f t="shared" si="13"/>
        <v>-84.562334928992698</v>
      </c>
      <c r="AS9">
        <f t="shared" si="14"/>
        <v>-38.599806637300162</v>
      </c>
      <c r="AT9">
        <f t="shared" si="15"/>
        <v>4.7916695064394998</v>
      </c>
      <c r="AU9">
        <f t="shared" si="16"/>
        <v>-118.37047205985337</v>
      </c>
      <c r="AW9">
        <v>6</v>
      </c>
      <c r="AX9">
        <f>IF(Z9&gt;0, (R9*SUMPRODUCT(K9:$K$98, X9:$X$98)-K9*$AZ$3)/Z9, 0)</f>
        <v>389.08798859821667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1.648437E-3</v>
      </c>
      <c r="Q10" s="5">
        <f t="shared" si="30"/>
        <v>50</v>
      </c>
      <c r="R10">
        <f t="shared" si="0"/>
        <v>50000</v>
      </c>
      <c r="S10">
        <f t="shared" si="1"/>
        <v>421.8911239226299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363.13787400038564</v>
      </c>
      <c r="AC10">
        <f t="shared" si="27"/>
        <v>389.16660388747869</v>
      </c>
      <c r="AE10">
        <f t="shared" si="2"/>
        <v>0</v>
      </c>
      <c r="AF10">
        <f t="shared" si="3"/>
        <v>0</v>
      </c>
      <c r="AG10">
        <f t="shared" si="4"/>
        <v>-46.12168659405684</v>
      </c>
      <c r="AH10">
        <f t="shared" si="5"/>
        <v>-76.924747762094938</v>
      </c>
      <c r="AI10">
        <f t="shared" si="6"/>
        <v>-123.04643435615178</v>
      </c>
      <c r="AJ10">
        <f t="shared" si="7"/>
        <v>-26.02872988709305</v>
      </c>
      <c r="AK10">
        <f t="shared" si="28"/>
        <v>1.5614928582016583</v>
      </c>
      <c r="AL10">
        <f t="shared" si="8"/>
        <v>-147.51367138504318</v>
      </c>
      <c r="AN10">
        <f t="shared" si="9"/>
        <v>0</v>
      </c>
      <c r="AO10">
        <f t="shared" si="10"/>
        <v>0</v>
      </c>
      <c r="AP10">
        <f t="shared" si="11"/>
        <v>-30.535210925588828</v>
      </c>
      <c r="AQ10">
        <f t="shared" si="12"/>
        <v>-50.92861019995663</v>
      </c>
      <c r="AR10">
        <f t="shared" si="13"/>
        <v>-81.463821125545465</v>
      </c>
      <c r="AS10">
        <f t="shared" si="14"/>
        <v>-17.232517193549029</v>
      </c>
      <c r="AT10">
        <f t="shared" si="15"/>
        <v>1.0337981393363058</v>
      </c>
      <c r="AU10">
        <f t="shared" si="16"/>
        <v>-97.662540179758196</v>
      </c>
      <c r="AW10">
        <v>7</v>
      </c>
      <c r="AX10">
        <f>IF(Z10&gt;0, (R10*SUMPRODUCT(K10:$K$98, X10:$X$98)-K10*$AZ$3)/Z10, 0)</f>
        <v>421.8911239226299</v>
      </c>
    </row>
    <row r="11" spans="1:52" x14ac:dyDescent="0.25">
      <c r="A11" t="s">
        <v>33</v>
      </c>
      <c r="C11" s="25">
        <f>AU91</f>
        <v>301.22466153109968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1.717889E-3</v>
      </c>
      <c r="Q11" s="5">
        <f t="shared" si="30"/>
        <v>50</v>
      </c>
      <c r="R11">
        <f t="shared" si="0"/>
        <v>50000</v>
      </c>
      <c r="S11">
        <f t="shared" si="1"/>
        <v>448.36336051565422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389.16660388747869</v>
      </c>
      <c r="AC11">
        <f t="shared" si="27"/>
        <v>408.73913904024289</v>
      </c>
      <c r="AE11">
        <f t="shared" si="2"/>
        <v>0</v>
      </c>
      <c r="AF11">
        <f t="shared" si="3"/>
        <v>0</v>
      </c>
      <c r="AG11">
        <f t="shared" si="4"/>
        <v>-45.5812377900549</v>
      </c>
      <c r="AH11">
        <f t="shared" si="5"/>
        <v>-79.231938061377718</v>
      </c>
      <c r="AI11">
        <f t="shared" si="6"/>
        <v>-124.81317585143262</v>
      </c>
      <c r="AJ11">
        <f t="shared" si="7"/>
        <v>-19.572535152764203</v>
      </c>
      <c r="AK11">
        <f t="shared" si="28"/>
        <v>0.62266656621996597</v>
      </c>
      <c r="AL11">
        <f t="shared" si="8"/>
        <v>-143.76304443797684</v>
      </c>
      <c r="AN11">
        <f t="shared" si="9"/>
        <v>0</v>
      </c>
      <c r="AO11">
        <f t="shared" si="10"/>
        <v>0</v>
      </c>
      <c r="AP11">
        <f t="shared" si="11"/>
        <v>-28.696655299896534</v>
      </c>
      <c r="AQ11">
        <f t="shared" si="12"/>
        <v>-49.882182352366748</v>
      </c>
      <c r="AR11">
        <f t="shared" si="13"/>
        <v>-78.578837652263289</v>
      </c>
      <c r="AS11">
        <f t="shared" si="14"/>
        <v>-12.322313343288119</v>
      </c>
      <c r="AT11">
        <f t="shared" si="15"/>
        <v>0.39201322043701003</v>
      </c>
      <c r="AU11">
        <f t="shared" si="16"/>
        <v>-90.509137775114382</v>
      </c>
      <c r="AW11">
        <v>8</v>
      </c>
      <c r="AX11">
        <f>IF(Z11&gt;0, (R11*SUMPRODUCT(K11:$K$98, X11:$X$98)-K11*$AZ$3)/Z11, 0)</f>
        <v>448.36336051565422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1.798165E-3</v>
      </c>
      <c r="Q12" s="5">
        <f t="shared" si="30"/>
        <v>50</v>
      </c>
      <c r="R12">
        <f t="shared" si="0"/>
        <v>50000</v>
      </c>
      <c r="S12">
        <f t="shared" si="1"/>
        <v>498.88861742994152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408.73913904024289</v>
      </c>
      <c r="AC12">
        <f t="shared" si="27"/>
        <v>449.43341786744463</v>
      </c>
      <c r="AE12">
        <f t="shared" si="2"/>
        <v>0</v>
      </c>
      <c r="AF12">
        <f t="shared" si="3"/>
        <v>0</v>
      </c>
      <c r="AG12">
        <f t="shared" si="4"/>
        <v>-45.043462825703593</v>
      </c>
      <c r="AH12">
        <f t="shared" si="5"/>
        <v>-81.96258645075406</v>
      </c>
      <c r="AI12">
        <f t="shared" si="6"/>
        <v>-127.00604927645765</v>
      </c>
      <c r="AJ12">
        <f t="shared" si="7"/>
        <v>-40.694278827201742</v>
      </c>
      <c r="AK12">
        <f t="shared" si="28"/>
        <v>8.5835219198451007</v>
      </c>
      <c r="AL12">
        <f t="shared" si="8"/>
        <v>-159.11680618381428</v>
      </c>
      <c r="AN12">
        <f t="shared" si="9"/>
        <v>0</v>
      </c>
      <c r="AO12">
        <f t="shared" si="10"/>
        <v>0</v>
      </c>
      <c r="AP12">
        <f t="shared" si="11"/>
        <v>-26.478139519813475</v>
      </c>
      <c r="AQ12">
        <f t="shared" si="12"/>
        <v>-48.180505300969607</v>
      </c>
      <c r="AR12">
        <f t="shared" si="13"/>
        <v>-74.658644820783081</v>
      </c>
      <c r="AS12">
        <f t="shared" si="14"/>
        <v>-23.921535442651841</v>
      </c>
      <c r="AT12">
        <f t="shared" si="15"/>
        <v>5.0456975709101837</v>
      </c>
      <c r="AU12">
        <f t="shared" si="16"/>
        <v>-93.534482692524733</v>
      </c>
      <c r="AW12">
        <v>9</v>
      </c>
      <c r="AX12">
        <f>IF(Z12&gt;0, (R12*SUMPRODUCT(K12:$K$98, X12:$X$98)-K12*$AZ$3)/Z12, 0)</f>
        <v>498.88861742994152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1.8843029999999999E-3</v>
      </c>
      <c r="Q13" s="5">
        <f t="shared" si="30"/>
        <v>50</v>
      </c>
      <c r="R13">
        <f t="shared" si="0"/>
        <v>50000</v>
      </c>
      <c r="S13">
        <f t="shared" si="1"/>
        <v>604.31368291599767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449.43341786744463</v>
      </c>
      <c r="AC13">
        <f t="shared" si="27"/>
        <v>537.93771313926391</v>
      </c>
      <c r="AE13">
        <f t="shared" si="2"/>
        <v>0</v>
      </c>
      <c r="AF13">
        <f t="shared" si="3"/>
        <v>0</v>
      </c>
      <c r="AG13">
        <f t="shared" si="4"/>
        <v>-44.508152665313695</v>
      </c>
      <c r="AH13">
        <f t="shared" si="5"/>
        <v>-84.87553213286175</v>
      </c>
      <c r="AI13">
        <f t="shared" si="6"/>
        <v>-129.38368479817544</v>
      </c>
      <c r="AJ13">
        <f t="shared" si="7"/>
        <v>-88.504295271819274</v>
      </c>
      <c r="AK13">
        <f t="shared" si="28"/>
        <v>31.460339250721127</v>
      </c>
      <c r="AL13">
        <f t="shared" si="8"/>
        <v>-186.42764081927359</v>
      </c>
      <c r="AN13">
        <f t="shared" si="9"/>
        <v>0</v>
      </c>
      <c r="AO13">
        <f t="shared" si="10"/>
        <v>0</v>
      </c>
      <c r="AP13">
        <f t="shared" si="11"/>
        <v>-23.360236863289046</v>
      </c>
      <c r="AQ13">
        <f t="shared" si="12"/>
        <v>-44.547176546074176</v>
      </c>
      <c r="AR13">
        <f t="shared" si="13"/>
        <v>-67.907413409363215</v>
      </c>
      <c r="AS13">
        <f t="shared" si="14"/>
        <v>-46.451743717941604</v>
      </c>
      <c r="AT13">
        <f t="shared" si="15"/>
        <v>16.51205302144605</v>
      </c>
      <c r="AU13">
        <f t="shared" si="16"/>
        <v>-97.847104105858776</v>
      </c>
      <c r="AW13">
        <v>10</v>
      </c>
      <c r="AX13">
        <f>IF(Z13&gt;0, (R13*SUMPRODUCT(K13:$K$98, X13:$X$98)-K13*$AZ$3)/Z13, 0)</f>
        <v>604.31368291599767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1.978559E-3</v>
      </c>
      <c r="Q14" s="5">
        <f t="shared" si="30"/>
        <v>50</v>
      </c>
      <c r="R14">
        <f t="shared" si="0"/>
        <v>50000</v>
      </c>
      <c r="S14">
        <f t="shared" si="1"/>
        <v>699.75032324431618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537.93771313926391</v>
      </c>
      <c r="AC14">
        <f t="shared" si="27"/>
        <v>615.43053710460913</v>
      </c>
      <c r="AE14">
        <f t="shared" si="2"/>
        <v>0</v>
      </c>
      <c r="AF14">
        <f t="shared" si="3"/>
        <v>0</v>
      </c>
      <c r="AG14">
        <f t="shared" si="4"/>
        <v>-43.975009132631229</v>
      </c>
      <c r="AH14">
        <f t="shared" si="5"/>
        <v>-88.062006029330391</v>
      </c>
      <c r="AI14">
        <f t="shared" si="6"/>
        <v>-132.03701516196162</v>
      </c>
      <c r="AJ14">
        <f t="shared" si="7"/>
        <v>-77.492823965345224</v>
      </c>
      <c r="AK14">
        <f t="shared" si="28"/>
        <v>37.655639919748474</v>
      </c>
      <c r="AL14">
        <f t="shared" si="8"/>
        <v>-171.87419920755838</v>
      </c>
      <c r="AN14">
        <f t="shared" si="9"/>
        <v>0</v>
      </c>
      <c r="AO14">
        <f t="shared" si="10"/>
        <v>0</v>
      </c>
      <c r="AP14">
        <f t="shared" si="11"/>
        <v>-20.607513292650147</v>
      </c>
      <c r="AQ14">
        <f t="shared" si="12"/>
        <v>-41.267506149993132</v>
      </c>
      <c r="AR14">
        <f t="shared" si="13"/>
        <v>-61.875019442643278</v>
      </c>
      <c r="AS14">
        <f t="shared" si="14"/>
        <v>-36.314589387222206</v>
      </c>
      <c r="AT14">
        <f t="shared" si="15"/>
        <v>17.646138465805318</v>
      </c>
      <c r="AU14">
        <f t="shared" si="16"/>
        <v>-80.54347036406017</v>
      </c>
      <c r="AW14">
        <v>11</v>
      </c>
      <c r="AX14">
        <f>IF(Z14&gt;0, (R14*SUMPRODUCT(K14:$K$98, X14:$X$98)-K14*$AZ$3)/Z14, 0)</f>
        <v>699.75032324431618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2.0782270000000002E-3</v>
      </c>
      <c r="Q15" s="5">
        <f t="shared" si="30"/>
        <v>50</v>
      </c>
      <c r="R15">
        <f t="shared" si="0"/>
        <v>50000</v>
      </c>
      <c r="S15">
        <f t="shared" si="1"/>
        <v>786.21832379013699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615.43053710460913</v>
      </c>
      <c r="AC15">
        <f t="shared" si="27"/>
        <v>683.12731712552591</v>
      </c>
      <c r="AE15">
        <f t="shared" si="2"/>
        <v>0</v>
      </c>
      <c r="AF15">
        <f t="shared" si="3"/>
        <v>0</v>
      </c>
      <c r="AG15">
        <f t="shared" si="4"/>
        <v>-43.443868990000233</v>
      </c>
      <c r="AH15">
        <f t="shared" si="5"/>
        <v>-91.39005130468081</v>
      </c>
      <c r="AI15">
        <f t="shared" si="6"/>
        <v>-134.83392029468104</v>
      </c>
      <c r="AJ15">
        <f t="shared" si="7"/>
        <v>-67.696780020916776</v>
      </c>
      <c r="AK15">
        <f t="shared" si="28"/>
        <v>43.08013759732264</v>
      </c>
      <c r="AL15">
        <f t="shared" si="8"/>
        <v>-159.45056271827517</v>
      </c>
      <c r="AN15">
        <f t="shared" si="9"/>
        <v>0</v>
      </c>
      <c r="AO15">
        <f t="shared" si="10"/>
        <v>0</v>
      </c>
      <c r="AP15">
        <f t="shared" si="11"/>
        <v>-18.17733131178214</v>
      </c>
      <c r="AQ15">
        <f t="shared" si="12"/>
        <v>-38.238473685396819</v>
      </c>
      <c r="AR15">
        <f t="shared" si="13"/>
        <v>-56.415804997178952</v>
      </c>
      <c r="AS15">
        <f t="shared" si="14"/>
        <v>-28.324981816520101</v>
      </c>
      <c r="AT15">
        <f t="shared" si="15"/>
        <v>18.025142609741849</v>
      </c>
      <c r="AU15">
        <f t="shared" si="16"/>
        <v>-66.715644203957197</v>
      </c>
      <c r="AW15">
        <v>12</v>
      </c>
      <c r="AX15">
        <f>IF(Z15&gt;0, (R15*SUMPRODUCT(K15:$K$98, X15:$X$98)-K15*$AZ$3)/Z15, 0)</f>
        <v>786.21832379013699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2.7284060000000001E-3</v>
      </c>
      <c r="Q16" s="5">
        <f t="shared" si="30"/>
        <v>50</v>
      </c>
      <c r="R16">
        <f t="shared" si="0"/>
        <v>50000</v>
      </c>
      <c r="S16">
        <f t="shared" si="1"/>
        <v>865.19334282177226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683.12731712552591</v>
      </c>
      <c r="AC16">
        <f t="shared" si="27"/>
        <v>742.17838466415617</v>
      </c>
      <c r="AE16">
        <f t="shared" si="2"/>
        <v>0</v>
      </c>
      <c r="AF16">
        <f t="shared" si="3"/>
        <v>0</v>
      </c>
      <c r="AG16">
        <f t="shared" si="4"/>
        <v>-42.890897787284707</v>
      </c>
      <c r="AH16">
        <f t="shared" si="5"/>
        <v>-118.53251281553059</v>
      </c>
      <c r="AI16">
        <f t="shared" si="6"/>
        <v>-161.4234106028153</v>
      </c>
      <c r="AJ16">
        <f t="shared" si="7"/>
        <v>-59.051067538630264</v>
      </c>
      <c r="AK16">
        <f t="shared" si="28"/>
        <v>47.818912198786819</v>
      </c>
      <c r="AL16">
        <f t="shared" si="8"/>
        <v>-172.65556594265874</v>
      </c>
      <c r="AN16">
        <f t="shared" si="9"/>
        <v>0</v>
      </c>
      <c r="AO16">
        <f t="shared" si="10"/>
        <v>0</v>
      </c>
      <c r="AP16">
        <f t="shared" si="11"/>
        <v>-16.023181123972559</v>
      </c>
      <c r="AQ16">
        <f t="shared" si="12"/>
        <v>-44.281374834869879</v>
      </c>
      <c r="AR16">
        <f t="shared" si="13"/>
        <v>-60.304555958842435</v>
      </c>
      <c r="AS16">
        <f t="shared" si="14"/>
        <v>-22.060297162068551</v>
      </c>
      <c r="AT16">
        <f t="shared" si="15"/>
        <v>17.864188693659159</v>
      </c>
      <c r="AU16">
        <f t="shared" si="16"/>
        <v>-64.500664427251834</v>
      </c>
      <c r="AW16">
        <v>13</v>
      </c>
      <c r="AX16">
        <f>IF(Z16&gt;0, (R16*SUMPRODUCT(K16:$K$98, X16:$X$98)-K16*$AZ$3)/Z16, 0)</f>
        <v>865.19334282177226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3.4724349999999998E-3</v>
      </c>
      <c r="Q17" s="5">
        <f t="shared" si="30"/>
        <v>50</v>
      </c>
      <c r="R17">
        <f t="shared" si="0"/>
        <v>50000</v>
      </c>
      <c r="S17">
        <f t="shared" si="1"/>
        <v>927.32929537797031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742.17838466415617</v>
      </c>
      <c r="AC17">
        <f t="shared" si="27"/>
        <v>784.76267163645298</v>
      </c>
      <c r="AE17">
        <f t="shared" si="2"/>
        <v>0</v>
      </c>
      <c r="AF17">
        <f t="shared" si="3"/>
        <v>0</v>
      </c>
      <c r="AG17">
        <f t="shared" si="4"/>
        <v>-42.313052954753864</v>
      </c>
      <c r="AH17">
        <f t="shared" si="5"/>
        <v>-148.93585465798995</v>
      </c>
      <c r="AI17">
        <f t="shared" si="6"/>
        <v>-191.24890761274381</v>
      </c>
      <c r="AJ17">
        <f t="shared" si="7"/>
        <v>-42.584286972296809</v>
      </c>
      <c r="AK17">
        <f t="shared" si="28"/>
        <v>51.952486926490934</v>
      </c>
      <c r="AL17">
        <f t="shared" si="8"/>
        <v>-181.88070765854968</v>
      </c>
      <c r="AN17">
        <f t="shared" si="9"/>
        <v>0</v>
      </c>
      <c r="AO17">
        <f t="shared" si="10"/>
        <v>0</v>
      </c>
      <c r="AP17">
        <f t="shared" si="11"/>
        <v>-14.1136695158809</v>
      </c>
      <c r="AQ17">
        <f t="shared" si="12"/>
        <v>-49.678084773412181</v>
      </c>
      <c r="AR17">
        <f t="shared" si="13"/>
        <v>-63.791754289293074</v>
      </c>
      <c r="AS17">
        <f t="shared" si="14"/>
        <v>-14.204140588463614</v>
      </c>
      <c r="AT17">
        <f t="shared" si="15"/>
        <v>17.328937049110674</v>
      </c>
      <c r="AU17">
        <f t="shared" si="16"/>
        <v>-60.666957828646019</v>
      </c>
      <c r="AW17">
        <v>14</v>
      </c>
      <c r="AX17">
        <f>IF(Z17&gt;0, (R17*SUMPRODUCT(K17:$K$98, X17:$X$98)-K17*$AZ$3)/Z17, 0)</f>
        <v>927.32929537797031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4.2593279999999997E-3</v>
      </c>
      <c r="Q18" s="5">
        <f t="shared" si="30"/>
        <v>50</v>
      </c>
      <c r="R18">
        <f t="shared" si="0"/>
        <v>50000</v>
      </c>
      <c r="S18">
        <f t="shared" si="1"/>
        <v>974.16580193330344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784.76267163645298</v>
      </c>
      <c r="AC18">
        <f t="shared" si="27"/>
        <v>812.64321347658233</v>
      </c>
      <c r="AE18">
        <f t="shared" si="2"/>
        <v>0</v>
      </c>
      <c r="AF18">
        <f t="shared" si="3"/>
        <v>0</v>
      </c>
      <c r="AG18">
        <f t="shared" si="4"/>
        <v>-41.709697253990662</v>
      </c>
      <c r="AH18">
        <f t="shared" si="5"/>
        <v>-180.22517121566588</v>
      </c>
      <c r="AI18">
        <f t="shared" si="6"/>
        <v>-221.93486846965655</v>
      </c>
      <c r="AJ18">
        <f t="shared" si="7"/>
        <v>-27.880541840129354</v>
      </c>
      <c r="AK18">
        <f t="shared" si="28"/>
        <v>54.933387014551712</v>
      </c>
      <c r="AL18">
        <f t="shared" si="8"/>
        <v>-194.88202329523421</v>
      </c>
      <c r="AN18">
        <f t="shared" si="9"/>
        <v>0</v>
      </c>
      <c r="AO18">
        <f t="shared" si="10"/>
        <v>0</v>
      </c>
      <c r="AP18">
        <f t="shared" si="11"/>
        <v>-12.421801850866387</v>
      </c>
      <c r="AQ18">
        <f t="shared" si="12"/>
        <v>-53.673881921194614</v>
      </c>
      <c r="AR18">
        <f t="shared" si="13"/>
        <v>-66.095683772061008</v>
      </c>
      <c r="AS18">
        <f t="shared" si="14"/>
        <v>-8.303262527270947</v>
      </c>
      <c r="AT18">
        <f t="shared" si="15"/>
        <v>16.360024009199222</v>
      </c>
      <c r="AU18">
        <f t="shared" si="16"/>
        <v>-58.038922290132732</v>
      </c>
      <c r="AW18">
        <v>15</v>
      </c>
      <c r="AX18">
        <f>IF(Z18&gt;0, (R18*SUMPRODUCT(K18:$K$98, X18:$X$98)-K18*$AZ$3)/Z18, 0)</f>
        <v>974.16580193330344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5.1233759999999998E-3</v>
      </c>
      <c r="Q19" s="5">
        <f t="shared" si="30"/>
        <v>50</v>
      </c>
      <c r="R19">
        <f t="shared" si="0"/>
        <v>50000</v>
      </c>
      <c r="S19">
        <f t="shared" si="1"/>
        <v>1008.0819934143269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812.64321347658233</v>
      </c>
      <c r="AC19">
        <f t="shared" si="27"/>
        <v>828.21810531747872</v>
      </c>
      <c r="AE19">
        <f t="shared" si="2"/>
        <v>0</v>
      </c>
      <c r="AF19">
        <f t="shared" si="3"/>
        <v>0</v>
      </c>
      <c r="AG19">
        <f t="shared" si="4"/>
        <v>-41.078905819572398</v>
      </c>
      <c r="AH19">
        <f t="shared" si="5"/>
        <v>-213.69446187836169</v>
      </c>
      <c r="AI19">
        <f t="shared" si="6"/>
        <v>-254.77336769793408</v>
      </c>
      <c r="AJ19">
        <f t="shared" si="7"/>
        <v>-15.574891840896385</v>
      </c>
      <c r="AK19">
        <f t="shared" si="28"/>
        <v>56.885024943360769</v>
      </c>
      <c r="AL19">
        <f t="shared" si="8"/>
        <v>-213.46323459546969</v>
      </c>
      <c r="AN19">
        <f t="shared" si="9"/>
        <v>0</v>
      </c>
      <c r="AO19">
        <f t="shared" si="10"/>
        <v>0</v>
      </c>
      <c r="AP19">
        <f t="shared" si="11"/>
        <v>-10.92316274185557</v>
      </c>
      <c r="AQ19">
        <f t="shared" si="12"/>
        <v>-56.822822749539668</v>
      </c>
      <c r="AR19">
        <f t="shared" si="13"/>
        <v>-67.745985491395231</v>
      </c>
      <c r="AS19">
        <f t="shared" si="14"/>
        <v>-4.1414705399444012</v>
      </c>
      <c r="AT19">
        <f t="shared" si="15"/>
        <v>15.126118201882308</v>
      </c>
      <c r="AU19">
        <f t="shared" si="16"/>
        <v>-56.761337829457325</v>
      </c>
      <c r="AW19">
        <v>16</v>
      </c>
      <c r="AX19">
        <f>IF(Z19&gt;0, (R19*SUMPRODUCT(K19:$K$98, X19:$X$98)-K19*$AZ$3)/Z19, 0)</f>
        <v>1008.0819934143269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6.0505919999999996E-3</v>
      </c>
      <c r="Q20" s="5">
        <f t="shared" si="30"/>
        <v>50</v>
      </c>
      <c r="R20">
        <f t="shared" si="0"/>
        <v>50000</v>
      </c>
      <c r="S20">
        <f t="shared" si="1"/>
        <v>1030.7193355099537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828.21810531747872</v>
      </c>
      <c r="AC20">
        <f t="shared" si="27"/>
        <v>833.22454485552009</v>
      </c>
      <c r="AE20">
        <f t="shared" si="2"/>
        <v>0</v>
      </c>
      <c r="AF20">
        <f t="shared" si="3"/>
        <v>0</v>
      </c>
      <c r="AG20">
        <f t="shared" si="4"/>
        <v>-40.419565062456016</v>
      </c>
      <c r="AH20">
        <f t="shared" si="5"/>
        <v>-248.55169892065817</v>
      </c>
      <c r="AI20">
        <f t="shared" si="6"/>
        <v>-288.97126398311417</v>
      </c>
      <c r="AJ20">
        <f t="shared" si="7"/>
        <v>-5.0064395380413771</v>
      </c>
      <c r="AK20">
        <f t="shared" si="28"/>
        <v>57.975267372223513</v>
      </c>
      <c r="AL20">
        <f t="shared" si="8"/>
        <v>-236.00243614893202</v>
      </c>
      <c r="AN20">
        <f t="shared" si="9"/>
        <v>0</v>
      </c>
      <c r="AO20">
        <f t="shared" si="10"/>
        <v>0</v>
      </c>
      <c r="AP20">
        <f t="shared" si="11"/>
        <v>-9.5962852797646825</v>
      </c>
      <c r="AQ20">
        <f t="shared" si="12"/>
        <v>-59.010358125508368</v>
      </c>
      <c r="AR20">
        <f t="shared" si="13"/>
        <v>-68.606643405273047</v>
      </c>
      <c r="AS20">
        <f t="shared" si="14"/>
        <v>-1.1886130384803086</v>
      </c>
      <c r="AT20">
        <f t="shared" si="15"/>
        <v>13.764304588998584</v>
      </c>
      <c r="AU20">
        <f t="shared" si="16"/>
        <v>-56.030951854754768</v>
      </c>
      <c r="AW20">
        <v>17</v>
      </c>
      <c r="AX20">
        <f>IF(Z20&gt;0, (R20*SUMPRODUCT(K20:$K$98, X20:$X$98)-K20*$AZ$3)/Z20, 0)</f>
        <v>1030.7193355099537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7.1181309999999998E-3</v>
      </c>
      <c r="Q21" s="5">
        <f t="shared" si="30"/>
        <v>50</v>
      </c>
      <c r="R21">
        <f t="shared" si="0"/>
        <v>50000</v>
      </c>
      <c r="S21">
        <f t="shared" si="1"/>
        <v>1043.8809310767053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833.22454485552009</v>
      </c>
      <c r="AC21">
        <f t="shared" si="27"/>
        <v>829.41888520106613</v>
      </c>
      <c r="AE21">
        <f t="shared" si="2"/>
        <v>0</v>
      </c>
      <c r="AF21">
        <f t="shared" si="3"/>
        <v>0</v>
      </c>
      <c r="AG21">
        <f t="shared" si="4"/>
        <v>-39.727657652753869</v>
      </c>
      <c r="AH21">
        <f t="shared" si="5"/>
        <v>-287.7117590775851</v>
      </c>
      <c r="AI21">
        <f t="shared" si="6"/>
        <v>-327.43941673033896</v>
      </c>
      <c r="AJ21">
        <f t="shared" si="7"/>
        <v>3.8056596544539616</v>
      </c>
      <c r="AK21">
        <f t="shared" si="28"/>
        <v>58.325718139886412</v>
      </c>
      <c r="AL21">
        <f t="shared" si="8"/>
        <v>-265.30803893599858</v>
      </c>
      <c r="AN21">
        <f t="shared" si="9"/>
        <v>0</v>
      </c>
      <c r="AO21">
        <f t="shared" si="10"/>
        <v>0</v>
      </c>
      <c r="AP21">
        <f t="shared" si="11"/>
        <v>-8.4214417957431245</v>
      </c>
      <c r="AQ21">
        <f t="shared" si="12"/>
        <v>-60.988942620300591</v>
      </c>
      <c r="AR21">
        <f t="shared" si="13"/>
        <v>-69.410384416043712</v>
      </c>
      <c r="AS21">
        <f t="shared" si="14"/>
        <v>0.80672114008136908</v>
      </c>
      <c r="AT21">
        <f t="shared" si="15"/>
        <v>12.363845983653755</v>
      </c>
      <c r="AU21">
        <f t="shared" si="16"/>
        <v>-56.239817292308587</v>
      </c>
      <c r="AW21">
        <v>18</v>
      </c>
      <c r="AX21">
        <f>IF(Z21&gt;0, (R21*SUMPRODUCT(K21:$K$98, X21:$X$98)-K21*$AZ$3)/Z21, 0)</f>
        <v>1043.8809310767053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8.3332130000000008E-3</v>
      </c>
      <c r="Q22" s="5">
        <f t="shared" si="30"/>
        <v>50</v>
      </c>
      <c r="R22">
        <f t="shared" si="0"/>
        <v>50000</v>
      </c>
      <c r="S22">
        <f t="shared" si="1"/>
        <v>1048.3770090003175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829.41888520106613</v>
      </c>
      <c r="AC22">
        <f t="shared" si="27"/>
        <v>817.71985192992122</v>
      </c>
      <c r="AE22">
        <f t="shared" si="2"/>
        <v>0</v>
      </c>
      <c r="AF22">
        <f t="shared" si="3"/>
        <v>0</v>
      </c>
      <c r="AG22">
        <f t="shared" si="4"/>
        <v>-38.99932204301485</v>
      </c>
      <c r="AH22">
        <f t="shared" si="5"/>
        <v>-331.05903321147804</v>
      </c>
      <c r="AI22">
        <f t="shared" si="6"/>
        <v>-370.05835525449288</v>
      </c>
      <c r="AJ22">
        <f t="shared" si="7"/>
        <v>11.699033271144913</v>
      </c>
      <c r="AK22">
        <f t="shared" si="28"/>
        <v>58.059321964074634</v>
      </c>
      <c r="AL22">
        <f t="shared" si="8"/>
        <v>-300.30000001927334</v>
      </c>
      <c r="AN22">
        <f t="shared" si="9"/>
        <v>0</v>
      </c>
      <c r="AO22">
        <f t="shared" si="10"/>
        <v>0</v>
      </c>
      <c r="AP22">
        <f t="shared" si="11"/>
        <v>-7.3812943835130911</v>
      </c>
      <c r="AQ22">
        <f t="shared" si="12"/>
        <v>-62.658632366991021</v>
      </c>
      <c r="AR22">
        <f t="shared" si="13"/>
        <v>-70.039926750504108</v>
      </c>
      <c r="AS22">
        <f t="shared" si="14"/>
        <v>2.2142438394592951</v>
      </c>
      <c r="AT22">
        <f t="shared" si="15"/>
        <v>10.988728128435767</v>
      </c>
      <c r="AU22">
        <f t="shared" si="16"/>
        <v>-56.836954782609048</v>
      </c>
      <c r="AW22">
        <v>19</v>
      </c>
      <c r="AX22">
        <f>IF(Z22&gt;0, (R22*SUMPRODUCT(K22:$K$98, X22:$X$98)-K22*$AZ$3)/Z22, 0)</f>
        <v>1048.3770090003175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9.6786909999999997E-3</v>
      </c>
      <c r="Q23" s="5">
        <f t="shared" si="30"/>
        <v>50</v>
      </c>
      <c r="R23">
        <f t="shared" si="0"/>
        <v>50000</v>
      </c>
      <c r="S23">
        <f t="shared" si="1"/>
        <v>1045.0314641948482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817.71985192992122</v>
      </c>
      <c r="AC23">
        <f t="shared" si="27"/>
        <v>799.07006719610501</v>
      </c>
      <c r="AE23">
        <f t="shared" si="2"/>
        <v>0</v>
      </c>
      <c r="AF23">
        <f t="shared" si="3"/>
        <v>0</v>
      </c>
      <c r="AG23">
        <f t="shared" si="4"/>
        <v>-38.231866435320875</v>
      </c>
      <c r="AH23">
        <f t="shared" si="5"/>
        <v>-377.46238726382944</v>
      </c>
      <c r="AI23">
        <f t="shared" si="6"/>
        <v>-415.69425369915029</v>
      </c>
      <c r="AJ23">
        <f t="shared" si="7"/>
        <v>18.649784733816205</v>
      </c>
      <c r="AK23">
        <f t="shared" si="28"/>
        <v>57.240389635094488</v>
      </c>
      <c r="AL23">
        <f t="shared" si="8"/>
        <v>-339.80407933023957</v>
      </c>
      <c r="AN23">
        <f t="shared" si="9"/>
        <v>0</v>
      </c>
      <c r="AO23">
        <f t="shared" si="10"/>
        <v>0</v>
      </c>
      <c r="AP23">
        <f t="shared" si="11"/>
        <v>-6.4607501537141978</v>
      </c>
      <c r="AQ23">
        <f t="shared" si="12"/>
        <v>-63.786845998266692</v>
      </c>
      <c r="AR23">
        <f t="shared" si="13"/>
        <v>-70.247596151980886</v>
      </c>
      <c r="AS23">
        <f t="shared" si="14"/>
        <v>3.1516012902373616</v>
      </c>
      <c r="AT23">
        <f t="shared" si="15"/>
        <v>9.6729741604228714</v>
      </c>
      <c r="AU23">
        <f t="shared" si="16"/>
        <v>-57.423020701320652</v>
      </c>
      <c r="AW23">
        <v>20</v>
      </c>
      <c r="AX23">
        <f>IF(Z23&gt;0, (R23*SUMPRODUCT(K23:$K$98, X23:$X$98)-K23*$AZ$3)/Z23, 0)</f>
        <v>1045.0314641948482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1.1206003000000001E-2</v>
      </c>
      <c r="Q24" s="5">
        <f t="shared" si="30"/>
        <v>50</v>
      </c>
      <c r="R24">
        <f t="shared" si="0"/>
        <v>50000</v>
      </c>
      <c r="S24">
        <f t="shared" si="1"/>
        <v>1034.9460504988131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799.07006719610501</v>
      </c>
      <c r="AC24">
        <f t="shared" si="27"/>
        <v>774.57683515603014</v>
      </c>
      <c r="AE24">
        <f t="shared" si="2"/>
        <v>0</v>
      </c>
      <c r="AF24">
        <f t="shared" si="3"/>
        <v>0</v>
      </c>
      <c r="AG24">
        <f t="shared" si="4"/>
        <v>-37.421121360997859</v>
      </c>
      <c r="AH24">
        <f t="shared" si="5"/>
        <v>-428.42640996980504</v>
      </c>
      <c r="AI24">
        <f t="shared" ref="AI24:AI69" si="39">SUM(AE24:AH24)</f>
        <v>-465.84753133080289</v>
      </c>
      <c r="AJ24">
        <f t="shared" si="7"/>
        <v>24.493232040074872</v>
      </c>
      <c r="AK24">
        <f t="shared" si="28"/>
        <v>55.934904703727355</v>
      </c>
      <c r="AL24">
        <f t="shared" ref="AL24:AL69" si="40">SUM(AI24:AK24)</f>
        <v>-385.41939458700068</v>
      </c>
      <c r="AN24">
        <f t="shared" si="9"/>
        <v>0</v>
      </c>
      <c r="AO24">
        <f t="shared" si="10"/>
        <v>0</v>
      </c>
      <c r="AP24">
        <f t="shared" si="11"/>
        <v>-5.6461995237252536</v>
      </c>
      <c r="AQ24">
        <f t="shared" si="12"/>
        <v>-64.642130004260508</v>
      </c>
      <c r="AR24">
        <f t="shared" si="13"/>
        <v>-70.288329527985752</v>
      </c>
      <c r="AS24">
        <f t="shared" si="14"/>
        <v>3.6956047827925156</v>
      </c>
      <c r="AT24">
        <f t="shared" si="15"/>
        <v>8.4396089911663008</v>
      </c>
      <c r="AU24">
        <f t="shared" si="16"/>
        <v>-58.153115754026942</v>
      </c>
      <c r="AW24">
        <v>21</v>
      </c>
      <c r="AX24">
        <f>IF(Z24&gt;0, (R24*SUMPRODUCT(K24:$K$98, X24:$X$98)-K24*$AZ$3)/Z24, 0)</f>
        <v>1034.9460504988131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1.2937709E-2</v>
      </c>
      <c r="Q25" s="5">
        <f t="shared" si="30"/>
        <v>50</v>
      </c>
      <c r="R25">
        <f t="shared" si="0"/>
        <v>50000</v>
      </c>
      <c r="S25">
        <f t="shared" si="1"/>
        <v>1018.8210014712853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774.57683515603014</v>
      </c>
      <c r="AC25">
        <f t="shared" si="27"/>
        <v>745.01828904301215</v>
      </c>
      <c r="AE25">
        <f t="shared" si="2"/>
        <v>0</v>
      </c>
      <c r="AF25">
        <f t="shared" si="3"/>
        <v>0</v>
      </c>
      <c r="AG25">
        <f t="shared" si="4"/>
        <v>-36.56276656876561</v>
      </c>
      <c r="AH25">
        <f t="shared" si="5"/>
        <v>-484.14357862227428</v>
      </c>
      <c r="AI25">
        <f t="shared" si="39"/>
        <v>-520.70634519103987</v>
      </c>
      <c r="AJ25">
        <f t="shared" si="7"/>
        <v>29.558546113017997</v>
      </c>
      <c r="AK25">
        <f t="shared" si="28"/>
        <v>54.220378460922113</v>
      </c>
      <c r="AL25">
        <f t="shared" si="40"/>
        <v>-436.92742061709976</v>
      </c>
      <c r="AN25">
        <f t="shared" si="9"/>
        <v>0</v>
      </c>
      <c r="AO25">
        <f t="shared" si="10"/>
        <v>0</v>
      </c>
      <c r="AP25">
        <f t="shared" si="11"/>
        <v>-4.9256148590125948</v>
      </c>
      <c r="AQ25">
        <f t="shared" si="12"/>
        <v>-65.222219994549931</v>
      </c>
      <c r="AR25">
        <f t="shared" si="13"/>
        <v>-70.147834853562529</v>
      </c>
      <c r="AS25">
        <f t="shared" si="14"/>
        <v>3.982029469002673</v>
      </c>
      <c r="AT25">
        <f t="shared" si="15"/>
        <v>7.304389871759664</v>
      </c>
      <c r="AU25">
        <f t="shared" si="16"/>
        <v>-58.861415512800193</v>
      </c>
      <c r="AW25">
        <v>22</v>
      </c>
      <c r="AX25">
        <f>IF(Z25&gt;0, (R25*SUMPRODUCT(K25:$K$98, X25:$X$98)-K25*$AZ$3)/Z25, 0)</f>
        <v>1018.8210014712853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1.4742959999999999E-2</v>
      </c>
      <c r="Q26" s="5">
        <f t="shared" si="30"/>
        <v>50</v>
      </c>
      <c r="R26">
        <f t="shared" si="0"/>
        <v>50000</v>
      </c>
      <c r="S26">
        <f t="shared" si="1"/>
        <v>997.13779941131293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745.01828904301215</v>
      </c>
      <c r="AC26">
        <f t="shared" si="27"/>
        <v>711.12069752278569</v>
      </c>
      <c r="AE26">
        <f t="shared" si="2"/>
        <v>0</v>
      </c>
      <c r="AF26">
        <f t="shared" si="3"/>
        <v>0</v>
      </c>
      <c r="AG26">
        <f t="shared" si="4"/>
        <v>-35.658095498065308</v>
      </c>
      <c r="AH26">
        <f t="shared" si="5"/>
        <v>-539.04340501264858</v>
      </c>
      <c r="AI26">
        <f t="shared" si="39"/>
        <v>-574.70150051071391</v>
      </c>
      <c r="AJ26">
        <f t="shared" si="7"/>
        <v>33.897591520226456</v>
      </c>
      <c r="AK26">
        <f t="shared" si="28"/>
        <v>52.151280233010858</v>
      </c>
      <c r="AL26">
        <f t="shared" si="40"/>
        <v>-488.65262875747658</v>
      </c>
      <c r="AN26">
        <f t="shared" si="9"/>
        <v>0</v>
      </c>
      <c r="AO26">
        <f t="shared" si="10"/>
        <v>0</v>
      </c>
      <c r="AP26">
        <f t="shared" si="11"/>
        <v>-4.2890540781970001</v>
      </c>
      <c r="AQ26">
        <f t="shared" si="12"/>
        <v>-64.837627537346705</v>
      </c>
      <c r="AR26">
        <f t="shared" si="13"/>
        <v>-69.126681615543703</v>
      </c>
      <c r="AS26">
        <f t="shared" si="14"/>
        <v>4.0772958039436418</v>
      </c>
      <c r="AT26">
        <f t="shared" si="15"/>
        <v>6.272899829401319</v>
      </c>
      <c r="AU26">
        <f t="shared" si="16"/>
        <v>-58.776485982198743</v>
      </c>
      <c r="AW26">
        <v>23</v>
      </c>
      <c r="AX26">
        <f>IF(Z26&gt;0, (R26*SUMPRODUCT(K26:$K$98, X26:$X$98)-K26*$AZ$3)/Z26, 0)</f>
        <v>997.13779941131293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1.6674095999999999E-2</v>
      </c>
      <c r="Q27" s="5">
        <f t="shared" si="30"/>
        <v>50</v>
      </c>
      <c r="R27">
        <f t="shared" si="0"/>
        <v>50000</v>
      </c>
      <c r="S27">
        <f t="shared" si="1"/>
        <v>971.34943639385119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711.12069752278569</v>
      </c>
      <c r="AC27">
        <f t="shared" si="27"/>
        <v>674.2514882660854</v>
      </c>
      <c r="AE27">
        <f t="shared" si="2"/>
        <v>0</v>
      </c>
      <c r="AF27">
        <f t="shared" si="3"/>
        <v>0</v>
      </c>
      <c r="AG27">
        <f t="shared" si="4"/>
        <v>-34.706948035572751</v>
      </c>
      <c r="AH27">
        <f t="shared" si="5"/>
        <v>-594.56650751190875</v>
      </c>
      <c r="AI27">
        <f t="shared" si="39"/>
        <v>-629.27345554748149</v>
      </c>
      <c r="AJ27">
        <f t="shared" si="7"/>
        <v>36.869209256700287</v>
      </c>
      <c r="AK27">
        <f t="shared" si="28"/>
        <v>49.778448826595003</v>
      </c>
      <c r="AL27">
        <f t="shared" si="40"/>
        <v>-542.62579746418623</v>
      </c>
      <c r="AN27">
        <f t="shared" si="9"/>
        <v>0</v>
      </c>
      <c r="AO27">
        <f t="shared" si="10"/>
        <v>0</v>
      </c>
      <c r="AP27">
        <f t="shared" si="11"/>
        <v>-3.7273637838981983</v>
      </c>
      <c r="AQ27">
        <f t="shared" si="12"/>
        <v>-63.853660222364539</v>
      </c>
      <c r="AR27">
        <f t="shared" si="13"/>
        <v>-67.581024006262737</v>
      </c>
      <c r="AS27">
        <f t="shared" si="14"/>
        <v>3.9595805192532545</v>
      </c>
      <c r="AT27">
        <f t="shared" si="15"/>
        <v>5.3459724313618429</v>
      </c>
      <c r="AU27">
        <f t="shared" si="16"/>
        <v>-58.275471055647643</v>
      </c>
      <c r="AW27">
        <v>24</v>
      </c>
      <c r="AX27">
        <f>IF(Z27&gt;0, (R27*SUMPRODUCT(K27:$K$98, X27:$X$98)-K27*$AZ$3)/Z27, 0)</f>
        <v>971.34943639385119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1.8802857999999999E-2</v>
      </c>
      <c r="Q28" s="5">
        <f t="shared" si="30"/>
        <v>50</v>
      </c>
      <c r="R28">
        <f t="shared" si="0"/>
        <v>50000</v>
      </c>
      <c r="S28">
        <f t="shared" si="1"/>
        <v>942.48106839257014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674.2514882660854</v>
      </c>
      <c r="AC28">
        <f t="shared" si="27"/>
        <v>635.36963008001203</v>
      </c>
      <c r="AE28">
        <f t="shared" si="2"/>
        <v>0</v>
      </c>
      <c r="AF28">
        <f t="shared" si="3"/>
        <v>0</v>
      </c>
      <c r="AG28">
        <f t="shared" si="4"/>
        <v>-33.707288739690767</v>
      </c>
      <c r="AH28">
        <f t="shared" si="5"/>
        <v>-652.58981552625335</v>
      </c>
      <c r="AI28">
        <f t="shared" si="39"/>
        <v>-686.29710426594409</v>
      </c>
      <c r="AJ28">
        <f t="shared" si="7"/>
        <v>38.881858186073373</v>
      </c>
      <c r="AK28">
        <f t="shared" si="28"/>
        <v>47.19760417862598</v>
      </c>
      <c r="AL28">
        <f t="shared" si="40"/>
        <v>-600.21764190124475</v>
      </c>
      <c r="AN28">
        <f t="shared" si="9"/>
        <v>0</v>
      </c>
      <c r="AO28">
        <f t="shared" si="10"/>
        <v>0</v>
      </c>
      <c r="AP28">
        <f t="shared" si="11"/>
        <v>-3.232147369746639</v>
      </c>
      <c r="AQ28">
        <f t="shared" si="12"/>
        <v>-62.575974949089733</v>
      </c>
      <c r="AR28">
        <f t="shared" si="13"/>
        <v>-65.808122318836368</v>
      </c>
      <c r="AS28">
        <f t="shared" si="14"/>
        <v>3.7283299952570372</v>
      </c>
      <c r="AT28">
        <f t="shared" si="15"/>
        <v>4.5257158884054594</v>
      </c>
      <c r="AU28">
        <f t="shared" si="16"/>
        <v>-57.554076435173876</v>
      </c>
      <c r="AW28">
        <v>25</v>
      </c>
      <c r="AX28">
        <f>IF(Z28&gt;0, (R28*SUMPRODUCT(K28:$K$98, X28:$X$98)-K28*$AZ$3)/Z28, 0)</f>
        <v>942.48106839257014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2.1348979000000001E-2</v>
      </c>
      <c r="Q29" s="5">
        <f t="shared" si="30"/>
        <v>50</v>
      </c>
      <c r="R29">
        <f t="shared" si="0"/>
        <v>50000</v>
      </c>
      <c r="S29">
        <f t="shared" si="1"/>
        <v>911.30011895082873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635.36963008001203</v>
      </c>
      <c r="AC29">
        <f t="shared" si="27"/>
        <v>595.08990694903912</v>
      </c>
      <c r="AE29">
        <f t="shared" si="2"/>
        <v>0</v>
      </c>
      <c r="AF29">
        <f t="shared" si="3"/>
        <v>0</v>
      </c>
      <c r="AG29">
        <f t="shared" si="4"/>
        <v>-32.650599652843262</v>
      </c>
      <c r="AH29">
        <f t="shared" si="5"/>
        <v>-719.61619945059465</v>
      </c>
      <c r="AI29">
        <f t="shared" si="39"/>
        <v>-752.26679910343796</v>
      </c>
      <c r="AJ29">
        <f t="shared" si="7"/>
        <v>40.279723130972911</v>
      </c>
      <c r="AK29">
        <f t="shared" si="28"/>
        <v>44.475874105600845</v>
      </c>
      <c r="AL29">
        <f t="shared" si="40"/>
        <v>-667.51120186686421</v>
      </c>
      <c r="AN29">
        <f t="shared" si="9"/>
        <v>0</v>
      </c>
      <c r="AO29">
        <f t="shared" si="10"/>
        <v>0</v>
      </c>
      <c r="AP29">
        <f t="shared" si="11"/>
        <v>-2.7953775443995945</v>
      </c>
      <c r="AQ29">
        <f t="shared" si="12"/>
        <v>-61.609862787166271</v>
      </c>
      <c r="AR29">
        <f t="shared" si="13"/>
        <v>-64.405240331565864</v>
      </c>
      <c r="AS29">
        <f t="shared" si="14"/>
        <v>3.4485441226850324</v>
      </c>
      <c r="AT29">
        <f t="shared" si="15"/>
        <v>3.8077971328013089</v>
      </c>
      <c r="AU29">
        <f t="shared" si="16"/>
        <v>-57.148899076079523</v>
      </c>
      <c r="AW29">
        <v>26</v>
      </c>
      <c r="AX29">
        <f>IF(Z29&gt;0, (R29*SUMPRODUCT(K29:$K$98, X29:$X$98)-K29*$AZ$3)/Z29, 0)</f>
        <v>911.30011895082873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2.4063398E-2</v>
      </c>
      <c r="Q30" s="5">
        <f t="shared" si="30"/>
        <v>50</v>
      </c>
      <c r="R30">
        <f t="shared" si="0"/>
        <v>50000</v>
      </c>
      <c r="S30">
        <f t="shared" si="1"/>
        <v>877.32296025102369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595.08990694903912</v>
      </c>
      <c r="AC30">
        <f t="shared" si="27"/>
        <v>553.38741185662036</v>
      </c>
      <c r="AE30">
        <f t="shared" si="2"/>
        <v>0</v>
      </c>
      <c r="AF30">
        <f t="shared" si="3"/>
        <v>0</v>
      </c>
      <c r="AG30">
        <f t="shared" si="4"/>
        <v>-31.538409281929802</v>
      </c>
      <c r="AH30">
        <f t="shared" si="5"/>
        <v>-785.68437438502929</v>
      </c>
      <c r="AI30">
        <f t="shared" si="39"/>
        <v>-817.22278366695912</v>
      </c>
      <c r="AJ30">
        <f t="shared" si="7"/>
        <v>41.702495092418758</v>
      </c>
      <c r="AK30">
        <f t="shared" si="28"/>
        <v>41.656293486432745</v>
      </c>
      <c r="AL30">
        <f t="shared" si="40"/>
        <v>-733.86399508810757</v>
      </c>
      <c r="AN30">
        <f t="shared" si="9"/>
        <v>0</v>
      </c>
      <c r="AO30">
        <f t="shared" si="10"/>
        <v>0</v>
      </c>
      <c r="AP30">
        <f t="shared" si="11"/>
        <v>-2.4108548987004004</v>
      </c>
      <c r="AQ30">
        <f t="shared" si="12"/>
        <v>-60.059180724241166</v>
      </c>
      <c r="AR30">
        <f t="shared" si="13"/>
        <v>-62.470035622941573</v>
      </c>
      <c r="AS30">
        <f t="shared" si="14"/>
        <v>3.1878165979408366</v>
      </c>
      <c r="AT30">
        <f t="shared" si="15"/>
        <v>3.1842848609047829</v>
      </c>
      <c r="AU30">
        <f t="shared" si="16"/>
        <v>-56.097934164095946</v>
      </c>
      <c r="AW30">
        <v>27</v>
      </c>
      <c r="AX30">
        <f>IF(Z30&gt;0, (R30*SUMPRODUCT(K30:$K$98, X30:$X$98)-K30*$AZ$3)/Z30, 0)</f>
        <v>877.32296025102369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2.6767890999999999E-2</v>
      </c>
      <c r="Q31" s="5">
        <f t="shared" si="30"/>
        <v>50</v>
      </c>
      <c r="R31">
        <f t="shared" si="0"/>
        <v>50000</v>
      </c>
      <c r="S31">
        <f t="shared" si="1"/>
        <v>841.21578828627423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553.38741185662036</v>
      </c>
      <c r="AC31">
        <f t="shared" si="27"/>
        <v>511.10266657411808</v>
      </c>
      <c r="AE31">
        <f t="shared" si="2"/>
        <v>0</v>
      </c>
      <c r="AF31">
        <f t="shared" si="3"/>
        <v>0</v>
      </c>
      <c r="AG31">
        <f t="shared" si="4"/>
        <v>-30.378808487138421</v>
      </c>
      <c r="AH31">
        <f t="shared" si="5"/>
        <v>-844.21670197208516</v>
      </c>
      <c r="AI31">
        <f t="shared" si="39"/>
        <v>-874.59551045922353</v>
      </c>
      <c r="AJ31">
        <f t="shared" si="7"/>
        <v>42.284745282502286</v>
      </c>
      <c r="AK31">
        <f t="shared" si="28"/>
        <v>38.737118829963428</v>
      </c>
      <c r="AL31">
        <f t="shared" si="40"/>
        <v>-793.57364634675787</v>
      </c>
      <c r="AN31">
        <f t="shared" si="9"/>
        <v>0</v>
      </c>
      <c r="AO31">
        <f t="shared" si="10"/>
        <v>0</v>
      </c>
      <c r="AP31">
        <f t="shared" si="11"/>
        <v>-2.0734043290787212</v>
      </c>
      <c r="AQ31">
        <f t="shared" si="12"/>
        <v>-57.619197451096738</v>
      </c>
      <c r="AR31">
        <f t="shared" si="13"/>
        <v>-59.692601780175458</v>
      </c>
      <c r="AS31">
        <f t="shared" si="14"/>
        <v>2.8860043658344878</v>
      </c>
      <c r="AT31">
        <f t="shared" si="15"/>
        <v>2.6438729455793966</v>
      </c>
      <c r="AU31">
        <f t="shared" si="16"/>
        <v>-54.162724468761574</v>
      </c>
      <c r="AW31">
        <v>28</v>
      </c>
      <c r="AX31">
        <f>IF(Z31&gt;0, (R31*SUMPRODUCT(K31:$K$98, X31:$X$98)-K31*$AZ$3)/Z31, 0)</f>
        <v>841.21578828627423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2.9742653000000001E-2</v>
      </c>
      <c r="Q32" s="5">
        <f t="shared" si="30"/>
        <v>50</v>
      </c>
      <c r="R32">
        <f t="shared" si="0"/>
        <v>50000</v>
      </c>
      <c r="S32">
        <f t="shared" si="1"/>
        <v>804.47340452783556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511.10266657411808</v>
      </c>
      <c r="AC32">
        <f t="shared" si="27"/>
        <v>469.35350076743111</v>
      </c>
      <c r="AE32">
        <f t="shared" si="2"/>
        <v>0</v>
      </c>
      <c r="AF32">
        <f t="shared" si="3"/>
        <v>0</v>
      </c>
      <c r="AG32">
        <f t="shared" si="4"/>
        <v>-29.171474042880618</v>
      </c>
      <c r="AH32">
        <f t="shared" si="5"/>
        <v>-903.54635938641297</v>
      </c>
      <c r="AI32">
        <f t="shared" si="39"/>
        <v>-932.71783342929359</v>
      </c>
      <c r="AJ32">
        <f t="shared" si="7"/>
        <v>41.74916580668696</v>
      </c>
      <c r="AK32">
        <f t="shared" si="28"/>
        <v>35.777186660188271</v>
      </c>
      <c r="AL32">
        <f t="shared" si="40"/>
        <v>-855.19148096241838</v>
      </c>
      <c r="AN32">
        <f t="shared" si="9"/>
        <v>0</v>
      </c>
      <c r="AO32">
        <f t="shared" si="10"/>
        <v>0</v>
      </c>
      <c r="AP32">
        <f t="shared" si="11"/>
        <v>-1.7776801252673637</v>
      </c>
      <c r="AQ32">
        <f t="shared" si="12"/>
        <v>-55.061201329005542</v>
      </c>
      <c r="AR32">
        <f t="shared" si="13"/>
        <v>-56.838881454272908</v>
      </c>
      <c r="AS32">
        <f t="shared" si="14"/>
        <v>2.5441519407604978</v>
      </c>
      <c r="AT32">
        <f t="shared" si="15"/>
        <v>2.1802255714026626</v>
      </c>
      <c r="AU32">
        <f t="shared" si="16"/>
        <v>-52.114503942109749</v>
      </c>
      <c r="AW32">
        <v>29</v>
      </c>
      <c r="AX32">
        <f>IF(Z32&gt;0, (R32*SUMPRODUCT(K32:$K$98, X32:$X$98)-K32*$AZ$3)/Z32, 0)</f>
        <v>804.47340452783556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3.2906918E-2</v>
      </c>
      <c r="Q33" s="5">
        <f t="shared" si="30"/>
        <v>50</v>
      </c>
      <c r="R33">
        <f t="shared" si="0"/>
        <v>50000</v>
      </c>
      <c r="S33">
        <f t="shared" si="1"/>
        <v>767.30801266272715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469.35350076743111</v>
      </c>
      <c r="AC33">
        <f t="shared" si="27"/>
        <v>428.46197054950568</v>
      </c>
      <c r="AE33">
        <f t="shared" si="2"/>
        <v>0</v>
      </c>
      <c r="AF33">
        <f t="shared" si="3"/>
        <v>0</v>
      </c>
      <c r="AG33">
        <f t="shared" si="4"/>
        <v>-27.919815998183612</v>
      </c>
      <c r="AH33">
        <f t="shared" si="5"/>
        <v>-959.94330426820102</v>
      </c>
      <c r="AI33">
        <f t="shared" si="39"/>
        <v>-987.86312026638461</v>
      </c>
      <c r="AJ33">
        <f t="shared" si="7"/>
        <v>40.891530217925435</v>
      </c>
      <c r="AK33">
        <f t="shared" si="28"/>
        <v>32.85474505372018</v>
      </c>
      <c r="AL33">
        <f t="shared" si="40"/>
        <v>-914.11684499473893</v>
      </c>
      <c r="AN33">
        <f t="shared" si="9"/>
        <v>0</v>
      </c>
      <c r="AO33">
        <f t="shared" si="10"/>
        <v>0</v>
      </c>
      <c r="AP33">
        <f t="shared" si="11"/>
        <v>-1.5191119195556135</v>
      </c>
      <c r="AQ33">
        <f t="shared" si="12"/>
        <v>-52.230334028931125</v>
      </c>
      <c r="AR33">
        <f t="shared" si="13"/>
        <v>-53.749445948486738</v>
      </c>
      <c r="AS33">
        <f t="shared" si="14"/>
        <v>2.2249004422865957</v>
      </c>
      <c r="AT33">
        <f t="shared" si="15"/>
        <v>1.7876204781691316</v>
      </c>
      <c r="AU33">
        <f t="shared" si="16"/>
        <v>-49.73692502803101</v>
      </c>
      <c r="AW33">
        <v>30</v>
      </c>
      <c r="AX33">
        <f>IF(Z33&gt;0, (R33*SUMPRODUCT(K33:$K$98, X33:$X$98)-K33*$AZ$3)/Z33, 0)</f>
        <v>767.30801266272715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3.6429437000000002E-2</v>
      </c>
      <c r="Q34" s="5">
        <f t="shared" si="30"/>
        <v>50</v>
      </c>
      <c r="R34">
        <f t="shared" si="0"/>
        <v>50000</v>
      </c>
      <c r="S34">
        <f t="shared" si="1"/>
        <v>730.33769873505798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428.46197054950568</v>
      </c>
      <c r="AC34">
        <f t="shared" si="27"/>
        <v>388.88312858403879</v>
      </c>
      <c r="AE34">
        <f t="shared" si="2"/>
        <v>0</v>
      </c>
      <c r="AF34">
        <f t="shared" si="3"/>
        <v>0</v>
      </c>
      <c r="AG34">
        <f t="shared" si="4"/>
        <v>-26.623514660244354</v>
      </c>
      <c r="AH34">
        <f t="shared" si="5"/>
        <v>-1017.103177957422</v>
      </c>
      <c r="AI34">
        <f t="shared" si="39"/>
        <v>-1043.7266926176662</v>
      </c>
      <c r="AJ34">
        <f t="shared" si="7"/>
        <v>39.578841965466893</v>
      </c>
      <c r="AK34">
        <f t="shared" si="28"/>
        <v>29.992337938465401</v>
      </c>
      <c r="AL34">
        <f t="shared" si="40"/>
        <v>-974.15551271373397</v>
      </c>
      <c r="AN34">
        <f t="shared" si="9"/>
        <v>0</v>
      </c>
      <c r="AO34">
        <f t="shared" si="10"/>
        <v>0</v>
      </c>
      <c r="AP34">
        <f t="shared" si="11"/>
        <v>-1.2933753646345152</v>
      </c>
      <c r="AQ34">
        <f t="shared" si="12"/>
        <v>-49.411064258393111</v>
      </c>
      <c r="AR34">
        <f t="shared" si="13"/>
        <v>-50.704439623027625</v>
      </c>
      <c r="AS34">
        <f t="shared" si="14"/>
        <v>1.9227476091027782</v>
      </c>
      <c r="AT34">
        <f t="shared" si="15"/>
        <v>1.4570334350080982</v>
      </c>
      <c r="AU34">
        <f t="shared" si="16"/>
        <v>-47.324658578916747</v>
      </c>
      <c r="AW34">
        <v>31</v>
      </c>
      <c r="AX34">
        <f>IF(Z34&gt;0, (R34*SUMPRODUCT(K34:$K$98, X34:$X$98)-K34*$AZ$3)/Z34, 0)</f>
        <v>730.33769873505798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4.0492944000000003E-2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693.7874436163637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388.88312858403879</v>
      </c>
      <c r="AC35">
        <f t="shared" si="27"/>
        <v>350.76803938231041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-25.279215025421454</v>
      </c>
      <c r="AH35">
        <f t="shared" ref="AH35:AH66" si="46">-X35*R35</f>
        <v>-1078.0644882204535</v>
      </c>
      <c r="AI35">
        <f t="shared" si="39"/>
        <v>-1103.3437032458751</v>
      </c>
      <c r="AJ35">
        <f t="shared" ref="AJ35:AJ66" si="47">AB35-AC35</f>
        <v>38.115089201728381</v>
      </c>
      <c r="AK35">
        <f t="shared" si="28"/>
        <v>27.221819000882718</v>
      </c>
      <c r="AL35">
        <f t="shared" si="40"/>
        <v>-1038.006795043264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-1.0964902096223614</v>
      </c>
      <c r="AQ35">
        <f t="shared" ref="AQ35:AQ66" si="51">AH35*$K35</f>
        <v>-46.761228759933033</v>
      </c>
      <c r="AR35">
        <f t="shared" ref="AR35:AR66" si="52">AI35*$K35</f>
        <v>-47.857718969555393</v>
      </c>
      <c r="AS35">
        <f t="shared" ref="AS35:AS66" si="53">AJ35*$K35</f>
        <v>1.653248414025126</v>
      </c>
      <c r="AT35">
        <f t="shared" ref="AT35:AT66" si="54">AK35*$K35</f>
        <v>1.1807509842597352</v>
      </c>
      <c r="AU35">
        <f t="shared" ref="AU35:AU66" si="55">AL35*$K35</f>
        <v>-45.023719571270533</v>
      </c>
      <c r="AW35">
        <v>32</v>
      </c>
      <c r="AX35">
        <f>IF(Z35&gt;0, (R35*SUMPRODUCT(K35:$K$98, X35:$X$98)-K35*$AZ$3)/Z35, 0)</f>
        <v>693.7874436163637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4.4837097999999999E-2</v>
      </c>
      <c r="Q36" s="5">
        <f t="shared" si="30"/>
        <v>50</v>
      </c>
      <c r="R36">
        <f t="shared" si="41"/>
        <v>50000</v>
      </c>
      <c r="S36">
        <f t="shared" si="42"/>
        <v>657.29045131288376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350.76803938231041</v>
      </c>
      <c r="AC36">
        <f t="shared" si="27"/>
        <v>314.09250263725642</v>
      </c>
      <c r="AE36">
        <f t="shared" si="43"/>
        <v>0</v>
      </c>
      <c r="AF36">
        <f t="shared" si="44"/>
        <v>0</v>
      </c>
      <c r="AG36">
        <f t="shared" si="45"/>
        <v>-23.892976233709344</v>
      </c>
      <c r="AH36">
        <f t="shared" si="46"/>
        <v>-1133.4466414578942</v>
      </c>
      <c r="AI36">
        <f t="shared" si="39"/>
        <v>-1157.3396176916035</v>
      </c>
      <c r="AJ36">
        <f t="shared" si="47"/>
        <v>36.675536745053989</v>
      </c>
      <c r="AK36">
        <f t="shared" ref="AK36:AK67" si="59">G36*SUM(AB36:AB36, AE36:AF36)</f>
        <v>24.553762756761731</v>
      </c>
      <c r="AL36">
        <f t="shared" si="40"/>
        <v>-1096.1103181897879</v>
      </c>
      <c r="AN36">
        <f t="shared" si="48"/>
        <v>0</v>
      </c>
      <c r="AO36">
        <f t="shared" si="49"/>
        <v>0</v>
      </c>
      <c r="AP36">
        <f t="shared" si="50"/>
        <v>-0.92532309691183856</v>
      </c>
      <c r="AQ36">
        <f t="shared" si="51"/>
        <v>-43.895927665069955</v>
      </c>
      <c r="AR36">
        <f t="shared" si="52"/>
        <v>-44.821250761981794</v>
      </c>
      <c r="AS36">
        <f t="shared" si="53"/>
        <v>1.4203639140593023</v>
      </c>
      <c r="AT36">
        <f t="shared" si="54"/>
        <v>0.95091392435533606</v>
      </c>
      <c r="AU36">
        <f t="shared" si="55"/>
        <v>-42.449972923567159</v>
      </c>
      <c r="AW36">
        <v>33</v>
      </c>
      <c r="AX36">
        <f>IF(Z36&gt;0, (R36*SUMPRODUCT(K36:$K$98, X36:$X$98)-K36*$AZ$3)/Z36, 0)</f>
        <v>657.29045131288376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41"/>
        <v>50000</v>
      </c>
      <c r="S37">
        <f t="shared" si="42"/>
        <v>621.20731188174193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314.09250263725642</v>
      </c>
      <c r="AC37">
        <f t="shared" si="27"/>
        <v>279.20165712832846</v>
      </c>
      <c r="AE37">
        <f t="shared" si="43"/>
        <v>0</v>
      </c>
      <c r="AF37">
        <f t="shared" si="44"/>
        <v>0</v>
      </c>
      <c r="AG37">
        <f t="shared" si="45"/>
        <v>-22.47250247929145</v>
      </c>
      <c r="AH37">
        <f t="shared" si="46"/>
        <v>-1181.5439920808024</v>
      </c>
      <c r="AI37">
        <f t="shared" si="39"/>
        <v>-1204.0164945600939</v>
      </c>
      <c r="AJ37">
        <f t="shared" si="47"/>
        <v>34.890845508927953</v>
      </c>
      <c r="AK37">
        <f t="shared" si="59"/>
        <v>21.986475184607951</v>
      </c>
      <c r="AL37">
        <f t="shared" si="40"/>
        <v>-1147.1391738665579</v>
      </c>
      <c r="AN37">
        <f t="shared" si="48"/>
        <v>0</v>
      </c>
      <c r="AO37">
        <f t="shared" si="49"/>
        <v>0</v>
      </c>
      <c r="AP37">
        <f t="shared" si="50"/>
        <v>-0.77706360027618071</v>
      </c>
      <c r="AQ37">
        <f t="shared" si="51"/>
        <v>-40.855922886962254</v>
      </c>
      <c r="AR37">
        <f t="shared" si="52"/>
        <v>-41.632986487238433</v>
      </c>
      <c r="AS37">
        <f t="shared" si="53"/>
        <v>1.2064702652867352</v>
      </c>
      <c r="AT37">
        <f t="shared" si="54"/>
        <v>0.76025754497427211</v>
      </c>
      <c r="AU37">
        <f t="shared" si="55"/>
        <v>-39.666258676977428</v>
      </c>
      <c r="AW37">
        <v>34</v>
      </c>
      <c r="AX37">
        <f>IF(Z37&gt;0, (R37*SUMPRODUCT(K37:$K$98, X37:$X$98)-K37*$AZ$3)/Z37, 0)</f>
        <v>621.20731188174193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41"/>
        <v>50000</v>
      </c>
      <c r="S38">
        <f t="shared" si="42"/>
        <v>586.0846191152807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279.20165712832846</v>
      </c>
      <c r="AC38">
        <f t="shared" si="27"/>
        <v>246.38598616649307</v>
      </c>
      <c r="AE38">
        <f t="shared" si="43"/>
        <v>0</v>
      </c>
      <c r="AF38">
        <f t="shared" si="44"/>
        <v>0</v>
      </c>
      <c r="AG38">
        <f t="shared" si="45"/>
        <v>-21.019659800868265</v>
      </c>
      <c r="AH38">
        <f t="shared" si="46"/>
        <v>-1228.1176536302696</v>
      </c>
      <c r="AI38">
        <f t="shared" si="39"/>
        <v>-1249.137313431138</v>
      </c>
      <c r="AJ38">
        <f t="shared" si="47"/>
        <v>32.815670961835394</v>
      </c>
      <c r="AK38">
        <f t="shared" si="59"/>
        <v>19.544115998982996</v>
      </c>
      <c r="AL38">
        <f t="shared" si="40"/>
        <v>-1196.7775264703196</v>
      </c>
      <c r="AN38">
        <f t="shared" si="48"/>
        <v>0</v>
      </c>
      <c r="AO38">
        <f t="shared" si="49"/>
        <v>0</v>
      </c>
      <c r="AP38">
        <f t="shared" si="50"/>
        <v>-0.64895231947889609</v>
      </c>
      <c r="AQ38">
        <f t="shared" si="51"/>
        <v>-37.916398622370735</v>
      </c>
      <c r="AR38">
        <f t="shared" si="52"/>
        <v>-38.565350941849637</v>
      </c>
      <c r="AS38">
        <f t="shared" si="53"/>
        <v>1.0131375097259978</v>
      </c>
      <c r="AT38">
        <f t="shared" si="54"/>
        <v>0.60339698786089346</v>
      </c>
      <c r="AU38">
        <f t="shared" si="55"/>
        <v>-36.948816444262746</v>
      </c>
      <c r="AW38">
        <v>35</v>
      </c>
      <c r="AX38">
        <f>IF(Z38&gt;0, (R38*SUMPRODUCT(K38:$K$98, X38:$X$98)-K38*$AZ$3)/Z38, 0)</f>
        <v>586.0846191152807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41"/>
        <v>50000</v>
      </c>
      <c r="S39">
        <f t="shared" si="42"/>
        <v>551.88198823687105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246.38598616649307</v>
      </c>
      <c r="AC39">
        <f t="shared" si="27"/>
        <v>215.64838390584259</v>
      </c>
      <c r="AE39">
        <f t="shared" si="43"/>
        <v>0</v>
      </c>
      <c r="AF39">
        <f t="shared" si="44"/>
        <v>0</v>
      </c>
      <c r="AG39">
        <f t="shared" si="45"/>
        <v>-19.537545027949438</v>
      </c>
      <c r="AH39">
        <f t="shared" si="46"/>
        <v>-1271.9181749101431</v>
      </c>
      <c r="AI39">
        <f t="shared" si="39"/>
        <v>-1291.4557199380924</v>
      </c>
      <c r="AJ39">
        <f t="shared" si="47"/>
        <v>30.737602260650476</v>
      </c>
      <c r="AK39">
        <f t="shared" si="59"/>
        <v>17.247019031654517</v>
      </c>
      <c r="AL39">
        <f t="shared" si="40"/>
        <v>-1243.4710986457876</v>
      </c>
      <c r="AN39">
        <f t="shared" si="48"/>
        <v>0</v>
      </c>
      <c r="AO39">
        <f t="shared" si="49"/>
        <v>0</v>
      </c>
      <c r="AP39">
        <f t="shared" si="50"/>
        <v>-0.5385661771495901</v>
      </c>
      <c r="AQ39">
        <f t="shared" si="51"/>
        <v>-35.061319532648312</v>
      </c>
      <c r="AR39">
        <f t="shared" si="52"/>
        <v>-35.599885709797896</v>
      </c>
      <c r="AS39">
        <f t="shared" si="53"/>
        <v>0.84730363618261484</v>
      </c>
      <c r="AT39">
        <f t="shared" si="54"/>
        <v>0.47542621623220849</v>
      </c>
      <c r="AU39">
        <f t="shared" si="55"/>
        <v>-34.277155857383079</v>
      </c>
      <c r="AW39">
        <v>36</v>
      </c>
      <c r="AX39">
        <f>IF(Z39&gt;0, (R39*SUMPRODUCT(K39:$K$98, X39:$X$98)-K39*$AZ$3)/Z39, 0)</f>
        <v>551.88198823687105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41"/>
        <v>50000</v>
      </c>
      <c r="S40">
        <f t="shared" si="42"/>
        <v>518.60328206379631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215.64838390584259</v>
      </c>
      <c r="AC40">
        <f t="shared" si="27"/>
        <v>186.99670398187325</v>
      </c>
      <c r="AE40">
        <f t="shared" si="43"/>
        <v>0</v>
      </c>
      <c r="AF40">
        <f t="shared" si="44"/>
        <v>0</v>
      </c>
      <c r="AG40">
        <f t="shared" si="45"/>
        <v>-18.028877800166885</v>
      </c>
      <c r="AH40">
        <f t="shared" si="46"/>
        <v>-1313.2917775030596</v>
      </c>
      <c r="AI40">
        <f t="shared" si="39"/>
        <v>-1331.3206553032264</v>
      </c>
      <c r="AJ40">
        <f t="shared" si="47"/>
        <v>28.65167992396934</v>
      </c>
      <c r="AK40">
        <f t="shared" si="59"/>
        <v>15.095386873408984</v>
      </c>
      <c r="AL40">
        <f t="shared" si="40"/>
        <v>-1287.573588505848</v>
      </c>
      <c r="AN40">
        <f t="shared" si="48"/>
        <v>0</v>
      </c>
      <c r="AO40">
        <f t="shared" si="49"/>
        <v>0</v>
      </c>
      <c r="AP40">
        <f t="shared" si="50"/>
        <v>-0.44373098515679843</v>
      </c>
      <c r="AQ40">
        <f t="shared" si="51"/>
        <v>-32.323046430785688</v>
      </c>
      <c r="AR40">
        <f t="shared" si="52"/>
        <v>-32.766777415942485</v>
      </c>
      <c r="AS40">
        <f t="shared" si="53"/>
        <v>0.70518189207220072</v>
      </c>
      <c r="AT40">
        <f t="shared" si="54"/>
        <v>0.37153121580305842</v>
      </c>
      <c r="AU40">
        <f t="shared" si="55"/>
        <v>-31.690064308067225</v>
      </c>
      <c r="AW40">
        <v>37</v>
      </c>
      <c r="AX40">
        <f>IF(Z40&gt;0, (R40*SUMPRODUCT(K40:$K$98, X40:$X$98)-K40*$AZ$3)/Z40, 0)</f>
        <v>518.60328206379631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41"/>
        <v>50000</v>
      </c>
      <c r="S41">
        <f t="shared" si="42"/>
        <v>486.13410693426192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186.99670398187325</v>
      </c>
      <c r="AC41">
        <f t="shared" si="27"/>
        <v>160.39655005883662</v>
      </c>
      <c r="AE41">
        <f t="shared" si="43"/>
        <v>0</v>
      </c>
      <c r="AF41">
        <f t="shared" si="44"/>
        <v>0</v>
      </c>
      <c r="AG41">
        <f t="shared" si="45"/>
        <v>-16.497150454054278</v>
      </c>
      <c r="AH41">
        <f t="shared" si="46"/>
        <v>-1351.4385681109354</v>
      </c>
      <c r="AI41">
        <f t="shared" si="39"/>
        <v>-1367.9357185649897</v>
      </c>
      <c r="AJ41">
        <f t="shared" si="47"/>
        <v>26.600153923036629</v>
      </c>
      <c r="AK41">
        <f t="shared" si="59"/>
        <v>13.089769278731129</v>
      </c>
      <c r="AL41">
        <f t="shared" si="40"/>
        <v>-1328.2457953632218</v>
      </c>
      <c r="AN41">
        <f t="shared" si="48"/>
        <v>0</v>
      </c>
      <c r="AO41">
        <f t="shared" si="49"/>
        <v>0</v>
      </c>
      <c r="AP41">
        <f t="shared" si="50"/>
        <v>-0.36252834918096494</v>
      </c>
      <c r="AQ41">
        <f t="shared" si="51"/>
        <v>-29.698146627276465</v>
      </c>
      <c r="AR41">
        <f t="shared" si="52"/>
        <v>-30.060674976457427</v>
      </c>
      <c r="AS41">
        <f t="shared" si="53"/>
        <v>0.58454397421756754</v>
      </c>
      <c r="AT41">
        <f t="shared" si="54"/>
        <v>0.2876504315696467</v>
      </c>
      <c r="AU41">
        <f t="shared" si="55"/>
        <v>-29.188480570670212</v>
      </c>
      <c r="AW41">
        <v>38</v>
      </c>
      <c r="AX41">
        <f>IF(Z41&gt;0, (R41*SUMPRODUCT(K41:$K$98, X41:$X$98)-K41*$AZ$3)/Z41, 0)</f>
        <v>486.13410693426192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41"/>
        <v>50000</v>
      </c>
      <c r="S42">
        <f t="shared" si="42"/>
        <v>454.25821830880579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160.39655005883662</v>
      </c>
      <c r="AC42">
        <f t="shared" si="27"/>
        <v>135.80812888490749</v>
      </c>
      <c r="AE42">
        <f t="shared" si="43"/>
        <v>0</v>
      </c>
      <c r="AF42">
        <f t="shared" si="44"/>
        <v>0</v>
      </c>
      <c r="AG42">
        <f t="shared" si="45"/>
        <v>-14.948340328383978</v>
      </c>
      <c r="AH42">
        <f t="shared" si="46"/>
        <v>-1383.8386211297595</v>
      </c>
      <c r="AI42">
        <f t="shared" si="39"/>
        <v>-1398.7869614581434</v>
      </c>
      <c r="AJ42">
        <f t="shared" si="47"/>
        <v>24.588421173929135</v>
      </c>
      <c r="AK42">
        <f t="shared" si="59"/>
        <v>11.227758504118565</v>
      </c>
      <c r="AL42">
        <f t="shared" si="40"/>
        <v>-1362.9707817800956</v>
      </c>
      <c r="AN42">
        <f t="shared" si="48"/>
        <v>0</v>
      </c>
      <c r="AO42">
        <f t="shared" si="49"/>
        <v>0</v>
      </c>
      <c r="AP42">
        <f t="shared" si="50"/>
        <v>-0.29329725096946779</v>
      </c>
      <c r="AQ42">
        <f t="shared" si="51"/>
        <v>-27.151914824420874</v>
      </c>
      <c r="AR42">
        <f t="shared" si="52"/>
        <v>-27.445212075390341</v>
      </c>
      <c r="AS42">
        <f t="shared" si="53"/>
        <v>0.48244261085621853</v>
      </c>
      <c r="AT42">
        <f t="shared" si="54"/>
        <v>0.22029674408430086</v>
      </c>
      <c r="AU42">
        <f t="shared" si="55"/>
        <v>-26.742472720449822</v>
      </c>
      <c r="AW42">
        <v>39</v>
      </c>
      <c r="AX42">
        <f>IF(Z42&gt;0, (R42*SUMPRODUCT(K42:$K$98, X42:$X$98)-K42*$AZ$3)/Z42, 0)</f>
        <v>454.25821830880579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41"/>
        <v>50000</v>
      </c>
      <c r="S43">
        <f t="shared" si="42"/>
        <v>422.89797956597675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135.80812888490749</v>
      </c>
      <c r="AC43">
        <f t="shared" si="27"/>
        <v>113.21846892954673</v>
      </c>
      <c r="AE43">
        <f t="shared" si="43"/>
        <v>0</v>
      </c>
      <c r="AF43">
        <f t="shared" si="44"/>
        <v>0</v>
      </c>
      <c r="AG43">
        <f t="shared" si="45"/>
        <v>-13.386026228565061</v>
      </c>
      <c r="AH43">
        <f t="shared" si="46"/>
        <v>-1412.8306965350748</v>
      </c>
      <c r="AI43">
        <f t="shared" si="39"/>
        <v>-1426.2167227636398</v>
      </c>
      <c r="AJ43">
        <f t="shared" si="47"/>
        <v>22.589659955360759</v>
      </c>
      <c r="AK43">
        <f t="shared" si="59"/>
        <v>9.506569021943525</v>
      </c>
      <c r="AL43">
        <f t="shared" si="40"/>
        <v>-1394.1204937863356</v>
      </c>
      <c r="AN43">
        <f t="shared" si="48"/>
        <v>0</v>
      </c>
      <c r="AO43">
        <f t="shared" si="49"/>
        <v>0</v>
      </c>
      <c r="AP43">
        <f t="shared" si="50"/>
        <v>-0.23450314119896792</v>
      </c>
      <c r="AQ43">
        <f t="shared" si="51"/>
        <v>-24.750678854400881</v>
      </c>
      <c r="AR43">
        <f t="shared" si="52"/>
        <v>-24.985181995599849</v>
      </c>
      <c r="AS43">
        <f t="shared" si="53"/>
        <v>0.39573702663486365</v>
      </c>
      <c r="AT43">
        <f t="shared" si="54"/>
        <v>0.16654085832532639</v>
      </c>
      <c r="AU43">
        <f t="shared" si="55"/>
        <v>-24.42290411063966</v>
      </c>
      <c r="AW43">
        <v>40</v>
      </c>
      <c r="AX43">
        <f>IF(Z43&gt;0, (R43*SUMPRODUCT(K43:$K$98, X43:$X$98)-K43*$AZ$3)/Z43, 0)</f>
        <v>422.89797956597675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41"/>
        <v>50000</v>
      </c>
      <c r="S44">
        <f t="shared" si="42"/>
        <v>391.36530097753507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113.21846892954673</v>
      </c>
      <c r="AC44">
        <f t="shared" si="27"/>
        <v>92.541231922520979</v>
      </c>
      <c r="AE44">
        <f t="shared" si="43"/>
        <v>0</v>
      </c>
      <c r="AF44">
        <f t="shared" si="44"/>
        <v>0</v>
      </c>
      <c r="AG44">
        <f t="shared" si="45"/>
        <v>-11.822871329085071</v>
      </c>
      <c r="AH44">
        <f t="shared" si="46"/>
        <v>-1429.2946371943394</v>
      </c>
      <c r="AI44">
        <f t="shared" si="39"/>
        <v>-1441.1175085234245</v>
      </c>
      <c r="AJ44">
        <f t="shared" si="47"/>
        <v>20.677237007025752</v>
      </c>
      <c r="AK44">
        <f t="shared" si="59"/>
        <v>7.9252928250682722</v>
      </c>
      <c r="AL44">
        <f t="shared" si="40"/>
        <v>-1412.5149786913305</v>
      </c>
      <c r="AN44">
        <f t="shared" si="48"/>
        <v>0</v>
      </c>
      <c r="AO44">
        <f t="shared" si="49"/>
        <v>0</v>
      </c>
      <c r="AP44">
        <f t="shared" si="50"/>
        <v>-0.18492768512327021</v>
      </c>
      <c r="AQ44">
        <f t="shared" si="51"/>
        <v>-22.356341472246065</v>
      </c>
      <c r="AR44">
        <f t="shared" si="52"/>
        <v>-22.541269157369335</v>
      </c>
      <c r="AS44">
        <f t="shared" si="53"/>
        <v>0.32342342803373786</v>
      </c>
      <c r="AT44">
        <f t="shared" si="54"/>
        <v>0.12396363076864814</v>
      </c>
      <c r="AU44">
        <f t="shared" si="55"/>
        <v>-22.093882098566951</v>
      </c>
      <c r="AW44">
        <v>41</v>
      </c>
      <c r="AX44">
        <f>IF(Z44&gt;0, (R44*SUMPRODUCT(K44:$K$98, X44:$X$98)-K44*$AZ$3)/Z44, 0)</f>
        <v>391.36530097753507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41"/>
        <v>50000</v>
      </c>
      <c r="S45">
        <f t="shared" si="42"/>
        <v>359.20294480344614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92.541231922520979</v>
      </c>
      <c r="AC45">
        <f t="shared" si="27"/>
        <v>73.821892099716962</v>
      </c>
      <c r="AE45">
        <f t="shared" si="43"/>
        <v>0</v>
      </c>
      <c r="AF45">
        <f t="shared" si="44"/>
        <v>0</v>
      </c>
      <c r="AG45">
        <f t="shared" si="45"/>
        <v>-10.27579160578874</v>
      </c>
      <c r="AH45">
        <f t="shared" si="46"/>
        <v>-1428.8510100054798</v>
      </c>
      <c r="AI45">
        <f t="shared" si="39"/>
        <v>-1439.1268016112685</v>
      </c>
      <c r="AJ45">
        <f t="shared" si="47"/>
        <v>18.719339822804017</v>
      </c>
      <c r="AK45">
        <f t="shared" si="59"/>
        <v>6.4778862345764692</v>
      </c>
      <c r="AL45">
        <f t="shared" si="40"/>
        <v>-1413.9295755538881</v>
      </c>
      <c r="AN45">
        <f t="shared" si="48"/>
        <v>0</v>
      </c>
      <c r="AO45">
        <f t="shared" si="49"/>
        <v>0</v>
      </c>
      <c r="AP45">
        <f t="shared" si="50"/>
        <v>-0.14350804089606484</v>
      </c>
      <c r="AQ45">
        <f t="shared" si="51"/>
        <v>-19.954823632540062</v>
      </c>
      <c r="AR45">
        <f t="shared" si="52"/>
        <v>-20.098331673436128</v>
      </c>
      <c r="AS45">
        <f t="shared" si="53"/>
        <v>0.26142762406012182</v>
      </c>
      <c r="AT45">
        <f t="shared" si="54"/>
        <v>9.0467848934184358E-2</v>
      </c>
      <c r="AU45">
        <f t="shared" si="55"/>
        <v>-19.746436200441821</v>
      </c>
      <c r="AW45">
        <v>42</v>
      </c>
      <c r="AX45">
        <f>IF(Z45&gt;0, (R45*SUMPRODUCT(K45:$K$98, X45:$X$98)-K45*$AZ$3)/Z45, 0)</f>
        <v>359.20294480344614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41"/>
        <v>50000</v>
      </c>
      <c r="S46">
        <f t="shared" si="42"/>
        <v>325.84549181171093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73.821892099716962</v>
      </c>
      <c r="AC46">
        <f t="shared" si="27"/>
        <v>57.114391368464517</v>
      </c>
      <c r="AE46">
        <f t="shared" si="43"/>
        <v>0</v>
      </c>
      <c r="AF46">
        <f t="shared" si="44"/>
        <v>0</v>
      </c>
      <c r="AG46">
        <f t="shared" si="45"/>
        <v>-8.7640297017624427</v>
      </c>
      <c r="AH46">
        <f t="shared" si="46"/>
        <v>-1409.0039879684098</v>
      </c>
      <c r="AI46">
        <f t="shared" si="39"/>
        <v>-1417.7680176701722</v>
      </c>
      <c r="AJ46">
        <f t="shared" si="47"/>
        <v>16.707500731252445</v>
      </c>
      <c r="AK46">
        <f t="shared" si="59"/>
        <v>5.1675324469801875</v>
      </c>
      <c r="AL46">
        <f t="shared" si="40"/>
        <v>-1395.8929844919396</v>
      </c>
      <c r="AN46">
        <f t="shared" si="48"/>
        <v>0</v>
      </c>
      <c r="AO46">
        <f t="shared" si="49"/>
        <v>0</v>
      </c>
      <c r="AP46">
        <f t="shared" si="50"/>
        <v>-0.10928152971987656</v>
      </c>
      <c r="AQ46">
        <f t="shared" si="51"/>
        <v>-17.569327857895033</v>
      </c>
      <c r="AR46">
        <f t="shared" si="52"/>
        <v>-17.678609387614909</v>
      </c>
      <c r="AS46">
        <f t="shared" si="53"/>
        <v>0.20833124713624049</v>
      </c>
      <c r="AT46">
        <f t="shared" si="54"/>
        <v>6.443563861604984E-2</v>
      </c>
      <c r="AU46">
        <f t="shared" si="55"/>
        <v>-17.405842501862619</v>
      </c>
      <c r="AW46">
        <v>43</v>
      </c>
      <c r="AX46">
        <f>IF(Z46&gt;0, (R46*SUMPRODUCT(K46:$K$98, X46:$X$98)-K46*$AZ$3)/Z46, 0)</f>
        <v>325.84549181171093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41"/>
        <v>50000</v>
      </c>
      <c r="S47">
        <f t="shared" si="42"/>
        <v>290.10724075428573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57.114391368464517</v>
      </c>
      <c r="AC47">
        <f t="shared" si="27"/>
        <v>42.444458958147663</v>
      </c>
      <c r="AE47">
        <f t="shared" si="43"/>
        <v>0</v>
      </c>
      <c r="AF47">
        <f t="shared" si="44"/>
        <v>0</v>
      </c>
      <c r="AG47">
        <f t="shared" si="45"/>
        <v>-7.3153049968334232</v>
      </c>
      <c r="AH47">
        <f t="shared" si="46"/>
        <v>-1361.0844079113963</v>
      </c>
      <c r="AI47">
        <f t="shared" si="39"/>
        <v>-1368.3997129082297</v>
      </c>
      <c r="AJ47">
        <f t="shared" si="47"/>
        <v>14.669932410316854</v>
      </c>
      <c r="AK47">
        <f t="shared" si="59"/>
        <v>3.9980073957925164</v>
      </c>
      <c r="AL47">
        <f t="shared" si="40"/>
        <v>-1349.7317731021203</v>
      </c>
      <c r="AN47">
        <f t="shared" si="48"/>
        <v>0</v>
      </c>
      <c r="AO47">
        <f t="shared" si="49"/>
        <v>0</v>
      </c>
      <c r="AP47">
        <f t="shared" si="50"/>
        <v>-8.1443670853000638E-2</v>
      </c>
      <c r="AQ47">
        <f t="shared" si="51"/>
        <v>-15.153395595818822</v>
      </c>
      <c r="AR47">
        <f t="shared" si="52"/>
        <v>-15.234839266671823</v>
      </c>
      <c r="AS47">
        <f t="shared" si="53"/>
        <v>0.16332513096566634</v>
      </c>
      <c r="AT47">
        <f t="shared" si="54"/>
        <v>4.4511117246886604E-2</v>
      </c>
      <c r="AU47">
        <f t="shared" si="55"/>
        <v>-15.02700301845927</v>
      </c>
      <c r="AW47">
        <v>44</v>
      </c>
      <c r="AX47">
        <f>IF(Z47&gt;0, (R47*SUMPRODUCT(K47:$K$98, X47:$X$98)-K47*$AZ$3)/Z47, 0)</f>
        <v>290.10724075428573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41"/>
        <v>50000</v>
      </c>
      <c r="S48">
        <f t="shared" si="42"/>
        <v>250.75375892289301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42.444458958147663</v>
      </c>
      <c r="AC48">
        <f t="shared" si="27"/>
        <v>29.879809297666498</v>
      </c>
      <c r="AE48">
        <f t="shared" si="43"/>
        <v>0</v>
      </c>
      <c r="AF48">
        <f t="shared" si="44"/>
        <v>0</v>
      </c>
      <c r="AG48">
        <f t="shared" si="45"/>
        <v>-5.9579982820625554</v>
      </c>
      <c r="AH48">
        <f t="shared" si="46"/>
        <v>-1284.1536648025333</v>
      </c>
      <c r="AI48">
        <f t="shared" si="39"/>
        <v>-1290.1116630845959</v>
      </c>
      <c r="AJ48">
        <f t="shared" si="47"/>
        <v>12.564649660481166</v>
      </c>
      <c r="AK48">
        <f t="shared" si="59"/>
        <v>2.9711121270703367</v>
      </c>
      <c r="AL48">
        <f t="shared" si="40"/>
        <v>-1274.5759012970445</v>
      </c>
      <c r="AN48">
        <f t="shared" si="48"/>
        <v>0</v>
      </c>
      <c r="AO48">
        <f t="shared" si="49"/>
        <v>0</v>
      </c>
      <c r="AP48">
        <f t="shared" si="50"/>
        <v>-5.9225297807265098E-2</v>
      </c>
      <c r="AQ48">
        <f t="shared" si="51"/>
        <v>-12.765089821726535</v>
      </c>
      <c r="AR48">
        <f t="shared" si="52"/>
        <v>-12.8243151195338</v>
      </c>
      <c r="AS48">
        <f t="shared" si="53"/>
        <v>0.12489851167401465</v>
      </c>
      <c r="AT48">
        <f t="shared" si="54"/>
        <v>2.9534248285080323E-2</v>
      </c>
      <c r="AU48">
        <f t="shared" si="55"/>
        <v>-12.669882359574707</v>
      </c>
      <c r="AW48">
        <v>45</v>
      </c>
      <c r="AX48">
        <f>IF(Z48&gt;0, (R48*SUMPRODUCT(K48:$K$98, X48:$X$98)-K48*$AZ$3)/Z48, 0)</f>
        <v>250.75375892289301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41"/>
        <v>50000</v>
      </c>
      <c r="S49">
        <f t="shared" si="42"/>
        <v>205.74498653368107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29.879809297666498</v>
      </c>
      <c r="AC49">
        <f t="shared" si="27"/>
        <v>19.426099775348593</v>
      </c>
      <c r="AE49">
        <f t="shared" si="43"/>
        <v>0</v>
      </c>
      <c r="AF49">
        <f t="shared" si="44"/>
        <v>0</v>
      </c>
      <c r="AG49">
        <f t="shared" si="45"/>
        <v>-4.7209169230883017</v>
      </c>
      <c r="AH49">
        <f t="shared" si="46"/>
        <v>-1177.5013761536288</v>
      </c>
      <c r="AI49">
        <f t="shared" si="39"/>
        <v>-1182.2222930767171</v>
      </c>
      <c r="AJ49">
        <f t="shared" si="47"/>
        <v>10.453709522317904</v>
      </c>
      <c r="AK49">
        <f t="shared" si="59"/>
        <v>2.0915866508366552</v>
      </c>
      <c r="AL49">
        <f t="shared" si="40"/>
        <v>-1169.6769969035624</v>
      </c>
      <c r="AN49">
        <f t="shared" si="48"/>
        <v>0</v>
      </c>
      <c r="AO49">
        <f t="shared" si="49"/>
        <v>0</v>
      </c>
      <c r="AP49">
        <f t="shared" si="50"/>
        <v>-4.1900114988378756E-2</v>
      </c>
      <c r="AQ49">
        <f t="shared" si="51"/>
        <v>-10.450817894828786</v>
      </c>
      <c r="AR49">
        <f t="shared" si="52"/>
        <v>-10.492718009817164</v>
      </c>
      <c r="AS49">
        <f t="shared" si="53"/>
        <v>9.2781050413760363E-2</v>
      </c>
      <c r="AT49">
        <f t="shared" si="54"/>
        <v>1.8563707560624372E-2</v>
      </c>
      <c r="AU49">
        <f t="shared" si="55"/>
        <v>-10.381373251842779</v>
      </c>
      <c r="AW49">
        <v>46</v>
      </c>
      <c r="AX49">
        <f>IF(Z49&gt;0, (R49*SUMPRODUCT(K49:$K$98, X49:$X$98)-K49*$AZ$3)/Z49, 0)</f>
        <v>205.74498653368107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41"/>
        <v>50000</v>
      </c>
      <c r="S50">
        <f t="shared" si="42"/>
        <v>152.2178037233374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19.426099775348593</v>
      </c>
      <c r="AC50">
        <f t="shared" si="27"/>
        <v>11.039014290706071</v>
      </c>
      <c r="AE50">
        <f t="shared" si="43"/>
        <v>0</v>
      </c>
      <c r="AF50">
        <f t="shared" si="44"/>
        <v>0</v>
      </c>
      <c r="AG50">
        <f t="shared" si="45"/>
        <v>-3.626058851423835</v>
      </c>
      <c r="AH50">
        <f t="shared" si="46"/>
        <v>-1047.6489024335835</v>
      </c>
      <c r="AI50">
        <f t="shared" si="39"/>
        <v>-1051.2749612850073</v>
      </c>
      <c r="AJ50">
        <f t="shared" si="47"/>
        <v>8.3870854846425225</v>
      </c>
      <c r="AK50">
        <f t="shared" si="59"/>
        <v>1.3598269842744017</v>
      </c>
      <c r="AL50">
        <f t="shared" si="40"/>
        <v>-1041.5280488160904</v>
      </c>
      <c r="AN50">
        <f t="shared" si="48"/>
        <v>0</v>
      </c>
      <c r="AO50">
        <f t="shared" si="49"/>
        <v>0</v>
      </c>
      <c r="AP50">
        <f t="shared" si="50"/>
        <v>-2.8734634852667466E-2</v>
      </c>
      <c r="AQ50">
        <f t="shared" si="51"/>
        <v>-8.3020739317030348</v>
      </c>
      <c r="AR50">
        <f t="shared" si="52"/>
        <v>-8.3308085665557012</v>
      </c>
      <c r="AS50">
        <f t="shared" si="53"/>
        <v>6.6463300446620618E-2</v>
      </c>
      <c r="AT50">
        <f t="shared" si="54"/>
        <v>1.0775923242554594E-2</v>
      </c>
      <c r="AU50">
        <f t="shared" si="55"/>
        <v>-8.2535693428665269</v>
      </c>
      <c r="AW50">
        <v>47</v>
      </c>
      <c r="AX50">
        <f>IF(Z50&gt;0, (R50*SUMPRODUCT(K50:$K$98, X50:$X$98)-K50*$AZ$3)/Z50, 0)</f>
        <v>152.2178037233374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41"/>
        <v>50000</v>
      </c>
      <c r="S51">
        <f t="shared" si="42"/>
        <v>85.246558659712591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11.039014290706071</v>
      </c>
      <c r="AC51">
        <f t="shared" si="27"/>
        <v>4.5795585823836493</v>
      </c>
      <c r="AE51">
        <f t="shared" si="43"/>
        <v>0</v>
      </c>
      <c r="AF51">
        <f t="shared" si="44"/>
        <v>0</v>
      </c>
      <c r="AG51">
        <f t="shared" si="45"/>
        <v>-2.6860665429699879</v>
      </c>
      <c r="AH51">
        <f t="shared" si="46"/>
        <v>-903.73171993960864</v>
      </c>
      <c r="AI51">
        <f t="shared" si="39"/>
        <v>-906.41778648257866</v>
      </c>
      <c r="AJ51">
        <f t="shared" si="47"/>
        <v>6.4594557083224213</v>
      </c>
      <c r="AK51">
        <f t="shared" si="59"/>
        <v>0.77273100034942499</v>
      </c>
      <c r="AL51">
        <f t="shared" si="40"/>
        <v>-899.18559977390692</v>
      </c>
      <c r="AN51">
        <f t="shared" si="48"/>
        <v>0</v>
      </c>
      <c r="AO51">
        <f t="shared" si="49"/>
        <v>0</v>
      </c>
      <c r="AP51">
        <f t="shared" si="50"/>
        <v>-1.9005074612280425E-2</v>
      </c>
      <c r="AQ51">
        <f t="shared" si="51"/>
        <v>-6.3942901235595659</v>
      </c>
      <c r="AR51">
        <f t="shared" si="52"/>
        <v>-6.4132951981718467</v>
      </c>
      <c r="AS51">
        <f t="shared" si="53"/>
        <v>4.5703423845803053E-2</v>
      </c>
      <c r="AT51">
        <f t="shared" si="54"/>
        <v>5.4674037600813833E-3</v>
      </c>
      <c r="AU51">
        <f t="shared" si="55"/>
        <v>-6.3621243705659625</v>
      </c>
      <c r="AW51">
        <v>48</v>
      </c>
      <c r="AX51">
        <f>IF(Z51&gt;0, (R51*SUMPRODUCT(K51:$K$98, X51:$X$98)-K51*$AZ$3)/Z51, 0)</f>
        <v>85.246558659712591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41"/>
        <v>50000</v>
      </c>
      <c r="S52">
        <f t="shared" si="42"/>
        <v>-4.4444349938191037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4.5795585823836493</v>
      </c>
      <c r="AC52">
        <f t="shared" si="27"/>
        <v>-0.16953669887180922</v>
      </c>
      <c r="AE52">
        <f t="shared" si="43"/>
        <v>0</v>
      </c>
      <c r="AF52">
        <f t="shared" si="44"/>
        <v>0</v>
      </c>
      <c r="AG52">
        <f t="shared" si="45"/>
        <v>-1.9072919179556533</v>
      </c>
      <c r="AH52">
        <f t="shared" si="46"/>
        <v>-751.91395958463443</v>
      </c>
      <c r="AI52">
        <f t="shared" si="39"/>
        <v>-753.82125150259003</v>
      </c>
      <c r="AJ52">
        <f t="shared" si="47"/>
        <v>4.7490952812554585</v>
      </c>
      <c r="AK52">
        <f t="shared" si="59"/>
        <v>0.32056910076685546</v>
      </c>
      <c r="AL52">
        <f t="shared" si="40"/>
        <v>-748.75158712056771</v>
      </c>
      <c r="AN52">
        <f t="shared" si="48"/>
        <v>0</v>
      </c>
      <c r="AO52">
        <f t="shared" si="49"/>
        <v>0</v>
      </c>
      <c r="AP52">
        <f t="shared" si="50"/>
        <v>-1.2049026438936466E-2</v>
      </c>
      <c r="AQ52">
        <f t="shared" si="51"/>
        <v>-4.750102012989978</v>
      </c>
      <c r="AR52">
        <f t="shared" si="52"/>
        <v>-4.7621510394289146</v>
      </c>
      <c r="AS52">
        <f t="shared" si="53"/>
        <v>3.0001686719361386E-2</v>
      </c>
      <c r="AT52">
        <f t="shared" si="54"/>
        <v>2.025146509709972E-3</v>
      </c>
      <c r="AU52">
        <f t="shared" si="55"/>
        <v>-4.730124206199843</v>
      </c>
      <c r="AW52">
        <v>49</v>
      </c>
      <c r="AX52">
        <f>IF(Z52&gt;0, (R52*SUMPRODUCT(K52:$K$98, X52:$X$98)-K52*$AZ$3)/Z52, 0)</f>
        <v>-4.4444349938191037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41"/>
        <v>50000</v>
      </c>
      <c r="S53">
        <f t="shared" si="42"/>
        <v>-133.92762034780802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-0.16953669887180922</v>
      </c>
      <c r="AC53">
        <f t="shared" si="27"/>
        <v>-3.4507147455188338</v>
      </c>
      <c r="AE53">
        <f t="shared" si="43"/>
        <v>0</v>
      </c>
      <c r="AF53">
        <f t="shared" si="44"/>
        <v>0</v>
      </c>
      <c r="AG53">
        <f t="shared" si="45"/>
        <v>-1.2882759868940326</v>
      </c>
      <c r="AH53">
        <f t="shared" si="46"/>
        <v>-599.94301188206407</v>
      </c>
      <c r="AI53">
        <f t="shared" si="39"/>
        <v>-601.23128786895813</v>
      </c>
      <c r="AJ53">
        <f t="shared" si="47"/>
        <v>3.2811780466470246</v>
      </c>
      <c r="AK53">
        <f t="shared" si="59"/>
        <v>-1.1867568921026646E-2</v>
      </c>
      <c r="AL53">
        <f t="shared" si="40"/>
        <v>-597.96197739123215</v>
      </c>
      <c r="AN53">
        <f t="shared" si="48"/>
        <v>0</v>
      </c>
      <c r="AO53">
        <f t="shared" si="49"/>
        <v>0</v>
      </c>
      <c r="AP53">
        <f t="shared" si="50"/>
        <v>-7.2665066934325768E-3</v>
      </c>
      <c r="AQ53">
        <f t="shared" si="51"/>
        <v>-3.3839720338416193</v>
      </c>
      <c r="AR53">
        <f t="shared" si="52"/>
        <v>-3.3912385405350518</v>
      </c>
      <c r="AS53">
        <f t="shared" si="53"/>
        <v>1.8507449087666508E-2</v>
      </c>
      <c r="AT53">
        <f t="shared" si="54"/>
        <v>-6.6938893433326008E-5</v>
      </c>
      <c r="AU53">
        <f t="shared" si="55"/>
        <v>-3.3727980303408187</v>
      </c>
      <c r="AW53">
        <v>50</v>
      </c>
      <c r="AX53">
        <f>IF(Z53&gt;0, (R53*SUMPRODUCT(K53:$K$98, X53:$X$98)-K53*$AZ$3)/Z53, 0)</f>
        <v>-133.92762034780802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41"/>
        <v>50000</v>
      </c>
      <c r="S54">
        <f t="shared" si="42"/>
        <v>-335.96515992156338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-3.4507147455188338</v>
      </c>
      <c r="AC54">
        <f t="shared" si="27"/>
        <v>-5.5231475236971033</v>
      </c>
      <c r="AE54">
        <f t="shared" si="43"/>
        <v>0</v>
      </c>
      <c r="AF54">
        <f t="shared" si="44"/>
        <v>0</v>
      </c>
      <c r="AG54">
        <f t="shared" si="45"/>
        <v>-0.8219821848471689</v>
      </c>
      <c r="AH54">
        <f t="shared" si="46"/>
        <v>-453.41104217792332</v>
      </c>
      <c r="AI54">
        <f t="shared" si="39"/>
        <v>-454.23302436277049</v>
      </c>
      <c r="AJ54">
        <f t="shared" si="47"/>
        <v>2.0724327781782694</v>
      </c>
      <c r="AK54">
        <f t="shared" si="59"/>
        <v>-0.2415500321863184</v>
      </c>
      <c r="AL54">
        <f t="shared" si="40"/>
        <v>-452.40214161677852</v>
      </c>
      <c r="AN54">
        <f t="shared" si="48"/>
        <v>0</v>
      </c>
      <c r="AO54">
        <f t="shared" si="49"/>
        <v>0</v>
      </c>
      <c r="AP54">
        <f t="shared" si="50"/>
        <v>-4.139626405504161E-3</v>
      </c>
      <c r="AQ54">
        <f t="shared" si="51"/>
        <v>-2.2834464752978483</v>
      </c>
      <c r="AR54">
        <f t="shared" si="52"/>
        <v>-2.2875861017033525</v>
      </c>
      <c r="AS54">
        <f t="shared" si="53"/>
        <v>1.0437084416585286E-2</v>
      </c>
      <c r="AT54">
        <f t="shared" si="54"/>
        <v>-1.216482437116055E-3</v>
      </c>
      <c r="AU54">
        <f t="shared" si="55"/>
        <v>-2.2783654997238831</v>
      </c>
      <c r="AW54">
        <v>51</v>
      </c>
      <c r="AX54">
        <f>IF(Z54&gt;0, (R54*SUMPRODUCT(K54:$K$98, X54:$X$98)-K54*$AZ$3)/Z54, 0)</f>
        <v>-335.96515992156338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41"/>
        <v>50000</v>
      </c>
      <c r="S55">
        <f t="shared" si="42"/>
        <v>-673.87814446215725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-5.5231475236971033</v>
      </c>
      <c r="AC55">
        <f t="shared" si="27"/>
        <v>-6.6355768064383867</v>
      </c>
      <c r="AE55">
        <f t="shared" si="43"/>
        <v>0</v>
      </c>
      <c r="AF55">
        <f t="shared" si="44"/>
        <v>0</v>
      </c>
      <c r="AG55">
        <f t="shared" si="45"/>
        <v>-0.49234248513389933</v>
      </c>
      <c r="AH55">
        <f t="shared" si="46"/>
        <v>-321.41987786479785</v>
      </c>
      <c r="AI55">
        <f t="shared" si="39"/>
        <v>-321.91222034993177</v>
      </c>
      <c r="AJ55">
        <f t="shared" si="47"/>
        <v>1.1124292827412834</v>
      </c>
      <c r="AK55">
        <f t="shared" si="59"/>
        <v>-0.38662032665879725</v>
      </c>
      <c r="AL55">
        <f t="shared" si="40"/>
        <v>-321.18641139384926</v>
      </c>
      <c r="AN55">
        <f t="shared" si="48"/>
        <v>0</v>
      </c>
      <c r="AO55">
        <f t="shared" si="49"/>
        <v>0</v>
      </c>
      <c r="AP55">
        <f t="shared" si="50"/>
        <v>-2.2138491971683146E-3</v>
      </c>
      <c r="AQ55">
        <f t="shared" si="51"/>
        <v>-1.4452848576969703</v>
      </c>
      <c r="AR55">
        <f t="shared" si="52"/>
        <v>-1.4474987068941387</v>
      </c>
      <c r="AS55">
        <f t="shared" si="53"/>
        <v>5.0021087939090512E-3</v>
      </c>
      <c r="AT55">
        <f t="shared" si="54"/>
        <v>-1.7384628091759152E-3</v>
      </c>
      <c r="AU55">
        <f t="shared" si="55"/>
        <v>-1.4442350609094055</v>
      </c>
      <c r="AW55">
        <v>52</v>
      </c>
      <c r="AX55">
        <f>IF(Z55&gt;0, (R55*SUMPRODUCT(K55:$K$98, X55:$X$98)-K55*$AZ$3)/Z55, 0)</f>
        <v>-673.87814446215725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41"/>
        <v>50000</v>
      </c>
      <c r="S56">
        <f t="shared" si="42"/>
        <v>-1206.9442718663367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-6.6355768064383867</v>
      </c>
      <c r="AC56">
        <f t="shared" si="27"/>
        <v>-7.0353105993527123</v>
      </c>
      <c r="AE56">
        <f t="shared" si="43"/>
        <v>0</v>
      </c>
      <c r="AF56">
        <f t="shared" si="44"/>
        <v>0</v>
      </c>
      <c r="AG56">
        <f t="shared" si="45"/>
        <v>-0.29145134383353866</v>
      </c>
      <c r="AH56">
        <f t="shared" si="46"/>
        <v>-195.96771644902171</v>
      </c>
      <c r="AI56">
        <f t="shared" si="39"/>
        <v>-196.25916779285524</v>
      </c>
      <c r="AJ56">
        <f t="shared" si="47"/>
        <v>0.39973379291432565</v>
      </c>
      <c r="AK56">
        <f t="shared" si="59"/>
        <v>-0.46449037645068714</v>
      </c>
      <c r="AL56">
        <f t="shared" si="40"/>
        <v>-196.3239243763916</v>
      </c>
      <c r="AN56">
        <f t="shared" si="48"/>
        <v>0</v>
      </c>
      <c r="AO56">
        <f t="shared" si="49"/>
        <v>0</v>
      </c>
      <c r="AP56">
        <f t="shared" si="50"/>
        <v>-1.1701155754704163E-3</v>
      </c>
      <c r="AQ56">
        <f t="shared" si="51"/>
        <v>-0.78676898274086193</v>
      </c>
      <c r="AR56">
        <f t="shared" si="52"/>
        <v>-0.78793909831633235</v>
      </c>
      <c r="AS56">
        <f t="shared" si="53"/>
        <v>1.6048467335187972E-3</v>
      </c>
      <c r="AT56">
        <f t="shared" si="54"/>
        <v>-1.8648307363835258E-3</v>
      </c>
      <c r="AU56">
        <f t="shared" si="55"/>
        <v>-0.788199082319197</v>
      </c>
      <c r="AW56">
        <v>53</v>
      </c>
      <c r="AX56">
        <f>IF(Z56&gt;0, (R56*SUMPRODUCT(K56:$K$98, X56:$X$98)-K56*$AZ$3)/Z56, 0)</f>
        <v>-1206.9442718663367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41"/>
        <v>50000</v>
      </c>
      <c r="S57">
        <f t="shared" si="42"/>
        <v>-2022.1669824662406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-7.0353105993527123</v>
      </c>
      <c r="AC57">
        <f t="shared" si="27"/>
        <v>-6.8885518456804977</v>
      </c>
      <c r="AE57">
        <f t="shared" si="43"/>
        <v>0</v>
      </c>
      <c r="AF57">
        <f t="shared" si="44"/>
        <v>0</v>
      </c>
      <c r="AG57">
        <f t="shared" si="45"/>
        <v>-0.17032598953028102</v>
      </c>
      <c r="AH57">
        <f t="shared" si="46"/>
        <v>-118.21084086492222</v>
      </c>
      <c r="AI57">
        <f t="shared" si="39"/>
        <v>-118.3811668544525</v>
      </c>
      <c r="AJ57">
        <f t="shared" si="47"/>
        <v>-0.14675875367221458</v>
      </c>
      <c r="AK57">
        <f t="shared" si="59"/>
        <v>-0.4924717419546899</v>
      </c>
      <c r="AL57">
        <f t="shared" si="40"/>
        <v>-119.02039735007941</v>
      </c>
      <c r="AN57">
        <f t="shared" si="48"/>
        <v>0</v>
      </c>
      <c r="AO57">
        <f t="shared" si="49"/>
        <v>0</v>
      </c>
      <c r="AP57">
        <f t="shared" si="50"/>
        <v>-6.1055613040919467E-4</v>
      </c>
      <c r="AQ57">
        <f t="shared" si="51"/>
        <v>-0.423742458622691</v>
      </c>
      <c r="AR57">
        <f t="shared" si="52"/>
        <v>-0.42435301475310017</v>
      </c>
      <c r="AS57">
        <f t="shared" si="53"/>
        <v>-5.2607624351921575E-4</v>
      </c>
      <c r="AT57">
        <f t="shared" si="54"/>
        <v>-1.7653303640445012E-3</v>
      </c>
      <c r="AU57">
        <f t="shared" si="55"/>
        <v>-0.42664442136066388</v>
      </c>
      <c r="AW57">
        <v>54</v>
      </c>
      <c r="AX57">
        <f>IF(Z57&gt;0, (R57*SUMPRODUCT(K57:$K$98, X57:$X$98)-K57*$AZ$3)/Z57, 0)</f>
        <v>-2022.1669824662406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41"/>
        <v>50000</v>
      </c>
      <c r="S58">
        <f t="shared" si="42"/>
        <v>-3301.4530800443226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-6.8885518456804977</v>
      </c>
      <c r="AC58">
        <f t="shared" si="27"/>
        <v>-6.4787873967915131</v>
      </c>
      <c r="AE58">
        <f t="shared" si="43"/>
        <v>0</v>
      </c>
      <c r="AF58">
        <f t="shared" si="44"/>
        <v>0</v>
      </c>
      <c r="AG58">
        <f t="shared" si="45"/>
        <v>-9.8120240386765312E-2</v>
      </c>
      <c r="AH58">
        <f t="shared" si="46"/>
        <v>-70.502489248212896</v>
      </c>
      <c r="AI58">
        <f t="shared" si="39"/>
        <v>-70.600609488599659</v>
      </c>
      <c r="AJ58">
        <f t="shared" si="47"/>
        <v>-0.40976444888898467</v>
      </c>
      <c r="AK58">
        <f t="shared" si="59"/>
        <v>-0.4821986291976349</v>
      </c>
      <c r="AL58">
        <f t="shared" si="40"/>
        <v>-71.492572566686277</v>
      </c>
      <c r="AN58">
        <f t="shared" si="48"/>
        <v>0</v>
      </c>
      <c r="AO58">
        <f t="shared" si="49"/>
        <v>0</v>
      </c>
      <c r="AP58">
        <f t="shared" si="50"/>
        <v>-3.1404020802034278E-4</v>
      </c>
      <c r="AQ58">
        <f t="shared" si="51"/>
        <v>-0.22564780010921312</v>
      </c>
      <c r="AR58">
        <f t="shared" si="52"/>
        <v>-0.22596184031723346</v>
      </c>
      <c r="AS58">
        <f t="shared" si="53"/>
        <v>-1.3114777568950481E-3</v>
      </c>
      <c r="AT58">
        <f t="shared" si="54"/>
        <v>-1.5433080598197821E-3</v>
      </c>
      <c r="AU58">
        <f t="shared" si="55"/>
        <v>-0.22881662613394826</v>
      </c>
      <c r="AW58">
        <v>55</v>
      </c>
      <c r="AX58">
        <f>IF(Z58&gt;0, (R58*SUMPRODUCT(K58:$K$98, X58:$X$98)-K58*$AZ$3)/Z58, 0)</f>
        <v>-3301.4530800443226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41"/>
        <v>50000</v>
      </c>
      <c r="S59">
        <f t="shared" si="42"/>
        <v>-5357.9728869881274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-6.4787873967915131</v>
      </c>
      <c r="AC59">
        <f t="shared" si="27"/>
        <v>-5.9602326009081583</v>
      </c>
      <c r="AE59">
        <f t="shared" si="43"/>
        <v>0</v>
      </c>
      <c r="AF59">
        <f t="shared" si="44"/>
        <v>0</v>
      </c>
      <c r="AG59">
        <f t="shared" si="45"/>
        <v>-5.56202198725438E-2</v>
      </c>
      <c r="AH59">
        <f t="shared" si="46"/>
        <v>-41.518818110353862</v>
      </c>
      <c r="AI59">
        <f t="shared" si="39"/>
        <v>-41.574438330226407</v>
      </c>
      <c r="AJ59">
        <f t="shared" si="47"/>
        <v>-0.51855479588335474</v>
      </c>
      <c r="AK59">
        <f t="shared" si="59"/>
        <v>-0.45351511777540593</v>
      </c>
      <c r="AL59">
        <f t="shared" si="40"/>
        <v>-42.546508243885164</v>
      </c>
      <c r="AN59">
        <f t="shared" si="48"/>
        <v>0</v>
      </c>
      <c r="AO59">
        <f t="shared" si="49"/>
        <v>0</v>
      </c>
      <c r="AP59">
        <f t="shared" si="50"/>
        <v>-1.5894297276466602E-4</v>
      </c>
      <c r="AQ59">
        <f t="shared" si="51"/>
        <v>-0.11864613968188695</v>
      </c>
      <c r="AR59">
        <f t="shared" si="52"/>
        <v>-0.11880508265465162</v>
      </c>
      <c r="AS59">
        <f t="shared" si="53"/>
        <v>-1.4818467274661184E-3</v>
      </c>
      <c r="AT59">
        <f t="shared" si="54"/>
        <v>-1.2959862650331504E-3</v>
      </c>
      <c r="AU59">
        <f t="shared" si="55"/>
        <v>-0.12158291564715087</v>
      </c>
      <c r="AW59">
        <v>56</v>
      </c>
      <c r="AX59">
        <f>IF(Z59&gt;0, (R59*SUMPRODUCT(K59:$K$98, X59:$X$98)-K59*$AZ$3)/Z59, 0)</f>
        <v>-5357.9728869881274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41"/>
        <v>50000</v>
      </c>
      <c r="S60">
        <f t="shared" si="42"/>
        <v>-8727.38174028508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-5.9602326009081583</v>
      </c>
      <c r="AC60">
        <f t="shared" si="27"/>
        <v>-5.414412137025252</v>
      </c>
      <c r="AE60">
        <f t="shared" si="43"/>
        <v>0</v>
      </c>
      <c r="AF60">
        <f t="shared" si="44"/>
        <v>0</v>
      </c>
      <c r="AG60">
        <f t="shared" si="45"/>
        <v>-3.1019682065886064E-2</v>
      </c>
      <c r="AH60">
        <f t="shared" si="46"/>
        <v>-24.0443356079323</v>
      </c>
      <c r="AI60">
        <f t="shared" si="39"/>
        <v>-24.075355289998186</v>
      </c>
      <c r="AJ60">
        <f t="shared" si="47"/>
        <v>-0.54582046388290628</v>
      </c>
      <c r="AK60">
        <f t="shared" si="59"/>
        <v>-0.41721628206357114</v>
      </c>
      <c r="AL60">
        <f t="shared" si="40"/>
        <v>-25.038392035944661</v>
      </c>
      <c r="AN60">
        <f t="shared" si="48"/>
        <v>0</v>
      </c>
      <c r="AO60">
        <f t="shared" si="49"/>
        <v>0</v>
      </c>
      <c r="AP60">
        <f t="shared" si="50"/>
        <v>-7.914581393409863E-5</v>
      </c>
      <c r="AQ60">
        <f t="shared" si="51"/>
        <v>-6.1348420920382937E-2</v>
      </c>
      <c r="AR60">
        <f t="shared" si="52"/>
        <v>-6.1427566734317034E-2</v>
      </c>
      <c r="AS60">
        <f t="shared" si="53"/>
        <v>-1.3926449917876012E-3</v>
      </c>
      <c r="AT60">
        <f t="shared" si="54"/>
        <v>-1.0645151733129662E-3</v>
      </c>
      <c r="AU60">
        <f t="shared" si="55"/>
        <v>-6.3884726899417599E-2</v>
      </c>
      <c r="AW60">
        <v>57</v>
      </c>
      <c r="AX60">
        <f>IF(Z60&gt;0, (R60*SUMPRODUCT(K60:$K$98, X60:$X$98)-K60*$AZ$3)/Z60, 0)</f>
        <v>-8727.38174028508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41"/>
        <v>50000</v>
      </c>
      <c r="S61">
        <f t="shared" si="42"/>
        <v>-14365.986135252801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-5.414412137025252</v>
      </c>
      <c r="AC61">
        <f t="shared" si="27"/>
        <v>-4.8824868047627854</v>
      </c>
      <c r="AE61">
        <f t="shared" si="43"/>
        <v>0</v>
      </c>
      <c r="AF61">
        <f t="shared" si="44"/>
        <v>0</v>
      </c>
      <c r="AG61">
        <f t="shared" si="45"/>
        <v>-1.6993218421607739E-2</v>
      </c>
      <c r="AH61">
        <f t="shared" si="46"/>
        <v>-13.716266823619462</v>
      </c>
      <c r="AI61">
        <f t="shared" si="39"/>
        <v>-13.733260042041069</v>
      </c>
      <c r="AJ61">
        <f t="shared" si="47"/>
        <v>-0.53192533226246663</v>
      </c>
      <c r="AK61">
        <f t="shared" si="59"/>
        <v>-0.37900884959176767</v>
      </c>
      <c r="AL61">
        <f t="shared" si="40"/>
        <v>-14.644194223895303</v>
      </c>
      <c r="AN61">
        <f t="shared" si="48"/>
        <v>0</v>
      </c>
      <c r="AO61">
        <f t="shared" si="49"/>
        <v>0</v>
      </c>
      <c r="AP61">
        <f t="shared" si="50"/>
        <v>-3.8712233128118553E-5</v>
      </c>
      <c r="AQ61">
        <f t="shared" si="51"/>
        <v>-3.1247013117200767E-2</v>
      </c>
      <c r="AR61">
        <f t="shared" si="52"/>
        <v>-3.1285725350328884E-2</v>
      </c>
      <c r="AS61">
        <f t="shared" si="53"/>
        <v>-1.2117785435578662E-3</v>
      </c>
      <c r="AT61">
        <f t="shared" si="54"/>
        <v>-8.6341966418556607E-4</v>
      </c>
      <c r="AU61">
        <f t="shared" si="55"/>
        <v>-3.3360923558072318E-2</v>
      </c>
      <c r="AW61">
        <v>58</v>
      </c>
      <c r="AX61">
        <f>IF(Z61&gt;0, (R61*SUMPRODUCT(K61:$K$98, X61:$X$98)-K61*$AZ$3)/Z61, 0)</f>
        <v>-14365.986135252801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41"/>
        <v>50000</v>
      </c>
      <c r="S62">
        <f t="shared" si="42"/>
        <v>-24000.405936433184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-4.8824868047627854</v>
      </c>
      <c r="AC62">
        <f t="shared" si="27"/>
        <v>-4.384025109681013</v>
      </c>
      <c r="AE62">
        <f t="shared" si="43"/>
        <v>0</v>
      </c>
      <c r="AF62">
        <f t="shared" si="44"/>
        <v>0</v>
      </c>
      <c r="AG62">
        <f t="shared" si="45"/>
        <v>-9.1332311655319947E-3</v>
      </c>
      <c r="AH62">
        <f t="shared" si="46"/>
        <v>-7.6900550718596676</v>
      </c>
      <c r="AI62">
        <f t="shared" si="39"/>
        <v>-7.6991883030252</v>
      </c>
      <c r="AJ62">
        <f t="shared" si="47"/>
        <v>-0.4984616950817724</v>
      </c>
      <c r="AK62">
        <f t="shared" si="59"/>
        <v>-0.34177407633339502</v>
      </c>
      <c r="AL62">
        <f t="shared" si="40"/>
        <v>-8.5394240744403671</v>
      </c>
      <c r="AN62">
        <f t="shared" si="48"/>
        <v>0</v>
      </c>
      <c r="AO62">
        <f t="shared" si="49"/>
        <v>0</v>
      </c>
      <c r="AP62">
        <f t="shared" si="50"/>
        <v>-1.8577146762363173E-5</v>
      </c>
      <c r="AQ62">
        <f t="shared" si="51"/>
        <v>-1.5641702163384476E-2</v>
      </c>
      <c r="AR62">
        <f t="shared" si="52"/>
        <v>-1.5660279310146841E-2</v>
      </c>
      <c r="AS62">
        <f t="shared" si="53"/>
        <v>-1.0138795238093625E-3</v>
      </c>
      <c r="AT62">
        <f t="shared" si="54"/>
        <v>-6.9517425547903171E-4</v>
      </c>
      <c r="AU62">
        <f t="shared" si="55"/>
        <v>-1.7369333089435234E-2</v>
      </c>
      <c r="AW62">
        <v>59</v>
      </c>
      <c r="AX62">
        <f>IF(Z62&gt;0, (R62*SUMPRODUCT(K62:$K$98, X62:$X$98)-K62*$AZ$3)/Z62, 0)</f>
        <v>-24000.405936433184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41"/>
        <v>50000</v>
      </c>
      <c r="S63">
        <f t="shared" si="42"/>
        <v>-40809.403781017696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-4.384025109681013</v>
      </c>
      <c r="AC63">
        <f t="shared" si="27"/>
        <v>-3.9267126080953139</v>
      </c>
      <c r="AE63">
        <f t="shared" si="43"/>
        <v>0</v>
      </c>
      <c r="AF63">
        <f t="shared" si="44"/>
        <v>0</v>
      </c>
      <c r="AG63">
        <f t="shared" si="45"/>
        <v>-4.811038932553342E-3</v>
      </c>
      <c r="AH63">
        <f t="shared" si="46"/>
        <v>-4.2308599213233329</v>
      </c>
      <c r="AI63">
        <f t="shared" si="39"/>
        <v>-4.2356709602558862</v>
      </c>
      <c r="AJ63">
        <f t="shared" si="47"/>
        <v>-0.45731250158569914</v>
      </c>
      <c r="AK63">
        <f t="shared" si="59"/>
        <v>-0.30688175767767095</v>
      </c>
      <c r="AL63">
        <f t="shared" si="40"/>
        <v>-4.9998652195192559</v>
      </c>
      <c r="AN63">
        <f t="shared" si="48"/>
        <v>0</v>
      </c>
      <c r="AO63">
        <f t="shared" si="49"/>
        <v>0</v>
      </c>
      <c r="AP63">
        <f t="shared" si="50"/>
        <v>-8.737263045797334E-6</v>
      </c>
      <c r="AQ63">
        <f t="shared" si="51"/>
        <v>-7.6836077530772545E-3</v>
      </c>
      <c r="AR63">
        <f t="shared" si="52"/>
        <v>-7.6923450161230514E-3</v>
      </c>
      <c r="AS63">
        <f t="shared" si="53"/>
        <v>-8.3051907841561888E-4</v>
      </c>
      <c r="AT63">
        <f t="shared" si="54"/>
        <v>-5.5732382929676448E-4</v>
      </c>
      <c r="AU63">
        <f t="shared" si="55"/>
        <v>-9.0801879238354335E-3</v>
      </c>
      <c r="AW63">
        <v>60</v>
      </c>
      <c r="AX63">
        <f>IF(Z63&gt;0, (R63*SUMPRODUCT(K63:$K$98, X63:$X$98)-K63*$AZ$3)/Z63, 0)</f>
        <v>-40809.403781017696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41"/>
        <v>50000</v>
      </c>
      <c r="S64">
        <f t="shared" si="42"/>
        <v>-70836.470898123152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-3.9267126080953139</v>
      </c>
      <c r="AC64">
        <f t="shared" si="27"/>
        <v>-3.5121156767867094</v>
      </c>
      <c r="AE64">
        <f t="shared" si="43"/>
        <v>0</v>
      </c>
      <c r="AF64">
        <f t="shared" si="44"/>
        <v>0</v>
      </c>
      <c r="AG64">
        <f t="shared" si="45"/>
        <v>-2.4790306689881727E-3</v>
      </c>
      <c r="AH64">
        <f t="shared" si="46"/>
        <v>-2.2838978742396359</v>
      </c>
      <c r="AI64">
        <f t="shared" si="39"/>
        <v>-2.2863769049086242</v>
      </c>
      <c r="AJ64">
        <f t="shared" si="47"/>
        <v>-0.41459693130860442</v>
      </c>
      <c r="AK64">
        <f t="shared" si="59"/>
        <v>-0.274869882566672</v>
      </c>
      <c r="AL64">
        <f t="shared" si="40"/>
        <v>-2.9758437187839006</v>
      </c>
      <c r="AN64">
        <f t="shared" si="48"/>
        <v>0</v>
      </c>
      <c r="AO64">
        <f t="shared" si="49"/>
        <v>0</v>
      </c>
      <c r="AP64">
        <f t="shared" si="50"/>
        <v>-4.0197627041392483E-6</v>
      </c>
      <c r="AQ64">
        <f t="shared" si="51"/>
        <v>-3.7033537381280378E-3</v>
      </c>
      <c r="AR64">
        <f t="shared" si="52"/>
        <v>-3.7073735008321773E-3</v>
      </c>
      <c r="AS64">
        <f t="shared" si="53"/>
        <v>-6.7227134483379845E-4</v>
      </c>
      <c r="AT64">
        <f t="shared" si="54"/>
        <v>-4.4570311947113496E-4</v>
      </c>
      <c r="AU64">
        <f t="shared" si="55"/>
        <v>-4.8253479651371107E-3</v>
      </c>
      <c r="AW64">
        <v>61</v>
      </c>
      <c r="AX64">
        <f>IF(Z64&gt;0, (R64*SUMPRODUCT(K64:$K$98, X64:$X$98)-K64*$AZ$3)/Z64, 0)</f>
        <v>-70836.470898123152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41"/>
        <v>50000</v>
      </c>
      <c r="S65">
        <f t="shared" si="42"/>
        <v>-125740.37501536496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-3.5121156767867094</v>
      </c>
      <c r="AC65">
        <f t="shared" si="27"/>
        <v>-3.1387828349340499</v>
      </c>
      <c r="AE65">
        <f t="shared" si="43"/>
        <v>0</v>
      </c>
      <c r="AF65">
        <f t="shared" si="44"/>
        <v>0</v>
      </c>
      <c r="AG65">
        <f t="shared" si="45"/>
        <v>-1.2481205160039101E-3</v>
      </c>
      <c r="AH65">
        <f t="shared" si="46"/>
        <v>-1.2061198462943807</v>
      </c>
      <c r="AI65">
        <f t="shared" si="39"/>
        <v>-1.2073679668103847</v>
      </c>
      <c r="AJ65">
        <f t="shared" si="47"/>
        <v>-0.37333284185265958</v>
      </c>
      <c r="AK65">
        <f t="shared" si="59"/>
        <v>-0.24584809737506969</v>
      </c>
      <c r="AL65">
        <f t="shared" si="40"/>
        <v>-1.8265489060381139</v>
      </c>
      <c r="AN65">
        <f t="shared" si="48"/>
        <v>0</v>
      </c>
      <c r="AO65">
        <f t="shared" si="49"/>
        <v>0</v>
      </c>
      <c r="AP65">
        <f t="shared" si="50"/>
        <v>-1.8069952715456069E-6</v>
      </c>
      <c r="AQ65">
        <f t="shared" si="51"/>
        <v>-1.7461878330060495E-3</v>
      </c>
      <c r="AR65">
        <f t="shared" si="52"/>
        <v>-1.7479948282775953E-3</v>
      </c>
      <c r="AS65">
        <f t="shared" si="53"/>
        <v>-5.4050123468872319E-4</v>
      </c>
      <c r="AT65">
        <f t="shared" si="54"/>
        <v>-3.5593225476140088E-4</v>
      </c>
      <c r="AU65">
        <f t="shared" si="55"/>
        <v>-2.644428317727719E-3</v>
      </c>
      <c r="AW65">
        <v>62</v>
      </c>
      <c r="AX65">
        <f>IF(Z65&gt;0, (R65*SUMPRODUCT(K65:$K$98, X65:$X$98)-K65*$AZ$3)/Z65, 0)</f>
        <v>-125740.37501536496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41"/>
        <v>50000</v>
      </c>
      <c r="S66">
        <f t="shared" si="42"/>
        <v>-228783.45946560905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-3.1387828349340499</v>
      </c>
      <c r="AC66">
        <f t="shared" si="27"/>
        <v>-2.803889562418139</v>
      </c>
      <c r="AE66">
        <f t="shared" si="43"/>
        <v>0</v>
      </c>
      <c r="AF66">
        <f t="shared" si="44"/>
        <v>0</v>
      </c>
      <c r="AG66">
        <f t="shared" si="45"/>
        <v>-6.1278240327501091E-4</v>
      </c>
      <c r="AH66">
        <f t="shared" si="46"/>
        <v>-0.62285690756886014</v>
      </c>
      <c r="AI66">
        <f t="shared" si="39"/>
        <v>-0.62346968997213514</v>
      </c>
      <c r="AJ66">
        <f t="shared" si="47"/>
        <v>-0.33489327251591083</v>
      </c>
      <c r="AK66">
        <f t="shared" si="59"/>
        <v>-0.21971479844538352</v>
      </c>
      <c r="AL66">
        <f t="shared" si="40"/>
        <v>-1.1780777609334294</v>
      </c>
      <c r="AN66">
        <f t="shared" si="48"/>
        <v>0</v>
      </c>
      <c r="AO66">
        <f t="shared" si="49"/>
        <v>0</v>
      </c>
      <c r="AP66">
        <f t="shared" si="50"/>
        <v>-7.9211594768616322E-7</v>
      </c>
      <c r="AQ66">
        <f t="shared" si="51"/>
        <v>-8.0513880126932861E-4</v>
      </c>
      <c r="AR66">
        <f t="shared" si="52"/>
        <v>-8.0593091721701475E-4</v>
      </c>
      <c r="AS66">
        <f t="shared" si="53"/>
        <v>-4.3290130479417283E-4</v>
      </c>
      <c r="AT66">
        <f t="shared" si="54"/>
        <v>-2.8401532886891987E-4</v>
      </c>
      <c r="AU66">
        <f t="shared" si="55"/>
        <v>-1.5228475508801073E-3</v>
      </c>
      <c r="AW66">
        <v>63</v>
      </c>
      <c r="AX66">
        <f>IF(Z66&gt;0, (R66*SUMPRODUCT(K66:$K$98, X66:$X$98)-K66*$AZ$3)/Z66, 0)</f>
        <v>-228783.45946560905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-427703.20172478899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-2.803889562418139</v>
      </c>
      <c r="AC67">
        <f t="shared" si="27"/>
        <v>-2.5041237544793038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-2.9274082405520704E-4</v>
      </c>
      <c r="AH67">
        <f t="shared" ref="AH67:AH89" si="66">-X67*R67</f>
        <v>-0.31391375518705367</v>
      </c>
      <c r="AI67">
        <f t="shared" si="39"/>
        <v>-0.31420649601110889</v>
      </c>
      <c r="AJ67">
        <f t="shared" ref="AJ67:AJ89" si="67">AB67-AC67</f>
        <v>-0.29976580793883523</v>
      </c>
      <c r="AK67">
        <f t="shared" si="59"/>
        <v>-0.19627226936926975</v>
      </c>
      <c r="AL67">
        <f t="shared" si="40"/>
        <v>-0.81024457331921385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-3.3786852809416751E-7</v>
      </c>
      <c r="AQ67">
        <f t="shared" ref="AQ67:AQ89" si="71">AH67*$K67</f>
        <v>-3.6230538994985154E-4</v>
      </c>
      <c r="AR67">
        <f t="shared" ref="AR67:AR89" si="72">AI67*$K67</f>
        <v>-3.626432584779457E-4</v>
      </c>
      <c r="AS67">
        <f t="shared" ref="AS67:AS89" si="73">AJ67*$K67</f>
        <v>-3.4597645418307912E-4</v>
      </c>
      <c r="AT67">
        <f t="shared" ref="AT67:AT89" si="74">AK67*$K67</f>
        <v>-2.2652878351189974E-4</v>
      </c>
      <c r="AU67">
        <f t="shared" ref="AU67:AU89" si="75">AL67*$K67</f>
        <v>-9.3514849617292459E-4</v>
      </c>
      <c r="AW67">
        <v>64</v>
      </c>
      <c r="AX67">
        <f>IF(Z67&gt;0, (R67*SUMPRODUCT(K67:$K$98, X67:$X$98)-K67*$AZ$3)/Z67, 0)</f>
        <v>-427703.20172478899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1"/>
        <v>50000</v>
      </c>
      <c r="S68">
        <f t="shared" si="62"/>
        <v>-822696.56098099228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-2.5041237544793038</v>
      </c>
      <c r="AC68">
        <f t="shared" ref="AC68:AC89" si="79">S68*Z68</f>
        <v>-2.2361191431370173</v>
      </c>
      <c r="AE68">
        <f t="shared" si="63"/>
        <v>0</v>
      </c>
      <c r="AF68">
        <f t="shared" si="64"/>
        <v>0</v>
      </c>
      <c r="AG68">
        <f t="shared" si="65"/>
        <v>-1.3590181661089263E-4</v>
      </c>
      <c r="AH68">
        <f t="shared" si="66"/>
        <v>-0.15391159920376235</v>
      </c>
      <c r="AI68">
        <f t="shared" si="39"/>
        <v>-0.15404750102037323</v>
      </c>
      <c r="AJ68">
        <f t="shared" si="67"/>
        <v>-0.26800461134228648</v>
      </c>
      <c r="AK68">
        <f t="shared" ref="AK68:AK89" si="80">G68*SUM(AB68:AB68, AE68:AF68)</f>
        <v>-0.17528866281355129</v>
      </c>
      <c r="AL68">
        <f t="shared" si="40"/>
        <v>-0.59734077517621098</v>
      </c>
      <c r="AN68">
        <f t="shared" si="68"/>
        <v>0</v>
      </c>
      <c r="AO68">
        <f t="shared" si="69"/>
        <v>0</v>
      </c>
      <c r="AP68">
        <f t="shared" si="70"/>
        <v>-1.4004631574899035E-7</v>
      </c>
      <c r="AQ68">
        <f t="shared" si="71"/>
        <v>-1.5860532961996127E-4</v>
      </c>
      <c r="AR68">
        <f t="shared" si="72"/>
        <v>-1.5874537593571025E-4</v>
      </c>
      <c r="AS68">
        <f t="shared" si="73"/>
        <v>-2.7617775360347163E-4</v>
      </c>
      <c r="AT68">
        <f t="shared" si="74"/>
        <v>-1.806343140348966E-4</v>
      </c>
      <c r="AU68">
        <f t="shared" si="75"/>
        <v>-6.1555744357407838E-4</v>
      </c>
      <c r="AW68">
        <v>65</v>
      </c>
      <c r="AX68">
        <f>IF(Z68&gt;0, (R68*SUMPRODUCT(K68:$K$98, X68:$X$98)-K68*$AZ$3)/Z68, 0)</f>
        <v>-822696.56098099228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0.53985268099999995</v>
      </c>
      <c r="Q69" s="5">
        <f t="shared" ref="Q69:Q89" si="81">$C$8</f>
        <v>50</v>
      </c>
      <c r="R69">
        <f t="shared" si="61"/>
        <v>50000</v>
      </c>
      <c r="S69">
        <f t="shared" si="62"/>
        <v>-1631906.0615695687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-2.2361191431370173</v>
      </c>
      <c r="AC69">
        <f t="shared" si="79"/>
        <v>-1.9966644299557124</v>
      </c>
      <c r="AE69">
        <f t="shared" si="63"/>
        <v>0</v>
      </c>
      <c r="AF69">
        <f t="shared" si="64"/>
        <v>0</v>
      </c>
      <c r="AG69">
        <f t="shared" si="65"/>
        <v>-6.1175838394622996E-5</v>
      </c>
      <c r="AH69">
        <f t="shared" si="66"/>
        <v>-7.3366960050160718E-2</v>
      </c>
      <c r="AI69">
        <f t="shared" si="39"/>
        <v>-7.3428135888555346E-2</v>
      </c>
      <c r="AJ69">
        <f t="shared" si="67"/>
        <v>-0.23945471318130496</v>
      </c>
      <c r="AK69">
        <f t="shared" si="80"/>
        <v>-0.15652834001959123</v>
      </c>
      <c r="AL69">
        <f t="shared" si="40"/>
        <v>-0.46941118908945156</v>
      </c>
      <c r="AN69">
        <f t="shared" si="68"/>
        <v>0</v>
      </c>
      <c r="AO69">
        <f t="shared" si="69"/>
        <v>0</v>
      </c>
      <c r="AP69">
        <f t="shared" si="70"/>
        <v>-5.6287029973424542E-8</v>
      </c>
      <c r="AQ69">
        <f t="shared" si="71"/>
        <v>-6.7503909840415134E-5</v>
      </c>
      <c r="AR69">
        <f t="shared" si="72"/>
        <v>-6.7560196870388573E-5</v>
      </c>
      <c r="AS69">
        <f t="shared" si="73"/>
        <v>-2.2031891955727646E-4</v>
      </c>
      <c r="AT69">
        <f t="shared" si="74"/>
        <v>-1.4401952793094069E-4</v>
      </c>
      <c r="AU69">
        <f t="shared" si="75"/>
        <v>-4.3189864435860576E-4</v>
      </c>
      <c r="AW69">
        <v>66</v>
      </c>
      <c r="AX69">
        <f>IF(Z69&gt;0, (R69*SUMPRODUCT(K69:$K$98, X69:$X$98)-K69*$AZ$3)/Z69, 0)</f>
        <v>-1631906.0615695687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0.55403983300000004</v>
      </c>
      <c r="Q70" s="5">
        <f t="shared" si="81"/>
        <v>50</v>
      </c>
      <c r="R70">
        <f t="shared" si="61"/>
        <v>50000</v>
      </c>
      <c r="S70">
        <f t="shared" si="62"/>
        <v>-3342287.5548487785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-1.9966644299557124</v>
      </c>
      <c r="AC70">
        <f t="shared" si="79"/>
        <v>-1.7827914709093695</v>
      </c>
      <c r="AE70">
        <f t="shared" si="63"/>
        <v>0</v>
      </c>
      <c r="AF70">
        <f t="shared" si="64"/>
        <v>0</v>
      </c>
      <c r="AG70">
        <f t="shared" si="65"/>
        <v>-2.667022872288485E-5</v>
      </c>
      <c r="AH70">
        <f t="shared" si="66"/>
        <v>-3.3893851287791918E-2</v>
      </c>
      <c r="AI70">
        <f t="shared" ref="AI70:AI89" si="88">SUM(AE70:AH70)</f>
        <v>-3.3920521516514805E-2</v>
      </c>
      <c r="AJ70">
        <f t="shared" si="67"/>
        <v>-0.21387295904634285</v>
      </c>
      <c r="AK70">
        <f t="shared" si="80"/>
        <v>-0.13976651009689989</v>
      </c>
      <c r="AL70">
        <f t="shared" ref="AL70:AL89" si="89">SUM(AI70:AK70)</f>
        <v>-0.38755999065975755</v>
      </c>
      <c r="AN70">
        <f t="shared" si="68"/>
        <v>0</v>
      </c>
      <c r="AO70">
        <f t="shared" si="69"/>
        <v>0</v>
      </c>
      <c r="AP70">
        <f t="shared" si="70"/>
        <v>-2.190973480995372E-8</v>
      </c>
      <c r="AQ70">
        <f t="shared" si="71"/>
        <v>-2.7843979184412617E-5</v>
      </c>
      <c r="AR70">
        <f t="shared" si="72"/>
        <v>-2.7865888919222574E-5</v>
      </c>
      <c r="AS70">
        <f t="shared" si="73"/>
        <v>-1.7569777388915479E-4</v>
      </c>
      <c r="AT70">
        <f t="shared" si="74"/>
        <v>-1.148189317517244E-4</v>
      </c>
      <c r="AU70">
        <f t="shared" si="75"/>
        <v>-3.1838259456010176E-4</v>
      </c>
      <c r="AW70">
        <v>67</v>
      </c>
      <c r="AX70">
        <f>IF(Z70&gt;0, (R70*SUMPRODUCT(K70:$K$98, X70:$X$98)-K70*$AZ$3)/Z70, 0)</f>
        <v>-3342287.5548487785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0.56799471300000004</v>
      </c>
      <c r="Q71" s="5">
        <f t="shared" si="81"/>
        <v>50</v>
      </c>
      <c r="R71">
        <f t="shared" si="61"/>
        <v>50000</v>
      </c>
      <c r="S71">
        <f t="shared" si="62"/>
        <v>-7071542.5270109624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-1.7827914709093695</v>
      </c>
      <c r="AC71">
        <f t="shared" si="79"/>
        <v>-1.5918010443919619</v>
      </c>
      <c r="AE71">
        <f t="shared" si="63"/>
        <v>0</v>
      </c>
      <c r="AF71">
        <f t="shared" si="64"/>
        <v>0</v>
      </c>
      <c r="AG71">
        <f t="shared" si="65"/>
        <v>-1.1254977526556663E-5</v>
      </c>
      <c r="AH71">
        <f t="shared" si="66"/>
        <v>-1.514854890909934E-2</v>
      </c>
      <c r="AI71">
        <f t="shared" si="88"/>
        <v>-1.5159803886625897E-2</v>
      </c>
      <c r="AJ71">
        <f t="shared" si="67"/>
        <v>-0.19099042651740761</v>
      </c>
      <c r="AK71">
        <f t="shared" si="80"/>
        <v>-0.12479540296365588</v>
      </c>
      <c r="AL71">
        <f t="shared" si="89"/>
        <v>-0.3309456333676894</v>
      </c>
      <c r="AN71">
        <f t="shared" si="68"/>
        <v>0</v>
      </c>
      <c r="AO71">
        <f t="shared" si="69"/>
        <v>0</v>
      </c>
      <c r="AP71">
        <f t="shared" si="70"/>
        <v>-8.255378505864651E-9</v>
      </c>
      <c r="AQ71">
        <f t="shared" si="71"/>
        <v>-1.1111262085076585E-5</v>
      </c>
      <c r="AR71">
        <f t="shared" si="72"/>
        <v>-1.1119517463582449E-5</v>
      </c>
      <c r="AS71">
        <f t="shared" si="73"/>
        <v>-1.4008897469385727E-4</v>
      </c>
      <c r="AT71">
        <f t="shared" si="74"/>
        <v>-9.1535792481681742E-5</v>
      </c>
      <c r="AU71">
        <f t="shared" si="75"/>
        <v>-2.4274428463912147E-4</v>
      </c>
      <c r="AW71">
        <v>68</v>
      </c>
      <c r="AX71">
        <f>IF(Z71&gt;0, (R71*SUMPRODUCT(K71:$K$98, X71:$X$98)-K71*$AZ$3)/Z71, 0)</f>
        <v>-7071542.5270109624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0.58228330500000003</v>
      </c>
      <c r="Q72" s="5">
        <f t="shared" si="81"/>
        <v>50</v>
      </c>
      <c r="R72">
        <f t="shared" si="61"/>
        <v>50000</v>
      </c>
      <c r="S72">
        <f t="shared" si="62"/>
        <v>-15486042.603661507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-1.5918010443919619</v>
      </c>
      <c r="AC72">
        <f t="shared" si="79"/>
        <v>-1.4212601284249469</v>
      </c>
      <c r="AE72">
        <f t="shared" si="63"/>
        <v>0</v>
      </c>
      <c r="AF72">
        <f t="shared" si="64"/>
        <v>0</v>
      </c>
      <c r="AG72">
        <f t="shared" si="65"/>
        <v>-4.5888422394269576E-6</v>
      </c>
      <c r="AH72">
        <f t="shared" si="66"/>
        <v>-6.5535855118641394E-3</v>
      </c>
      <c r="AI72">
        <f t="shared" si="88"/>
        <v>-6.5581743541035667E-3</v>
      </c>
      <c r="AJ72">
        <f t="shared" si="67"/>
        <v>-0.17054091596701504</v>
      </c>
      <c r="AK72">
        <f t="shared" si="80"/>
        <v>-0.11142607310743734</v>
      </c>
      <c r="AL72">
        <f t="shared" si="89"/>
        <v>-0.28852516342855594</v>
      </c>
      <c r="AN72">
        <f t="shared" si="68"/>
        <v>0</v>
      </c>
      <c r="AO72">
        <f t="shared" si="69"/>
        <v>0</v>
      </c>
      <c r="AP72">
        <f t="shared" si="70"/>
        <v>-3.0052282503439043E-9</v>
      </c>
      <c r="AQ72">
        <f t="shared" si="71"/>
        <v>-4.2919366789471698E-6</v>
      </c>
      <c r="AR72">
        <f t="shared" si="72"/>
        <v>-4.2949419071975135E-6</v>
      </c>
      <c r="AS72">
        <f t="shared" si="73"/>
        <v>-1.1168707742883766E-4</v>
      </c>
      <c r="AT72">
        <f t="shared" si="74"/>
        <v>-7.2972825225992607E-5</v>
      </c>
      <c r="AU72">
        <f t="shared" si="75"/>
        <v>-1.8895484456202778E-4</v>
      </c>
      <c r="AW72">
        <v>69</v>
      </c>
      <c r="AX72">
        <f>IF(Z72&gt;0, (R72*SUMPRODUCT(K72:$K$98, X72:$X$98)-K72*$AZ$3)/Z72, 0)</f>
        <v>-15486042.603661507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0.59682203899999997</v>
      </c>
      <c r="Q73" s="5">
        <f t="shared" si="81"/>
        <v>50</v>
      </c>
      <c r="R73">
        <f t="shared" si="61"/>
        <v>50000</v>
      </c>
      <c r="S73">
        <f t="shared" si="62"/>
        <v>-35166932.005024962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-1.4212601284249469</v>
      </c>
      <c r="AC73">
        <f t="shared" si="79"/>
        <v>-1.2689858246213579</v>
      </c>
      <c r="AE73">
        <f t="shared" si="63"/>
        <v>0</v>
      </c>
      <c r="AF73">
        <f t="shared" si="64"/>
        <v>0</v>
      </c>
      <c r="AG73">
        <f t="shared" si="65"/>
        <v>-1.804231635048565E-6</v>
      </c>
      <c r="AH73">
        <f t="shared" si="66"/>
        <v>-2.7387221819841229E-3</v>
      </c>
      <c r="AI73">
        <f t="shared" si="88"/>
        <v>-2.7405264136191715E-3</v>
      </c>
      <c r="AJ73">
        <f t="shared" si="67"/>
        <v>-0.15227430380358897</v>
      </c>
      <c r="AK73">
        <f t="shared" si="80"/>
        <v>-9.9488208989746293E-2</v>
      </c>
      <c r="AL73">
        <f t="shared" si="89"/>
        <v>-0.25450303920695444</v>
      </c>
      <c r="AN73">
        <f t="shared" si="68"/>
        <v>0</v>
      </c>
      <c r="AO73">
        <f t="shared" si="69"/>
        <v>0</v>
      </c>
      <c r="AP73">
        <f t="shared" si="70"/>
        <v>-1.0549906391159053E-9</v>
      </c>
      <c r="AQ73">
        <f t="shared" si="71"/>
        <v>-1.6014164750273674E-6</v>
      </c>
      <c r="AR73">
        <f t="shared" si="72"/>
        <v>-1.6024714656664833E-6</v>
      </c>
      <c r="AS73">
        <f t="shared" si="73"/>
        <v>-8.9039545682477542E-5</v>
      </c>
      <c r="AT73">
        <f t="shared" si="74"/>
        <v>-5.8173865898191047E-5</v>
      </c>
      <c r="AU73">
        <f t="shared" si="75"/>
        <v>-1.4881588304633506E-4</v>
      </c>
      <c r="AW73">
        <v>70</v>
      </c>
      <c r="AX73">
        <f>IF(Z73&gt;0, (R73*SUMPRODUCT(K73:$K$98, X73:$X$98)-K73*$AZ$3)/Z73, 0)</f>
        <v>-35166932.005024962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0.61151696700000002</v>
      </c>
      <c r="Q74" s="5">
        <f t="shared" si="81"/>
        <v>50</v>
      </c>
      <c r="R74">
        <f t="shared" si="61"/>
        <v>50000</v>
      </c>
      <c r="S74">
        <f t="shared" si="62"/>
        <v>-82960346.254211754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-1.2689858246213579</v>
      </c>
      <c r="AC74">
        <f t="shared" si="79"/>
        <v>-1.1330243941268796</v>
      </c>
      <c r="AE74">
        <f t="shared" si="63"/>
        <v>0</v>
      </c>
      <c r="AF74">
        <f t="shared" si="64"/>
        <v>0</v>
      </c>
      <c r="AG74">
        <f t="shared" si="65"/>
        <v>-6.828710614677298E-7</v>
      </c>
      <c r="AH74">
        <f t="shared" si="66"/>
        <v>-1.1033182572303495E-3</v>
      </c>
      <c r="AI74">
        <f t="shared" si="88"/>
        <v>-1.1040011282918171E-3</v>
      </c>
      <c r="AJ74">
        <f t="shared" si="67"/>
        <v>-0.13596143049447829</v>
      </c>
      <c r="AK74">
        <f t="shared" si="80"/>
        <v>-8.8829007723495057E-2</v>
      </c>
      <c r="AL74">
        <f t="shared" si="89"/>
        <v>-0.22589443934626516</v>
      </c>
      <c r="AN74">
        <f t="shared" si="68"/>
        <v>0</v>
      </c>
      <c r="AO74">
        <f t="shared" si="69"/>
        <v>0</v>
      </c>
      <c r="AP74">
        <f t="shared" si="70"/>
        <v>-3.5651433649928225E-10</v>
      </c>
      <c r="AQ74">
        <f t="shared" si="71"/>
        <v>-5.7602203200495531E-7</v>
      </c>
      <c r="AR74">
        <f t="shared" si="72"/>
        <v>-5.7637854634145454E-7</v>
      </c>
      <c r="AS74">
        <f t="shared" si="73"/>
        <v>-7.0982945269416485E-5</v>
      </c>
      <c r="AT74">
        <f t="shared" si="74"/>
        <v>-4.6375980089658583E-5</v>
      </c>
      <c r="AU74">
        <f t="shared" si="75"/>
        <v>-1.1793530390541653E-4</v>
      </c>
      <c r="AW74">
        <v>71</v>
      </c>
      <c r="AX74">
        <f>IF(Z74&gt;0, (R74*SUMPRODUCT(K74:$K$98, X74:$X$98)-K74*$AZ$3)/Z74, 0)</f>
        <v>-82960346.254211754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0.62627529500000001</v>
      </c>
      <c r="Q75" s="5">
        <f t="shared" si="81"/>
        <v>50</v>
      </c>
      <c r="R75">
        <f t="shared" si="61"/>
        <v>50000</v>
      </c>
      <c r="S75">
        <f t="shared" si="62"/>
        <v>-203647901.95975986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-1.1330243941268796</v>
      </c>
      <c r="AC75">
        <f t="shared" si="79"/>
        <v>-1.0116294059427033</v>
      </c>
      <c r="AE75">
        <f t="shared" si="63"/>
        <v>0</v>
      </c>
      <c r="AF75">
        <f t="shared" si="64"/>
        <v>0</v>
      </c>
      <c r="AG75">
        <f t="shared" si="65"/>
        <v>-2.4837707538538695E-7</v>
      </c>
      <c r="AH75">
        <f t="shared" si="66"/>
        <v>-4.2766527546766558E-4</v>
      </c>
      <c r="AI75">
        <f t="shared" si="88"/>
        <v>-4.2791365254305099E-4</v>
      </c>
      <c r="AJ75">
        <f t="shared" si="67"/>
        <v>-0.12139498818417627</v>
      </c>
      <c r="AK75">
        <f t="shared" si="80"/>
        <v>-7.9311707588881578E-2</v>
      </c>
      <c r="AL75">
        <f t="shared" si="89"/>
        <v>-0.20113460942560091</v>
      </c>
      <c r="AN75">
        <f t="shared" si="68"/>
        <v>0</v>
      </c>
      <c r="AO75">
        <f t="shared" si="69"/>
        <v>0</v>
      </c>
      <c r="AP75">
        <f t="shared" si="70"/>
        <v>-1.1577952845667162E-10</v>
      </c>
      <c r="AQ75">
        <f t="shared" si="71"/>
        <v>-1.9935367969894398E-7</v>
      </c>
      <c r="AR75">
        <f t="shared" si="72"/>
        <v>-1.9946945922740065E-7</v>
      </c>
      <c r="AS75">
        <f t="shared" si="73"/>
        <v>-5.6587567379795577E-5</v>
      </c>
      <c r="AT75">
        <f t="shared" si="74"/>
        <v>-3.6970691000713775E-5</v>
      </c>
      <c r="AU75">
        <f t="shared" si="75"/>
        <v>-9.3757727839736767E-5</v>
      </c>
      <c r="AW75">
        <v>72</v>
      </c>
      <c r="AX75">
        <f>IF(Z75&gt;0, (R75*SUMPRODUCT(K75:$K$98, X75:$X$98)-K75*$AZ$3)/Z75, 0)</f>
        <v>-203647901.95975986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0.64111200800000001</v>
      </c>
      <c r="Q76" s="5">
        <f t="shared" si="81"/>
        <v>50</v>
      </c>
      <c r="R76">
        <f t="shared" si="61"/>
        <v>50000</v>
      </c>
      <c r="S76">
        <f t="shared" si="62"/>
        <v>-521165880.78054124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-1.0116294059427033</v>
      </c>
      <c r="AC76">
        <f t="shared" si="79"/>
        <v>-0.90324070868369699</v>
      </c>
      <c r="AE76">
        <f t="shared" si="63"/>
        <v>0</v>
      </c>
      <c r="AF76">
        <f t="shared" si="64"/>
        <v>0</v>
      </c>
      <c r="AG76">
        <f t="shared" si="65"/>
        <v>-8.6655779090040275E-8</v>
      </c>
      <c r="AH76">
        <f t="shared" si="66"/>
        <v>-1.5923752554149279E-4</v>
      </c>
      <c r="AI76">
        <f t="shared" si="88"/>
        <v>-1.5932418132058284E-4</v>
      </c>
      <c r="AJ76">
        <f t="shared" si="67"/>
        <v>-0.10838869725900635</v>
      </c>
      <c r="AK76">
        <f t="shared" si="80"/>
        <v>-7.0814058415989242E-2</v>
      </c>
      <c r="AL76">
        <f t="shared" si="89"/>
        <v>-0.17936207985631619</v>
      </c>
      <c r="AN76">
        <f t="shared" si="68"/>
        <v>0</v>
      </c>
      <c r="AO76">
        <f t="shared" si="69"/>
        <v>0</v>
      </c>
      <c r="AP76">
        <f t="shared" si="70"/>
        <v>-3.6066149283888404E-11</v>
      </c>
      <c r="AQ76">
        <f t="shared" si="71"/>
        <v>-6.6274683905490957E-8</v>
      </c>
      <c r="AR76">
        <f t="shared" si="72"/>
        <v>-6.6310750054774852E-8</v>
      </c>
      <c r="AS76">
        <f t="shared" si="73"/>
        <v>-4.5111393343629934E-5</v>
      </c>
      <c r="AT76">
        <f t="shared" si="74"/>
        <v>-2.9472822575114362E-5</v>
      </c>
      <c r="AU76">
        <f t="shared" si="75"/>
        <v>-7.4650526668799079E-5</v>
      </c>
      <c r="AW76">
        <v>73</v>
      </c>
      <c r="AX76">
        <f>IF(Z76&gt;0, (R76*SUMPRODUCT(K76:$K$98, X76:$X$98)-K76*$AZ$3)/Z76, 0)</f>
        <v>-521165880.78054124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0.65605419499999995</v>
      </c>
      <c r="Q77" s="5">
        <f t="shared" si="81"/>
        <v>50</v>
      </c>
      <c r="R77">
        <f t="shared" si="61"/>
        <v>50000</v>
      </c>
      <c r="S77">
        <f t="shared" si="62"/>
        <v>-1393419844.1200292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-0.90324070868369699</v>
      </c>
      <c r="AC77">
        <f t="shared" si="79"/>
        <v>-0.80646497441133969</v>
      </c>
      <c r="AE77">
        <f t="shared" si="63"/>
        <v>0</v>
      </c>
      <c r="AF77">
        <f t="shared" si="64"/>
        <v>0</v>
      </c>
      <c r="AG77">
        <f t="shared" si="65"/>
        <v>-2.8938333906125669E-8</v>
      </c>
      <c r="AH77">
        <f t="shared" si="66"/>
        <v>-5.6850887393014207E-5</v>
      </c>
      <c r="AI77">
        <f t="shared" si="88"/>
        <v>-5.6879825726920333E-5</v>
      </c>
      <c r="AJ77">
        <f t="shared" si="67"/>
        <v>-9.6775734272357306E-2</v>
      </c>
      <c r="AK77">
        <f t="shared" si="80"/>
        <v>-6.3226849607858793E-2</v>
      </c>
      <c r="AL77">
        <f t="shared" si="89"/>
        <v>-0.16005946370594304</v>
      </c>
      <c r="AN77">
        <f t="shared" si="68"/>
        <v>0</v>
      </c>
      <c r="AO77">
        <f t="shared" si="69"/>
        <v>0</v>
      </c>
      <c r="AP77">
        <f t="shared" si="70"/>
        <v>-1.0753695764159184E-11</v>
      </c>
      <c r="AQ77">
        <f t="shared" si="71"/>
        <v>-2.1126204049277888E-8</v>
      </c>
      <c r="AR77">
        <f t="shared" si="72"/>
        <v>-2.1136957745042046E-8</v>
      </c>
      <c r="AS77">
        <f t="shared" si="73"/>
        <v>-3.5962568097182292E-5</v>
      </c>
      <c r="AT77">
        <f t="shared" si="74"/>
        <v>-2.3495558072375233E-5</v>
      </c>
      <c r="AU77">
        <f t="shared" si="75"/>
        <v>-5.9479263127302578E-5</v>
      </c>
      <c r="AW77">
        <v>74</v>
      </c>
      <c r="AX77">
        <f>IF(Z77&gt;0, (R77*SUMPRODUCT(K77:$K$98, X77:$X$98)-K77*$AZ$3)/Z77, 0)</f>
        <v>-1393419844.1200292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0.67101713200000002</v>
      </c>
      <c r="Q78" s="5">
        <f t="shared" si="81"/>
        <v>50</v>
      </c>
      <c r="R78">
        <f t="shared" si="61"/>
        <v>50000</v>
      </c>
      <c r="S78">
        <f t="shared" si="62"/>
        <v>-3900287496.7648935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-0.80646497441133969</v>
      </c>
      <c r="AC78">
        <f t="shared" si="79"/>
        <v>-0.7200580307633998</v>
      </c>
      <c r="AE78">
        <f t="shared" si="63"/>
        <v>0</v>
      </c>
      <c r="AF78">
        <f t="shared" si="64"/>
        <v>0</v>
      </c>
      <c r="AG78">
        <f t="shared" si="65"/>
        <v>-9.2308327445176062E-9</v>
      </c>
      <c r="AH78">
        <f t="shared" si="66"/>
        <v>-1.9418117822546806E-5</v>
      </c>
      <c r="AI78">
        <f t="shared" si="88"/>
        <v>-1.9427348655291323E-5</v>
      </c>
      <c r="AJ78">
        <f t="shared" si="67"/>
        <v>-8.6406943647939882E-2</v>
      </c>
      <c r="AK78">
        <f t="shared" si="80"/>
        <v>-5.6452548208793786E-2</v>
      </c>
      <c r="AL78">
        <f t="shared" si="89"/>
        <v>-0.14287891920538895</v>
      </c>
      <c r="AN78">
        <f t="shared" si="68"/>
        <v>0</v>
      </c>
      <c r="AO78">
        <f t="shared" si="69"/>
        <v>0</v>
      </c>
      <c r="AP78">
        <f t="shared" si="70"/>
        <v>-3.0627184968312028E-12</v>
      </c>
      <c r="AQ78">
        <f t="shared" si="71"/>
        <v>-6.4427804375595044E-9</v>
      </c>
      <c r="AR78">
        <f t="shared" si="72"/>
        <v>-6.4458431560563351E-9</v>
      </c>
      <c r="AS78">
        <f t="shared" si="73"/>
        <v>-2.8669151731989995E-5</v>
      </c>
      <c r="AT78">
        <f t="shared" si="74"/>
        <v>-1.8730516344261136E-5</v>
      </c>
      <c r="AU78">
        <f t="shared" si="75"/>
        <v>-4.7406113919407185E-5</v>
      </c>
      <c r="AW78">
        <v>75</v>
      </c>
      <c r="AX78">
        <f>IF(Z78&gt;0, (R78*SUMPRODUCT(K78:$K$98, X78:$X$98)-K78*$AZ$3)/Z78, 0)</f>
        <v>-3900287496.7648935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0.68591378599999997</v>
      </c>
      <c r="Q79" s="5">
        <f t="shared" si="81"/>
        <v>50</v>
      </c>
      <c r="R79">
        <f t="shared" si="61"/>
        <v>50000</v>
      </c>
      <c r="S79">
        <f t="shared" si="62"/>
        <v>-11452014001.35046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-0.7200580307633998</v>
      </c>
      <c r="AC79">
        <f t="shared" si="79"/>
        <v>-0.64290896151498045</v>
      </c>
      <c r="AE79">
        <f t="shared" si="63"/>
        <v>0</v>
      </c>
      <c r="AF79">
        <f t="shared" si="64"/>
        <v>0</v>
      </c>
      <c r="AG79">
        <f t="shared" si="65"/>
        <v>-2.8069689813475884E-9</v>
      </c>
      <c r="AH79">
        <f t="shared" si="66"/>
        <v>-6.3315554357248424E-6</v>
      </c>
      <c r="AI79">
        <f t="shared" si="88"/>
        <v>-6.3343624047061903E-6</v>
      </c>
      <c r="AJ79">
        <f t="shared" si="67"/>
        <v>-7.7149069248419355E-2</v>
      </c>
      <c r="AK79">
        <f t="shared" si="80"/>
        <v>-5.0404062153437991E-2</v>
      </c>
      <c r="AL79">
        <f t="shared" si="89"/>
        <v>-0.12755946576426205</v>
      </c>
      <c r="AN79">
        <f t="shared" si="68"/>
        <v>0</v>
      </c>
      <c r="AO79">
        <f t="shared" si="69"/>
        <v>0</v>
      </c>
      <c r="AP79">
        <f t="shared" si="70"/>
        <v>-8.3154506450818875E-13</v>
      </c>
      <c r="AQ79">
        <f t="shared" si="71"/>
        <v>-1.8756793210836779E-9</v>
      </c>
      <c r="AR79">
        <f t="shared" si="72"/>
        <v>-1.876510866148186E-9</v>
      </c>
      <c r="AS79">
        <f t="shared" si="73"/>
        <v>-2.2854875914633239E-5</v>
      </c>
      <c r="AT79">
        <f t="shared" si="74"/>
        <v>-1.4931853324126639E-5</v>
      </c>
      <c r="AU79">
        <f t="shared" si="75"/>
        <v>-3.7788605749626028E-5</v>
      </c>
      <c r="AW79">
        <v>76</v>
      </c>
      <c r="AX79">
        <f>IF(Z79&gt;0, (R79*SUMPRODUCT(K79:$K$98, X79:$X$98)-K79*$AZ$3)/Z79, 0)</f>
        <v>-11452014001.35046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0.70320868400000003</v>
      </c>
      <c r="Q80" s="5">
        <f t="shared" si="81"/>
        <v>50</v>
      </c>
      <c r="R80">
        <f t="shared" si="61"/>
        <v>50000</v>
      </c>
      <c r="S80">
        <f t="shared" si="62"/>
        <v>-35653145542.580032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-0.64290896151498045</v>
      </c>
      <c r="AC80">
        <f t="shared" si="79"/>
        <v>-0.57402586009494549</v>
      </c>
      <c r="AE80">
        <f t="shared" si="63"/>
        <v>0</v>
      </c>
      <c r="AF80">
        <f t="shared" si="64"/>
        <v>0</v>
      </c>
      <c r="AG80">
        <f t="shared" si="65"/>
        <v>-8.050143281318542E-10</v>
      </c>
      <c r="AH80">
        <f t="shared" si="66"/>
        <v>-1.9738849634022585E-6</v>
      </c>
      <c r="AI80">
        <f t="shared" si="88"/>
        <v>-1.9746899777303905E-6</v>
      </c>
      <c r="AJ80">
        <f t="shared" si="67"/>
        <v>-6.8883101420034953E-2</v>
      </c>
      <c r="AK80">
        <f t="shared" si="80"/>
        <v>-4.5003627306048635E-2</v>
      </c>
      <c r="AL80">
        <f t="shared" si="89"/>
        <v>-0.11388870341606132</v>
      </c>
      <c r="AN80">
        <f t="shared" si="68"/>
        <v>0</v>
      </c>
      <c r="AO80">
        <f t="shared" si="69"/>
        <v>0</v>
      </c>
      <c r="AP80">
        <f t="shared" si="70"/>
        <v>-2.1292848514607886E-13</v>
      </c>
      <c r="AQ80">
        <f t="shared" si="71"/>
        <v>-5.220979558031238E-10</v>
      </c>
      <c r="AR80">
        <f t="shared" si="72"/>
        <v>-5.2231088428826986E-10</v>
      </c>
      <c r="AS80">
        <f t="shared" si="73"/>
        <v>-1.8219768176758965E-5</v>
      </c>
      <c r="AT80">
        <f t="shared" si="74"/>
        <v>-1.1903582151877063E-5</v>
      </c>
      <c r="AU80">
        <f t="shared" si="75"/>
        <v>-3.0123872639520315E-5</v>
      </c>
      <c r="AW80">
        <v>77</v>
      </c>
      <c r="AX80">
        <f>IF(Z80&gt;0, (R80*SUMPRODUCT(K80:$K$98, X80:$X$98)-K80*$AZ$3)/Z80, 0)</f>
        <v>-35653145542.580032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0.72040963400000002</v>
      </c>
      <c r="Q81" s="5">
        <f t="shared" si="81"/>
        <v>50</v>
      </c>
      <c r="R81">
        <f t="shared" si="61"/>
        <v>50000</v>
      </c>
      <c r="S81">
        <f t="shared" si="62"/>
        <v>-118079759907.92514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-0.57402586009494549</v>
      </c>
      <c r="AC81">
        <f t="shared" si="79"/>
        <v>-0.51252308981729866</v>
      </c>
      <c r="AE81">
        <f t="shared" si="63"/>
        <v>0</v>
      </c>
      <c r="AF81">
        <f t="shared" si="64"/>
        <v>0</v>
      </c>
      <c r="AG81">
        <f t="shared" si="65"/>
        <v>-2.1702410735631065E-10</v>
      </c>
      <c r="AH81">
        <f t="shared" si="66"/>
        <v>-5.7994007749422504E-7</v>
      </c>
      <c r="AI81">
        <f t="shared" si="88"/>
        <v>-5.8015710160158132E-7</v>
      </c>
      <c r="AJ81">
        <f t="shared" si="67"/>
        <v>-6.1502770277646834E-2</v>
      </c>
      <c r="AK81">
        <f t="shared" si="80"/>
        <v>-4.0181810206646192E-2</v>
      </c>
      <c r="AL81">
        <f t="shared" si="89"/>
        <v>-0.10168516064139463</v>
      </c>
      <c r="AN81">
        <f t="shared" si="68"/>
        <v>0</v>
      </c>
      <c r="AO81">
        <f t="shared" si="69"/>
        <v>0</v>
      </c>
      <c r="AP81">
        <f t="shared" si="70"/>
        <v>-5.1253096644961563E-14</v>
      </c>
      <c r="AQ81">
        <f t="shared" si="71"/>
        <v>-1.3696047504666171E-10</v>
      </c>
      <c r="AR81">
        <f t="shared" si="72"/>
        <v>-1.3701172814330665E-10</v>
      </c>
      <c r="AS81">
        <f t="shared" si="73"/>
        <v>-1.4524687913116499E-5</v>
      </c>
      <c r="AT81">
        <f t="shared" si="74"/>
        <v>-9.4894628388427999E-6</v>
      </c>
      <c r="AU81">
        <f t="shared" si="75"/>
        <v>-2.4014287763687442E-5</v>
      </c>
      <c r="AW81">
        <v>78</v>
      </c>
      <c r="AX81">
        <f>IF(Z81&gt;0, (R81*SUMPRODUCT(K81:$K$98, X81:$X$98)-K81*$AZ$3)/Z81, 0)</f>
        <v>-118079759907.92514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0.73749531199999996</v>
      </c>
      <c r="Q82" s="5">
        <f t="shared" si="81"/>
        <v>50</v>
      </c>
      <c r="R82">
        <f t="shared" si="61"/>
        <v>50000</v>
      </c>
      <c r="S82">
        <f t="shared" si="62"/>
        <v>-417530295864.22675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-0.51252308981729866</v>
      </c>
      <c r="AC82">
        <f t="shared" si="79"/>
        <v>-0.45760990174020133</v>
      </c>
      <c r="AE82">
        <f t="shared" si="63"/>
        <v>0</v>
      </c>
      <c r="AF82">
        <f t="shared" si="64"/>
        <v>0</v>
      </c>
      <c r="AG82">
        <f t="shared" si="65"/>
        <v>-5.4799604516483721E-11</v>
      </c>
      <c r="AH82">
        <f t="shared" si="66"/>
        <v>-1.6005426176626383E-7</v>
      </c>
      <c r="AI82">
        <f t="shared" si="88"/>
        <v>-1.6010906137078031E-7</v>
      </c>
      <c r="AJ82">
        <f t="shared" si="67"/>
        <v>-5.491318807709733E-2</v>
      </c>
      <c r="AK82">
        <f t="shared" si="80"/>
        <v>-3.5876616287210908E-2</v>
      </c>
      <c r="AL82">
        <f t="shared" si="89"/>
        <v>-9.0789964473369608E-2</v>
      </c>
      <c r="AN82">
        <f t="shared" si="68"/>
        <v>0</v>
      </c>
      <c r="AO82">
        <f t="shared" si="69"/>
        <v>0</v>
      </c>
      <c r="AP82">
        <f t="shared" si="70"/>
        <v>-1.1555042122651664E-14</v>
      </c>
      <c r="AQ82">
        <f t="shared" si="71"/>
        <v>-3.3749034376019716E-11</v>
      </c>
      <c r="AR82">
        <f t="shared" si="72"/>
        <v>-3.3760589418142364E-11</v>
      </c>
      <c r="AS82">
        <f t="shared" si="73"/>
        <v>-1.1578992347090532E-5</v>
      </c>
      <c r="AT82">
        <f t="shared" si="74"/>
        <v>-7.564941682968431E-6</v>
      </c>
      <c r="AU82">
        <f t="shared" si="75"/>
        <v>-1.9143967790648381E-5</v>
      </c>
      <c r="AW82">
        <v>79</v>
      </c>
      <c r="AX82">
        <f>IF(Z82&gt;0, (R82*SUMPRODUCT(K82:$K$98, X82:$X$98)-K82*$AZ$3)/Z82, 0)</f>
        <v>-417530295864.22675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0.75444439200000002</v>
      </c>
      <c r="Q83" s="5">
        <f t="shared" si="81"/>
        <v>50</v>
      </c>
      <c r="R83">
        <f t="shared" si="61"/>
        <v>50000</v>
      </c>
      <c r="S83">
        <f t="shared" si="62"/>
        <v>-1582619536055.1997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-0.45760990174020133</v>
      </c>
      <c r="AC83">
        <f t="shared" si="79"/>
        <v>-0.40858026943997017</v>
      </c>
      <c r="AE83">
        <f t="shared" si="63"/>
        <v>0</v>
      </c>
      <c r="AF83">
        <f t="shared" si="64"/>
        <v>0</v>
      </c>
      <c r="AG83">
        <f t="shared" si="65"/>
        <v>-1.2908354160039871E-11</v>
      </c>
      <c r="AH83">
        <f t="shared" si="66"/>
        <v>-4.1343254311279013E-8</v>
      </c>
      <c r="AI83">
        <f t="shared" si="88"/>
        <v>-4.1356162665439051E-8</v>
      </c>
      <c r="AJ83">
        <f t="shared" si="67"/>
        <v>-4.9029632300231163E-2</v>
      </c>
      <c r="AK83">
        <f t="shared" si="80"/>
        <v>-3.2032693121814095E-2</v>
      </c>
      <c r="AL83">
        <f t="shared" si="89"/>
        <v>-8.1062366778207925E-2</v>
      </c>
      <c r="AN83">
        <f t="shared" si="68"/>
        <v>0</v>
      </c>
      <c r="AO83">
        <f t="shared" si="69"/>
        <v>0</v>
      </c>
      <c r="AP83">
        <f t="shared" si="70"/>
        <v>-2.4302276541668068E-15</v>
      </c>
      <c r="AQ83">
        <f t="shared" si="71"/>
        <v>-7.7836042221056467E-12</v>
      </c>
      <c r="AR83">
        <f t="shared" si="72"/>
        <v>-7.7860344497598121E-12</v>
      </c>
      <c r="AS83">
        <f t="shared" si="73"/>
        <v>-9.2307018239793826E-6</v>
      </c>
      <c r="AT83">
        <f t="shared" si="74"/>
        <v>-6.0307251952429406E-6</v>
      </c>
      <c r="AU83">
        <f t="shared" si="75"/>
        <v>-1.5261434805256773E-5</v>
      </c>
      <c r="AW83">
        <v>80</v>
      </c>
      <c r="AX83">
        <f>IF(Z83&gt;0, (R83*SUMPRODUCT(K83:$K$98, X83:$X$98)-K83*$AZ$3)/Z83, 0)</f>
        <v>-1582619536055.1997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0.77123612500000005</v>
      </c>
      <c r="Q84" s="5">
        <f t="shared" si="81"/>
        <v>50</v>
      </c>
      <c r="R84">
        <f t="shared" si="61"/>
        <v>50000</v>
      </c>
      <c r="S84">
        <f t="shared" si="62"/>
        <v>-6459261874101.4629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-0.40858026943997017</v>
      </c>
      <c r="AC84">
        <f t="shared" si="79"/>
        <v>-0.36480381200669998</v>
      </c>
      <c r="AE84">
        <f t="shared" si="63"/>
        <v>0</v>
      </c>
      <c r="AF84">
        <f t="shared" si="64"/>
        <v>0</v>
      </c>
      <c r="AG84">
        <f t="shared" si="65"/>
        <v>-2.8238815759226917E-12</v>
      </c>
      <c r="AH84">
        <f t="shared" si="66"/>
        <v>-9.9553890425167795E-9</v>
      </c>
      <c r="AI84">
        <f t="shared" si="88"/>
        <v>-9.9582129240927013E-9</v>
      </c>
      <c r="AJ84">
        <f t="shared" si="67"/>
        <v>-4.3776457433270188E-2</v>
      </c>
      <c r="AK84">
        <f t="shared" si="80"/>
        <v>-2.8600618860797913E-2</v>
      </c>
      <c r="AL84">
        <f t="shared" si="89"/>
        <v>-7.2377086252281023E-2</v>
      </c>
      <c r="AN84">
        <f t="shared" si="68"/>
        <v>0</v>
      </c>
      <c r="AO84">
        <f t="shared" si="69"/>
        <v>0</v>
      </c>
      <c r="AP84">
        <f t="shared" si="70"/>
        <v>-4.7468394531936643E-16</v>
      </c>
      <c r="AQ84">
        <f t="shared" si="71"/>
        <v>-1.6734637132745072E-12</v>
      </c>
      <c r="AR84">
        <f t="shared" si="72"/>
        <v>-1.6739383972198265E-12</v>
      </c>
      <c r="AS84">
        <f t="shared" si="73"/>
        <v>-7.3586589833322685E-6</v>
      </c>
      <c r="AT84">
        <f t="shared" si="74"/>
        <v>-4.8076572031824852E-6</v>
      </c>
      <c r="AU84">
        <f t="shared" si="75"/>
        <v>-1.2166317860453151E-5</v>
      </c>
      <c r="AW84">
        <v>81</v>
      </c>
      <c r="AX84">
        <f>IF(Z84&gt;0, (R84*SUMPRODUCT(K84:$K$98, X84:$X$98)-K84*$AZ$3)/Z84, 0)</f>
        <v>-6459261874101.4629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0.78794255700000004</v>
      </c>
      <c r="Q85" s="5">
        <f t="shared" si="81"/>
        <v>50</v>
      </c>
      <c r="R85">
        <f t="shared" si="61"/>
        <v>50000</v>
      </c>
      <c r="S85">
        <f t="shared" si="62"/>
        <v>-28542369022763.434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-0.36480381200669998</v>
      </c>
      <c r="AC85">
        <f t="shared" si="79"/>
        <v>-0.32571768929314687</v>
      </c>
      <c r="AE85">
        <f t="shared" si="63"/>
        <v>0</v>
      </c>
      <c r="AF85">
        <f t="shared" si="64"/>
        <v>0</v>
      </c>
      <c r="AG85">
        <f t="shared" si="65"/>
        <v>-5.7058629056574943E-13</v>
      </c>
      <c r="AH85">
        <f t="shared" si="66"/>
        <v>-2.2250564695977151E-9</v>
      </c>
      <c r="AI85">
        <f t="shared" si="88"/>
        <v>-2.2256270558882808E-9</v>
      </c>
      <c r="AJ85">
        <f t="shared" si="67"/>
        <v>-3.9086122713553106E-2</v>
      </c>
      <c r="AK85">
        <f t="shared" si="80"/>
        <v>-2.5536266840469002E-2</v>
      </c>
      <c r="AL85">
        <f t="shared" si="89"/>
        <v>-6.4622391779649166E-2</v>
      </c>
      <c r="AN85">
        <f t="shared" si="68"/>
        <v>0</v>
      </c>
      <c r="AO85">
        <f t="shared" si="69"/>
        <v>0</v>
      </c>
      <c r="AP85">
        <f t="shared" si="70"/>
        <v>-8.5636985914627678E-17</v>
      </c>
      <c r="AQ85">
        <f t="shared" si="71"/>
        <v>-3.3394971575159801E-13</v>
      </c>
      <c r="AR85">
        <f t="shared" si="72"/>
        <v>-3.3403535273751259E-13</v>
      </c>
      <c r="AS85">
        <f t="shared" si="73"/>
        <v>-5.8662778892901772E-6</v>
      </c>
      <c r="AT85">
        <f t="shared" si="74"/>
        <v>-3.8326348878118095E-6</v>
      </c>
      <c r="AU85">
        <f t="shared" si="75"/>
        <v>-9.6989131111373399E-6</v>
      </c>
      <c r="AW85">
        <v>82</v>
      </c>
      <c r="AX85">
        <f>IF(Z85&gt;0, (R85*SUMPRODUCT(K85:$K$98, X85:$X$98)-K85*$AZ$3)/Z85, 0)</f>
        <v>-28542369022763.434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0.80464841200000004</v>
      </c>
      <c r="Q86" s="5">
        <f t="shared" si="81"/>
        <v>50</v>
      </c>
      <c r="R86">
        <f t="shared" si="61"/>
        <v>50000</v>
      </c>
      <c r="S86">
        <f t="shared" si="62"/>
        <v>-137491447098172.31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-0.32571768929314687</v>
      </c>
      <c r="AC86">
        <f t="shared" si="79"/>
        <v>-0.2908193654406</v>
      </c>
      <c r="AE86">
        <f t="shared" si="63"/>
        <v>0</v>
      </c>
      <c r="AF86">
        <f t="shared" si="64"/>
        <v>0</v>
      </c>
      <c r="AG86">
        <f t="shared" si="65"/>
        <v>-1.0575907504739103E-13</v>
      </c>
      <c r="AH86">
        <f t="shared" si="66"/>
        <v>-4.5912135261270092E-10</v>
      </c>
      <c r="AI86">
        <f t="shared" si="88"/>
        <v>-4.5922711168774833E-10</v>
      </c>
      <c r="AJ86">
        <f t="shared" si="67"/>
        <v>-3.4898323852546875E-2</v>
      </c>
      <c r="AK86">
        <f t="shared" si="80"/>
        <v>-2.2800238250520282E-2</v>
      </c>
      <c r="AL86">
        <f t="shared" si="89"/>
        <v>-5.7698562562294275E-2</v>
      </c>
      <c r="AN86">
        <f t="shared" si="68"/>
        <v>0</v>
      </c>
      <c r="AO86">
        <f t="shared" si="69"/>
        <v>0</v>
      </c>
      <c r="AP86">
        <f t="shared" si="70"/>
        <v>-1.417227797393738E-17</v>
      </c>
      <c r="AQ86">
        <f t="shared" si="71"/>
        <v>-6.1524700647028156E-14</v>
      </c>
      <c r="AR86">
        <f t="shared" si="72"/>
        <v>-6.1538872925002101E-14</v>
      </c>
      <c r="AS86">
        <f t="shared" si="73"/>
        <v>-4.676560817510521E-6</v>
      </c>
      <c r="AT86">
        <f t="shared" si="74"/>
        <v>-3.0553530674656222E-6</v>
      </c>
      <c r="AU86">
        <f t="shared" si="75"/>
        <v>-7.7319139465150172E-6</v>
      </c>
      <c r="AW86">
        <v>83</v>
      </c>
      <c r="AX86">
        <f>IF(Z86&gt;0, (R86*SUMPRODUCT(K86:$K$98, X86:$X$98)-K86*$AZ$3)/Z86, 0)</f>
        <v>-137491447098172.31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0.82135484400000003</v>
      </c>
      <c r="Q87" s="5">
        <f t="shared" si="81"/>
        <v>50</v>
      </c>
      <c r="R87">
        <f t="shared" si="61"/>
        <v>50000</v>
      </c>
      <c r="S87">
        <f t="shared" si="62"/>
        <v>-727920229285408.38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-0.2908193654406</v>
      </c>
      <c r="AC87">
        <f t="shared" si="79"/>
        <v>-0.259660147714875</v>
      </c>
      <c r="AE87">
        <f t="shared" si="63"/>
        <v>0</v>
      </c>
      <c r="AF87">
        <f t="shared" si="64"/>
        <v>0</v>
      </c>
      <c r="AG87">
        <f t="shared" si="65"/>
        <v>-1.7835755709782967E-14</v>
      </c>
      <c r="AH87">
        <f t="shared" si="66"/>
        <v>-8.6865728587134152E-11</v>
      </c>
      <c r="AI87">
        <f t="shared" si="88"/>
        <v>-8.688356434284393E-11</v>
      </c>
      <c r="AJ87">
        <f t="shared" si="67"/>
        <v>-3.1159217725724997E-2</v>
      </c>
      <c r="AK87">
        <f t="shared" si="80"/>
        <v>-2.0357355580842E-2</v>
      </c>
      <c r="AL87">
        <f t="shared" si="89"/>
        <v>-5.151657339345056E-2</v>
      </c>
      <c r="AN87">
        <f t="shared" si="68"/>
        <v>0</v>
      </c>
      <c r="AO87">
        <f t="shared" si="69"/>
        <v>0</v>
      </c>
      <c r="AP87">
        <f t="shared" si="70"/>
        <v>-2.134005383741101E-18</v>
      </c>
      <c r="AQ87">
        <f t="shared" si="71"/>
        <v>-1.0393276039649974E-14</v>
      </c>
      <c r="AR87">
        <f t="shared" si="72"/>
        <v>-1.0395410045033715E-14</v>
      </c>
      <c r="AS87">
        <f t="shared" si="73"/>
        <v>-3.7281256517427042E-6</v>
      </c>
      <c r="AT87">
        <f t="shared" si="74"/>
        <v>-2.4357087591427546E-6</v>
      </c>
      <c r="AU87">
        <f t="shared" si="75"/>
        <v>-6.1638344212808689E-6</v>
      </c>
      <c r="AW87">
        <v>84</v>
      </c>
      <c r="AX87">
        <f>IF(Z87&gt;0, (R87*SUMPRODUCT(K87:$K$98, X87:$X$98)-K87*$AZ$3)/Z87, 0)</f>
        <v>-727920229285408.38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0.83806127600000002</v>
      </c>
      <c r="Q88" s="5">
        <f t="shared" si="81"/>
        <v>50</v>
      </c>
      <c r="R88">
        <f t="shared" si="61"/>
        <v>50000</v>
      </c>
      <c r="S88">
        <f t="shared" si="62"/>
        <v>-4277571635705664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-0.259660147714875</v>
      </c>
      <c r="AC88">
        <f t="shared" si="79"/>
        <v>-0.23183941760257604</v>
      </c>
      <c r="AE88">
        <f t="shared" si="63"/>
        <v>0</v>
      </c>
      <c r="AF88">
        <f t="shared" si="64"/>
        <v>0</v>
      </c>
      <c r="AG88">
        <f t="shared" si="65"/>
        <v>-2.7099419641201389E-15</v>
      </c>
      <c r="AH88">
        <f t="shared" si="66"/>
        <v>-1.4947456188565E-11</v>
      </c>
      <c r="AI88">
        <f t="shared" si="88"/>
        <v>-1.495016613052912E-11</v>
      </c>
      <c r="AJ88">
        <f t="shared" si="67"/>
        <v>-2.7820730112298964E-2</v>
      </c>
      <c r="AK88">
        <f t="shared" si="80"/>
        <v>-1.817621034004125E-2</v>
      </c>
      <c r="AL88">
        <f t="shared" si="89"/>
        <v>-4.599694046729038E-2</v>
      </c>
      <c r="AN88">
        <f t="shared" si="68"/>
        <v>0</v>
      </c>
      <c r="AO88">
        <f t="shared" si="69"/>
        <v>0</v>
      </c>
      <c r="AP88">
        <f t="shared" si="70"/>
        <v>-2.8949826340602969E-19</v>
      </c>
      <c r="AQ88">
        <f t="shared" si="71"/>
        <v>-1.596810066865122E-15</v>
      </c>
      <c r="AR88">
        <f t="shared" si="72"/>
        <v>-1.5970995651285281E-15</v>
      </c>
      <c r="AS88">
        <f t="shared" si="73"/>
        <v>-2.9720389443149454E-6</v>
      </c>
      <c r="AT88">
        <f t="shared" si="74"/>
        <v>-1.9417321102863977E-6</v>
      </c>
      <c r="AU88">
        <f t="shared" si="75"/>
        <v>-4.9137710561984424E-6</v>
      </c>
      <c r="AW88">
        <v>85</v>
      </c>
      <c r="AX88">
        <f>IF(Z88&gt;0, (R88*SUMPRODUCT(K88:$K$98, X88:$X$98)-K88*$AZ$3)/Z88, 0)</f>
        <v>-4277571635705664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-0.23183941760257604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-0.23183941760257604</v>
      </c>
      <c r="AK89">
        <f t="shared" si="80"/>
        <v>-1.6228759232180322E-2</v>
      </c>
      <c r="AL89">
        <f t="shared" si="89"/>
        <v>-0.24806817683746629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-2.5848059232681225E-16</v>
      </c>
      <c r="AR89">
        <f t="shared" si="72"/>
        <v>-2.5848059232681225E-16</v>
      </c>
      <c r="AS89">
        <f t="shared" si="73"/>
        <v>-2.2113385002351421E-5</v>
      </c>
      <c r="AT89">
        <f t="shared" si="74"/>
        <v>-1.5479369501645993E-6</v>
      </c>
      <c r="AU89">
        <f t="shared" si="75"/>
        <v>-2.3661321952774498E-5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6318.7277133853913</v>
      </c>
      <c r="AO91" s="6">
        <f t="shared" ref="AO91:AU91" si="93">SUM(AO3:AO89)</f>
        <v>-631.87277133853922</v>
      </c>
      <c r="AP91" s="6">
        <f t="shared" si="93"/>
        <v>-2984.3349469107648</v>
      </c>
      <c r="AQ91" s="6">
        <f t="shared" si="93"/>
        <v>-2170.2077218239829</v>
      </c>
      <c r="AR91" s="6">
        <f t="shared" si="93"/>
        <v>532.31227331210494</v>
      </c>
      <c r="AS91" s="6">
        <f t="shared" si="93"/>
        <v>-467.82369858170006</v>
      </c>
      <c r="AT91" s="6">
        <f t="shared" si="93"/>
        <v>236.73608680069597</v>
      </c>
      <c r="AU91" s="6">
        <f t="shared" si="93"/>
        <v>301.22466153109968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14169.925691374687</v>
      </c>
      <c r="K3">
        <v>1</v>
      </c>
      <c r="L3" s="2">
        <v>0</v>
      </c>
      <c r="O3">
        <f>$C$3</f>
        <v>14169.925691374687</v>
      </c>
      <c r="P3">
        <f>O3*C5</f>
        <v>1416.9925691374688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14169.925691374687</v>
      </c>
      <c r="AF3">
        <f t="shared" ref="AF3:AF34" si="3">-$Z3*P3</f>
        <v>-1416.9925691374688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10233.024918237219</v>
      </c>
      <c r="AJ3">
        <f t="shared" ref="AJ3:AJ34" si="7">AB3-AC3</f>
        <v>0</v>
      </c>
      <c r="AL3">
        <f t="shared" ref="AL3:AL23" si="8">SUM(AI3:AK3)</f>
        <v>10233.024918237219</v>
      </c>
      <c r="AN3">
        <f t="shared" ref="AN3:AN34" si="9">AE3*$K3</f>
        <v>14169.925691374687</v>
      </c>
      <c r="AO3">
        <f t="shared" ref="AO3:AO34" si="10">AF3*$K3</f>
        <v>-1416.9925691374688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10233.024918237219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10233.024918237219</v>
      </c>
      <c r="AW3">
        <v>0</v>
      </c>
      <c r="AX3">
        <f>IF(Z3&gt;0, (R3*SUMPRODUCT(K3:$K$98, X3:$X$98)-K3*$AZ$3)/Z3, 0)</f>
        <v>0</v>
      </c>
      <c r="AZ3">
        <f>C6*ABS(SUMPRODUCT(X4:X79, K4:K79))/1</f>
        <v>5428.1406519753664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270.57104338440035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267.32999217752877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-267.32999217752877</v>
      </c>
      <c r="AK4">
        <f t="shared" ref="AK4:AK35" si="28">G4*SUM(AB4:AB4, AE4:AF4)</f>
        <v>0</v>
      </c>
      <c r="AL4">
        <f t="shared" si="8"/>
        <v>-366.25794217752878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-94.055856626735107</v>
      </c>
      <c r="AR4">
        <f t="shared" si="13"/>
        <v>-94.055856626735107</v>
      </c>
      <c r="AS4">
        <f t="shared" si="14"/>
        <v>-254.16428235171017</v>
      </c>
      <c r="AT4">
        <f t="shared" si="15"/>
        <v>0</v>
      </c>
      <c r="AU4">
        <f t="shared" si="16"/>
        <v>-348.22013897844528</v>
      </c>
      <c r="AW4">
        <v>1</v>
      </c>
      <c r="AX4">
        <f>IF(Z4&gt;0, (R4*SUMPRODUCT(K4:$K$98, X4:$X$98)-K4*$AZ$3)/Z4, 0)</f>
        <v>270.57104338440035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2.0782270000000002E-3</v>
      </c>
      <c r="Q5" s="5">
        <f t="shared" ref="Q5:Q36" si="30">$C$8</f>
        <v>50</v>
      </c>
      <c r="R5">
        <f t="shared" si="0"/>
        <v>50000</v>
      </c>
      <c r="S5">
        <f t="shared" si="1"/>
        <v>448.87812670226003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267.32999217752877</v>
      </c>
      <c r="AC5">
        <f t="shared" si="27"/>
        <v>438.14450524538006</v>
      </c>
      <c r="AE5">
        <f t="shared" si="2"/>
        <v>0</v>
      </c>
      <c r="AF5">
        <f t="shared" si="3"/>
        <v>0</v>
      </c>
      <c r="AG5">
        <f t="shared" si="4"/>
        <v>-48.804394687736746</v>
      </c>
      <c r="AH5">
        <f t="shared" si="5"/>
        <v>-102.66664176325536</v>
      </c>
      <c r="AI5">
        <f t="shared" si="6"/>
        <v>-151.4710364509921</v>
      </c>
      <c r="AJ5">
        <f t="shared" si="7"/>
        <v>-170.81451306785129</v>
      </c>
      <c r="AK5">
        <f t="shared" si="28"/>
        <v>1.0960529679278681</v>
      </c>
      <c r="AL5">
        <f t="shared" si="8"/>
        <v>-321.18949655091552</v>
      </c>
      <c r="AN5">
        <f t="shared" si="9"/>
        <v>0</v>
      </c>
      <c r="AO5">
        <f t="shared" si="10"/>
        <v>0</v>
      </c>
      <c r="AP5">
        <f t="shared" si="11"/>
        <v>-44.019382990534162</v>
      </c>
      <c r="AQ5">
        <f t="shared" si="12"/>
        <v>-92.600722804667697</v>
      </c>
      <c r="AR5">
        <f t="shared" si="13"/>
        <v>-136.62010579520185</v>
      </c>
      <c r="AS5">
        <f t="shared" si="14"/>
        <v>-154.06705726369171</v>
      </c>
      <c r="AT5">
        <f t="shared" si="15"/>
        <v>0.98859079560004914</v>
      </c>
      <c r="AU5">
        <f t="shared" si="16"/>
        <v>-289.6985722632935</v>
      </c>
      <c r="AW5">
        <v>2</v>
      </c>
      <c r="AX5">
        <f>IF(Z5&gt;0, (R5*SUMPRODUCT(K5:$K$98, X5:$X$98)-K5*$AZ$3)/Z5, 0)</f>
        <v>448.87812670226003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2.7284060000000001E-3</v>
      </c>
      <c r="Q6" s="5">
        <f t="shared" si="30"/>
        <v>50</v>
      </c>
      <c r="R6">
        <f t="shared" si="0"/>
        <v>50000</v>
      </c>
      <c r="S6">
        <f t="shared" si="1"/>
        <v>633.00230702062277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438.14450524538006</v>
      </c>
      <c r="AC6">
        <f t="shared" si="27"/>
        <v>610.00144071797513</v>
      </c>
      <c r="AE6">
        <f t="shared" si="2"/>
        <v>0</v>
      </c>
      <c r="AF6">
        <f t="shared" si="3"/>
        <v>0</v>
      </c>
      <c r="AG6">
        <f t="shared" si="4"/>
        <v>-48.183192537566988</v>
      </c>
      <c r="AH6">
        <f t="shared" si="5"/>
        <v>-133.15820329238906</v>
      </c>
      <c r="AI6">
        <f t="shared" si="6"/>
        <v>-181.34139582995604</v>
      </c>
      <c r="AJ6">
        <f t="shared" si="7"/>
        <v>-171.85693547259507</v>
      </c>
      <c r="AK6">
        <f t="shared" si="28"/>
        <v>3.1108259872421984</v>
      </c>
      <c r="AL6">
        <f t="shared" si="8"/>
        <v>-350.08750531530887</v>
      </c>
      <c r="AN6">
        <f t="shared" si="9"/>
        <v>0</v>
      </c>
      <c r="AO6">
        <f t="shared" si="10"/>
        <v>0</v>
      </c>
      <c r="AP6">
        <f t="shared" si="11"/>
        <v>-41.111613292934585</v>
      </c>
      <c r="AQ6">
        <f t="shared" si="12"/>
        <v>-113.61531422540097</v>
      </c>
      <c r="AR6">
        <f t="shared" si="13"/>
        <v>-154.72692751833554</v>
      </c>
      <c r="AS6">
        <f t="shared" si="14"/>
        <v>-146.63444866899439</v>
      </c>
      <c r="AT6">
        <f t="shared" si="15"/>
        <v>2.6542673549370952</v>
      </c>
      <c r="AU6">
        <f t="shared" si="16"/>
        <v>-298.70710883239281</v>
      </c>
      <c r="AW6">
        <v>3</v>
      </c>
      <c r="AX6">
        <f>IF(Z6&gt;0, (R6*SUMPRODUCT(K6:$K$98, X6:$X$98)-K6*$AZ$3)/Z6, 0)</f>
        <v>633.00230702062277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3.4724349999999998E-3</v>
      </c>
      <c r="Q7" s="5">
        <f t="shared" si="30"/>
        <v>50</v>
      </c>
      <c r="R7">
        <f t="shared" si="0"/>
        <v>50000</v>
      </c>
      <c r="S7">
        <f t="shared" si="1"/>
        <v>814.31439076047036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610.00144071797513</v>
      </c>
      <c r="AC7">
        <f t="shared" si="27"/>
        <v>774.15318036595181</v>
      </c>
      <c r="AE7">
        <f t="shared" si="2"/>
        <v>0</v>
      </c>
      <c r="AF7">
        <f t="shared" si="3"/>
        <v>0</v>
      </c>
      <c r="AG7">
        <f t="shared" si="4"/>
        <v>-47.534047608012131</v>
      </c>
      <c r="AH7">
        <f t="shared" si="5"/>
        <v>-167.31300417918641</v>
      </c>
      <c r="AI7">
        <f t="shared" si="6"/>
        <v>-214.84705178719855</v>
      </c>
      <c r="AJ7">
        <f t="shared" si="7"/>
        <v>-164.15173964797668</v>
      </c>
      <c r="AK7">
        <f t="shared" si="28"/>
        <v>8.4180198819080569</v>
      </c>
      <c r="AL7">
        <f t="shared" si="8"/>
        <v>-370.5807715532672</v>
      </c>
      <c r="AN7">
        <f t="shared" si="9"/>
        <v>0</v>
      </c>
      <c r="AO7">
        <f t="shared" si="10"/>
        <v>0</v>
      </c>
      <c r="AP7">
        <f t="shared" si="11"/>
        <v>-38.125342879394985</v>
      </c>
      <c r="AQ7">
        <f t="shared" si="12"/>
        <v>-134.19571809066673</v>
      </c>
      <c r="AR7">
        <f t="shared" si="13"/>
        <v>-172.32106097006172</v>
      </c>
      <c r="AS7">
        <f t="shared" si="14"/>
        <v>-131.66018198024037</v>
      </c>
      <c r="AT7">
        <f t="shared" si="15"/>
        <v>6.751789727858406</v>
      </c>
      <c r="AU7">
        <f t="shared" si="16"/>
        <v>-297.22945322244374</v>
      </c>
      <c r="AW7">
        <v>4</v>
      </c>
      <c r="AX7">
        <f>IF(Z7&gt;0, (R7*SUMPRODUCT(K7:$K$98, X7:$X$98)-K7*$AZ$3)/Z7, 0)</f>
        <v>814.31439076047036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4.2593279999999997E-3</v>
      </c>
      <c r="Q8" s="5">
        <f t="shared" si="30"/>
        <v>50</v>
      </c>
      <c r="R8">
        <f t="shared" si="0"/>
        <v>50000</v>
      </c>
      <c r="S8">
        <f t="shared" si="1"/>
        <v>993.30968321732666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774.15318036595181</v>
      </c>
      <c r="AC8">
        <f t="shared" si="27"/>
        <v>930.85521832363065</v>
      </c>
      <c r="AE8">
        <f t="shared" si="2"/>
        <v>0</v>
      </c>
      <c r="AF8">
        <f t="shared" si="3"/>
        <v>0</v>
      </c>
      <c r="AG8">
        <f t="shared" si="4"/>
        <v>-46.856244032001868</v>
      </c>
      <c r="AH8">
        <f t="shared" si="5"/>
        <v>-202.46309993013907</v>
      </c>
      <c r="AI8">
        <f t="shared" si="6"/>
        <v>-249.31934396214092</v>
      </c>
      <c r="AJ8">
        <f t="shared" si="7"/>
        <v>-156.70203795767884</v>
      </c>
      <c r="AK8">
        <f t="shared" si="28"/>
        <v>16.72170869590456</v>
      </c>
      <c r="AL8">
        <f t="shared" si="8"/>
        <v>-389.29967322391519</v>
      </c>
      <c r="AN8">
        <f t="shared" si="9"/>
        <v>0</v>
      </c>
      <c r="AO8">
        <f t="shared" si="10"/>
        <v>0</v>
      </c>
      <c r="AP8">
        <f t="shared" si="11"/>
        <v>-35.070643066596887</v>
      </c>
      <c r="AQ8">
        <f t="shared" si="12"/>
        <v>-151.53820496062676</v>
      </c>
      <c r="AR8">
        <f t="shared" si="13"/>
        <v>-186.60884802722364</v>
      </c>
      <c r="AS8">
        <f t="shared" si="14"/>
        <v>-117.28727631836344</v>
      </c>
      <c r="AT8">
        <f t="shared" si="15"/>
        <v>12.515750872757762</v>
      </c>
      <c r="AU8">
        <f t="shared" si="16"/>
        <v>-291.38037347282932</v>
      </c>
      <c r="AW8">
        <v>5</v>
      </c>
      <c r="AX8">
        <f>IF(Z8&gt;0, (R8*SUMPRODUCT(K8:$K$98, X8:$X$98)-K8*$AZ$3)/Z8, 0)</f>
        <v>993.30968321732666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5.1233759999999998E-3</v>
      </c>
      <c r="Q9" s="5">
        <f t="shared" si="30"/>
        <v>50</v>
      </c>
      <c r="R9">
        <f t="shared" si="0"/>
        <v>50000</v>
      </c>
      <c r="S9">
        <f t="shared" si="1"/>
        <v>1141.1782140330997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930.85521832363065</v>
      </c>
      <c r="AC9">
        <f t="shared" si="27"/>
        <v>1053.2531585869883</v>
      </c>
      <c r="AE9">
        <f t="shared" si="2"/>
        <v>0</v>
      </c>
      <c r="AF9">
        <f t="shared" si="3"/>
        <v>0</v>
      </c>
      <c r="AG9">
        <f t="shared" si="4"/>
        <v>-46.147619435558148</v>
      </c>
      <c r="AH9">
        <f t="shared" si="5"/>
        <v>-240.06215612370158</v>
      </c>
      <c r="AI9">
        <f t="shared" si="6"/>
        <v>-286.20977555925975</v>
      </c>
      <c r="AJ9">
        <f t="shared" si="7"/>
        <v>-122.39794026335767</v>
      </c>
      <c r="AK9">
        <f t="shared" si="28"/>
        <v>20.758071368616964</v>
      </c>
      <c r="AL9">
        <f t="shared" si="8"/>
        <v>-387.84964445400044</v>
      </c>
      <c r="AN9">
        <f t="shared" si="9"/>
        <v>0</v>
      </c>
      <c r="AO9">
        <f t="shared" si="10"/>
        <v>0</v>
      </c>
      <c r="AP9">
        <f t="shared" si="11"/>
        <v>-32.211374190934386</v>
      </c>
      <c r="AQ9">
        <f t="shared" si="12"/>
        <v>-167.56513195185011</v>
      </c>
      <c r="AR9">
        <f t="shared" si="13"/>
        <v>-199.77650614278448</v>
      </c>
      <c r="AS9">
        <f t="shared" si="14"/>
        <v>-85.434653016678695</v>
      </c>
      <c r="AT9">
        <f t="shared" si="15"/>
        <v>14.489284875688092</v>
      </c>
      <c r="AU9">
        <f t="shared" si="16"/>
        <v>-270.72187428377509</v>
      </c>
      <c r="AW9">
        <v>6</v>
      </c>
      <c r="AX9">
        <f>IF(Z9&gt;0, (R9*SUMPRODUCT(K9:$K$98, X9:$X$98)-K9*$AZ$3)/Z9, 0)</f>
        <v>1141.1782140330997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6.0505919999999996E-3</v>
      </c>
      <c r="Q10" s="5">
        <f t="shared" si="30"/>
        <v>50</v>
      </c>
      <c r="R10">
        <f t="shared" si="0"/>
        <v>50000</v>
      </c>
      <c r="S10">
        <f t="shared" si="1"/>
        <v>1190.157935773914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1053.2531585869883</v>
      </c>
      <c r="AC10">
        <f t="shared" si="27"/>
        <v>1080.8281907665423</v>
      </c>
      <c r="AE10">
        <f t="shared" si="2"/>
        <v>0</v>
      </c>
      <c r="AF10">
        <f t="shared" si="3"/>
        <v>0</v>
      </c>
      <c r="AG10">
        <f t="shared" si="4"/>
        <v>-45.40692282422674</v>
      </c>
      <c r="AH10">
        <f t="shared" si="5"/>
        <v>-279.22041697583262</v>
      </c>
      <c r="AI10">
        <f t="shared" si="6"/>
        <v>-324.62733980005936</v>
      </c>
      <c r="AJ10">
        <f t="shared" si="7"/>
        <v>-27.575032179554</v>
      </c>
      <c r="AK10">
        <f t="shared" si="28"/>
        <v>4.5289885819240494</v>
      </c>
      <c r="AL10">
        <f t="shared" si="8"/>
        <v>-347.67338339768929</v>
      </c>
      <c r="AN10">
        <f t="shared" si="9"/>
        <v>0</v>
      </c>
      <c r="AO10">
        <f t="shared" si="10"/>
        <v>0</v>
      </c>
      <c r="AP10">
        <f t="shared" si="11"/>
        <v>-30.061996173799081</v>
      </c>
      <c r="AQ10">
        <f t="shared" si="12"/>
        <v>-184.85998576180788</v>
      </c>
      <c r="AR10">
        <f t="shared" si="13"/>
        <v>-214.92198193560696</v>
      </c>
      <c r="AS10">
        <f t="shared" si="14"/>
        <v>-18.256258304115892</v>
      </c>
      <c r="AT10">
        <f t="shared" si="15"/>
        <v>2.9984510940771747</v>
      </c>
      <c r="AU10">
        <f t="shared" si="16"/>
        <v>-230.17978914564566</v>
      </c>
      <c r="AW10">
        <v>7</v>
      </c>
      <c r="AX10">
        <f>IF(Z10&gt;0, (R10*SUMPRODUCT(K10:$K$98, X10:$X$98)-K10*$AZ$3)/Z10, 0)</f>
        <v>1190.157935773914</v>
      </c>
    </row>
    <row r="11" spans="1:52" x14ac:dyDescent="0.25">
      <c r="A11" t="s">
        <v>33</v>
      </c>
      <c r="C11" s="25">
        <f>AU81</f>
        <v>3899.7066561345105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7.1181309999999998E-3</v>
      </c>
      <c r="Q11" s="5">
        <f t="shared" si="30"/>
        <v>50</v>
      </c>
      <c r="R11">
        <f t="shared" si="0"/>
        <v>50000</v>
      </c>
      <c r="S11">
        <f t="shared" si="1"/>
        <v>1201.3386138382214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1080.8281907665423</v>
      </c>
      <c r="AC11">
        <f t="shared" si="27"/>
        <v>1072.3062252096811</v>
      </c>
      <c r="AE11">
        <f t="shared" si="2"/>
        <v>0</v>
      </c>
      <c r="AF11">
        <f t="shared" si="3"/>
        <v>0</v>
      </c>
      <c r="AG11">
        <f t="shared" si="4"/>
        <v>-44.629641171014732</v>
      </c>
      <c r="AH11">
        <f t="shared" si="5"/>
        <v>-323.21242496973588</v>
      </c>
      <c r="AI11">
        <f t="shared" si="6"/>
        <v>-367.8420661407506</v>
      </c>
      <c r="AJ11">
        <f t="shared" si="7"/>
        <v>8.5219655568612325</v>
      </c>
      <c r="AK11">
        <f t="shared" si="28"/>
        <v>1.7293251052264678</v>
      </c>
      <c r="AL11">
        <f t="shared" si="8"/>
        <v>-357.59077547866292</v>
      </c>
      <c r="AN11">
        <f t="shared" si="9"/>
        <v>0</v>
      </c>
      <c r="AO11">
        <f t="shared" si="10"/>
        <v>0</v>
      </c>
      <c r="AP11">
        <f t="shared" si="11"/>
        <v>-28.097557041816746</v>
      </c>
      <c r="AQ11">
        <f t="shared" si="12"/>
        <v>-203.48538121586213</v>
      </c>
      <c r="AR11">
        <f t="shared" si="13"/>
        <v>-231.58293825767888</v>
      </c>
      <c r="AS11">
        <f t="shared" si="14"/>
        <v>5.3651879571422025</v>
      </c>
      <c r="AT11">
        <f t="shared" si="15"/>
        <v>1.088734068054835</v>
      </c>
      <c r="AU11">
        <f t="shared" si="16"/>
        <v>-225.12901623248183</v>
      </c>
      <c r="AW11">
        <v>8</v>
      </c>
      <c r="AX11">
        <f>IF(Z11&gt;0, (R11*SUMPRODUCT(K11:$K$98, X11:$X$98)-K11*$AZ$3)/Z11, 0)</f>
        <v>1201.3386138382214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8.3332130000000008E-3</v>
      </c>
      <c r="Q12" s="5">
        <f t="shared" si="30"/>
        <v>50</v>
      </c>
      <c r="R12">
        <f t="shared" si="0"/>
        <v>50000</v>
      </c>
      <c r="S12">
        <f t="shared" si="1"/>
        <v>1250.0975669641311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1072.3062252096811</v>
      </c>
      <c r="AC12">
        <f t="shared" si="27"/>
        <v>1095.3714023098032</v>
      </c>
      <c r="AE12">
        <f t="shared" si="2"/>
        <v>0</v>
      </c>
      <c r="AF12">
        <f t="shared" si="3"/>
        <v>0</v>
      </c>
      <c r="AG12">
        <f t="shared" si="4"/>
        <v>-43.81143645331295</v>
      </c>
      <c r="AH12">
        <f t="shared" si="5"/>
        <v>-371.90830599163525</v>
      </c>
      <c r="AI12">
        <f t="shared" si="6"/>
        <v>-415.71974244494822</v>
      </c>
      <c r="AJ12">
        <f t="shared" si="7"/>
        <v>-23.065177100122128</v>
      </c>
      <c r="AK12">
        <f t="shared" si="28"/>
        <v>22.518430729403303</v>
      </c>
      <c r="AL12">
        <f t="shared" si="8"/>
        <v>-416.26648881566706</v>
      </c>
      <c r="AN12">
        <f t="shared" si="9"/>
        <v>0</v>
      </c>
      <c r="AO12">
        <f t="shared" si="10"/>
        <v>0</v>
      </c>
      <c r="AP12">
        <f t="shared" si="11"/>
        <v>-25.753910871885594</v>
      </c>
      <c r="AQ12">
        <f t="shared" si="12"/>
        <v>-218.6208474408113</v>
      </c>
      <c r="AR12">
        <f t="shared" si="13"/>
        <v>-244.37475831269691</v>
      </c>
      <c r="AS12">
        <f t="shared" si="14"/>
        <v>-13.558526343088738</v>
      </c>
      <c r="AT12">
        <f t="shared" si="15"/>
        <v>13.237129501512348</v>
      </c>
      <c r="AU12">
        <f t="shared" si="16"/>
        <v>-244.6961551542733</v>
      </c>
      <c r="AW12">
        <v>9</v>
      </c>
      <c r="AX12">
        <f>IF(Z12&gt;0, (R12*SUMPRODUCT(K12:$K$98, X12:$X$98)-K12*$AZ$3)/Z12, 0)</f>
        <v>1250.0975669641311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9.6786909999999997E-3</v>
      </c>
      <c r="Q13" s="5">
        <f t="shared" si="30"/>
        <v>50</v>
      </c>
      <c r="R13">
        <f t="shared" si="0"/>
        <v>50000</v>
      </c>
      <c r="S13">
        <f t="shared" si="1"/>
        <v>1418.6821300015224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1095.3714023098032</v>
      </c>
      <c r="AC13">
        <f t="shared" si="27"/>
        <v>1218.6276549434147</v>
      </c>
      <c r="AE13">
        <f t="shared" si="2"/>
        <v>0</v>
      </c>
      <c r="AF13">
        <f t="shared" si="3"/>
        <v>0</v>
      </c>
      <c r="AG13">
        <f t="shared" si="4"/>
        <v>-42.949284733082067</v>
      </c>
      <c r="AH13">
        <f t="shared" si="5"/>
        <v>-424.03735569775199</v>
      </c>
      <c r="AI13">
        <f t="shared" si="6"/>
        <v>-466.98664043083409</v>
      </c>
      <c r="AJ13">
        <f t="shared" si="7"/>
        <v>-123.25625263361144</v>
      </c>
      <c r="AK13">
        <f t="shared" si="28"/>
        <v>76.675998161686238</v>
      </c>
      <c r="AL13">
        <f t="shared" si="8"/>
        <v>-513.56689490275926</v>
      </c>
      <c r="AN13">
        <f t="shared" si="9"/>
        <v>0</v>
      </c>
      <c r="AO13">
        <f t="shared" si="10"/>
        <v>0</v>
      </c>
      <c r="AP13">
        <f t="shared" si="11"/>
        <v>-22.542060373032331</v>
      </c>
      <c r="AQ13">
        <f t="shared" si="12"/>
        <v>-222.5572726522511</v>
      </c>
      <c r="AR13">
        <f t="shared" si="13"/>
        <v>-245.09933302528344</v>
      </c>
      <c r="AS13">
        <f t="shared" si="14"/>
        <v>-64.691412336384474</v>
      </c>
      <c r="AT13">
        <f t="shared" si="15"/>
        <v>40.24362665094408</v>
      </c>
      <c r="AU13">
        <f t="shared" si="16"/>
        <v>-269.54711871072379</v>
      </c>
      <c r="AW13">
        <v>10</v>
      </c>
      <c r="AX13">
        <f>IF(Z13&gt;0, (R13*SUMPRODUCT(K13:$K$98, X13:$X$98)-K13*$AZ$3)/Z13, 0)</f>
        <v>1418.6821300015224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1.1206003000000001E-2</v>
      </c>
      <c r="Q14" s="5">
        <f t="shared" si="30"/>
        <v>50</v>
      </c>
      <c r="R14">
        <f t="shared" si="0"/>
        <v>50000</v>
      </c>
      <c r="S14">
        <f t="shared" si="1"/>
        <v>1547.7689842961122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1218.6276549434147</v>
      </c>
      <c r="AC14">
        <f t="shared" si="27"/>
        <v>1301.3177930718994</v>
      </c>
      <c r="AE14">
        <f t="shared" si="2"/>
        <v>0</v>
      </c>
      <c r="AF14">
        <f t="shared" si="3"/>
        <v>0</v>
      </c>
      <c r="AG14">
        <f t="shared" si="4"/>
        <v>-42.038502072184478</v>
      </c>
      <c r="AH14">
        <f t="shared" si="5"/>
        <v>-481.2898135667719</v>
      </c>
      <c r="AI14">
        <f t="shared" si="6"/>
        <v>-523.32831563895638</v>
      </c>
      <c r="AJ14">
        <f t="shared" si="7"/>
        <v>-82.690138128484705</v>
      </c>
      <c r="AK14">
        <f t="shared" si="28"/>
        <v>85.303935846039039</v>
      </c>
      <c r="AL14">
        <f t="shared" si="8"/>
        <v>-520.71451792140203</v>
      </c>
      <c r="AN14">
        <f t="shared" si="9"/>
        <v>0</v>
      </c>
      <c r="AO14">
        <f t="shared" si="10"/>
        <v>0</v>
      </c>
      <c r="AP14">
        <f t="shared" si="11"/>
        <v>-19.700029797442525</v>
      </c>
      <c r="AQ14">
        <f t="shared" si="12"/>
        <v>-225.54142514855485</v>
      </c>
      <c r="AR14">
        <f t="shared" si="13"/>
        <v>-245.24145494599739</v>
      </c>
      <c r="AS14">
        <f t="shared" si="14"/>
        <v>-38.750148192450524</v>
      </c>
      <c r="AT14">
        <f t="shared" si="15"/>
        <v>39.975022780795527</v>
      </c>
      <c r="AU14">
        <f t="shared" si="16"/>
        <v>-244.01658035765237</v>
      </c>
      <c r="AW14">
        <v>11</v>
      </c>
      <c r="AX14">
        <f>IF(Z14&gt;0, (R14*SUMPRODUCT(K14:$K$98, X14:$X$98)-K14*$AZ$3)/Z14, 0)</f>
        <v>1547.7689842961122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1.2937709E-2</v>
      </c>
      <c r="Q15" s="5">
        <f t="shared" si="30"/>
        <v>50</v>
      </c>
      <c r="R15">
        <f t="shared" si="0"/>
        <v>50000</v>
      </c>
      <c r="S15">
        <f t="shared" si="1"/>
        <v>1641.3193017745136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1301.3177930718994</v>
      </c>
      <c r="AC15">
        <f t="shared" si="27"/>
        <v>1348.3186989775713</v>
      </c>
      <c r="AE15">
        <f t="shared" si="2"/>
        <v>0</v>
      </c>
      <c r="AF15">
        <f t="shared" si="3"/>
        <v>0</v>
      </c>
      <c r="AG15">
        <f t="shared" si="4"/>
        <v>-41.074235144856807</v>
      </c>
      <c r="AH15">
        <f t="shared" si="5"/>
        <v>-543.88190660581972</v>
      </c>
      <c r="AI15">
        <f t="shared" si="6"/>
        <v>-584.95614175067658</v>
      </c>
      <c r="AJ15">
        <f t="shared" si="7"/>
        <v>-47.000905905671971</v>
      </c>
      <c r="AK15">
        <f t="shared" si="28"/>
        <v>91.092245515032957</v>
      </c>
      <c r="AL15">
        <f t="shared" si="8"/>
        <v>-540.86480214131564</v>
      </c>
      <c r="AN15">
        <f t="shared" si="9"/>
        <v>0</v>
      </c>
      <c r="AO15">
        <f t="shared" si="10"/>
        <v>0</v>
      </c>
      <c r="AP15">
        <f t="shared" si="11"/>
        <v>-17.185853791658442</v>
      </c>
      <c r="AQ15">
        <f t="shared" si="12"/>
        <v>-227.56540429521453</v>
      </c>
      <c r="AR15">
        <f t="shared" si="13"/>
        <v>-244.75125808687298</v>
      </c>
      <c r="AS15">
        <f t="shared" si="14"/>
        <v>-19.665629661067914</v>
      </c>
      <c r="AT15">
        <f t="shared" si="15"/>
        <v>38.113868887738441</v>
      </c>
      <c r="AU15">
        <f t="shared" si="16"/>
        <v>-226.30301886020249</v>
      </c>
      <c r="AW15">
        <v>12</v>
      </c>
      <c r="AX15">
        <f>IF(Z15&gt;0, (R15*SUMPRODUCT(K15:$K$98, X15:$X$98)-K15*$AZ$3)/Z15, 0)</f>
        <v>1641.3193017745136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1.4742959999999999E-2</v>
      </c>
      <c r="Q16" s="5">
        <f t="shared" si="30"/>
        <v>50</v>
      </c>
      <c r="R16">
        <f t="shared" si="0"/>
        <v>50000</v>
      </c>
      <c r="S16">
        <f t="shared" si="1"/>
        <v>1702.652163684887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1348.3186989775713</v>
      </c>
      <c r="AC16">
        <f t="shared" si="27"/>
        <v>1364.0946616950607</v>
      </c>
      <c r="AE16">
        <f t="shared" si="2"/>
        <v>0</v>
      </c>
      <c r="AF16">
        <f t="shared" si="3"/>
        <v>0</v>
      </c>
      <c r="AG16">
        <f t="shared" si="4"/>
        <v>-40.057936987637021</v>
      </c>
      <c r="AH16">
        <f t="shared" si="5"/>
        <v>-605.55580577121816</v>
      </c>
      <c r="AI16">
        <f t="shared" si="6"/>
        <v>-645.61374275885521</v>
      </c>
      <c r="AJ16">
        <f t="shared" si="7"/>
        <v>-15.775962717489392</v>
      </c>
      <c r="AK16">
        <f t="shared" si="28"/>
        <v>94.382308928430007</v>
      </c>
      <c r="AL16">
        <f t="shared" si="8"/>
        <v>-567.0073965479146</v>
      </c>
      <c r="AN16">
        <f t="shared" si="9"/>
        <v>0</v>
      </c>
      <c r="AO16">
        <f t="shared" si="10"/>
        <v>0</v>
      </c>
      <c r="AP16">
        <f t="shared" si="11"/>
        <v>-14.964843659576417</v>
      </c>
      <c r="AQ16">
        <f t="shared" si="12"/>
        <v>-226.22353126452566</v>
      </c>
      <c r="AR16">
        <f t="shared" si="13"/>
        <v>-241.18837492410208</v>
      </c>
      <c r="AS16">
        <f t="shared" si="14"/>
        <v>-5.8935839786107138</v>
      </c>
      <c r="AT16">
        <f t="shared" si="15"/>
        <v>35.259341932154641</v>
      </c>
      <c r="AU16">
        <f t="shared" si="16"/>
        <v>-211.82261697055816</v>
      </c>
      <c r="AW16">
        <v>13</v>
      </c>
      <c r="AX16">
        <f>IF(Z16&gt;0, (R16*SUMPRODUCT(K16:$K$98, X16:$X$98)-K16*$AZ$3)/Z16, 0)</f>
        <v>1702.652163684887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1.6674095999999999E-2</v>
      </c>
      <c r="Q17" s="5">
        <f t="shared" si="30"/>
        <v>50</v>
      </c>
      <c r="R17">
        <f t="shared" si="0"/>
        <v>50000</v>
      </c>
      <c r="S17">
        <f t="shared" si="1"/>
        <v>1737.8303388736595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1364.0946616950607</v>
      </c>
      <c r="AC17">
        <f t="shared" si="27"/>
        <v>1355.1402081204476</v>
      </c>
      <c r="AE17">
        <f t="shared" si="2"/>
        <v>0</v>
      </c>
      <c r="AF17">
        <f t="shared" si="3"/>
        <v>0</v>
      </c>
      <c r="AG17">
        <f t="shared" si="4"/>
        <v>-38.989427730866844</v>
      </c>
      <c r="AH17">
        <f t="shared" si="5"/>
        <v>-667.92988689381048</v>
      </c>
      <c r="AI17">
        <f t="shared" si="6"/>
        <v>-706.91931462467733</v>
      </c>
      <c r="AJ17">
        <f t="shared" si="7"/>
        <v>8.954453574613126</v>
      </c>
      <c r="AK17">
        <f t="shared" si="28"/>
        <v>95.48662631865426</v>
      </c>
      <c r="AL17">
        <f t="shared" si="8"/>
        <v>-602.47823473140988</v>
      </c>
      <c r="AN17">
        <f t="shared" si="9"/>
        <v>0</v>
      </c>
      <c r="AO17">
        <f t="shared" si="10"/>
        <v>0</v>
      </c>
      <c r="AP17">
        <f t="shared" si="11"/>
        <v>-13.005062484978469</v>
      </c>
      <c r="AQ17">
        <f t="shared" si="12"/>
        <v>-222.79039268282898</v>
      </c>
      <c r="AR17">
        <f t="shared" si="13"/>
        <v>-235.79545516780746</v>
      </c>
      <c r="AS17">
        <f t="shared" si="14"/>
        <v>2.9867898821323231</v>
      </c>
      <c r="AT17">
        <f t="shared" si="15"/>
        <v>31.849904295229809</v>
      </c>
      <c r="AU17">
        <f t="shared" si="16"/>
        <v>-200.95876099044531</v>
      </c>
      <c r="AW17">
        <v>14</v>
      </c>
      <c r="AX17">
        <f>IF(Z17&gt;0, (R17*SUMPRODUCT(K17:$K$98, X17:$X$98)-K17*$AZ$3)/Z17, 0)</f>
        <v>1737.8303388736595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1.8802857999999999E-2</v>
      </c>
      <c r="Q18" s="5">
        <f t="shared" si="30"/>
        <v>50</v>
      </c>
      <c r="R18">
        <f t="shared" si="0"/>
        <v>50000</v>
      </c>
      <c r="S18">
        <f t="shared" si="1"/>
        <v>1751.3406813199472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1355.1402081204476</v>
      </c>
      <c r="AC18">
        <f t="shared" si="27"/>
        <v>1326.3400633750416</v>
      </c>
      <c r="AE18">
        <f t="shared" si="2"/>
        <v>0</v>
      </c>
      <c r="AF18">
        <f t="shared" si="3"/>
        <v>0</v>
      </c>
      <c r="AG18">
        <f t="shared" si="4"/>
        <v>-37.866420780433423</v>
      </c>
      <c r="AH18">
        <f t="shared" si="5"/>
        <v>-733.11267312475138</v>
      </c>
      <c r="AI18">
        <f t="shared" si="6"/>
        <v>-770.97909390518475</v>
      </c>
      <c r="AJ18">
        <f t="shared" si="7"/>
        <v>28.800144745405987</v>
      </c>
      <c r="AK18">
        <f t="shared" si="28"/>
        <v>94.859814568431347</v>
      </c>
      <c r="AL18">
        <f t="shared" si="8"/>
        <v>-647.31913459134739</v>
      </c>
      <c r="AN18">
        <f t="shared" si="9"/>
        <v>0</v>
      </c>
      <c r="AO18">
        <f t="shared" si="10"/>
        <v>0</v>
      </c>
      <c r="AP18">
        <f t="shared" si="11"/>
        <v>-11.277213854412951</v>
      </c>
      <c r="AQ18">
        <f t="shared" si="12"/>
        <v>-218.33244927337253</v>
      </c>
      <c r="AR18">
        <f t="shared" si="13"/>
        <v>-229.60966312778547</v>
      </c>
      <c r="AS18">
        <f t="shared" si="14"/>
        <v>8.5771346918485616</v>
      </c>
      <c r="AT18">
        <f t="shared" si="15"/>
        <v>28.250740181679063</v>
      </c>
      <c r="AU18">
        <f t="shared" si="16"/>
        <v>-192.78178825425783</v>
      </c>
      <c r="AW18">
        <v>15</v>
      </c>
      <c r="AX18">
        <f>IF(Z18&gt;0, (R18*SUMPRODUCT(K18:$K$98, X18:$X$98)-K18*$AZ$3)/Z18, 0)</f>
        <v>1751.3406813199472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2.1348979000000001E-2</v>
      </c>
      <c r="Q19" s="5">
        <f t="shared" si="30"/>
        <v>50</v>
      </c>
      <c r="R19">
        <f t="shared" si="0"/>
        <v>50000</v>
      </c>
      <c r="S19">
        <f t="shared" si="1"/>
        <v>1746.5049028236049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1326.3400633750416</v>
      </c>
      <c r="AC19">
        <f t="shared" si="27"/>
        <v>1281.2131926172256</v>
      </c>
      <c r="AE19">
        <f t="shared" si="2"/>
        <v>0</v>
      </c>
      <c r="AF19">
        <f t="shared" si="3"/>
        <v>0</v>
      </c>
      <c r="AG19">
        <f t="shared" si="4"/>
        <v>-36.679347150582451</v>
      </c>
      <c r="AH19">
        <f t="shared" si="5"/>
        <v>-808.40942204663679</v>
      </c>
      <c r="AI19">
        <f t="shared" si="6"/>
        <v>-845.08876919721922</v>
      </c>
      <c r="AJ19">
        <f t="shared" si="7"/>
        <v>45.12687075781605</v>
      </c>
      <c r="AK19">
        <f t="shared" si="28"/>
        <v>92.843804436252924</v>
      </c>
      <c r="AL19">
        <f t="shared" si="8"/>
        <v>-707.11809400315019</v>
      </c>
      <c r="AN19">
        <f t="shared" si="9"/>
        <v>0</v>
      </c>
      <c r="AO19">
        <f t="shared" si="10"/>
        <v>0</v>
      </c>
      <c r="AP19">
        <f t="shared" si="11"/>
        <v>-9.7532899233146875</v>
      </c>
      <c r="AQ19">
        <f t="shared" si="12"/>
        <v>-214.96160871104567</v>
      </c>
      <c r="AR19">
        <f t="shared" si="13"/>
        <v>-224.71489863436034</v>
      </c>
      <c r="AS19">
        <f t="shared" si="14"/>
        <v>11.999544376458248</v>
      </c>
      <c r="AT19">
        <f t="shared" si="15"/>
        <v>24.687804243972909</v>
      </c>
      <c r="AU19">
        <f t="shared" si="16"/>
        <v>-188.02755001392916</v>
      </c>
      <c r="AW19">
        <v>16</v>
      </c>
      <c r="AX19">
        <f>IF(Z19&gt;0, (R19*SUMPRODUCT(K19:$K$98, X19:$X$98)-K19*$AZ$3)/Z19, 0)</f>
        <v>1746.5049028236049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2.4063398E-2</v>
      </c>
      <c r="Q20" s="5">
        <f t="shared" si="30"/>
        <v>50</v>
      </c>
      <c r="R20">
        <f t="shared" si="0"/>
        <v>50000</v>
      </c>
      <c r="S20">
        <f t="shared" si="1"/>
        <v>1722.9777625012268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1281.2131926172256</v>
      </c>
      <c r="AC20">
        <f t="shared" si="27"/>
        <v>1220.899421866498</v>
      </c>
      <c r="AE20">
        <f t="shared" si="2"/>
        <v>0</v>
      </c>
      <c r="AF20">
        <f t="shared" si="3"/>
        <v>0</v>
      </c>
      <c r="AG20">
        <f t="shared" si="4"/>
        <v>-35.429923950212</v>
      </c>
      <c r="AH20">
        <f t="shared" si="5"/>
        <v>-882.6297288646316</v>
      </c>
      <c r="AI20">
        <f t="shared" si="6"/>
        <v>-918.05965281484362</v>
      </c>
      <c r="AJ20">
        <f t="shared" si="7"/>
        <v>60.313770750727599</v>
      </c>
      <c r="AK20">
        <f t="shared" si="28"/>
        <v>89.684923483205793</v>
      </c>
      <c r="AL20">
        <f t="shared" si="8"/>
        <v>-768.06095858091021</v>
      </c>
      <c r="AN20">
        <f t="shared" si="9"/>
        <v>0</v>
      </c>
      <c r="AO20">
        <f t="shared" si="10"/>
        <v>0</v>
      </c>
      <c r="AP20">
        <f t="shared" si="11"/>
        <v>-8.4116604703994913</v>
      </c>
      <c r="AQ20">
        <f t="shared" si="12"/>
        <v>-209.5511582447418</v>
      </c>
      <c r="AR20">
        <f t="shared" si="13"/>
        <v>-217.96281871514128</v>
      </c>
      <c r="AS20">
        <f t="shared" si="14"/>
        <v>14.319504663842121</v>
      </c>
      <c r="AT20">
        <f t="shared" si="15"/>
        <v>21.292710837161454</v>
      </c>
      <c r="AU20">
        <f t="shared" si="16"/>
        <v>-182.35060321413772</v>
      </c>
      <c r="AW20">
        <v>17</v>
      </c>
      <c r="AX20">
        <f>IF(Z20&gt;0, (R20*SUMPRODUCT(K20:$K$98, X20:$X$98)-K20*$AZ$3)/Z20, 0)</f>
        <v>1722.9777625012268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2.6767890999999999E-2</v>
      </c>
      <c r="Q21" s="5">
        <f t="shared" si="30"/>
        <v>50</v>
      </c>
      <c r="R21">
        <f t="shared" si="0"/>
        <v>50000</v>
      </c>
      <c r="S21">
        <f t="shared" si="1"/>
        <v>1684.0311111716021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1220.899421866498</v>
      </c>
      <c r="AC21">
        <f t="shared" si="27"/>
        <v>1149.4266903720397</v>
      </c>
      <c r="AE21">
        <f t="shared" si="2"/>
        <v>0</v>
      </c>
      <c r="AF21">
        <f t="shared" si="3"/>
        <v>0</v>
      </c>
      <c r="AG21">
        <f t="shared" si="4"/>
        <v>-34.127240368272318</v>
      </c>
      <c r="AH21">
        <f t="shared" si="5"/>
        <v>-948.38434243756433</v>
      </c>
      <c r="AI21">
        <f t="shared" si="6"/>
        <v>-982.51158280583661</v>
      </c>
      <c r="AJ21">
        <f t="shared" si="7"/>
        <v>71.47273149445823</v>
      </c>
      <c r="AK21">
        <f t="shared" si="28"/>
        <v>85.462959530654871</v>
      </c>
      <c r="AL21">
        <f t="shared" si="8"/>
        <v>-825.57589178072351</v>
      </c>
      <c r="AN21">
        <f t="shared" si="9"/>
        <v>0</v>
      </c>
      <c r="AO21">
        <f t="shared" si="10"/>
        <v>0</v>
      </c>
      <c r="AP21">
        <f t="shared" si="11"/>
        <v>-7.2342691563346735</v>
      </c>
      <c r="AQ21">
        <f t="shared" si="12"/>
        <v>-201.0378666077342</v>
      </c>
      <c r="AR21">
        <f t="shared" si="13"/>
        <v>-208.27213576406888</v>
      </c>
      <c r="AS21">
        <f t="shared" si="14"/>
        <v>15.150740915167781</v>
      </c>
      <c r="AT21">
        <f t="shared" si="15"/>
        <v>18.116379920261167</v>
      </c>
      <c r="AU21">
        <f t="shared" si="16"/>
        <v>-175.00501492863992</v>
      </c>
      <c r="AW21">
        <v>18</v>
      </c>
      <c r="AX21">
        <f>IF(Z21&gt;0, (R21*SUMPRODUCT(K21:$K$98, X21:$X$98)-K21*$AZ$3)/Z21, 0)</f>
        <v>1684.0311111716021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2.9742653000000001E-2</v>
      </c>
      <c r="Q22" s="5">
        <f t="shared" si="30"/>
        <v>50</v>
      </c>
      <c r="R22">
        <f t="shared" si="0"/>
        <v>50000</v>
      </c>
      <c r="S22">
        <f t="shared" si="1"/>
        <v>1635.0970594393484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1149.4266903720397</v>
      </c>
      <c r="AC22">
        <f t="shared" si="27"/>
        <v>1071.6731333627727</v>
      </c>
      <c r="AE22">
        <f t="shared" si="2"/>
        <v>0</v>
      </c>
      <c r="AF22">
        <f t="shared" si="3"/>
        <v>0</v>
      </c>
      <c r="AG22">
        <f t="shared" si="4"/>
        <v>-32.770933296468471</v>
      </c>
      <c r="AH22">
        <f t="shared" si="5"/>
        <v>-1015.0346681211158</v>
      </c>
      <c r="AI22">
        <f t="shared" si="6"/>
        <v>-1047.8056014175843</v>
      </c>
      <c r="AJ22">
        <f t="shared" si="7"/>
        <v>77.75355700926707</v>
      </c>
      <c r="AK22">
        <f t="shared" si="28"/>
        <v>80.459868326042795</v>
      </c>
      <c r="AL22">
        <f t="shared" si="8"/>
        <v>-889.59217608227436</v>
      </c>
      <c r="AN22">
        <f t="shared" si="9"/>
        <v>0</v>
      </c>
      <c r="AO22">
        <f t="shared" si="10"/>
        <v>0</v>
      </c>
      <c r="AP22">
        <f t="shared" si="11"/>
        <v>-6.202464381737375</v>
      </c>
      <c r="AQ22">
        <f t="shared" si="12"/>
        <v>-192.11281895130799</v>
      </c>
      <c r="AR22">
        <f t="shared" si="13"/>
        <v>-198.31528333304536</v>
      </c>
      <c r="AS22">
        <f t="shared" si="14"/>
        <v>14.716201810320003</v>
      </c>
      <c r="AT22">
        <f t="shared" si="15"/>
        <v>15.228417907320912</v>
      </c>
      <c r="AU22">
        <f t="shared" si="16"/>
        <v>-168.37066361540442</v>
      </c>
      <c r="AW22">
        <v>19</v>
      </c>
      <c r="AX22">
        <f>IF(Z22&gt;0, (R22*SUMPRODUCT(K22:$K$98, X22:$X$98)-K22*$AZ$3)/Z22, 0)</f>
        <v>1635.0970594393484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3.2906918E-2</v>
      </c>
      <c r="Q23" s="5">
        <f t="shared" si="30"/>
        <v>50</v>
      </c>
      <c r="R23">
        <f t="shared" si="0"/>
        <v>50000</v>
      </c>
      <c r="S23">
        <f t="shared" si="1"/>
        <v>1577.6197079142974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1071.6731333627727</v>
      </c>
      <c r="AC23">
        <f t="shared" si="27"/>
        <v>989.63559083866767</v>
      </c>
      <c r="AE23">
        <f t="shared" si="2"/>
        <v>0</v>
      </c>
      <c r="AF23">
        <f t="shared" si="3"/>
        <v>0</v>
      </c>
      <c r="AG23">
        <f t="shared" si="4"/>
        <v>-31.364833548733429</v>
      </c>
      <c r="AH23">
        <f t="shared" si="5"/>
        <v>-1078.3904147703577</v>
      </c>
      <c r="AI23">
        <f t="shared" si="6"/>
        <v>-1109.7552483190912</v>
      </c>
      <c r="AJ23">
        <f t="shared" si="7"/>
        <v>82.037542524104992</v>
      </c>
      <c r="AK23">
        <f t="shared" si="28"/>
        <v>75.017119335394099</v>
      </c>
      <c r="AL23">
        <f t="shared" si="8"/>
        <v>-952.70058645959205</v>
      </c>
      <c r="AN23">
        <f t="shared" si="9"/>
        <v>0</v>
      </c>
      <c r="AO23">
        <f t="shared" si="10"/>
        <v>0</v>
      </c>
      <c r="AP23">
        <f t="shared" si="11"/>
        <v>-5.3002997777787932</v>
      </c>
      <c r="AQ23">
        <f t="shared" si="12"/>
        <v>-182.23570250692185</v>
      </c>
      <c r="AR23">
        <f t="shared" si="13"/>
        <v>-187.53600228470066</v>
      </c>
      <c r="AS23">
        <f t="shared" si="14"/>
        <v>13.863410680449505</v>
      </c>
      <c r="AT23">
        <f t="shared" si="15"/>
        <v>12.677039089820099</v>
      </c>
      <c r="AU23">
        <f t="shared" si="16"/>
        <v>-160.99555251443104</v>
      </c>
      <c r="AW23">
        <v>20</v>
      </c>
      <c r="AX23">
        <f>IF(Z23&gt;0, (R23*SUMPRODUCT(K23:$K$98, X23:$X$98)-K23*$AZ$3)/Z23, 0)</f>
        <v>1577.6197079142974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3.6429437000000002E-2</v>
      </c>
      <c r="Q24" s="5">
        <f t="shared" si="30"/>
        <v>50</v>
      </c>
      <c r="R24">
        <f t="shared" si="0"/>
        <v>50000</v>
      </c>
      <c r="S24">
        <f t="shared" si="1"/>
        <v>1514.0827899862179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989.63559083866767</v>
      </c>
      <c r="AC24">
        <f t="shared" si="27"/>
        <v>905.68138514174905</v>
      </c>
      <c r="AE24">
        <f t="shared" si="2"/>
        <v>0</v>
      </c>
      <c r="AF24">
        <f t="shared" si="3"/>
        <v>0</v>
      </c>
      <c r="AG24">
        <f t="shared" si="4"/>
        <v>-29.908581985467027</v>
      </c>
      <c r="AH24">
        <f t="shared" si="5"/>
        <v>-1142.6032277790709</v>
      </c>
      <c r="AI24">
        <f t="shared" ref="AI24:AI69" si="39">SUM(AE24:AH24)</f>
        <v>-1172.5118097645379</v>
      </c>
      <c r="AJ24">
        <f t="shared" si="7"/>
        <v>83.954205696918621</v>
      </c>
      <c r="AK24">
        <f t="shared" si="28"/>
        <v>69.27449135870674</v>
      </c>
      <c r="AL24">
        <f t="shared" ref="AL24:AL69" si="40">SUM(AI24:AK24)</f>
        <v>-1019.2831127089124</v>
      </c>
      <c r="AN24">
        <f t="shared" si="9"/>
        <v>0</v>
      </c>
      <c r="AO24">
        <f t="shared" si="10"/>
        <v>0</v>
      </c>
      <c r="AP24">
        <f t="shared" si="11"/>
        <v>-4.5126873599690169</v>
      </c>
      <c r="AQ24">
        <f t="shared" si="12"/>
        <v>-172.39905074616658</v>
      </c>
      <c r="AR24">
        <f t="shared" si="13"/>
        <v>-176.91173810613557</v>
      </c>
      <c r="AS24">
        <f t="shared" si="14"/>
        <v>12.667236549322737</v>
      </c>
      <c r="AT24">
        <f t="shared" si="15"/>
        <v>10.452321734096994</v>
      </c>
      <c r="AU24">
        <f t="shared" si="16"/>
        <v>-153.79217982271584</v>
      </c>
      <c r="AW24">
        <v>21</v>
      </c>
      <c r="AX24">
        <f>IF(Z24&gt;0, (R24*SUMPRODUCT(K24:$K$98, X24:$X$98)-K24*$AZ$3)/Z24, 0)</f>
        <v>1514.0827899862179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4.0492944000000003E-2</v>
      </c>
      <c r="Q25" s="5">
        <f t="shared" si="30"/>
        <v>50</v>
      </c>
      <c r="R25">
        <f t="shared" si="0"/>
        <v>50000</v>
      </c>
      <c r="S25">
        <f t="shared" si="1"/>
        <v>1445.5627648268969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905.68138514174905</v>
      </c>
      <c r="AC25">
        <f t="shared" si="27"/>
        <v>821.03367083308513</v>
      </c>
      <c r="AE25">
        <f t="shared" si="2"/>
        <v>0</v>
      </c>
      <c r="AF25">
        <f t="shared" si="3"/>
        <v>0</v>
      </c>
      <c r="AG25">
        <f t="shared" si="4"/>
        <v>-28.398409630155431</v>
      </c>
      <c r="AH25">
        <f t="shared" si="5"/>
        <v>-1211.086535456925</v>
      </c>
      <c r="AI25">
        <f t="shared" si="39"/>
        <v>-1239.4849450870804</v>
      </c>
      <c r="AJ25">
        <f t="shared" si="7"/>
        <v>84.647714308663922</v>
      </c>
      <c r="AK25">
        <f t="shared" si="28"/>
        <v>63.397696959922442</v>
      </c>
      <c r="AL25">
        <f t="shared" si="40"/>
        <v>-1091.4395338184941</v>
      </c>
      <c r="AN25">
        <f t="shared" si="9"/>
        <v>0</v>
      </c>
      <c r="AO25">
        <f t="shared" si="10"/>
        <v>0</v>
      </c>
      <c r="AP25">
        <f t="shared" si="11"/>
        <v>-3.8257397230469588</v>
      </c>
      <c r="AQ25">
        <f t="shared" si="12"/>
        <v>-163.15356835422611</v>
      </c>
      <c r="AR25">
        <f t="shared" si="13"/>
        <v>-166.97930807727306</v>
      </c>
      <c r="AS25">
        <f t="shared" si="14"/>
        <v>11.403459817408569</v>
      </c>
      <c r="AT25">
        <f t="shared" si="15"/>
        <v>8.5407278353967886</v>
      </c>
      <c r="AU25">
        <f t="shared" si="16"/>
        <v>-147.03512042446769</v>
      </c>
      <c r="AW25">
        <v>22</v>
      </c>
      <c r="AX25">
        <f>IF(Z25&gt;0, (R25*SUMPRODUCT(K25:$K$98, X25:$X$98)-K25*$AZ$3)/Z25, 0)</f>
        <v>1445.5627648268969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4.4837097999999999E-2</v>
      </c>
      <c r="Q26" s="5">
        <f t="shared" si="30"/>
        <v>50</v>
      </c>
      <c r="R26">
        <f t="shared" si="0"/>
        <v>50000</v>
      </c>
      <c r="S26">
        <f t="shared" si="1"/>
        <v>1371.4580849123154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821.03367083308513</v>
      </c>
      <c r="AC26">
        <f t="shared" si="27"/>
        <v>736.22951001234344</v>
      </c>
      <c r="AE26">
        <f t="shared" si="2"/>
        <v>0</v>
      </c>
      <c r="AF26">
        <f t="shared" si="3"/>
        <v>0</v>
      </c>
      <c r="AG26">
        <f t="shared" si="4"/>
        <v>-26.841123258222453</v>
      </c>
      <c r="AH26">
        <f t="shared" si="5"/>
        <v>-1273.3022756314226</v>
      </c>
      <c r="AI26">
        <f t="shared" si="39"/>
        <v>-1300.1433988896451</v>
      </c>
      <c r="AJ26">
        <f t="shared" si="7"/>
        <v>84.804160820741686</v>
      </c>
      <c r="AK26">
        <f t="shared" si="28"/>
        <v>57.472356958315963</v>
      </c>
      <c r="AL26">
        <f t="shared" si="40"/>
        <v>-1157.8668811105874</v>
      </c>
      <c r="AN26">
        <f t="shared" si="9"/>
        <v>0</v>
      </c>
      <c r="AO26">
        <f t="shared" si="10"/>
        <v>0</v>
      </c>
      <c r="AP26">
        <f t="shared" si="11"/>
        <v>-3.2285243383319102</v>
      </c>
      <c r="AQ26">
        <f t="shared" si="12"/>
        <v>-153.15630971852616</v>
      </c>
      <c r="AR26">
        <f t="shared" si="13"/>
        <v>-156.3848340568581</v>
      </c>
      <c r="AS26">
        <f t="shared" si="14"/>
        <v>10.200478369239073</v>
      </c>
      <c r="AT26">
        <f t="shared" si="15"/>
        <v>6.9129336144448104</v>
      </c>
      <c r="AU26">
        <f t="shared" si="16"/>
        <v>-139.27142207317419</v>
      </c>
      <c r="AW26">
        <v>23</v>
      </c>
      <c r="AX26">
        <f>IF(Z26&gt;0, (R26*SUMPRODUCT(K26:$K$98, X26:$X$98)-K26*$AZ$3)/Z26, 0)</f>
        <v>1371.4580849123154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4.9451519999999999E-2</v>
      </c>
      <c r="Q27" s="5">
        <f t="shared" si="30"/>
        <v>50</v>
      </c>
      <c r="R27">
        <f t="shared" si="0"/>
        <v>50000</v>
      </c>
      <c r="S27">
        <f t="shared" si="1"/>
        <v>1293.3615742931981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736.22951001234344</v>
      </c>
      <c r="AC27">
        <f t="shared" si="27"/>
        <v>653.02802844871428</v>
      </c>
      <c r="AE27">
        <f t="shared" si="2"/>
        <v>0</v>
      </c>
      <c r="AF27">
        <f t="shared" si="3"/>
        <v>0</v>
      </c>
      <c r="AG27">
        <f t="shared" si="4"/>
        <v>-25.245377682013782</v>
      </c>
      <c r="AH27">
        <f t="shared" si="5"/>
        <v>-1327.3343436264529</v>
      </c>
      <c r="AI27">
        <f t="shared" si="39"/>
        <v>-1352.5797213084666</v>
      </c>
      <c r="AJ27">
        <f t="shared" si="7"/>
        <v>83.201481563629159</v>
      </c>
      <c r="AK27">
        <f t="shared" si="28"/>
        <v>51.536065700864043</v>
      </c>
      <c r="AL27">
        <f t="shared" si="40"/>
        <v>-1217.8421740439733</v>
      </c>
      <c r="AN27">
        <f t="shared" si="9"/>
        <v>0</v>
      </c>
      <c r="AO27">
        <f t="shared" si="10"/>
        <v>0</v>
      </c>
      <c r="AP27">
        <f t="shared" si="11"/>
        <v>-2.7112354098759681</v>
      </c>
      <c r="AQ27">
        <f t="shared" si="12"/>
        <v>-142.54949632813145</v>
      </c>
      <c r="AR27">
        <f t="shared" si="13"/>
        <v>-145.26073173800742</v>
      </c>
      <c r="AS27">
        <f t="shared" si="14"/>
        <v>8.9354497211649502</v>
      </c>
      <c r="AT27">
        <f t="shared" si="15"/>
        <v>5.5347322576768523</v>
      </c>
      <c r="AU27">
        <f t="shared" si="16"/>
        <v>-130.7905497591656</v>
      </c>
      <c r="AW27">
        <v>24</v>
      </c>
      <c r="AX27">
        <f>IF(Z27&gt;0, (R27*SUMPRODUCT(K27:$K$98, X27:$X$98)-K27*$AZ$3)/Z27, 0)</f>
        <v>1293.3615742931981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5.4649795000000001E-2</v>
      </c>
      <c r="Q28" s="5">
        <f t="shared" si="30"/>
        <v>50</v>
      </c>
      <c r="R28">
        <f t="shared" si="0"/>
        <v>50000</v>
      </c>
      <c r="S28">
        <f t="shared" si="1"/>
        <v>1213.1700094166511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653.02802844871428</v>
      </c>
      <c r="AC28">
        <f t="shared" si="27"/>
        <v>572.93820011602645</v>
      </c>
      <c r="AE28">
        <f t="shared" si="2"/>
        <v>0</v>
      </c>
      <c r="AF28">
        <f t="shared" si="3"/>
        <v>0</v>
      </c>
      <c r="AG28">
        <f t="shared" si="4"/>
        <v>-23.613269190174012</v>
      </c>
      <c r="AH28">
        <f t="shared" si="5"/>
        <v>-1379.6547150196284</v>
      </c>
      <c r="AI28">
        <f t="shared" si="39"/>
        <v>-1403.2679842098023</v>
      </c>
      <c r="AJ28">
        <f t="shared" si="7"/>
        <v>80.08982833268783</v>
      </c>
      <c r="AK28">
        <f t="shared" si="28"/>
        <v>45.711961991410007</v>
      </c>
      <c r="AL28">
        <f t="shared" si="40"/>
        <v>-1277.4661938857046</v>
      </c>
      <c r="AN28">
        <f t="shared" si="9"/>
        <v>0</v>
      </c>
      <c r="AO28">
        <f t="shared" si="10"/>
        <v>0</v>
      </c>
      <c r="AP28">
        <f t="shared" si="11"/>
        <v>-2.2642451753845942</v>
      </c>
      <c r="AQ28">
        <f t="shared" si="12"/>
        <v>-132.29326727362735</v>
      </c>
      <c r="AR28">
        <f t="shared" si="13"/>
        <v>-134.55751244901194</v>
      </c>
      <c r="AS28">
        <f t="shared" si="14"/>
        <v>7.6797077922242769</v>
      </c>
      <c r="AT28">
        <f t="shared" si="15"/>
        <v>4.3832596224958085</v>
      </c>
      <c r="AU28">
        <f t="shared" si="16"/>
        <v>-122.49454503429186</v>
      </c>
      <c r="AW28">
        <v>25</v>
      </c>
      <c r="AX28">
        <f>IF(Z28&gt;0, (R28*SUMPRODUCT(K28:$K$98, X28:$X$98)-K28*$AZ$3)/Z28, 0)</f>
        <v>1213.1700094166511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6.0510883000000001E-2</v>
      </c>
      <c r="Q29" s="5">
        <f t="shared" si="30"/>
        <v>50</v>
      </c>
      <c r="R29">
        <f t="shared" si="0"/>
        <v>50000</v>
      </c>
      <c r="S29">
        <f t="shared" si="1"/>
        <v>1130.8689508534335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572.93820011602645</v>
      </c>
      <c r="AC29">
        <f t="shared" si="27"/>
        <v>496.4124935526163</v>
      </c>
      <c r="AE29">
        <f t="shared" si="2"/>
        <v>0</v>
      </c>
      <c r="AF29">
        <f t="shared" si="3"/>
        <v>0</v>
      </c>
      <c r="AG29">
        <f t="shared" si="4"/>
        <v>-21.948276729058147</v>
      </c>
      <c r="AH29">
        <f t="shared" si="5"/>
        <v>-1428.8597692141245</v>
      </c>
      <c r="AI29">
        <f t="shared" si="39"/>
        <v>-1450.8080459431826</v>
      </c>
      <c r="AJ29">
        <f t="shared" si="7"/>
        <v>76.525706563410154</v>
      </c>
      <c r="AK29">
        <f t="shared" si="28"/>
        <v>40.105674008121852</v>
      </c>
      <c r="AL29">
        <f t="shared" si="40"/>
        <v>-1334.1766653716506</v>
      </c>
      <c r="AN29">
        <f t="shared" si="9"/>
        <v>0</v>
      </c>
      <c r="AO29">
        <f t="shared" si="10"/>
        <v>0</v>
      </c>
      <c r="AP29">
        <f t="shared" si="11"/>
        <v>-1.8790993292319074</v>
      </c>
      <c r="AQ29">
        <f t="shared" si="12"/>
        <v>-122.33167400983184</v>
      </c>
      <c r="AR29">
        <f t="shared" si="13"/>
        <v>-124.21077333906373</v>
      </c>
      <c r="AS29">
        <f t="shared" si="14"/>
        <v>6.5517400590234205</v>
      </c>
      <c r="AT29">
        <f t="shared" si="15"/>
        <v>3.4336429259286683</v>
      </c>
      <c r="AU29">
        <f t="shared" si="16"/>
        <v>-114.22539035411165</v>
      </c>
      <c r="AW29">
        <v>26</v>
      </c>
      <c r="AX29">
        <f>IF(Z29&gt;0, (R29*SUMPRODUCT(K29:$K$98, X29:$X$98)-K29*$AZ$3)/Z29, 0)</f>
        <v>1130.8689508534335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6.7218873999999998E-2</v>
      </c>
      <c r="Q30" s="5">
        <f t="shared" si="30"/>
        <v>50</v>
      </c>
      <c r="R30">
        <f t="shared" si="0"/>
        <v>50000</v>
      </c>
      <c r="S30">
        <f t="shared" si="1"/>
        <v>1046.422138123077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496.4124935526163</v>
      </c>
      <c r="AC30">
        <f t="shared" si="27"/>
        <v>423.87328446262171</v>
      </c>
      <c r="AE30">
        <f t="shared" si="2"/>
        <v>0</v>
      </c>
      <c r="AF30">
        <f t="shared" si="3"/>
        <v>0</v>
      </c>
      <c r="AG30">
        <f t="shared" si="4"/>
        <v>-20.253455513799874</v>
      </c>
      <c r="AH30">
        <f t="shared" si="5"/>
        <v>-1475.3384479676918</v>
      </c>
      <c r="AI30">
        <f t="shared" si="39"/>
        <v>-1495.5919034814917</v>
      </c>
      <c r="AJ30">
        <f t="shared" si="7"/>
        <v>72.539209089994586</v>
      </c>
      <c r="AK30">
        <f t="shared" si="28"/>
        <v>34.748874548683148</v>
      </c>
      <c r="AL30">
        <f t="shared" si="40"/>
        <v>-1388.3038198428139</v>
      </c>
      <c r="AN30">
        <f t="shared" si="9"/>
        <v>0</v>
      </c>
      <c r="AO30">
        <f t="shared" si="10"/>
        <v>0</v>
      </c>
      <c r="AP30">
        <f t="shared" si="11"/>
        <v>-1.5482119597272002</v>
      </c>
      <c r="AQ30">
        <f t="shared" si="12"/>
        <v>-112.77762593314651</v>
      </c>
      <c r="AR30">
        <f t="shared" si="13"/>
        <v>-114.32583789287372</v>
      </c>
      <c r="AS30">
        <f t="shared" si="14"/>
        <v>5.5450325987958395</v>
      </c>
      <c r="AT30">
        <f t="shared" si="15"/>
        <v>2.6562688587473473</v>
      </c>
      <c r="AU30">
        <f t="shared" si="16"/>
        <v>-106.12453643533053</v>
      </c>
      <c r="AW30">
        <v>27</v>
      </c>
      <c r="AX30">
        <f>IF(Z30&gt;0, (R30*SUMPRODUCT(K30:$K$98, X30:$X$98)-K30*$AZ$3)/Z30, 0)</f>
        <v>1046.422138123077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7.4959660999999997E-2</v>
      </c>
      <c r="Q31" s="5">
        <f t="shared" si="30"/>
        <v>50</v>
      </c>
      <c r="R31">
        <f t="shared" si="0"/>
        <v>50000</v>
      </c>
      <c r="S31">
        <f t="shared" si="1"/>
        <v>959.25759326830087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423.87328446262171</v>
      </c>
      <c r="AC31">
        <f t="shared" si="27"/>
        <v>355.55321649361537</v>
      </c>
      <c r="AE31">
        <f t="shared" si="2"/>
        <v>0</v>
      </c>
      <c r="AF31">
        <f t="shared" si="3"/>
        <v>0</v>
      </c>
      <c r="AG31">
        <f t="shared" si="4"/>
        <v>-18.532728799268856</v>
      </c>
      <c r="AH31">
        <f t="shared" si="5"/>
        <v>-1518.1921593930192</v>
      </c>
      <c r="AI31">
        <f t="shared" si="39"/>
        <v>-1536.7248881922881</v>
      </c>
      <c r="AJ31">
        <f t="shared" si="7"/>
        <v>68.320067969006345</v>
      </c>
      <c r="AK31">
        <f t="shared" si="28"/>
        <v>29.671129912383524</v>
      </c>
      <c r="AL31">
        <f t="shared" si="40"/>
        <v>-1438.7336903108981</v>
      </c>
      <c r="AN31">
        <f t="shared" si="9"/>
        <v>0</v>
      </c>
      <c r="AO31">
        <f t="shared" si="10"/>
        <v>0</v>
      </c>
      <c r="AP31">
        <f t="shared" si="11"/>
        <v>-1.2648896397077067</v>
      </c>
      <c r="AQ31">
        <f t="shared" si="12"/>
        <v>-103.6191461225862</v>
      </c>
      <c r="AR31">
        <f t="shared" si="13"/>
        <v>-104.88403576229392</v>
      </c>
      <c r="AS31">
        <f t="shared" si="14"/>
        <v>4.6629585472341102</v>
      </c>
      <c r="AT31">
        <f t="shared" si="15"/>
        <v>2.0251040864568197</v>
      </c>
      <c r="AU31">
        <f t="shared" si="16"/>
        <v>-98.195973128602972</v>
      </c>
      <c r="AW31">
        <v>28</v>
      </c>
      <c r="AX31">
        <f>IF(Z31&gt;0, (R31*SUMPRODUCT(K31:$K$98, X31:$X$98)-K31*$AZ$3)/Z31, 0)</f>
        <v>959.25759326830087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8.3883494000000003E-2</v>
      </c>
      <c r="Q32" s="5">
        <f t="shared" si="30"/>
        <v>50</v>
      </c>
      <c r="R32">
        <f t="shared" si="0"/>
        <v>50000</v>
      </c>
      <c r="S32">
        <f t="shared" si="1"/>
        <v>868.31296575799229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355.55321649361537</v>
      </c>
      <c r="AC32">
        <f t="shared" si="27"/>
        <v>291.62831855329728</v>
      </c>
      <c r="AE32">
        <f t="shared" si="2"/>
        <v>0</v>
      </c>
      <c r="AF32">
        <f t="shared" si="3"/>
        <v>0</v>
      </c>
      <c r="AG32">
        <f t="shared" si="4"/>
        <v>-16.792811466239069</v>
      </c>
      <c r="AH32">
        <f t="shared" si="5"/>
        <v>-1554.5900450370962</v>
      </c>
      <c r="AI32">
        <f t="shared" si="39"/>
        <v>-1571.3828565033352</v>
      </c>
      <c r="AJ32">
        <f t="shared" si="7"/>
        <v>63.92489794031809</v>
      </c>
      <c r="AK32">
        <f t="shared" si="28"/>
        <v>24.888725154553079</v>
      </c>
      <c r="AL32">
        <f t="shared" si="40"/>
        <v>-1482.569233408464</v>
      </c>
      <c r="AN32">
        <f t="shared" si="9"/>
        <v>0</v>
      </c>
      <c r="AO32">
        <f t="shared" si="10"/>
        <v>0</v>
      </c>
      <c r="AP32">
        <f t="shared" si="11"/>
        <v>-1.0233369471495946</v>
      </c>
      <c r="AQ32">
        <f t="shared" si="12"/>
        <v>-94.735145092038891</v>
      </c>
      <c r="AR32">
        <f t="shared" si="13"/>
        <v>-95.758482039188479</v>
      </c>
      <c r="AS32">
        <f t="shared" si="14"/>
        <v>3.8955186293022375</v>
      </c>
      <c r="AT32">
        <f t="shared" si="15"/>
        <v>1.5166937394200286</v>
      </c>
      <c r="AU32">
        <f t="shared" si="16"/>
        <v>-90.346269670466214</v>
      </c>
      <c r="AW32">
        <v>29</v>
      </c>
      <c r="AX32">
        <f>IF(Z32&gt;0, (R32*SUMPRODUCT(K32:$K$98, X32:$X$98)-K32*$AZ$3)/Z32, 0)</f>
        <v>868.31296575799229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9.4514217999999997E-2</v>
      </c>
      <c r="Q33" s="5">
        <f t="shared" si="30"/>
        <v>50</v>
      </c>
      <c r="R33">
        <f t="shared" si="0"/>
        <v>50000</v>
      </c>
      <c r="S33">
        <f t="shared" si="1"/>
        <v>772.50542670312007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291.62831855329728</v>
      </c>
      <c r="AC33">
        <f t="shared" si="27"/>
        <v>232.33446648114051</v>
      </c>
      <c r="AE33">
        <f t="shared" si="2"/>
        <v>0</v>
      </c>
      <c r="AF33">
        <f t="shared" si="3"/>
        <v>0</v>
      </c>
      <c r="AG33">
        <f t="shared" si="4"/>
        <v>-15.037723907823658</v>
      </c>
      <c r="AH33">
        <f t="shared" si="5"/>
        <v>-1587.1594437530189</v>
      </c>
      <c r="AI33">
        <f t="shared" si="39"/>
        <v>-1602.1971676608425</v>
      </c>
      <c r="AJ33">
        <f t="shared" si="7"/>
        <v>59.293852072156767</v>
      </c>
      <c r="AK33">
        <f t="shared" si="28"/>
        <v>20.413982298730811</v>
      </c>
      <c r="AL33">
        <f t="shared" si="40"/>
        <v>-1522.4893332899549</v>
      </c>
      <c r="AN33">
        <f t="shared" si="9"/>
        <v>0</v>
      </c>
      <c r="AO33">
        <f t="shared" si="10"/>
        <v>0</v>
      </c>
      <c r="AP33">
        <f t="shared" si="11"/>
        <v>-0.81819971997120278</v>
      </c>
      <c r="AQ33">
        <f t="shared" si="12"/>
        <v>-86.357045812813595</v>
      </c>
      <c r="AR33">
        <f t="shared" si="13"/>
        <v>-87.1752455327848</v>
      </c>
      <c r="AS33">
        <f t="shared" si="14"/>
        <v>3.2261673015696317</v>
      </c>
      <c r="AT33">
        <f t="shared" si="15"/>
        <v>1.1107209244364926</v>
      </c>
      <c r="AU33">
        <f t="shared" si="16"/>
        <v>-82.838357306778676</v>
      </c>
      <c r="AW33">
        <v>30</v>
      </c>
      <c r="AX33">
        <f>IF(Z33&gt;0, (R33*SUMPRODUCT(K33:$K$98, X33:$X$98)-K33*$AZ$3)/Z33, 0)</f>
        <v>772.50542670312007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0.106775126</v>
      </c>
      <c r="Q34" s="5">
        <f t="shared" si="30"/>
        <v>50</v>
      </c>
      <c r="R34">
        <f t="shared" si="0"/>
        <v>50000</v>
      </c>
      <c r="S34">
        <f t="shared" si="1"/>
        <v>668.67020752311396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232.33446648114051</v>
      </c>
      <c r="AC34">
        <f t="shared" si="27"/>
        <v>177.62143229322163</v>
      </c>
      <c r="AE34">
        <f t="shared" si="2"/>
        <v>0</v>
      </c>
      <c r="AF34">
        <f t="shared" si="3"/>
        <v>0</v>
      </c>
      <c r="AG34">
        <f t="shared" si="4"/>
        <v>-13.281691803734338</v>
      </c>
      <c r="AH34">
        <f t="shared" si="5"/>
        <v>-1605.6548650110833</v>
      </c>
      <c r="AI34">
        <f t="shared" si="39"/>
        <v>-1618.9365568148175</v>
      </c>
      <c r="AJ34">
        <f t="shared" si="7"/>
        <v>54.713034187918879</v>
      </c>
      <c r="AK34">
        <f t="shared" si="28"/>
        <v>16.263412653679836</v>
      </c>
      <c r="AL34">
        <f t="shared" si="40"/>
        <v>-1547.9601099732188</v>
      </c>
      <c r="AN34">
        <f t="shared" si="9"/>
        <v>0</v>
      </c>
      <c r="AO34">
        <f t="shared" si="10"/>
        <v>0</v>
      </c>
      <c r="AP34">
        <f t="shared" si="11"/>
        <v>-0.6452270933735722</v>
      </c>
      <c r="AQ34">
        <f t="shared" si="12"/>
        <v>-78.003016243830245</v>
      </c>
      <c r="AR34">
        <f t="shared" si="13"/>
        <v>-78.648243337203823</v>
      </c>
      <c r="AS34">
        <f t="shared" si="14"/>
        <v>2.6579695222858599</v>
      </c>
      <c r="AT34">
        <f t="shared" si="15"/>
        <v>0.79007965475590924</v>
      </c>
      <c r="AU34">
        <f t="shared" si="16"/>
        <v>-75.200194160162042</v>
      </c>
      <c r="AW34">
        <v>31</v>
      </c>
      <c r="AX34">
        <f>IF(Z34&gt;0, (R34*SUMPRODUCT(K34:$K$98, X34:$X$98)-K34*$AZ$3)/Z34, 0)</f>
        <v>668.67020752311396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0.120854822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553.85965583874827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177.62143229322163</v>
      </c>
      <c r="AC35">
        <f t="shared" si="27"/>
        <v>127.87199785733317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-11.543718386897824</v>
      </c>
      <c r="AH35">
        <f t="shared" ref="AH35:AH66" si="46">-X35*R35</f>
        <v>-1605.1564987991724</v>
      </c>
      <c r="AI35">
        <f t="shared" si="39"/>
        <v>-1616.7002171860702</v>
      </c>
      <c r="AJ35">
        <f t="shared" ref="AJ35:AJ66" si="47">AB35-AC35</f>
        <v>49.74943443588846</v>
      </c>
      <c r="AK35">
        <f t="shared" si="28"/>
        <v>12.433500260525514</v>
      </c>
      <c r="AL35">
        <f t="shared" si="40"/>
        <v>-1554.5172824896563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-0.50071072939338934</v>
      </c>
      <c r="AQ35">
        <f t="shared" ref="AQ35:AQ66" si="51">AH35*$K35</f>
        <v>-69.623933499321822</v>
      </c>
      <c r="AR35">
        <f t="shared" ref="AR35:AR66" si="52">AI35*$K35</f>
        <v>-70.124644228715212</v>
      </c>
      <c r="AS35">
        <f t="shared" ref="AS35:AS66" si="53">AJ35*$K35</f>
        <v>2.1578900981832132</v>
      </c>
      <c r="AT35">
        <f t="shared" ref="AT35:AT66" si="54">AK35*$K35</f>
        <v>0.53930516803205264</v>
      </c>
      <c r="AU35">
        <f t="shared" ref="AU35:AU66" si="55">AL35*$K35</f>
        <v>-67.427448962499938</v>
      </c>
      <c r="AW35">
        <v>32</v>
      </c>
      <c r="AX35">
        <f>IF(Z35&gt;0, (R35*SUMPRODUCT(K35:$K$98, X35:$X$98)-K35*$AZ$3)/Z35, 0)</f>
        <v>553.85965583874827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0.137118778</v>
      </c>
      <c r="Q36" s="5">
        <f t="shared" si="30"/>
        <v>50</v>
      </c>
      <c r="R36">
        <f t="shared" si="41"/>
        <v>50000</v>
      </c>
      <c r="S36">
        <f t="shared" si="42"/>
        <v>423.92539487561766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127.87199785733317</v>
      </c>
      <c r="AC36">
        <f t="shared" si="27"/>
        <v>83.474476686530892</v>
      </c>
      <c r="AE36">
        <f t="shared" si="43"/>
        <v>0</v>
      </c>
      <c r="AF36">
        <f t="shared" si="44"/>
        <v>0</v>
      </c>
      <c r="AG36">
        <f t="shared" si="45"/>
        <v>-9.845420644241285</v>
      </c>
      <c r="AH36">
        <f t="shared" si="46"/>
        <v>-1582.8605587875609</v>
      </c>
      <c r="AI36">
        <f t="shared" si="39"/>
        <v>-1592.7059794318022</v>
      </c>
      <c r="AJ36">
        <f t="shared" si="47"/>
        <v>44.397521170802278</v>
      </c>
      <c r="AK36">
        <f t="shared" ref="AK36:AK67" si="59">G36*SUM(AB36:AB36, AE36:AF36)</f>
        <v>8.9510398500133235</v>
      </c>
      <c r="AL36">
        <f t="shared" si="40"/>
        <v>-1539.3574184109866</v>
      </c>
      <c r="AN36">
        <f t="shared" si="48"/>
        <v>0</v>
      </c>
      <c r="AO36">
        <f t="shared" si="49"/>
        <v>0</v>
      </c>
      <c r="AP36">
        <f t="shared" si="50"/>
        <v>-0.3812917667442367</v>
      </c>
      <c r="AQ36">
        <f t="shared" si="51"/>
        <v>-61.300752987419834</v>
      </c>
      <c r="AR36">
        <f t="shared" si="52"/>
        <v>-61.682044754164075</v>
      </c>
      <c r="AS36">
        <f t="shared" si="53"/>
        <v>1.719419606127393</v>
      </c>
      <c r="AT36">
        <f t="shared" si="54"/>
        <v>0.346654340320739</v>
      </c>
      <c r="AU36">
        <f t="shared" si="55"/>
        <v>-59.615970807715939</v>
      </c>
      <c r="AW36">
        <v>33</v>
      </c>
      <c r="AX36">
        <f>IF(Z36&gt;0, (R36*SUMPRODUCT(K36:$K$98, X36:$X$98)-K36*$AZ$3)/Z36, 0)</f>
        <v>423.92539487561766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41"/>
        <v>50000</v>
      </c>
      <c r="S37">
        <f t="shared" si="42"/>
        <v>271.94963519072121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83.474476686530892</v>
      </c>
      <c r="AC37">
        <f t="shared" si="27"/>
        <v>44.697306135289097</v>
      </c>
      <c r="AE37">
        <f t="shared" si="43"/>
        <v>0</v>
      </c>
      <c r="AF37">
        <f t="shared" si="44"/>
        <v>0</v>
      </c>
      <c r="AG37">
        <f t="shared" si="45"/>
        <v>-8.2179382413847311</v>
      </c>
      <c r="AH37">
        <f t="shared" si="46"/>
        <v>-1529.0281964141404</v>
      </c>
      <c r="AI37">
        <f t="shared" si="39"/>
        <v>-1537.2461346555251</v>
      </c>
      <c r="AJ37">
        <f t="shared" si="47"/>
        <v>38.777170551241795</v>
      </c>
      <c r="AK37">
        <f t="shared" si="59"/>
        <v>5.843213368057163</v>
      </c>
      <c r="AL37">
        <f t="shared" si="40"/>
        <v>-1492.6257507362261</v>
      </c>
      <c r="AN37">
        <f t="shared" si="48"/>
        <v>0</v>
      </c>
      <c r="AO37">
        <f t="shared" si="49"/>
        <v>0</v>
      </c>
      <c r="AP37">
        <f t="shared" si="50"/>
        <v>-0.28416330947487201</v>
      </c>
      <c r="AQ37">
        <f t="shared" si="51"/>
        <v>-52.871377200837195</v>
      </c>
      <c r="AR37">
        <f t="shared" si="52"/>
        <v>-53.155540510312065</v>
      </c>
      <c r="AS37">
        <f t="shared" si="53"/>
        <v>1.3408532398578472</v>
      </c>
      <c r="AT37">
        <f t="shared" si="54"/>
        <v>0.20204907847484055</v>
      </c>
      <c r="AU37">
        <f t="shared" si="55"/>
        <v>-51.612638191979372</v>
      </c>
      <c r="AW37">
        <v>34</v>
      </c>
      <c r="AX37">
        <f>IF(Z37&gt;0, (R37*SUMPRODUCT(K37:$K$98, X37:$X$98)-K37*$AZ$3)/Z37, 0)</f>
        <v>271.94963519072121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41"/>
        <v>50000</v>
      </c>
      <c r="S38">
        <f t="shared" si="42"/>
        <v>89.167757333707243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44.697306135289097</v>
      </c>
      <c r="AC38">
        <f t="shared" si="27"/>
        <v>11.936270395325209</v>
      </c>
      <c r="AE38">
        <f t="shared" si="43"/>
        <v>0</v>
      </c>
      <c r="AF38">
        <f t="shared" si="44"/>
        <v>0</v>
      </c>
      <c r="AG38">
        <f t="shared" si="45"/>
        <v>-6.6931538665114854</v>
      </c>
      <c r="AH38">
        <f t="shared" si="46"/>
        <v>-1442.6049924593995</v>
      </c>
      <c r="AI38">
        <f t="shared" si="39"/>
        <v>-1449.2981463259109</v>
      </c>
      <c r="AJ38">
        <f t="shared" si="47"/>
        <v>32.761035739963887</v>
      </c>
      <c r="AK38">
        <f t="shared" si="59"/>
        <v>3.1288114294702369</v>
      </c>
      <c r="AL38">
        <f t="shared" si="40"/>
        <v>-1413.4082991564767</v>
      </c>
      <c r="AN38">
        <f t="shared" si="48"/>
        <v>0</v>
      </c>
      <c r="AO38">
        <f t="shared" si="49"/>
        <v>0</v>
      </c>
      <c r="AP38">
        <f t="shared" si="50"/>
        <v>-0.20664167581448442</v>
      </c>
      <c r="AQ38">
        <f t="shared" si="51"/>
        <v>-44.538392382054234</v>
      </c>
      <c r="AR38">
        <f t="shared" si="52"/>
        <v>-44.745034057868715</v>
      </c>
      <c r="AS38">
        <f t="shared" si="53"/>
        <v>1.011450724388145</v>
      </c>
      <c r="AT38">
        <f t="shared" si="54"/>
        <v>9.6597635432849327E-2</v>
      </c>
      <c r="AU38">
        <f t="shared" si="55"/>
        <v>-43.636985698047717</v>
      </c>
      <c r="AW38">
        <v>35</v>
      </c>
      <c r="AX38">
        <f>IF(Z38&gt;0, (R38*SUMPRODUCT(K38:$K$98, X38:$X$98)-K38*$AZ$3)/Z38, 0)</f>
        <v>89.167757333707243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41"/>
        <v>50000</v>
      </c>
      <c r="S39">
        <f t="shared" si="42"/>
        <v>-138.08480150923813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11.936270395325209</v>
      </c>
      <c r="AC39">
        <f t="shared" si="27"/>
        <v>-14.646459968092159</v>
      </c>
      <c r="AE39">
        <f t="shared" si="43"/>
        <v>0</v>
      </c>
      <c r="AF39">
        <f t="shared" si="44"/>
        <v>0</v>
      </c>
      <c r="AG39">
        <f t="shared" si="45"/>
        <v>-5.3034294172890144</v>
      </c>
      <c r="AH39">
        <f t="shared" si="46"/>
        <v>-1322.792910557356</v>
      </c>
      <c r="AI39">
        <f t="shared" si="39"/>
        <v>-1328.0963399746449</v>
      </c>
      <c r="AJ39">
        <f t="shared" si="47"/>
        <v>26.582730363417369</v>
      </c>
      <c r="AK39">
        <f t="shared" si="59"/>
        <v>0.83553892767276472</v>
      </c>
      <c r="AL39">
        <f t="shared" si="40"/>
        <v>-1300.6780706835548</v>
      </c>
      <c r="AN39">
        <f t="shared" si="48"/>
        <v>0</v>
      </c>
      <c r="AO39">
        <f t="shared" si="49"/>
        <v>0</v>
      </c>
      <c r="AP39">
        <f t="shared" si="50"/>
        <v>-0.14619276387929073</v>
      </c>
      <c r="AQ39">
        <f t="shared" si="51"/>
        <v>-36.46371742101244</v>
      </c>
      <c r="AR39">
        <f t="shared" si="52"/>
        <v>-36.609910184891731</v>
      </c>
      <c r="AS39">
        <f t="shared" si="53"/>
        <v>0.7327716685767568</v>
      </c>
      <c r="AT39">
        <f t="shared" si="54"/>
        <v>2.3032218505070683E-2</v>
      </c>
      <c r="AU39">
        <f t="shared" si="55"/>
        <v>-35.854106297809899</v>
      </c>
      <c r="AW39">
        <v>36</v>
      </c>
      <c r="AX39">
        <f>IF(Z39&gt;0, (R39*SUMPRODUCT(K39:$K$98, X39:$X$98)-K39*$AZ$3)/Z39, 0)</f>
        <v>-138.08480150923813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41"/>
        <v>50000</v>
      </c>
      <c r="S40">
        <f t="shared" si="42"/>
        <v>-430.56994144445935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-14.646459968092159</v>
      </c>
      <c r="AC40">
        <f t="shared" si="27"/>
        <v>-35.078336301035975</v>
      </c>
      <c r="AE40">
        <f t="shared" si="43"/>
        <v>0</v>
      </c>
      <c r="AF40">
        <f t="shared" si="44"/>
        <v>0</v>
      </c>
      <c r="AG40">
        <f t="shared" si="45"/>
        <v>-4.0734771432669605</v>
      </c>
      <c r="AH40">
        <f t="shared" si="46"/>
        <v>-1176.9179798491641</v>
      </c>
      <c r="AI40">
        <f t="shared" si="39"/>
        <v>-1180.991456992431</v>
      </c>
      <c r="AJ40">
        <f t="shared" si="47"/>
        <v>20.431876332943816</v>
      </c>
      <c r="AK40">
        <f t="shared" si="59"/>
        <v>-1.0252521977664513</v>
      </c>
      <c r="AL40">
        <f t="shared" si="40"/>
        <v>-1161.5848328572536</v>
      </c>
      <c r="AN40">
        <f t="shared" si="48"/>
        <v>0</v>
      </c>
      <c r="AO40">
        <f t="shared" si="49"/>
        <v>0</v>
      </c>
      <c r="AP40">
        <f t="shared" si="50"/>
        <v>-0.10025737851408688</v>
      </c>
      <c r="AQ40">
        <f t="shared" si="51"/>
        <v>-28.966582414929039</v>
      </c>
      <c r="AR40">
        <f t="shared" si="52"/>
        <v>-29.066839793443126</v>
      </c>
      <c r="AS40">
        <f t="shared" si="53"/>
        <v>0.50287415081015807</v>
      </c>
      <c r="AT40">
        <f t="shared" si="54"/>
        <v>-2.5233748477948473E-2</v>
      </c>
      <c r="AU40">
        <f t="shared" si="55"/>
        <v>-28.589199391110913</v>
      </c>
      <c r="AW40">
        <v>37</v>
      </c>
      <c r="AX40">
        <f>IF(Z40&gt;0, (R40*SUMPRODUCT(K40:$K$98, X40:$X$98)-K40*$AZ$3)/Z40, 0)</f>
        <v>-430.56994144445935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41"/>
        <v>50000</v>
      </c>
      <c r="S41">
        <f t="shared" si="42"/>
        <v>-824.03949620784363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-35.078336301035975</v>
      </c>
      <c r="AC41">
        <f t="shared" si="27"/>
        <v>-49.730774887332274</v>
      </c>
      <c r="AE41">
        <f t="shared" si="43"/>
        <v>0</v>
      </c>
      <c r="AF41">
        <f t="shared" si="44"/>
        <v>0</v>
      </c>
      <c r="AG41">
        <f t="shared" si="45"/>
        <v>-3.0174994715780534</v>
      </c>
      <c r="AH41">
        <f t="shared" si="46"/>
        <v>-1015.242900256237</v>
      </c>
      <c r="AI41">
        <f t="shared" si="39"/>
        <v>-1018.2603997278151</v>
      </c>
      <c r="AJ41">
        <f t="shared" si="47"/>
        <v>14.652438586296299</v>
      </c>
      <c r="AK41">
        <f t="shared" si="59"/>
        <v>-2.4554835410725184</v>
      </c>
      <c r="AL41">
        <f t="shared" si="40"/>
        <v>-1006.0634446825914</v>
      </c>
      <c r="AN41">
        <f t="shared" si="48"/>
        <v>0</v>
      </c>
      <c r="AO41">
        <f t="shared" si="49"/>
        <v>0</v>
      </c>
      <c r="AP41">
        <f t="shared" si="50"/>
        <v>-6.631018521242775E-2</v>
      </c>
      <c r="AQ41">
        <f t="shared" si="51"/>
        <v>-22.310176152702603</v>
      </c>
      <c r="AR41">
        <f t="shared" si="52"/>
        <v>-22.376486337915029</v>
      </c>
      <c r="AS41">
        <f t="shared" si="53"/>
        <v>0.32199041810035928</v>
      </c>
      <c r="AT41">
        <f t="shared" si="54"/>
        <v>-5.395976699523173E-2</v>
      </c>
      <c r="AU41">
        <f t="shared" si="55"/>
        <v>-22.108455686809904</v>
      </c>
      <c r="AW41">
        <v>38</v>
      </c>
      <c r="AX41">
        <f>IF(Z41&gt;0, (R41*SUMPRODUCT(K41:$K$98, X41:$X$98)-K41*$AZ$3)/Z41, 0)</f>
        <v>-824.03949620784363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41"/>
        <v>50000</v>
      </c>
      <c r="S42">
        <f t="shared" si="42"/>
        <v>-1382.889435914517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-49.730774887332274</v>
      </c>
      <c r="AC42">
        <f t="shared" si="27"/>
        <v>-59.260465478755719</v>
      </c>
      <c r="AE42">
        <f t="shared" si="43"/>
        <v>0</v>
      </c>
      <c r="AF42">
        <f t="shared" si="44"/>
        <v>0</v>
      </c>
      <c r="AG42">
        <f t="shared" si="45"/>
        <v>-2.142632083944088</v>
      </c>
      <c r="AH42">
        <f t="shared" si="46"/>
        <v>-844.69239291818519</v>
      </c>
      <c r="AI42">
        <f t="shared" si="39"/>
        <v>-846.83502500212933</v>
      </c>
      <c r="AJ42">
        <f t="shared" si="47"/>
        <v>9.5296905914234458</v>
      </c>
      <c r="AK42">
        <f t="shared" si="59"/>
        <v>-3.4811542421132593</v>
      </c>
      <c r="AL42">
        <f t="shared" si="40"/>
        <v>-840.78648865281912</v>
      </c>
      <c r="AN42">
        <f t="shared" si="48"/>
        <v>0</v>
      </c>
      <c r="AO42">
        <f t="shared" si="49"/>
        <v>0</v>
      </c>
      <c r="AP42">
        <f t="shared" si="50"/>
        <v>-4.2039991480961991E-2</v>
      </c>
      <c r="AQ42">
        <f t="shared" si="51"/>
        <v>-16.573475805023257</v>
      </c>
      <c r="AR42">
        <f t="shared" si="52"/>
        <v>-16.615515796504219</v>
      </c>
      <c r="AS42">
        <f t="shared" si="53"/>
        <v>0.18697942324385528</v>
      </c>
      <c r="AT42">
        <f t="shared" si="54"/>
        <v>-6.8302764519872217E-2</v>
      </c>
      <c r="AU42">
        <f t="shared" si="55"/>
        <v>-16.496839137780235</v>
      </c>
      <c r="AW42">
        <v>39</v>
      </c>
      <c r="AX42">
        <f>IF(Z42&gt;0, (R42*SUMPRODUCT(K42:$K$98, X42:$X$98)-K42*$AZ$3)/Z42, 0)</f>
        <v>-1382.889435914517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41"/>
        <v>50000</v>
      </c>
      <c r="S43">
        <f t="shared" si="42"/>
        <v>-2225.7183675451702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-59.260465478755719</v>
      </c>
      <c r="AC43">
        <f t="shared" si="27"/>
        <v>-64.422793461208272</v>
      </c>
      <c r="AE43">
        <f t="shared" si="43"/>
        <v>0</v>
      </c>
      <c r="AF43">
        <f t="shared" si="44"/>
        <v>0</v>
      </c>
      <c r="AG43">
        <f t="shared" si="45"/>
        <v>-1.4472359666120433</v>
      </c>
      <c r="AH43">
        <f t="shared" si="46"/>
        <v>-673.9697964926039</v>
      </c>
      <c r="AI43">
        <f t="shared" si="39"/>
        <v>-675.41703245921599</v>
      </c>
      <c r="AJ43">
        <f t="shared" si="47"/>
        <v>5.1623279824525525</v>
      </c>
      <c r="AK43">
        <f t="shared" si="59"/>
        <v>-4.1482325835129004</v>
      </c>
      <c r="AL43">
        <f t="shared" si="40"/>
        <v>-674.40293706027637</v>
      </c>
      <c r="AN43">
        <f t="shared" si="48"/>
        <v>0</v>
      </c>
      <c r="AO43">
        <f t="shared" si="49"/>
        <v>0</v>
      </c>
      <c r="AP43">
        <f t="shared" si="50"/>
        <v>-2.5353407682888532E-2</v>
      </c>
      <c r="AQ43">
        <f t="shared" si="51"/>
        <v>-11.806941929747511</v>
      </c>
      <c r="AR43">
        <f t="shared" si="52"/>
        <v>-11.8322953374304</v>
      </c>
      <c r="AS43">
        <f t="shared" si="53"/>
        <v>9.0436258461912833E-2</v>
      </c>
      <c r="AT43">
        <f t="shared" si="54"/>
        <v>-7.2670825131198283E-2</v>
      </c>
      <c r="AU43">
        <f t="shared" si="55"/>
        <v>-11.814529904099686</v>
      </c>
      <c r="AW43">
        <v>40</v>
      </c>
      <c r="AX43">
        <f>IF(Z43&gt;0, (R43*SUMPRODUCT(K43:$K$98, X43:$X$98)-K43*$AZ$3)/Z43, 0)</f>
        <v>-2225.7183675451702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41"/>
        <v>50000</v>
      </c>
      <c r="S44">
        <f t="shared" si="42"/>
        <v>-3575.9561892210768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-64.422793461208272</v>
      </c>
      <c r="AC44">
        <f t="shared" si="27"/>
        <v>-66.041210549374796</v>
      </c>
      <c r="AE44">
        <f t="shared" si="43"/>
        <v>0</v>
      </c>
      <c r="AF44">
        <f t="shared" si="44"/>
        <v>0</v>
      </c>
      <c r="AG44">
        <f t="shared" si="45"/>
        <v>-0.92340631504996218</v>
      </c>
      <c r="AH44">
        <f t="shared" si="46"/>
        <v>-509.35729189596083</v>
      </c>
      <c r="AI44">
        <f t="shared" si="39"/>
        <v>-510.28069821101082</v>
      </c>
      <c r="AJ44">
        <f t="shared" si="47"/>
        <v>1.6184170881665239</v>
      </c>
      <c r="AK44">
        <f t="shared" si="59"/>
        <v>-4.509595542284579</v>
      </c>
      <c r="AL44">
        <f t="shared" si="40"/>
        <v>-513.17187666512893</v>
      </c>
      <c r="AN44">
        <f t="shared" si="48"/>
        <v>0</v>
      </c>
      <c r="AO44">
        <f t="shared" si="49"/>
        <v>0</v>
      </c>
      <c r="AP44">
        <f t="shared" si="50"/>
        <v>-1.4443478873893268E-2</v>
      </c>
      <c r="AQ44">
        <f t="shared" si="51"/>
        <v>-7.9671225600885593</v>
      </c>
      <c r="AR44">
        <f t="shared" si="52"/>
        <v>-7.9815660389624528</v>
      </c>
      <c r="AS44">
        <f t="shared" si="53"/>
        <v>2.5314504179902948E-2</v>
      </c>
      <c r="AT44">
        <f t="shared" si="54"/>
        <v>-7.0536931449582299E-2</v>
      </c>
      <c r="AU44">
        <f t="shared" si="55"/>
        <v>-8.0267884662321336</v>
      </c>
      <c r="AW44">
        <v>41</v>
      </c>
      <c r="AX44">
        <f>IF(Z44&gt;0, (R44*SUMPRODUCT(K44:$K$98, X44:$X$98)-K44*$AZ$3)/Z44, 0)</f>
        <v>-3575.9561892210768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41"/>
        <v>50000</v>
      </c>
      <c r="S45">
        <f t="shared" si="42"/>
        <v>-5868.0454913175117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-66.041210549374796</v>
      </c>
      <c r="AC45">
        <f t="shared" si="27"/>
        <v>-64.911435929480334</v>
      </c>
      <c r="AE45">
        <f t="shared" si="43"/>
        <v>0</v>
      </c>
      <c r="AF45">
        <f t="shared" si="44"/>
        <v>0</v>
      </c>
      <c r="AG45">
        <f t="shared" si="45"/>
        <v>-0.55309247368246128</v>
      </c>
      <c r="AH45">
        <f t="shared" si="46"/>
        <v>-361.07977821700126</v>
      </c>
      <c r="AI45">
        <f t="shared" si="39"/>
        <v>-361.63287069068372</v>
      </c>
      <c r="AJ45">
        <f t="shared" si="47"/>
        <v>-1.1297746198944623</v>
      </c>
      <c r="AK45">
        <f t="shared" si="59"/>
        <v>-4.6228847384562357</v>
      </c>
      <c r="AL45">
        <f t="shared" si="40"/>
        <v>-367.3855300490344</v>
      </c>
      <c r="AN45">
        <f t="shared" si="48"/>
        <v>0</v>
      </c>
      <c r="AO45">
        <f t="shared" si="49"/>
        <v>0</v>
      </c>
      <c r="AP45">
        <f t="shared" si="50"/>
        <v>-7.7242922372826638E-3</v>
      </c>
      <c r="AQ45">
        <f t="shared" si="51"/>
        <v>-5.0427114101765644</v>
      </c>
      <c r="AR45">
        <f t="shared" si="52"/>
        <v>-5.0504357024138473</v>
      </c>
      <c r="AS45">
        <f t="shared" si="53"/>
        <v>-1.5778029428293941E-2</v>
      </c>
      <c r="AT45">
        <f t="shared" si="54"/>
        <v>-6.4561559591228126E-2</v>
      </c>
      <c r="AU45">
        <f t="shared" si="55"/>
        <v>-5.1307752914333689</v>
      </c>
      <c r="AW45">
        <v>42</v>
      </c>
      <c r="AX45">
        <f>IF(Z45&gt;0, (R45*SUMPRODUCT(K45:$K$98, X45:$X$98)-K45*$AZ$3)/Z45, 0)</f>
        <v>-5868.0454913175117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41"/>
        <v>50000</v>
      </c>
      <c r="S46">
        <f t="shared" si="42"/>
        <v>-9442.483253072749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-64.911435929480334</v>
      </c>
      <c r="AC46">
        <f t="shared" si="27"/>
        <v>-61.831917714672059</v>
      </c>
      <c r="AE46">
        <f t="shared" si="43"/>
        <v>0</v>
      </c>
      <c r="AF46">
        <f t="shared" si="44"/>
        <v>0</v>
      </c>
      <c r="AG46">
        <f t="shared" si="45"/>
        <v>-0.32741343594414568</v>
      </c>
      <c r="AH46">
        <f t="shared" si="46"/>
        <v>-220.14811300149103</v>
      </c>
      <c r="AI46">
        <f t="shared" si="39"/>
        <v>-220.47552643743518</v>
      </c>
      <c r="AJ46">
        <f t="shared" si="47"/>
        <v>-3.0795182148082745</v>
      </c>
      <c r="AK46">
        <f t="shared" si="59"/>
        <v>-4.5438005150636238</v>
      </c>
      <c r="AL46">
        <f t="shared" si="40"/>
        <v>-228.09884516730708</v>
      </c>
      <c r="AN46">
        <f t="shared" si="48"/>
        <v>0</v>
      </c>
      <c r="AO46">
        <f t="shared" si="49"/>
        <v>0</v>
      </c>
      <c r="AP46">
        <f t="shared" si="50"/>
        <v>-4.0826243575625568E-3</v>
      </c>
      <c r="AQ46">
        <f t="shared" si="51"/>
        <v>-2.7450982450355124</v>
      </c>
      <c r="AR46">
        <f t="shared" si="52"/>
        <v>-2.7491808693930748</v>
      </c>
      <c r="AS46">
        <f t="shared" si="53"/>
        <v>-3.8399511727669602E-2</v>
      </c>
      <c r="AT46">
        <f t="shared" si="54"/>
        <v>-5.6658122795756743E-2</v>
      </c>
      <c r="AU46">
        <f t="shared" si="55"/>
        <v>-2.8442385039165012</v>
      </c>
      <c r="AW46">
        <v>43</v>
      </c>
      <c r="AX46">
        <f>IF(Z46&gt;0, (R46*SUMPRODUCT(K46:$K$98, X46:$X$98)-K46*$AZ$3)/Z46, 0)</f>
        <v>-9442.483253072749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41"/>
        <v>50000</v>
      </c>
      <c r="S47">
        <f t="shared" si="42"/>
        <v>-14979.692654124941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-61.831917714672059</v>
      </c>
      <c r="AC47">
        <f t="shared" si="27"/>
        <v>-57.325025223113954</v>
      </c>
      <c r="AE47">
        <f t="shared" si="43"/>
        <v>0</v>
      </c>
      <c r="AF47">
        <f t="shared" si="44"/>
        <v>0</v>
      </c>
      <c r="AG47">
        <f t="shared" si="45"/>
        <v>-0.19134246124645429</v>
      </c>
      <c r="AH47">
        <f t="shared" si="46"/>
        <v>-132.79684033824992</v>
      </c>
      <c r="AI47">
        <f t="shared" si="39"/>
        <v>-132.98818279949637</v>
      </c>
      <c r="AJ47">
        <f t="shared" si="47"/>
        <v>-4.506892491558105</v>
      </c>
      <c r="AK47">
        <f t="shared" si="59"/>
        <v>-4.3282342400270446</v>
      </c>
      <c r="AL47">
        <f t="shared" si="40"/>
        <v>-141.82330953108155</v>
      </c>
      <c r="AN47">
        <f t="shared" si="48"/>
        <v>0</v>
      </c>
      <c r="AO47">
        <f t="shared" si="49"/>
        <v>0</v>
      </c>
      <c r="AP47">
        <f t="shared" si="50"/>
        <v>-2.1302778818798316E-3</v>
      </c>
      <c r="AQ47">
        <f t="shared" si="51"/>
        <v>-1.4784704341799275</v>
      </c>
      <c r="AR47">
        <f t="shared" si="52"/>
        <v>-1.4806007120618072</v>
      </c>
      <c r="AS47">
        <f t="shared" si="53"/>
        <v>-5.0176700603899171E-2</v>
      </c>
      <c r="AT47">
        <f t="shared" si="54"/>
        <v>-4.8187640156089166E-2</v>
      </c>
      <c r="AU47">
        <f t="shared" si="55"/>
        <v>-1.578965052821796</v>
      </c>
      <c r="AW47">
        <v>44</v>
      </c>
      <c r="AX47">
        <f>IF(Z47&gt;0, (R47*SUMPRODUCT(K47:$K$98, X47:$X$98)-K47*$AZ$3)/Z47, 0)</f>
        <v>-14979.692654124941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41"/>
        <v>50000</v>
      </c>
      <c r="S48">
        <f t="shared" si="42"/>
        <v>-23736.64223001233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-57.325025223113954</v>
      </c>
      <c r="AC48">
        <f t="shared" si="27"/>
        <v>-52.328503928192447</v>
      </c>
      <c r="AE48">
        <f t="shared" si="43"/>
        <v>0</v>
      </c>
      <c r="AF48">
        <f t="shared" si="44"/>
        <v>0</v>
      </c>
      <c r="AG48">
        <f t="shared" si="45"/>
        <v>-0.11022726681625783</v>
      </c>
      <c r="AH48">
        <f t="shared" si="46"/>
        <v>-79.201769817731929</v>
      </c>
      <c r="AI48">
        <f t="shared" si="39"/>
        <v>-79.311997084548182</v>
      </c>
      <c r="AJ48">
        <f t="shared" si="47"/>
        <v>-4.9965212949215072</v>
      </c>
      <c r="AK48">
        <f t="shared" si="59"/>
        <v>-4.0127517656179768</v>
      </c>
      <c r="AL48">
        <f t="shared" si="40"/>
        <v>-88.321270145087666</v>
      </c>
      <c r="AN48">
        <f t="shared" si="48"/>
        <v>0</v>
      </c>
      <c r="AO48">
        <f t="shared" si="49"/>
        <v>0</v>
      </c>
      <c r="AP48">
        <f t="shared" si="50"/>
        <v>-1.0957107395159864E-3</v>
      </c>
      <c r="AQ48">
        <f t="shared" si="51"/>
        <v>-0.78730274535993627</v>
      </c>
      <c r="AR48">
        <f t="shared" si="52"/>
        <v>-0.78839845609945214</v>
      </c>
      <c r="AS48">
        <f t="shared" si="53"/>
        <v>-4.9667765528395816E-2</v>
      </c>
      <c r="AT48">
        <f t="shared" si="54"/>
        <v>-3.9888634923050191E-2</v>
      </c>
      <c r="AU48">
        <f t="shared" si="55"/>
        <v>-0.87795485655089822</v>
      </c>
      <c r="AW48">
        <v>45</v>
      </c>
      <c r="AX48">
        <f>IF(Z48&gt;0, (R48*SUMPRODUCT(K48:$K$98, X48:$X$98)-K48*$AZ$3)/Z48, 0)</f>
        <v>-23736.64223001233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41"/>
        <v>50000</v>
      </c>
      <c r="S49">
        <f t="shared" si="42"/>
        <v>-37877.843853906103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-52.328503928192447</v>
      </c>
      <c r="AC49">
        <f t="shared" si="27"/>
        <v>-47.334564058283242</v>
      </c>
      <c r="AE49">
        <f t="shared" si="43"/>
        <v>0</v>
      </c>
      <c r="AF49">
        <f t="shared" si="44"/>
        <v>0</v>
      </c>
      <c r="AG49">
        <f t="shared" si="45"/>
        <v>-6.2483181778840782E-2</v>
      </c>
      <c r="AH49">
        <f t="shared" si="46"/>
        <v>-46.641812369254474</v>
      </c>
      <c r="AI49">
        <f t="shared" si="39"/>
        <v>-46.704295551033312</v>
      </c>
      <c r="AJ49">
        <f t="shared" si="47"/>
        <v>-4.9939398699092052</v>
      </c>
      <c r="AK49">
        <f t="shared" si="59"/>
        <v>-3.6629952749734715</v>
      </c>
      <c r="AL49">
        <f t="shared" si="40"/>
        <v>-55.361230695915985</v>
      </c>
      <c r="AN49">
        <f t="shared" si="48"/>
        <v>0</v>
      </c>
      <c r="AO49">
        <f t="shared" si="49"/>
        <v>0</v>
      </c>
      <c r="AP49">
        <f t="shared" si="50"/>
        <v>-5.5456440857267592E-4</v>
      </c>
      <c r="AQ49">
        <f t="shared" si="51"/>
        <v>-0.41396562010663351</v>
      </c>
      <c r="AR49">
        <f t="shared" si="52"/>
        <v>-0.41452018451520617</v>
      </c>
      <c r="AS49">
        <f t="shared" si="53"/>
        <v>-4.4323307993600784E-2</v>
      </c>
      <c r="AT49">
        <f t="shared" si="54"/>
        <v>-3.2510617264341506E-2</v>
      </c>
      <c r="AU49">
        <f t="shared" si="55"/>
        <v>-0.49135410977314842</v>
      </c>
      <c r="AW49">
        <v>46</v>
      </c>
      <c r="AX49">
        <f>IF(Z49&gt;0, (R49*SUMPRODUCT(K49:$K$98, X49:$X$98)-K49*$AZ$3)/Z49, 0)</f>
        <v>-37877.843853906103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41"/>
        <v>50000</v>
      </c>
      <c r="S50">
        <f t="shared" si="42"/>
        <v>-61104.933452923367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-47.334564058283242</v>
      </c>
      <c r="AC50">
        <f t="shared" si="27"/>
        <v>-42.58670591475672</v>
      </c>
      <c r="AE50">
        <f t="shared" si="43"/>
        <v>0</v>
      </c>
      <c r="AF50">
        <f t="shared" si="44"/>
        <v>0</v>
      </c>
      <c r="AG50">
        <f t="shared" si="45"/>
        <v>-3.484719114174839E-2</v>
      </c>
      <c r="AH50">
        <f t="shared" si="46"/>
        <v>-27.011158819303979</v>
      </c>
      <c r="AI50">
        <f t="shared" si="39"/>
        <v>-27.046006010445726</v>
      </c>
      <c r="AJ50">
        <f t="shared" si="47"/>
        <v>-4.7478581435265212</v>
      </c>
      <c r="AK50">
        <f t="shared" si="59"/>
        <v>-3.3134194840798274</v>
      </c>
      <c r="AL50">
        <f t="shared" si="40"/>
        <v>-35.107283638052074</v>
      </c>
      <c r="AN50">
        <f t="shared" si="48"/>
        <v>0</v>
      </c>
      <c r="AO50">
        <f t="shared" si="49"/>
        <v>0</v>
      </c>
      <c r="AP50">
        <f t="shared" si="50"/>
        <v>-2.7614590775493404E-4</v>
      </c>
      <c r="AQ50">
        <f t="shared" si="51"/>
        <v>-0.21404941767984192</v>
      </c>
      <c r="AR50">
        <f t="shared" si="52"/>
        <v>-0.21432556358759686</v>
      </c>
      <c r="AS50">
        <f t="shared" si="53"/>
        <v>-3.7624312146210044E-2</v>
      </c>
      <c r="AT50">
        <f t="shared" si="54"/>
        <v>-2.6257130093562009E-2</v>
      </c>
      <c r="AU50">
        <f t="shared" si="55"/>
        <v>-0.2782070058273689</v>
      </c>
      <c r="AW50">
        <v>47</v>
      </c>
      <c r="AX50">
        <f>IF(Z50&gt;0, (R50*SUMPRODUCT(K50:$K$98, X50:$X$98)-K50*$AZ$3)/Z50, 0)</f>
        <v>-61104.933452923367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41"/>
        <v>50000</v>
      </c>
      <c r="S51">
        <f t="shared" si="42"/>
        <v>-100031.35470889146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-42.58670591475672</v>
      </c>
      <c r="AC51">
        <f t="shared" si="27"/>
        <v>-38.191984114906951</v>
      </c>
      <c r="AE51">
        <f t="shared" si="43"/>
        <v>0</v>
      </c>
      <c r="AF51">
        <f t="shared" si="44"/>
        <v>0</v>
      </c>
      <c r="AG51">
        <f t="shared" si="45"/>
        <v>-1.909000644150638E-2</v>
      </c>
      <c r="AH51">
        <f t="shared" si="46"/>
        <v>-15.408712788824529</v>
      </c>
      <c r="AI51">
        <f t="shared" si="39"/>
        <v>-15.427802795266036</v>
      </c>
      <c r="AJ51">
        <f t="shared" si="47"/>
        <v>-4.3947217998497692</v>
      </c>
      <c r="AK51">
        <f t="shared" si="59"/>
        <v>-2.9810694140329708</v>
      </c>
      <c r="AL51">
        <f t="shared" si="40"/>
        <v>-22.803594009148775</v>
      </c>
      <c r="AN51">
        <f t="shared" si="48"/>
        <v>0</v>
      </c>
      <c r="AO51">
        <f t="shared" si="49"/>
        <v>0</v>
      </c>
      <c r="AP51">
        <f t="shared" si="50"/>
        <v>-1.3506999583434983E-4</v>
      </c>
      <c r="AQ51">
        <f t="shared" si="51"/>
        <v>-0.10902326191331507</v>
      </c>
      <c r="AR51">
        <f t="shared" si="52"/>
        <v>-0.10915833190914942</v>
      </c>
      <c r="AS51">
        <f t="shared" si="53"/>
        <v>-3.1094544520855305E-2</v>
      </c>
      <c r="AT51">
        <f t="shared" si="54"/>
        <v>-2.1092346645827948E-2</v>
      </c>
      <c r="AU51">
        <f t="shared" si="55"/>
        <v>-0.16134522307583266</v>
      </c>
      <c r="AW51">
        <v>48</v>
      </c>
      <c r="AX51">
        <f>IF(Z51&gt;0, (R51*SUMPRODUCT(K51:$K$98, X51:$X$98)-K51*$AZ$3)/Z51, 0)</f>
        <v>-100031.35470889146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41"/>
        <v>50000</v>
      </c>
      <c r="S52">
        <f t="shared" si="42"/>
        <v>-166595.7153133291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-38.191984114906951</v>
      </c>
      <c r="AC52">
        <f t="shared" si="27"/>
        <v>-34.186033075454546</v>
      </c>
      <c r="AE52">
        <f t="shared" si="43"/>
        <v>0</v>
      </c>
      <c r="AF52">
        <f t="shared" si="44"/>
        <v>0</v>
      </c>
      <c r="AG52">
        <f t="shared" si="45"/>
        <v>-1.0260177763623243E-2</v>
      </c>
      <c r="AH52">
        <f t="shared" si="46"/>
        <v>-8.6389286134680709</v>
      </c>
      <c r="AI52">
        <f t="shared" si="39"/>
        <v>-8.649188791231694</v>
      </c>
      <c r="AJ52">
        <f t="shared" si="47"/>
        <v>-4.0059510394524054</v>
      </c>
      <c r="AK52">
        <f t="shared" si="59"/>
        <v>-2.6734388880434867</v>
      </c>
      <c r="AL52">
        <f t="shared" si="40"/>
        <v>-15.328578718727586</v>
      </c>
      <c r="AN52">
        <f t="shared" si="48"/>
        <v>0</v>
      </c>
      <c r="AO52">
        <f t="shared" si="49"/>
        <v>0</v>
      </c>
      <c r="AP52">
        <f t="shared" si="50"/>
        <v>-6.4817111622112432E-5</v>
      </c>
      <c r="AQ52">
        <f t="shared" si="51"/>
        <v>-5.4575116838607482E-2</v>
      </c>
      <c r="AR52">
        <f t="shared" si="52"/>
        <v>-5.4639933950229591E-2</v>
      </c>
      <c r="AS52">
        <f t="shared" si="53"/>
        <v>-2.5306986063876002E-2</v>
      </c>
      <c r="AT52">
        <f t="shared" si="54"/>
        <v>-1.6889043329792922E-2</v>
      </c>
      <c r="AU52">
        <f t="shared" si="55"/>
        <v>-9.6835963343898518E-2</v>
      </c>
      <c r="AW52">
        <v>49</v>
      </c>
      <c r="AX52">
        <f>IF(Z52&gt;0, (R52*SUMPRODUCT(K52:$K$98, X52:$X$98)-K52*$AZ$3)/Z52, 0)</f>
        <v>-166595.7153133291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41"/>
        <v>50000</v>
      </c>
      <c r="S53">
        <f t="shared" si="42"/>
        <v>-282778.73770595546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-34.186033075454546</v>
      </c>
      <c r="AC53">
        <f t="shared" si="27"/>
        <v>-30.566523994645191</v>
      </c>
      <c r="AE53">
        <f t="shared" si="43"/>
        <v>0</v>
      </c>
      <c r="AF53">
        <f t="shared" si="44"/>
        <v>0</v>
      </c>
      <c r="AG53">
        <f t="shared" si="45"/>
        <v>-5.4046715539181516E-3</v>
      </c>
      <c r="AH53">
        <f t="shared" si="46"/>
        <v>-4.7529044320688589</v>
      </c>
      <c r="AI53">
        <f t="shared" si="39"/>
        <v>-4.7583091036227767</v>
      </c>
      <c r="AJ53">
        <f t="shared" si="47"/>
        <v>-3.6195090808093546</v>
      </c>
      <c r="AK53">
        <f t="shared" si="59"/>
        <v>-2.3930223152818186</v>
      </c>
      <c r="AL53">
        <f t="shared" si="40"/>
        <v>-10.77084049971395</v>
      </c>
      <c r="AN53">
        <f t="shared" si="48"/>
        <v>0</v>
      </c>
      <c r="AO53">
        <f t="shared" si="49"/>
        <v>0</v>
      </c>
      <c r="AP53">
        <f t="shared" si="50"/>
        <v>-3.0484991121379421E-5</v>
      </c>
      <c r="AQ53">
        <f t="shared" si="51"/>
        <v>-2.6808705758880665E-2</v>
      </c>
      <c r="AR53">
        <f t="shared" si="52"/>
        <v>-2.6839190750002042E-2</v>
      </c>
      <c r="AS53">
        <f t="shared" si="53"/>
        <v>-2.0415801606340569E-2</v>
      </c>
      <c r="AT53">
        <f t="shared" si="54"/>
        <v>-1.3497816344037147E-2</v>
      </c>
      <c r="AU53">
        <f t="shared" si="55"/>
        <v>-6.075280870037976E-2</v>
      </c>
      <c r="AW53">
        <v>50</v>
      </c>
      <c r="AX53">
        <f>IF(Z53&gt;0, (R53*SUMPRODUCT(K53:$K$98, X53:$X$98)-K53*$AZ$3)/Z53, 0)</f>
        <v>-282778.73770595546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41"/>
        <v>50000</v>
      </c>
      <c r="S54">
        <f t="shared" si="42"/>
        <v>-490371.80342330545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-30.566523994645191</v>
      </c>
      <c r="AC54">
        <f t="shared" si="27"/>
        <v>-27.312900381075536</v>
      </c>
      <c r="AE54">
        <f t="shared" si="43"/>
        <v>0</v>
      </c>
      <c r="AF54">
        <f t="shared" si="44"/>
        <v>0</v>
      </c>
      <c r="AG54">
        <f t="shared" si="45"/>
        <v>-2.7849175044734496E-3</v>
      </c>
      <c r="AH54">
        <f t="shared" si="46"/>
        <v>-2.5657073339055203</v>
      </c>
      <c r="AI54">
        <f t="shared" si="39"/>
        <v>-2.5684922514099937</v>
      </c>
      <c r="AJ54">
        <f t="shared" si="47"/>
        <v>-3.2536236135696548</v>
      </c>
      <c r="AK54">
        <f t="shared" si="59"/>
        <v>-2.1396566796251637</v>
      </c>
      <c r="AL54">
        <f t="shared" si="40"/>
        <v>-7.9617725446048127</v>
      </c>
      <c r="AN54">
        <f t="shared" si="48"/>
        <v>0</v>
      </c>
      <c r="AO54">
        <f t="shared" si="49"/>
        <v>0</v>
      </c>
      <c r="AP54">
        <f t="shared" si="50"/>
        <v>-1.4025265086265273E-5</v>
      </c>
      <c r="AQ54">
        <f t="shared" si="51"/>
        <v>-1.2921289565668322E-2</v>
      </c>
      <c r="AR54">
        <f t="shared" si="52"/>
        <v>-1.2935314830754588E-2</v>
      </c>
      <c r="AS54">
        <f t="shared" si="53"/>
        <v>-1.638573982818017E-2</v>
      </c>
      <c r="AT54">
        <f t="shared" si="54"/>
        <v>-1.0775634135351165E-2</v>
      </c>
      <c r="AU54">
        <f t="shared" si="55"/>
        <v>-4.0096688794285927E-2</v>
      </c>
      <c r="AW54">
        <v>51</v>
      </c>
      <c r="AX54">
        <f>IF(Z54&gt;0, (R54*SUMPRODUCT(K54:$K$98, X54:$X$98)-K54*$AZ$3)/Z54, 0)</f>
        <v>-490371.80342330545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41"/>
        <v>50000</v>
      </c>
      <c r="S55">
        <f t="shared" si="42"/>
        <v>-869995.60086091491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-27.312900381075536</v>
      </c>
      <c r="AC55">
        <f t="shared" si="27"/>
        <v>-24.396864242669295</v>
      </c>
      <c r="AE55">
        <f t="shared" si="43"/>
        <v>0</v>
      </c>
      <c r="AF55">
        <f t="shared" si="44"/>
        <v>0</v>
      </c>
      <c r="AG55">
        <f t="shared" si="45"/>
        <v>-1.402125724459243E-3</v>
      </c>
      <c r="AH55">
        <f t="shared" si="46"/>
        <v>-1.3549426049694719</v>
      </c>
      <c r="AI55">
        <f t="shared" si="39"/>
        <v>-1.3563447306939311</v>
      </c>
      <c r="AJ55">
        <f t="shared" si="47"/>
        <v>-2.9160361384062412</v>
      </c>
      <c r="AK55">
        <f t="shared" si="59"/>
        <v>-1.9119030266752877</v>
      </c>
      <c r="AL55">
        <f t="shared" si="40"/>
        <v>-6.1842838957754598</v>
      </c>
      <c r="AN55">
        <f t="shared" si="48"/>
        <v>0</v>
      </c>
      <c r="AO55">
        <f t="shared" si="49"/>
        <v>0</v>
      </c>
      <c r="AP55">
        <f t="shared" si="50"/>
        <v>-6.3047472098186595E-6</v>
      </c>
      <c r="AQ55">
        <f t="shared" si="51"/>
        <v>-6.0925853217908207E-3</v>
      </c>
      <c r="AR55">
        <f t="shared" si="52"/>
        <v>-6.0988900690006386E-3</v>
      </c>
      <c r="AS55">
        <f t="shared" si="53"/>
        <v>-1.3112141362671033E-2</v>
      </c>
      <c r="AT55">
        <f t="shared" si="54"/>
        <v>-8.5969931673022786E-3</v>
      </c>
      <c r="AU55">
        <f t="shared" si="55"/>
        <v>-2.7808024598973947E-2</v>
      </c>
      <c r="AW55">
        <v>52</v>
      </c>
      <c r="AX55">
        <f>IF(Z55&gt;0, (R55*SUMPRODUCT(K55:$K$98, X55:$X$98)-K55*$AZ$3)/Z55, 0)</f>
        <v>-869995.60086091491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41"/>
        <v>50000</v>
      </c>
      <c r="S56">
        <f t="shared" si="42"/>
        <v>-1582511.9120362026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-24.396864242669295</v>
      </c>
      <c r="AC56">
        <f t="shared" si="27"/>
        <v>-21.787816267301885</v>
      </c>
      <c r="AE56">
        <f t="shared" si="43"/>
        <v>0</v>
      </c>
      <c r="AF56">
        <f t="shared" si="44"/>
        <v>0</v>
      </c>
      <c r="AG56">
        <f t="shared" si="45"/>
        <v>-6.8839343645975195E-4</v>
      </c>
      <c r="AH56">
        <f t="shared" si="46"/>
        <v>-0.6997110307548986</v>
      </c>
      <c r="AI56">
        <f t="shared" si="39"/>
        <v>-0.70039942419135837</v>
      </c>
      <c r="AJ56">
        <f t="shared" si="47"/>
        <v>-2.6090479753674103</v>
      </c>
      <c r="AK56">
        <f t="shared" si="59"/>
        <v>-1.7077804969868509</v>
      </c>
      <c r="AL56">
        <f t="shared" si="40"/>
        <v>-5.0172278965456201</v>
      </c>
      <c r="AN56">
        <f t="shared" si="48"/>
        <v>0</v>
      </c>
      <c r="AO56">
        <f t="shared" si="49"/>
        <v>0</v>
      </c>
      <c r="AP56">
        <f t="shared" si="50"/>
        <v>-2.7637542220879871E-6</v>
      </c>
      <c r="AQ56">
        <f t="shared" si="51"/>
        <v>-2.8091919723052922E-3</v>
      </c>
      <c r="AR56">
        <f t="shared" si="52"/>
        <v>-2.81195572652738E-3</v>
      </c>
      <c r="AS56">
        <f t="shared" si="53"/>
        <v>-1.0474776451436118E-2</v>
      </c>
      <c r="AT56">
        <f t="shared" si="54"/>
        <v>-6.8563779213529526E-3</v>
      </c>
      <c r="AU56">
        <f t="shared" si="55"/>
        <v>-2.0143110099316453E-2</v>
      </c>
      <c r="AW56">
        <v>53</v>
      </c>
      <c r="AX56">
        <f>IF(Z56&gt;0, (R56*SUMPRODUCT(K56:$K$98, X56:$X$98)-K56*$AZ$3)/Z56, 0)</f>
        <v>-1582511.9120362026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41"/>
        <v>50000</v>
      </c>
      <c r="S57">
        <f t="shared" si="42"/>
        <v>-2958030.582236426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-21.787816267301885</v>
      </c>
      <c r="AC57">
        <f t="shared" si="27"/>
        <v>-19.4556785300874</v>
      </c>
      <c r="AE57">
        <f t="shared" si="43"/>
        <v>0</v>
      </c>
      <c r="AF57">
        <f t="shared" si="44"/>
        <v>0</v>
      </c>
      <c r="AG57">
        <f t="shared" si="45"/>
        <v>-3.2886202473569236E-4</v>
      </c>
      <c r="AH57">
        <f t="shared" si="46"/>
        <v>-0.35264747735946211</v>
      </c>
      <c r="AI57">
        <f t="shared" si="39"/>
        <v>-0.35297633938419781</v>
      </c>
      <c r="AJ57">
        <f t="shared" si="47"/>
        <v>-2.3321377372144845</v>
      </c>
      <c r="AK57">
        <f t="shared" si="59"/>
        <v>-1.5251471387111322</v>
      </c>
      <c r="AL57">
        <f t="shared" si="40"/>
        <v>-4.2102612153098145</v>
      </c>
      <c r="AN57">
        <f t="shared" si="48"/>
        <v>0</v>
      </c>
      <c r="AO57">
        <f t="shared" si="49"/>
        <v>0</v>
      </c>
      <c r="AP57">
        <f t="shared" si="50"/>
        <v>-1.1788496037209895E-6</v>
      </c>
      <c r="AQ57">
        <f t="shared" si="51"/>
        <v>-1.2641117175889276E-3</v>
      </c>
      <c r="AR57">
        <f t="shared" si="52"/>
        <v>-1.2652905671926486E-3</v>
      </c>
      <c r="AS57">
        <f t="shared" si="53"/>
        <v>-8.35985744948093E-3</v>
      </c>
      <c r="AT57">
        <f t="shared" si="54"/>
        <v>-5.4670924729932355E-3</v>
      </c>
      <c r="AU57">
        <f t="shared" si="55"/>
        <v>-1.5092240489666816E-2</v>
      </c>
      <c r="AW57">
        <v>54</v>
      </c>
      <c r="AX57">
        <f>IF(Z57&gt;0, (R57*SUMPRODUCT(K57:$K$98, X57:$X$98)-K57*$AZ$3)/Z57, 0)</f>
        <v>-2958030.582236426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41"/>
        <v>50000</v>
      </c>
      <c r="S58">
        <f t="shared" si="42"/>
        <v>-5689424.5519629326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-19.4556785300874</v>
      </c>
      <c r="AC58">
        <f t="shared" si="27"/>
        <v>-17.372168597888212</v>
      </c>
      <c r="AE58">
        <f t="shared" si="43"/>
        <v>0</v>
      </c>
      <c r="AF58">
        <f t="shared" si="44"/>
        <v>0</v>
      </c>
      <c r="AG58">
        <f t="shared" si="45"/>
        <v>-1.5267070016680831E-4</v>
      </c>
      <c r="AH58">
        <f t="shared" si="46"/>
        <v>-0.17290270432152713</v>
      </c>
      <c r="AI58">
        <f t="shared" si="39"/>
        <v>-0.17305537502169394</v>
      </c>
      <c r="AJ58">
        <f t="shared" si="47"/>
        <v>-2.0835099321991883</v>
      </c>
      <c r="AK58">
        <f t="shared" si="59"/>
        <v>-1.3618974971061182</v>
      </c>
      <c r="AL58">
        <f t="shared" si="40"/>
        <v>-3.6184628043270006</v>
      </c>
      <c r="AN58">
        <f t="shared" si="48"/>
        <v>0</v>
      </c>
      <c r="AO58">
        <f t="shared" si="49"/>
        <v>0</v>
      </c>
      <c r="AP58">
        <f t="shared" si="50"/>
        <v>-4.8863250079708079E-7</v>
      </c>
      <c r="AQ58">
        <f t="shared" si="51"/>
        <v>-5.5338634534915076E-4</v>
      </c>
      <c r="AR58">
        <f t="shared" si="52"/>
        <v>-5.5387497784994781E-4</v>
      </c>
      <c r="AS58">
        <f t="shared" si="53"/>
        <v>-6.6684089841318583E-3</v>
      </c>
      <c r="AT58">
        <f t="shared" si="54"/>
        <v>-4.358841474579973E-3</v>
      </c>
      <c r="AU58">
        <f t="shared" si="55"/>
        <v>-1.1581125436561779E-2</v>
      </c>
      <c r="AW58">
        <v>55</v>
      </c>
      <c r="AX58">
        <f>IF(Z58&gt;0, (R58*SUMPRODUCT(K58:$K$98, X58:$X$98)-K58*$AZ$3)/Z58, 0)</f>
        <v>-5689424.5519629326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41"/>
        <v>50000</v>
      </c>
      <c r="S59">
        <f t="shared" si="42"/>
        <v>-11285175.07647307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-17.372168597888212</v>
      </c>
      <c r="AC59">
        <f t="shared" si="27"/>
        <v>-15.511316587879294</v>
      </c>
      <c r="AE59">
        <f t="shared" si="43"/>
        <v>0</v>
      </c>
      <c r="AF59">
        <f t="shared" si="44"/>
        <v>0</v>
      </c>
      <c r="AG59">
        <f t="shared" si="45"/>
        <v>-6.8724306369941625E-5</v>
      </c>
      <c r="AH59">
        <f t="shared" si="46"/>
        <v>-8.2419686795198593E-2</v>
      </c>
      <c r="AI59">
        <f t="shared" si="39"/>
        <v>-8.2488411101568529E-2</v>
      </c>
      <c r="AJ59">
        <f t="shared" si="47"/>
        <v>-1.8608520100089176</v>
      </c>
      <c r="AK59">
        <f t="shared" si="59"/>
        <v>-1.2160518018521749</v>
      </c>
      <c r="AL59">
        <f t="shared" si="40"/>
        <v>-3.1593922229626612</v>
      </c>
      <c r="AN59">
        <f t="shared" si="48"/>
        <v>0</v>
      </c>
      <c r="AO59">
        <f t="shared" si="49"/>
        <v>0</v>
      </c>
      <c r="AP59">
        <f t="shared" si="50"/>
        <v>-1.9638983054470653E-7</v>
      </c>
      <c r="AQ59">
        <f t="shared" si="51"/>
        <v>-2.3552639783842733E-4</v>
      </c>
      <c r="AR59">
        <f t="shared" si="52"/>
        <v>-2.3572278766897204E-4</v>
      </c>
      <c r="AS59">
        <f t="shared" si="53"/>
        <v>-5.3176587763171376E-3</v>
      </c>
      <c r="AT59">
        <f t="shared" si="54"/>
        <v>-3.4750471836524485E-3</v>
      </c>
      <c r="AU59">
        <f t="shared" si="55"/>
        <v>-9.0284287476385585E-3</v>
      </c>
      <c r="AW59">
        <v>56</v>
      </c>
      <c r="AX59">
        <f>IF(Z59&gt;0, (R59*SUMPRODUCT(K59:$K$98, X59:$X$98)-K59*$AZ$3)/Z59, 0)</f>
        <v>-11285175.07647307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41"/>
        <v>50000</v>
      </c>
      <c r="S60">
        <f t="shared" si="42"/>
        <v>-23112638.492238216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-15.511316587879294</v>
      </c>
      <c r="AC60">
        <f t="shared" si="27"/>
        <v>-13.849583010389399</v>
      </c>
      <c r="AE60">
        <f t="shared" si="43"/>
        <v>0</v>
      </c>
      <c r="AF60">
        <f t="shared" si="44"/>
        <v>0</v>
      </c>
      <c r="AG60">
        <f t="shared" si="45"/>
        <v>-2.9961060081998912E-5</v>
      </c>
      <c r="AH60">
        <f t="shared" si="46"/>
        <v>-3.8076003224243302E-2</v>
      </c>
      <c r="AI60">
        <f t="shared" si="39"/>
        <v>-3.8105964284325299E-2</v>
      </c>
      <c r="AJ60">
        <f t="shared" si="47"/>
        <v>-1.6617335774898958</v>
      </c>
      <c r="AK60">
        <f t="shared" si="59"/>
        <v>-1.0857921611515506</v>
      </c>
      <c r="AL60">
        <f t="shared" si="40"/>
        <v>-2.7856317029257718</v>
      </c>
      <c r="AN60">
        <f t="shared" si="48"/>
        <v>0</v>
      </c>
      <c r="AO60">
        <f t="shared" si="49"/>
        <v>0</v>
      </c>
      <c r="AP60">
        <f t="shared" si="50"/>
        <v>-7.6444770822653519E-8</v>
      </c>
      <c r="AQ60">
        <f t="shared" si="51"/>
        <v>-9.7149811533828135E-5</v>
      </c>
      <c r="AR60">
        <f t="shared" si="52"/>
        <v>-9.7226256304650782E-5</v>
      </c>
      <c r="AS60">
        <f t="shared" si="53"/>
        <v>-4.239864749506825E-3</v>
      </c>
      <c r="AT60">
        <f t="shared" si="54"/>
        <v>-2.7703670261698646E-3</v>
      </c>
      <c r="AU60">
        <f t="shared" si="55"/>
        <v>-7.10745803198134E-3</v>
      </c>
      <c r="AW60">
        <v>57</v>
      </c>
      <c r="AX60">
        <f>IF(Z60&gt;0, (R60*SUMPRODUCT(K60:$K$98, X60:$X$98)-K60*$AZ$3)/Z60, 0)</f>
        <v>-23112638.492238216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41"/>
        <v>50000</v>
      </c>
      <c r="S61">
        <f t="shared" si="42"/>
        <v>-48900851.736880489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-13.849583010389399</v>
      </c>
      <c r="AC61">
        <f t="shared" si="27"/>
        <v>-12.365779174586883</v>
      </c>
      <c r="AE61">
        <f t="shared" si="43"/>
        <v>0</v>
      </c>
      <c r="AF61">
        <f t="shared" si="44"/>
        <v>0</v>
      </c>
      <c r="AG61">
        <f t="shared" si="45"/>
        <v>-1.2643725758728194E-5</v>
      </c>
      <c r="AH61">
        <f t="shared" si="46"/>
        <v>-1.701772372245073E-2</v>
      </c>
      <c r="AI61">
        <f t="shared" si="39"/>
        <v>-1.7030367448209457E-2</v>
      </c>
      <c r="AJ61">
        <f t="shared" si="47"/>
        <v>-1.4838038358025152</v>
      </c>
      <c r="AK61">
        <f t="shared" si="59"/>
        <v>-0.96947081072725805</v>
      </c>
      <c r="AL61">
        <f t="shared" si="40"/>
        <v>-2.470305013977983</v>
      </c>
      <c r="AN61">
        <f t="shared" si="48"/>
        <v>0</v>
      </c>
      <c r="AO61">
        <f t="shared" si="49"/>
        <v>0</v>
      </c>
      <c r="AP61">
        <f t="shared" si="50"/>
        <v>-2.8803658438092076E-8</v>
      </c>
      <c r="AQ61">
        <f t="shared" si="51"/>
        <v>-3.8768058628360595E-5</v>
      </c>
      <c r="AR61">
        <f t="shared" si="52"/>
        <v>-3.8796862286798685E-5</v>
      </c>
      <c r="AS61">
        <f t="shared" si="53"/>
        <v>-3.3802519677463747E-3</v>
      </c>
      <c r="AT61">
        <f t="shared" si="54"/>
        <v>-2.2085504408074887E-3</v>
      </c>
      <c r="AU61">
        <f t="shared" si="55"/>
        <v>-5.6275992708406629E-3</v>
      </c>
      <c r="AW61">
        <v>58</v>
      </c>
      <c r="AX61">
        <f>IF(Z61&gt;0, (R61*SUMPRODUCT(K61:$K$98, X61:$X$98)-K61*$AZ$3)/Z61, 0)</f>
        <v>-48900851.736880489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41"/>
        <v>50000</v>
      </c>
      <c r="S62">
        <f t="shared" si="42"/>
        <v>-107088088.81977087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-12.365779174586883</v>
      </c>
      <c r="AC62">
        <f t="shared" si="27"/>
        <v>-11.040906348347253</v>
      </c>
      <c r="AE62">
        <f t="shared" si="43"/>
        <v>0</v>
      </c>
      <c r="AF62">
        <f t="shared" si="44"/>
        <v>0</v>
      </c>
      <c r="AG62">
        <f t="shared" si="45"/>
        <v>-5.155058078835026E-6</v>
      </c>
      <c r="AH62">
        <f t="shared" si="46"/>
        <v>-7.3622304223058864E-3</v>
      </c>
      <c r="AI62">
        <f t="shared" si="39"/>
        <v>-7.3673854803847213E-3</v>
      </c>
      <c r="AJ62">
        <f t="shared" si="47"/>
        <v>-1.3248728262396305</v>
      </c>
      <c r="AK62">
        <f t="shared" si="59"/>
        <v>-0.86560454222108196</v>
      </c>
      <c r="AL62">
        <f t="shared" si="40"/>
        <v>-2.197844753941097</v>
      </c>
      <c r="AN62">
        <f t="shared" si="48"/>
        <v>0</v>
      </c>
      <c r="AO62">
        <f t="shared" si="49"/>
        <v>0</v>
      </c>
      <c r="AP62">
        <f t="shared" si="50"/>
        <v>-1.0485475377042645E-8</v>
      </c>
      <c r="AQ62">
        <f t="shared" si="51"/>
        <v>-1.4974901278056602E-5</v>
      </c>
      <c r="AR62">
        <f t="shared" si="52"/>
        <v>-1.4985386753433644E-5</v>
      </c>
      <c r="AS62">
        <f t="shared" si="53"/>
        <v>-2.6948137508448658E-3</v>
      </c>
      <c r="AT62">
        <f t="shared" si="54"/>
        <v>-1.7606542884511093E-3</v>
      </c>
      <c r="AU62">
        <f t="shared" si="55"/>
        <v>-4.4704534260494085E-3</v>
      </c>
      <c r="AW62">
        <v>59</v>
      </c>
      <c r="AX62">
        <f>IF(Z62&gt;0, (R62*SUMPRODUCT(K62:$K$98, X62:$X$98)-K62*$AZ$3)/Z62, 0)</f>
        <v>-107088088.81977087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41"/>
        <v>50000</v>
      </c>
      <c r="S63">
        <f t="shared" si="42"/>
        <v>-243183736.67170286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-11.040906348347253</v>
      </c>
      <c r="AC63">
        <f t="shared" si="27"/>
        <v>-9.8579645426250853</v>
      </c>
      <c r="AE63">
        <f t="shared" si="43"/>
        <v>0</v>
      </c>
      <c r="AF63">
        <f t="shared" si="44"/>
        <v>0</v>
      </c>
      <c r="AG63">
        <f t="shared" si="45"/>
        <v>-2.0268552242729333E-6</v>
      </c>
      <c r="AH63">
        <f t="shared" si="46"/>
        <v>-3.0766522737737429E-3</v>
      </c>
      <c r="AI63">
        <f t="shared" si="39"/>
        <v>-3.0786791289980158E-3</v>
      </c>
      <c r="AJ63">
        <f t="shared" si="47"/>
        <v>-1.1829418057221677</v>
      </c>
      <c r="AK63">
        <f t="shared" si="59"/>
        <v>-0.77286344438430776</v>
      </c>
      <c r="AL63">
        <f t="shared" si="40"/>
        <v>-1.9588839292354736</v>
      </c>
      <c r="AN63">
        <f t="shared" si="48"/>
        <v>0</v>
      </c>
      <c r="AO63">
        <f t="shared" si="49"/>
        <v>0</v>
      </c>
      <c r="AP63">
        <f t="shared" si="50"/>
        <v>-3.6809444900547621E-9</v>
      </c>
      <c r="AQ63">
        <f t="shared" si="51"/>
        <v>-5.5874667807240036E-6</v>
      </c>
      <c r="AR63">
        <f t="shared" si="52"/>
        <v>-5.5911477252140579E-6</v>
      </c>
      <c r="AS63">
        <f t="shared" si="53"/>
        <v>-2.1483246902306106E-3</v>
      </c>
      <c r="AT63">
        <f t="shared" si="54"/>
        <v>-1.4035868981178289E-3</v>
      </c>
      <c r="AU63">
        <f t="shared" si="55"/>
        <v>-3.557502736073654E-3</v>
      </c>
      <c r="AW63">
        <v>60</v>
      </c>
      <c r="AX63">
        <f>IF(Z63&gt;0, (R63*SUMPRODUCT(K63:$K$98, X63:$X$98)-K63*$AZ$3)/Z63, 0)</f>
        <v>-243183736.67170286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41"/>
        <v>50000</v>
      </c>
      <c r="S64">
        <f t="shared" si="42"/>
        <v>-573680805.771047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-9.8579645426250853</v>
      </c>
      <c r="AC64">
        <f t="shared" si="27"/>
        <v>-8.801758718820933</v>
      </c>
      <c r="AE64">
        <f t="shared" si="43"/>
        <v>0</v>
      </c>
      <c r="AF64">
        <f t="shared" si="44"/>
        <v>0</v>
      </c>
      <c r="AG64">
        <f t="shared" si="45"/>
        <v>-7.6713031273471509E-7</v>
      </c>
      <c r="AH64">
        <f t="shared" si="46"/>
        <v>-1.2394563592954889E-3</v>
      </c>
      <c r="AI64">
        <f t="shared" si="39"/>
        <v>-1.2402234896082237E-3</v>
      </c>
      <c r="AJ64">
        <f t="shared" si="47"/>
        <v>-1.0562058238041523</v>
      </c>
      <c r="AK64">
        <f t="shared" si="59"/>
        <v>-0.69005751798375603</v>
      </c>
      <c r="AL64">
        <f t="shared" si="40"/>
        <v>-1.7475035652775166</v>
      </c>
      <c r="AN64">
        <f t="shared" si="48"/>
        <v>0</v>
      </c>
      <c r="AO64">
        <f t="shared" si="49"/>
        <v>0</v>
      </c>
      <c r="AP64">
        <f t="shared" si="50"/>
        <v>-1.2439062811612186E-9</v>
      </c>
      <c r="AQ64">
        <f t="shared" si="51"/>
        <v>-2.0097857234407585E-6</v>
      </c>
      <c r="AR64">
        <f t="shared" si="52"/>
        <v>-2.0110296297219199E-6</v>
      </c>
      <c r="AS64">
        <f t="shared" si="53"/>
        <v>-1.712643910192326E-3</v>
      </c>
      <c r="AT64">
        <f t="shared" si="54"/>
        <v>-1.1189322944657912E-3</v>
      </c>
      <c r="AU64">
        <f t="shared" si="55"/>
        <v>-2.833587234287839E-3</v>
      </c>
      <c r="AW64">
        <v>61</v>
      </c>
      <c r="AX64">
        <f>IF(Z64&gt;0, (R64*SUMPRODUCT(K64:$K$98, X64:$X$98)-K64*$AZ$3)/Z64, 0)</f>
        <v>-573680805.771047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41"/>
        <v>50000</v>
      </c>
      <c r="S65">
        <f t="shared" si="42"/>
        <v>-1408249447.6274965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-8.801758718820933</v>
      </c>
      <c r="AC65">
        <f t="shared" si="27"/>
        <v>-7.8587148256861807</v>
      </c>
      <c r="AE65">
        <f t="shared" si="43"/>
        <v>0</v>
      </c>
      <c r="AF65">
        <f t="shared" si="44"/>
        <v>0</v>
      </c>
      <c r="AG65">
        <f t="shared" si="45"/>
        <v>-2.7902424669599201E-7</v>
      </c>
      <c r="AH65">
        <f t="shared" si="46"/>
        <v>-4.8043476291137596E-4</v>
      </c>
      <c r="AI65">
        <f t="shared" si="39"/>
        <v>-4.8071378715807198E-4</v>
      </c>
      <c r="AJ65">
        <f t="shared" si="47"/>
        <v>-0.94304389313475223</v>
      </c>
      <c r="AK65">
        <f t="shared" si="59"/>
        <v>-0.61612311031746536</v>
      </c>
      <c r="AL65">
        <f t="shared" si="40"/>
        <v>-1.5596477172393757</v>
      </c>
      <c r="AN65">
        <f t="shared" si="48"/>
        <v>0</v>
      </c>
      <c r="AO65">
        <f t="shared" si="49"/>
        <v>0</v>
      </c>
      <c r="AP65">
        <f t="shared" si="50"/>
        <v>-4.0396379032411718E-10</v>
      </c>
      <c r="AQ65">
        <f t="shared" si="51"/>
        <v>-6.955605117737455E-7</v>
      </c>
      <c r="AR65">
        <f t="shared" si="52"/>
        <v>-6.9596447556406971E-7</v>
      </c>
      <c r="AS65">
        <f t="shared" si="53"/>
        <v>-1.3653135525809428E-3</v>
      </c>
      <c r="AT65">
        <f t="shared" si="54"/>
        <v>-8.9200644710029297E-4</v>
      </c>
      <c r="AU65">
        <f t="shared" si="55"/>
        <v>-2.2580159641567999E-3</v>
      </c>
      <c r="AW65">
        <v>62</v>
      </c>
      <c r="AX65">
        <f>IF(Z65&gt;0, (R65*SUMPRODUCT(K65:$K$98, X65:$X$98)-K65*$AZ$3)/Z65, 0)</f>
        <v>-1408249447.6274965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41"/>
        <v>50000</v>
      </c>
      <c r="S66">
        <f t="shared" si="42"/>
        <v>-3603923642.8256836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-7.8587148256861807</v>
      </c>
      <c r="AC66">
        <f t="shared" si="27"/>
        <v>-7.0167102507819816</v>
      </c>
      <c r="AE66">
        <f t="shared" si="43"/>
        <v>0</v>
      </c>
      <c r="AF66">
        <f t="shared" si="44"/>
        <v>0</v>
      </c>
      <c r="AG66">
        <f t="shared" si="45"/>
        <v>-9.7348209149077266E-8</v>
      </c>
      <c r="AH66">
        <f t="shared" si="46"/>
        <v>-1.788857950799548E-4</v>
      </c>
      <c r="AI66">
        <f t="shared" si="39"/>
        <v>-1.7898314328910388E-4</v>
      </c>
      <c r="AJ66">
        <f t="shared" si="47"/>
        <v>-0.84200457490419911</v>
      </c>
      <c r="AK66">
        <f t="shared" si="59"/>
        <v>-0.55011003779803269</v>
      </c>
      <c r="AL66">
        <f t="shared" si="40"/>
        <v>-1.3922935958455209</v>
      </c>
      <c r="AN66">
        <f t="shared" si="48"/>
        <v>0</v>
      </c>
      <c r="AO66">
        <f t="shared" si="49"/>
        <v>0</v>
      </c>
      <c r="AP66">
        <f t="shared" si="50"/>
        <v>-1.2583760325615201E-10</v>
      </c>
      <c r="AQ66">
        <f t="shared" si="51"/>
        <v>-2.3123753283391584E-7</v>
      </c>
      <c r="AR66">
        <f t="shared" si="52"/>
        <v>-2.3136337043717199E-7</v>
      </c>
      <c r="AS66">
        <f t="shared" si="53"/>
        <v>-1.0884210255414221E-3</v>
      </c>
      <c r="AT66">
        <f t="shared" si="54"/>
        <v>-7.1110223073180977E-4</v>
      </c>
      <c r="AU66">
        <f t="shared" si="55"/>
        <v>-1.799754619643669E-3</v>
      </c>
      <c r="AW66">
        <v>63</v>
      </c>
      <c r="AX66">
        <f>IF(Z66&gt;0, (R66*SUMPRODUCT(K66:$K$98, X66:$X$98)-K66*$AZ$3)/Z66, 0)</f>
        <v>-3603923642.8256836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-9635662490.3949413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-7.0167102507819816</v>
      </c>
      <c r="AC67">
        <f t="shared" si="27"/>
        <v>-6.2649200619617371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-3.2509026069596977E-8</v>
      </c>
      <c r="AH67">
        <f t="shared" ref="AH67:AH79" si="66">-X67*R67</f>
        <v>-6.3865700987989524E-5</v>
      </c>
      <c r="AI67">
        <f t="shared" si="39"/>
        <v>-6.3898210014059126E-5</v>
      </c>
      <c r="AJ67">
        <f t="shared" ref="AJ67:AJ79" si="67">AB67-AC67</f>
        <v>-0.75179018882024451</v>
      </c>
      <c r="AK67">
        <f t="shared" si="59"/>
        <v>-0.49116971755473876</v>
      </c>
      <c r="AL67">
        <f t="shared" si="40"/>
        <v>-1.2430238045849973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-3.7520481891648481E-11</v>
      </c>
      <c r="AQ67">
        <f t="shared" ref="AQ67:AQ79" si="71">AH67*$K67</f>
        <v>-7.3710970986557287E-8</v>
      </c>
      <c r="AR67">
        <f t="shared" ref="AR67:AR79" si="72">AI67*$K67</f>
        <v>-7.3748491468448952E-8</v>
      </c>
      <c r="AS67">
        <f t="shared" ref="AS67:AS79" si="73">AJ67*$K67</f>
        <v>-8.6768302764779427E-4</v>
      </c>
      <c r="AT67">
        <f t="shared" ref="AT67:AT79" si="74">AK67*$K67</f>
        <v>-5.6688639191420547E-4</v>
      </c>
      <c r="AU67">
        <f t="shared" ref="AU67:AU79" si="75">AL67*$K67</f>
        <v>-1.434643168053468E-3</v>
      </c>
      <c r="AW67">
        <v>64</v>
      </c>
      <c r="AX67">
        <f>IF(Z67&gt;0, (R67*SUMPRODUCT(K67:$K$98, X67:$X$98)-K67*$AZ$3)/Z67, 0)</f>
        <v>-9635662490.3949413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1"/>
        <v>50000</v>
      </c>
      <c r="S68">
        <f t="shared" si="62"/>
        <v>-26970947470.276592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-6.2649200619617371</v>
      </c>
      <c r="AC68">
        <f t="shared" ref="AC68:AC79" si="79">S68*Z68</f>
        <v>-5.593678689192549</v>
      </c>
      <c r="AE68">
        <f t="shared" si="63"/>
        <v>0</v>
      </c>
      <c r="AF68">
        <f t="shared" si="64"/>
        <v>0</v>
      </c>
      <c r="AG68">
        <f t="shared" si="65"/>
        <v>-1.0369822371566809E-8</v>
      </c>
      <c r="AH68">
        <f t="shared" si="66"/>
        <v>-2.1814113437334194E-5</v>
      </c>
      <c r="AI68">
        <f t="shared" si="39"/>
        <v>-2.1824483259705761E-5</v>
      </c>
      <c r="AJ68">
        <f t="shared" si="67"/>
        <v>-0.67124137276918816</v>
      </c>
      <c r="AK68">
        <f t="shared" ref="AK68:AK79" si="80">G68*SUM(AB68:AB68, AE68:AF68)</f>
        <v>-0.43854440433732161</v>
      </c>
      <c r="AL68">
        <f t="shared" si="40"/>
        <v>-1.1098076015897695</v>
      </c>
      <c r="AN68">
        <f t="shared" si="68"/>
        <v>0</v>
      </c>
      <c r="AO68">
        <f t="shared" si="69"/>
        <v>0</v>
      </c>
      <c r="AP68">
        <f t="shared" si="70"/>
        <v>-1.0686063323696513E-11</v>
      </c>
      <c r="AQ68">
        <f t="shared" si="71"/>
        <v>-2.2479362634099904E-8</v>
      </c>
      <c r="AR68">
        <f t="shared" si="72"/>
        <v>-2.2490048697423603E-8</v>
      </c>
      <c r="AS68">
        <f t="shared" si="73"/>
        <v>-6.9171173409528133E-4</v>
      </c>
      <c r="AT68">
        <f t="shared" si="74"/>
        <v>-4.5191837498112481E-4</v>
      </c>
      <c r="AU68">
        <f t="shared" si="75"/>
        <v>-1.1436525991251037E-3</v>
      </c>
      <c r="AW68">
        <v>65</v>
      </c>
      <c r="AX68">
        <f>IF(Z68&gt;0, (R68*SUMPRODUCT(K68:$K$98, X68:$X$98)-K68*$AZ$3)/Z68, 0)</f>
        <v>-26970947470.276592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0.68591378599999997</v>
      </c>
      <c r="Q69" s="5">
        <f t="shared" ref="Q69:Q79" si="81">$C$8</f>
        <v>50</v>
      </c>
      <c r="R69">
        <f t="shared" si="61"/>
        <v>50000</v>
      </c>
      <c r="S69">
        <f t="shared" si="62"/>
        <v>-79192025425.358887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-5.593678689192549</v>
      </c>
      <c r="AC69">
        <f t="shared" si="79"/>
        <v>-4.9943559916003419</v>
      </c>
      <c r="AE69">
        <f t="shared" si="63"/>
        <v>0</v>
      </c>
      <c r="AF69">
        <f t="shared" si="64"/>
        <v>0</v>
      </c>
      <c r="AG69">
        <f t="shared" si="65"/>
        <v>-3.1533200248222522E-9</v>
      </c>
      <c r="AH69">
        <f t="shared" si="66"/>
        <v>-7.1128041230288886E-6</v>
      </c>
      <c r="AI69">
        <f t="shared" si="39"/>
        <v>-7.1159574430537112E-6</v>
      </c>
      <c r="AJ69">
        <f t="shared" si="67"/>
        <v>-0.59932269759220702</v>
      </c>
      <c r="AK69">
        <f t="shared" si="80"/>
        <v>-0.39155750824347846</v>
      </c>
      <c r="AL69">
        <f t="shared" si="40"/>
        <v>-0.99088732179312855</v>
      </c>
      <c r="AN69">
        <f t="shared" si="68"/>
        <v>0</v>
      </c>
      <c r="AO69">
        <f t="shared" si="69"/>
        <v>0</v>
      </c>
      <c r="AP69">
        <f t="shared" si="70"/>
        <v>-2.9013254809527935E-12</v>
      </c>
      <c r="AQ69">
        <f t="shared" si="71"/>
        <v>-6.5443912069575158E-9</v>
      </c>
      <c r="AR69">
        <f t="shared" si="72"/>
        <v>-6.5472925324384688E-9</v>
      </c>
      <c r="AS69">
        <f t="shared" si="73"/>
        <v>-5.5142839932196565E-4</v>
      </c>
      <c r="AT69">
        <f t="shared" si="74"/>
        <v>-3.6026656570933494E-4</v>
      </c>
      <c r="AU69">
        <f t="shared" si="75"/>
        <v>-9.117015123238331E-4</v>
      </c>
      <c r="AW69">
        <v>66</v>
      </c>
      <c r="AX69">
        <f>IF(Z69&gt;0, (R69*SUMPRODUCT(K69:$K$98, X69:$X$98)-K69*$AZ$3)/Z69, 0)</f>
        <v>-79192025425.358887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0.70320868400000003</v>
      </c>
      <c r="Q70" s="5">
        <f t="shared" si="81"/>
        <v>50</v>
      </c>
      <c r="R70">
        <f t="shared" si="61"/>
        <v>50000</v>
      </c>
      <c r="S70">
        <f t="shared" si="62"/>
        <v>-246545699615.40494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-4.9943559916003419</v>
      </c>
      <c r="AC70">
        <f t="shared" si="79"/>
        <v>-4.4592464266522605</v>
      </c>
      <c r="AE70">
        <f t="shared" si="63"/>
        <v>0</v>
      </c>
      <c r="AF70">
        <f t="shared" si="64"/>
        <v>0</v>
      </c>
      <c r="AG70">
        <f t="shared" si="65"/>
        <v>-9.0434479968792624E-10</v>
      </c>
      <c r="AH70">
        <f t="shared" si="66"/>
        <v>-2.2174420248861033E-6</v>
      </c>
      <c r="AI70">
        <f t="shared" ref="AI70:AI79" si="88">SUM(AE70:AH70)</f>
        <v>-2.2183463696857913E-6</v>
      </c>
      <c r="AJ70">
        <f t="shared" si="67"/>
        <v>-0.53510956494808148</v>
      </c>
      <c r="AK70">
        <f t="shared" si="80"/>
        <v>-0.34960491941202398</v>
      </c>
      <c r="AL70">
        <f t="shared" ref="AL70:AL79" si="89">SUM(AI70:AK70)</f>
        <v>-0.88471670270647518</v>
      </c>
      <c r="AN70">
        <f t="shared" si="68"/>
        <v>0</v>
      </c>
      <c r="AO70">
        <f t="shared" si="69"/>
        <v>0</v>
      </c>
      <c r="AP70">
        <f t="shared" si="70"/>
        <v>-7.429240650239147E-13</v>
      </c>
      <c r="AQ70">
        <f t="shared" si="71"/>
        <v>-1.8216404226040007E-9</v>
      </c>
      <c r="AR70">
        <f t="shared" si="72"/>
        <v>-1.8223833466690248E-9</v>
      </c>
      <c r="AS70">
        <f t="shared" si="73"/>
        <v>-4.3959535495929577E-4</v>
      </c>
      <c r="AT70">
        <f t="shared" si="74"/>
        <v>-2.8720230156856902E-4</v>
      </c>
      <c r="AU70">
        <f t="shared" si="75"/>
        <v>-7.2679947891121156E-4</v>
      </c>
      <c r="AW70">
        <v>67</v>
      </c>
      <c r="AX70">
        <f>IF(Z70&gt;0, (R70*SUMPRODUCT(K70:$K$98, X70:$X$98)-K70*$AZ$3)/Z70, 0)</f>
        <v>-246545699615.40494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0.72040963400000002</v>
      </c>
      <c r="Q71" s="5">
        <f t="shared" si="81"/>
        <v>50</v>
      </c>
      <c r="R71">
        <f t="shared" si="61"/>
        <v>50000</v>
      </c>
      <c r="S71">
        <f t="shared" si="62"/>
        <v>-816535443364.16919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-4.4592464266522605</v>
      </c>
      <c r="AC71">
        <f t="shared" si="79"/>
        <v>-3.9814700253556214</v>
      </c>
      <c r="AE71">
        <f t="shared" si="63"/>
        <v>0</v>
      </c>
      <c r="AF71">
        <f t="shared" si="64"/>
        <v>0</v>
      </c>
      <c r="AG71">
        <f t="shared" si="65"/>
        <v>-2.4380264553806473E-10</v>
      </c>
      <c r="AH71">
        <f t="shared" si="66"/>
        <v>-6.514987061529823E-7</v>
      </c>
      <c r="AI71">
        <f t="shared" si="88"/>
        <v>-6.5174250879852038E-7</v>
      </c>
      <c r="AJ71">
        <f t="shared" si="67"/>
        <v>-0.47777640129663901</v>
      </c>
      <c r="AK71">
        <f t="shared" si="80"/>
        <v>-0.31214724986565828</v>
      </c>
      <c r="AL71">
        <f t="shared" si="89"/>
        <v>-0.78992430290480609</v>
      </c>
      <c r="AN71">
        <f t="shared" si="68"/>
        <v>0</v>
      </c>
      <c r="AO71">
        <f t="shared" si="69"/>
        <v>0</v>
      </c>
      <c r="AP71">
        <f t="shared" si="70"/>
        <v>-1.7882604517857585E-13</v>
      </c>
      <c r="AQ71">
        <f t="shared" si="71"/>
        <v>-4.7786576229792021E-10</v>
      </c>
      <c r="AR71">
        <f t="shared" si="72"/>
        <v>-4.7804458834309872E-10</v>
      </c>
      <c r="AS71">
        <f t="shared" si="73"/>
        <v>-3.5044272852318434E-4</v>
      </c>
      <c r="AT71">
        <f t="shared" si="74"/>
        <v>-2.2895591671555208E-4</v>
      </c>
      <c r="AU71">
        <f t="shared" si="75"/>
        <v>-5.7939912328332471E-4</v>
      </c>
      <c r="AW71">
        <v>68</v>
      </c>
      <c r="AX71">
        <f>IF(Z71&gt;0, (R71*SUMPRODUCT(K71:$K$98, X71:$X$98)-K71*$AZ$3)/Z71, 0)</f>
        <v>-816535443364.16919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0.73749531199999996</v>
      </c>
      <c r="Q72" s="5">
        <f t="shared" si="81"/>
        <v>50</v>
      </c>
      <c r="R72">
        <f t="shared" si="61"/>
        <v>50000</v>
      </c>
      <c r="S72">
        <f t="shared" si="62"/>
        <v>-2887271158656.1943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-3.9814700253556214</v>
      </c>
      <c r="AC72">
        <f t="shared" si="79"/>
        <v>-3.5548839516207376</v>
      </c>
      <c r="AE72">
        <f t="shared" si="63"/>
        <v>0</v>
      </c>
      <c r="AF72">
        <f t="shared" si="64"/>
        <v>0</v>
      </c>
      <c r="AG72">
        <f t="shared" si="65"/>
        <v>-6.1561310945163644E-11</v>
      </c>
      <c r="AH72">
        <f t="shared" si="66"/>
        <v>-1.7980330813752045E-7</v>
      </c>
      <c r="AI72">
        <f t="shared" si="88"/>
        <v>-1.7986486944846562E-7</v>
      </c>
      <c r="AJ72">
        <f t="shared" si="67"/>
        <v>-0.42658607373488389</v>
      </c>
      <c r="AK72">
        <f t="shared" si="80"/>
        <v>-0.27870290177489354</v>
      </c>
      <c r="AL72">
        <f t="shared" si="89"/>
        <v>-0.70528915537464687</v>
      </c>
      <c r="AN72">
        <f t="shared" si="68"/>
        <v>0</v>
      </c>
      <c r="AO72">
        <f t="shared" si="69"/>
        <v>0</v>
      </c>
      <c r="AP72">
        <f t="shared" si="70"/>
        <v>-4.0316441735794828E-14</v>
      </c>
      <c r="AQ72">
        <f t="shared" si="71"/>
        <v>-1.177530089131249E-10</v>
      </c>
      <c r="AR72">
        <f t="shared" si="72"/>
        <v>-1.1779332535486068E-10</v>
      </c>
      <c r="AS72">
        <f t="shared" si="73"/>
        <v>-2.7937079836317324E-4</v>
      </c>
      <c r="AT72">
        <f t="shared" si="74"/>
        <v>-1.8252225510618673E-4</v>
      </c>
      <c r="AU72">
        <f t="shared" si="75"/>
        <v>-4.6189317126268535E-4</v>
      </c>
      <c r="AW72">
        <v>69</v>
      </c>
      <c r="AX72">
        <f>IF(Z72&gt;0, (R72*SUMPRODUCT(K72:$K$98, X72:$X$98)-K72*$AZ$3)/Z72, 0)</f>
        <v>-2887271158656.1943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0.75444439200000002</v>
      </c>
      <c r="Q73" s="5">
        <f t="shared" si="81"/>
        <v>50</v>
      </c>
      <c r="R73">
        <f t="shared" si="61"/>
        <v>50000</v>
      </c>
      <c r="S73">
        <f t="shared" si="62"/>
        <v>-10944000439395.182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-3.5548839516207376</v>
      </c>
      <c r="AC73">
        <f t="shared" si="79"/>
        <v>-3.17400352833425</v>
      </c>
      <c r="AE73">
        <f t="shared" si="63"/>
        <v>0</v>
      </c>
      <c r="AF73">
        <f t="shared" si="64"/>
        <v>0</v>
      </c>
      <c r="AG73">
        <f t="shared" si="65"/>
        <v>-1.4501112028965072E-11</v>
      </c>
      <c r="AH73">
        <f t="shared" si="66"/>
        <v>-4.6444585806746935E-8</v>
      </c>
      <c r="AI73">
        <f t="shared" si="88"/>
        <v>-4.6459086918775904E-8</v>
      </c>
      <c r="AJ73">
        <f t="shared" si="67"/>
        <v>-0.38088042328648752</v>
      </c>
      <c r="AK73">
        <f t="shared" si="80"/>
        <v>-0.24884187661345164</v>
      </c>
      <c r="AL73">
        <f t="shared" si="89"/>
        <v>-0.62972234635902602</v>
      </c>
      <c r="AN73">
        <f t="shared" si="68"/>
        <v>0</v>
      </c>
      <c r="AO73">
        <f t="shared" si="69"/>
        <v>0</v>
      </c>
      <c r="AP73">
        <f t="shared" si="70"/>
        <v>-8.4792535227426099E-15</v>
      </c>
      <c r="AQ73">
        <f t="shared" si="71"/>
        <v>-2.7157601225861745E-11</v>
      </c>
      <c r="AR73">
        <f t="shared" si="72"/>
        <v>-2.7166080479384489E-11</v>
      </c>
      <c r="AS73">
        <f t="shared" si="73"/>
        <v>-2.2271269020229321E-4</v>
      </c>
      <c r="AT73">
        <f t="shared" si="74"/>
        <v>-1.4550562430425408E-4</v>
      </c>
      <c r="AU73">
        <f t="shared" si="75"/>
        <v>-3.6821834167262771E-4</v>
      </c>
      <c r="AW73">
        <v>70</v>
      </c>
      <c r="AX73">
        <f>IF(Z73&gt;0, (R73*SUMPRODUCT(K73:$K$98, X73:$X$98)-K73*$AZ$3)/Z73, 0)</f>
        <v>-10944000439395.182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0.77123612500000005</v>
      </c>
      <c r="Q74" s="5">
        <f t="shared" si="81"/>
        <v>50</v>
      </c>
      <c r="R74">
        <f t="shared" si="61"/>
        <v>50000</v>
      </c>
      <c r="S74">
        <f t="shared" si="62"/>
        <v>-44666556413057.813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-3.17400352833425</v>
      </c>
      <c r="AC74">
        <f t="shared" si="79"/>
        <v>-2.8339317217504791</v>
      </c>
      <c r="AE74">
        <f t="shared" si="63"/>
        <v>0</v>
      </c>
      <c r="AF74">
        <f t="shared" si="64"/>
        <v>0</v>
      </c>
      <c r="AG74">
        <f t="shared" si="65"/>
        <v>-3.1723194592655102E-12</v>
      </c>
      <c r="AH74">
        <f t="shared" si="66"/>
        <v>-1.1183781449409911E-8</v>
      </c>
      <c r="AI74">
        <f t="shared" si="88"/>
        <v>-1.1186953768869176E-8</v>
      </c>
      <c r="AJ74">
        <f t="shared" si="67"/>
        <v>-0.3400718065837709</v>
      </c>
      <c r="AK74">
        <f t="shared" si="80"/>
        <v>-0.22218024698339753</v>
      </c>
      <c r="AL74">
        <f t="shared" si="89"/>
        <v>-0.56225206475412215</v>
      </c>
      <c r="AN74">
        <f t="shared" si="68"/>
        <v>0</v>
      </c>
      <c r="AO74">
        <f t="shared" si="69"/>
        <v>0</v>
      </c>
      <c r="AP74">
        <f t="shared" si="70"/>
        <v>-1.6562092479844404E-15</v>
      </c>
      <c r="AQ74">
        <f t="shared" si="71"/>
        <v>-5.8388452051541163E-12</v>
      </c>
      <c r="AR74">
        <f t="shared" si="72"/>
        <v>-5.8405014144021002E-12</v>
      </c>
      <c r="AS74">
        <f t="shared" si="73"/>
        <v>-1.7754519312289637E-4</v>
      </c>
      <c r="AT74">
        <f t="shared" si="74"/>
        <v>-1.1599619284829783E-4</v>
      </c>
      <c r="AU74">
        <f t="shared" si="75"/>
        <v>-2.9354139181169558E-4</v>
      </c>
      <c r="AW74">
        <v>71</v>
      </c>
      <c r="AX74">
        <f>IF(Z74&gt;0, (R74*SUMPRODUCT(K74:$K$98, X74:$X$98)-K74*$AZ$3)/Z74, 0)</f>
        <v>-44666556413057.813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0.78794255700000004</v>
      </c>
      <c r="Q75" s="5">
        <f t="shared" si="81"/>
        <v>50</v>
      </c>
      <c r="R75">
        <f t="shared" si="61"/>
        <v>50000</v>
      </c>
      <c r="S75">
        <f t="shared" si="62"/>
        <v>-197373842547883.53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-2.8339317217504791</v>
      </c>
      <c r="AC75">
        <f t="shared" si="79"/>
        <v>-2.530296180139417</v>
      </c>
      <c r="AE75">
        <f t="shared" si="63"/>
        <v>0</v>
      </c>
      <c r="AF75">
        <f t="shared" si="64"/>
        <v>0</v>
      </c>
      <c r="AG75">
        <f t="shared" si="65"/>
        <v>-6.4099075831833161E-13</v>
      </c>
      <c r="AH75">
        <f t="shared" si="66"/>
        <v>-2.4996055063545235E-9</v>
      </c>
      <c r="AI75">
        <f t="shared" si="88"/>
        <v>-2.5002464971128419E-9</v>
      </c>
      <c r="AJ75">
        <f t="shared" si="67"/>
        <v>-0.3036355416110621</v>
      </c>
      <c r="AK75">
        <f t="shared" si="80"/>
        <v>-0.19837522052253356</v>
      </c>
      <c r="AL75">
        <f t="shared" si="89"/>
        <v>-0.5020107646338422</v>
      </c>
      <c r="AN75">
        <f t="shared" si="68"/>
        <v>0</v>
      </c>
      <c r="AO75">
        <f t="shared" si="69"/>
        <v>0</v>
      </c>
      <c r="AP75">
        <f t="shared" si="70"/>
        <v>-2.9879411225061505E-16</v>
      </c>
      <c r="AQ75">
        <f t="shared" si="71"/>
        <v>-1.1651765623070598E-12</v>
      </c>
      <c r="AR75">
        <f t="shared" si="72"/>
        <v>-1.1654753564193104E-12</v>
      </c>
      <c r="AS75">
        <f t="shared" si="73"/>
        <v>-1.4153794095476802E-4</v>
      </c>
      <c r="AT75">
        <f t="shared" si="74"/>
        <v>-9.2471454758656326E-5</v>
      </c>
      <c r="AU75">
        <f t="shared" si="75"/>
        <v>-2.340093968788997E-4</v>
      </c>
      <c r="AW75">
        <v>72</v>
      </c>
      <c r="AX75">
        <f>IF(Z75&gt;0, (R75*SUMPRODUCT(K75:$K$98, X75:$X$98)-K75*$AZ$3)/Z75, 0)</f>
        <v>-197373842547883.53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0.80464841200000004</v>
      </c>
      <c r="Q76" s="5">
        <f t="shared" si="81"/>
        <v>50</v>
      </c>
      <c r="R76">
        <f t="shared" si="61"/>
        <v>50000</v>
      </c>
      <c r="S76">
        <f t="shared" si="62"/>
        <v>-950769545778684.5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-2.530296180139417</v>
      </c>
      <c r="AC76">
        <f t="shared" si="79"/>
        <v>-2.2591930179826347</v>
      </c>
      <c r="AE76">
        <f t="shared" si="63"/>
        <v>0</v>
      </c>
      <c r="AF76">
        <f t="shared" si="64"/>
        <v>0</v>
      </c>
      <c r="AG76">
        <f t="shared" si="65"/>
        <v>-1.1880865494762695E-13</v>
      </c>
      <c r="AH76">
        <f t="shared" si="66"/>
        <v>-5.1577219578752136E-10</v>
      </c>
      <c r="AI76">
        <f t="shared" si="88"/>
        <v>-5.1589100444246899E-10</v>
      </c>
      <c r="AJ76">
        <f t="shared" si="67"/>
        <v>-0.27110316215678232</v>
      </c>
      <c r="AK76">
        <f t="shared" si="80"/>
        <v>-0.17712073260975922</v>
      </c>
      <c r="AL76">
        <f t="shared" si="89"/>
        <v>-0.44822389528243256</v>
      </c>
      <c r="AN76">
        <f t="shared" si="68"/>
        <v>0</v>
      </c>
      <c r="AO76">
        <f t="shared" si="69"/>
        <v>0</v>
      </c>
      <c r="AP76">
        <f t="shared" si="70"/>
        <v>-4.9448181420269416E-17</v>
      </c>
      <c r="AQ76">
        <f t="shared" si="71"/>
        <v>-2.1466447137268498E-13</v>
      </c>
      <c r="AR76">
        <f t="shared" si="72"/>
        <v>-2.1471391955410525E-13</v>
      </c>
      <c r="AS76">
        <f t="shared" si="73"/>
        <v>-1.1283317997200379E-4</v>
      </c>
      <c r="AT76">
        <f t="shared" si="74"/>
        <v>-7.371767758198443E-5</v>
      </c>
      <c r="AU76">
        <f t="shared" si="75"/>
        <v>-1.8655085776870216E-4</v>
      </c>
      <c r="AW76">
        <v>73</v>
      </c>
      <c r="AX76">
        <f>IF(Z76&gt;0, (R76*SUMPRODUCT(K76:$K$98, X76:$X$98)-K76*$AZ$3)/Z76, 0)</f>
        <v>-950769545778684.5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0.82135484400000003</v>
      </c>
      <c r="Q77" s="5">
        <f t="shared" si="81"/>
        <v>50</v>
      </c>
      <c r="R77">
        <f t="shared" si="61"/>
        <v>50000</v>
      </c>
      <c r="S77">
        <f t="shared" si="62"/>
        <v>-5033654095345725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-2.2591930179826347</v>
      </c>
      <c r="AC77">
        <f t="shared" si="79"/>
        <v>-2.0171366231989682</v>
      </c>
      <c r="AE77">
        <f t="shared" si="63"/>
        <v>0</v>
      </c>
      <c r="AF77">
        <f t="shared" si="64"/>
        <v>0</v>
      </c>
      <c r="AG77">
        <f t="shared" si="65"/>
        <v>-2.0036504147792719E-14</v>
      </c>
      <c r="AH77">
        <f t="shared" si="66"/>
        <v>-9.7584064250357968E-11</v>
      </c>
      <c r="AI77">
        <f t="shared" si="88"/>
        <v>-9.7604100754505758E-11</v>
      </c>
      <c r="AJ77">
        <f t="shared" si="67"/>
        <v>-0.24205639478366647</v>
      </c>
      <c r="AK77">
        <f t="shared" si="80"/>
        <v>-0.15814351125878445</v>
      </c>
      <c r="AL77">
        <f t="shared" si="89"/>
        <v>-0.40019990614005502</v>
      </c>
      <c r="AN77">
        <f t="shared" si="68"/>
        <v>0</v>
      </c>
      <c r="AO77">
        <f t="shared" si="69"/>
        <v>0</v>
      </c>
      <c r="AP77">
        <f t="shared" si="70"/>
        <v>-7.4457109549443184E-18</v>
      </c>
      <c r="AQ77">
        <f t="shared" si="71"/>
        <v>-3.6262949407615254E-14</v>
      </c>
      <c r="AR77">
        <f t="shared" si="72"/>
        <v>-3.6270395118570197E-14</v>
      </c>
      <c r="AS77">
        <f t="shared" si="73"/>
        <v>-8.9949920258600445E-5</v>
      </c>
      <c r="AT77">
        <f t="shared" si="74"/>
        <v>-5.8767281235664424E-5</v>
      </c>
      <c r="AU77">
        <f t="shared" si="75"/>
        <v>-1.4871720153053527E-4</v>
      </c>
      <c r="AW77">
        <v>74</v>
      </c>
      <c r="AX77">
        <f>IF(Z77&gt;0, (R77*SUMPRODUCT(K77:$K$98, X77:$X$98)-K77*$AZ$3)/Z77, 0)</f>
        <v>-5033654095345725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0.83806127600000002</v>
      </c>
      <c r="Q78" s="5">
        <f t="shared" si="81"/>
        <v>50</v>
      </c>
      <c r="R78">
        <f t="shared" si="61"/>
        <v>50000</v>
      </c>
      <c r="S78">
        <f t="shared" si="62"/>
        <v>-2.9579911528687184E+16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-2.0171366231989682</v>
      </c>
      <c r="AC78">
        <f t="shared" si="79"/>
        <v>-1.8010148421419674</v>
      </c>
      <c r="AE78">
        <f t="shared" si="63"/>
        <v>0</v>
      </c>
      <c r="AF78">
        <f t="shared" si="64"/>
        <v>0</v>
      </c>
      <c r="AG78">
        <f t="shared" si="65"/>
        <v>-3.0443208736363316E-15</v>
      </c>
      <c r="AH78">
        <f t="shared" si="66"/>
        <v>-1.6791818232678459E-11</v>
      </c>
      <c r="AI78">
        <f t="shared" si="88"/>
        <v>-1.6794862553552096E-11</v>
      </c>
      <c r="AJ78">
        <f t="shared" si="67"/>
        <v>-0.21612178105700086</v>
      </c>
      <c r="AK78">
        <f t="shared" si="80"/>
        <v>-0.1411995636239278</v>
      </c>
      <c r="AL78">
        <f t="shared" si="89"/>
        <v>-0.35732134469772353</v>
      </c>
      <c r="AN78">
        <f t="shared" si="68"/>
        <v>0</v>
      </c>
      <c r="AO78">
        <f t="shared" si="69"/>
        <v>0</v>
      </c>
      <c r="AP78">
        <f t="shared" si="70"/>
        <v>-1.0100819837205897E-18</v>
      </c>
      <c r="AQ78">
        <f t="shared" si="71"/>
        <v>-5.5713946639534048E-15</v>
      </c>
      <c r="AR78">
        <f t="shared" si="72"/>
        <v>-5.5724047459371253E-15</v>
      </c>
      <c r="AS78">
        <f t="shared" si="73"/>
        <v>-7.1707525716410464E-5</v>
      </c>
      <c r="AT78">
        <f t="shared" si="74"/>
        <v>-4.684891680139499E-5</v>
      </c>
      <c r="AU78">
        <f t="shared" si="75"/>
        <v>-1.1855644252337785E-4</v>
      </c>
      <c r="AW78">
        <v>75</v>
      </c>
      <c r="AX78">
        <f>IF(Z78&gt;0, (R78*SUMPRODUCT(K78:$K$98, X78:$X$98)-K78*$AZ$3)/Z78, 0)</f>
        <v>-2.9579911528687184E+16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-1.8010148421419674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-1.8010148421419674</v>
      </c>
      <c r="AK79">
        <f t="shared" si="80"/>
        <v>-0.12607103894993774</v>
      </c>
      <c r="AL79">
        <f t="shared" si="89"/>
        <v>-1.9270858810949494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-9.0185891403624077E-16</v>
      </c>
      <c r="AR79">
        <f t="shared" si="72"/>
        <v>-9.0185891403624077E-16</v>
      </c>
      <c r="AS79">
        <f t="shared" si="73"/>
        <v>-5.3353813777099802E-4</v>
      </c>
      <c r="AT79">
        <f t="shared" si="74"/>
        <v>-3.7347669643969873E-5</v>
      </c>
      <c r="AU79">
        <f t="shared" si="75"/>
        <v>-5.7088580741586977E-4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14169.925691374687</v>
      </c>
      <c r="AO81" s="6">
        <f t="shared" ref="AO81:AU81" si="90">SUM(AO3:AO79)</f>
        <v>-1416.9925691374688</v>
      </c>
      <c r="AP81" s="6">
        <f t="shared" si="90"/>
        <v>-2955.4419926279111</v>
      </c>
      <c r="AQ81" s="6">
        <f t="shared" si="90"/>
        <v>-5428.1406519753637</v>
      </c>
      <c r="AR81" s="6">
        <f t="shared" si="90"/>
        <v>4369.3504776339387</v>
      </c>
      <c r="AS81" s="6">
        <f t="shared" si="90"/>
        <v>-877.9635096712849</v>
      </c>
      <c r="AT81" s="6">
        <f t="shared" si="90"/>
        <v>408.31968817186413</v>
      </c>
      <c r="AU81" s="6">
        <f t="shared" si="90"/>
        <v>3899.7066561345105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27706.961509977122</v>
      </c>
      <c r="K3">
        <v>1</v>
      </c>
      <c r="L3" s="2">
        <v>0</v>
      </c>
      <c r="O3">
        <f>$C$3</f>
        <v>27706.961509977122</v>
      </c>
      <c r="P3" s="2">
        <f>O3*C5</f>
        <v>2770.6961509977123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27706.961509977122</v>
      </c>
      <c r="AF3">
        <f t="shared" ref="AF3:AF34" si="3">-$Z3*P3</f>
        <v>-2770.6961509977123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22416.357154979411</v>
      </c>
      <c r="AJ3">
        <f t="shared" ref="AJ3:AJ34" si="7">AB3-AC3</f>
        <v>0</v>
      </c>
      <c r="AL3">
        <f t="shared" ref="AL3:AL23" si="8">SUM(AI3:AK3)</f>
        <v>22416.357154979411</v>
      </c>
      <c r="AN3">
        <f t="shared" ref="AN3:AN34" si="9">AE3*$K3</f>
        <v>27706.961509977122</v>
      </c>
      <c r="AO3">
        <f t="shared" ref="AO3:AO34" si="10">AF3*$K3</f>
        <v>-2770.6961509977123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22416.357154979411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22416.357154979411</v>
      </c>
      <c r="AW3">
        <v>0</v>
      </c>
      <c r="AX3">
        <f>IF(Z3&gt;0, (R3*SUMPRODUCT(K3:$K$98, X3:$X$98)-K3*$AZ$3)/Z3, 0)</f>
        <v>0</v>
      </c>
      <c r="AZ3">
        <f>C6*ABS(SUMPRODUCT(X4:X69, K4:K69))/1</f>
        <v>12589.585237763462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633.45638598520418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620.02330796363276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-620.02330796363276</v>
      </c>
      <c r="AK4">
        <f t="shared" ref="AK4:AK35" si="27">G4*SUM(AB4:AB4, AE4:AF4)</f>
        <v>0</v>
      </c>
      <c r="AL4">
        <f t="shared" si="8"/>
        <v>-1180.3234579636328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-532.7059802243773</v>
      </c>
      <c r="AR4">
        <f t="shared" si="13"/>
        <v>-532.7059802243773</v>
      </c>
      <c r="AS4">
        <f t="shared" si="14"/>
        <v>-589.48783795743748</v>
      </c>
      <c r="AT4">
        <f t="shared" si="15"/>
        <v>0</v>
      </c>
      <c r="AU4">
        <f t="shared" si="16"/>
        <v>-1122.1938181818148</v>
      </c>
      <c r="AW4">
        <v>1</v>
      </c>
      <c r="AX4">
        <f>IF(Z4&gt;0, (R4*SUMPRODUCT(K4:$K$98, X4:$X$98)-K4*$AZ$3)/Z4, 0)</f>
        <v>633.45638598520418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</v>
      </c>
      <c r="S5">
        <f t="shared" si="1"/>
        <v>733.6658551675564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620.02330796363276</v>
      </c>
      <c r="AC5">
        <f>S5*Z5</f>
        <v>701.6359885894235</v>
      </c>
      <c r="AE5">
        <f t="shared" si="2"/>
        <v>0</v>
      </c>
      <c r="AF5">
        <f t="shared" si="3"/>
        <v>0</v>
      </c>
      <c r="AG5">
        <f t="shared" si="4"/>
        <v>-47.817135256293355</v>
      </c>
      <c r="AH5">
        <f t="shared" si="5"/>
        <v>-633.16759520664368</v>
      </c>
      <c r="AI5">
        <f t="shared" si="6"/>
        <v>-680.98473046293702</v>
      </c>
      <c r="AJ5">
        <f t="shared" si="7"/>
        <v>-81.612680625790745</v>
      </c>
      <c r="AK5">
        <f t="shared" si="27"/>
        <v>2.5420955626508945</v>
      </c>
      <c r="AL5">
        <f t="shared" si="8"/>
        <v>-760.05531552607692</v>
      </c>
      <c r="AN5">
        <f t="shared" si="9"/>
        <v>0</v>
      </c>
      <c r="AO5">
        <f t="shared" si="10"/>
        <v>0</v>
      </c>
      <c r="AP5">
        <f t="shared" si="11"/>
        <v>-43.128919102972745</v>
      </c>
      <c r="AQ5">
        <f t="shared" si="12"/>
        <v>-571.08887527295076</v>
      </c>
      <c r="AR5">
        <f t="shared" si="13"/>
        <v>-614.21779437592352</v>
      </c>
      <c r="AS5">
        <f t="shared" si="14"/>
        <v>-73.610990738371768</v>
      </c>
      <c r="AT5">
        <f t="shared" si="15"/>
        <v>2.2928565938957344</v>
      </c>
      <c r="AU5">
        <f t="shared" si="16"/>
        <v>-685.53592852039958</v>
      </c>
      <c r="AW5">
        <v>2</v>
      </c>
      <c r="AX5">
        <f>IF(Z5&gt;0, (R5*SUMPRODUCT(K5:$K$98, X5:$X$98)-K5*$AZ$3)/Z5, 0)</f>
        <v>733.6658551675564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</v>
      </c>
      <c r="S6">
        <f t="shared" si="1"/>
        <v>797.60325118017829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701.6359885894235</v>
      </c>
      <c r="AC6">
        <f t="shared" ref="AC6:AC69" si="30">S6*Z6</f>
        <v>743.90856507791796</v>
      </c>
      <c r="AE6">
        <f t="shared" si="2"/>
        <v>0</v>
      </c>
      <c r="AF6">
        <f t="shared" si="3"/>
        <v>0</v>
      </c>
      <c r="AG6">
        <f t="shared" si="4"/>
        <v>-46.633997791332298</v>
      </c>
      <c r="AH6">
        <f t="shared" si="5"/>
        <v>-704.96611239812262</v>
      </c>
      <c r="AI6">
        <f t="shared" si="6"/>
        <v>-751.60011018945488</v>
      </c>
      <c r="AJ6">
        <f t="shared" si="7"/>
        <v>-42.272576488494451</v>
      </c>
      <c r="AK6">
        <f t="shared" si="27"/>
        <v>4.9816155189849072</v>
      </c>
      <c r="AL6">
        <f t="shared" si="8"/>
        <v>-788.89107115896445</v>
      </c>
      <c r="AN6">
        <f t="shared" si="9"/>
        <v>0</v>
      </c>
      <c r="AO6">
        <f t="shared" si="10"/>
        <v>0</v>
      </c>
      <c r="AP6">
        <f t="shared" si="11"/>
        <v>-39.789785245260298</v>
      </c>
      <c r="AQ6">
        <f t="shared" si="12"/>
        <v>-601.50215606694076</v>
      </c>
      <c r="AR6">
        <f t="shared" si="13"/>
        <v>-641.29194131220106</v>
      </c>
      <c r="AS6">
        <f t="shared" si="14"/>
        <v>-36.068465495224274</v>
      </c>
      <c r="AT6">
        <f t="shared" si="15"/>
        <v>4.2504915096879676</v>
      </c>
      <c r="AU6">
        <f t="shared" si="16"/>
        <v>-673.10991529773742</v>
      </c>
      <c r="AW6">
        <v>3</v>
      </c>
      <c r="AX6">
        <f>IF(Z6&gt;0, (R6*SUMPRODUCT(K6:$K$98, X6:$X$98)-K6*$AZ$3)/Z6, 0)</f>
        <v>797.60325118017829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</v>
      </c>
      <c r="S7">
        <f t="shared" si="1"/>
        <v>866.52922561821924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743.90856507791796</v>
      </c>
      <c r="AC7">
        <f t="shared" si="30"/>
        <v>786.63658379628396</v>
      </c>
      <c r="AE7">
        <f t="shared" si="2"/>
        <v>0</v>
      </c>
      <c r="AF7">
        <f t="shared" si="3"/>
        <v>0</v>
      </c>
      <c r="AG7">
        <f t="shared" si="4"/>
        <v>-45.390078057382517</v>
      </c>
      <c r="AH7">
        <f t="shared" si="5"/>
        <v>-777.57975603646275</v>
      </c>
      <c r="AI7">
        <f t="shared" si="6"/>
        <v>-822.96983409384529</v>
      </c>
      <c r="AJ7">
        <f t="shared" si="7"/>
        <v>-42.728018718366002</v>
      </c>
      <c r="AK7">
        <f t="shared" si="27"/>
        <v>10.265938198075268</v>
      </c>
      <c r="AL7">
        <f t="shared" si="8"/>
        <v>-855.43191461413608</v>
      </c>
      <c r="AN7">
        <f t="shared" si="9"/>
        <v>0</v>
      </c>
      <c r="AO7">
        <f t="shared" si="10"/>
        <v>0</v>
      </c>
      <c r="AP7">
        <f t="shared" si="11"/>
        <v>-36.40574233296563</v>
      </c>
      <c r="AQ7">
        <f t="shared" si="12"/>
        <v>-623.66863978083632</v>
      </c>
      <c r="AR7">
        <f t="shared" si="13"/>
        <v>-660.07438211380202</v>
      </c>
      <c r="AS7">
        <f t="shared" si="14"/>
        <v>-34.270600678245842</v>
      </c>
      <c r="AT7">
        <f t="shared" si="15"/>
        <v>8.2339382711083609</v>
      </c>
      <c r="AU7">
        <f t="shared" si="16"/>
        <v>-686.11104452093957</v>
      </c>
      <c r="AW7">
        <v>4</v>
      </c>
      <c r="AX7">
        <f>IF(Z7&gt;0, (R7*SUMPRODUCT(K7:$K$98, X7:$X$98)-K7*$AZ$3)/Z7, 0)</f>
        <v>866.52922561821924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</v>
      </c>
      <c r="S8">
        <f t="shared" si="1"/>
        <v>950.09167688821833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786.63658379628396</v>
      </c>
      <c r="AC8">
        <f t="shared" si="30"/>
        <v>837.65239492627916</v>
      </c>
      <c r="AE8">
        <f t="shared" si="2"/>
        <v>0</v>
      </c>
      <c r="AF8">
        <f t="shared" si="3"/>
        <v>0</v>
      </c>
      <c r="AG8">
        <f t="shared" si="4"/>
        <v>-44.08271408448681</v>
      </c>
      <c r="AH8">
        <f t="shared" si="5"/>
        <v>-853.46319232187921</v>
      </c>
      <c r="AI8">
        <f t="shared" si="6"/>
        <v>-897.54590640636604</v>
      </c>
      <c r="AJ8">
        <f t="shared" si="7"/>
        <v>-51.0158111299952</v>
      </c>
      <c r="AK8">
        <f t="shared" si="27"/>
        <v>16.991350209999734</v>
      </c>
      <c r="AL8">
        <f t="shared" si="8"/>
        <v>-931.57036732636152</v>
      </c>
      <c r="AN8">
        <f t="shared" si="9"/>
        <v>0</v>
      </c>
      <c r="AO8">
        <f t="shared" si="10"/>
        <v>0</v>
      </c>
      <c r="AP8">
        <f t="shared" si="11"/>
        <v>-32.994730222251427</v>
      </c>
      <c r="AQ8">
        <f t="shared" si="12"/>
        <v>-638.794329480535</v>
      </c>
      <c r="AR8">
        <f t="shared" si="13"/>
        <v>-671.78905970278652</v>
      </c>
      <c r="AS8">
        <f t="shared" si="14"/>
        <v>-38.183967576893785</v>
      </c>
      <c r="AT8">
        <f t="shared" si="15"/>
        <v>12.717570320563054</v>
      </c>
      <c r="AU8">
        <f t="shared" si="16"/>
        <v>-697.25545695911728</v>
      </c>
      <c r="AW8">
        <v>5</v>
      </c>
      <c r="AX8">
        <f>IF(Z8&gt;0, (R8*SUMPRODUCT(K8:$K$98, X8:$X$98)-K8*$AZ$3)/Z8, 0)</f>
        <v>950.09167688821833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</v>
      </c>
      <c r="S9">
        <f t="shared" si="1"/>
        <v>976.80114693035455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837.65239492627916</v>
      </c>
      <c r="AC9">
        <f t="shared" si="30"/>
        <v>834.20314419691385</v>
      </c>
      <c r="AE9">
        <f t="shared" si="2"/>
        <v>0</v>
      </c>
      <c r="AF9">
        <f t="shared" si="3"/>
        <v>0</v>
      </c>
      <c r="AG9">
        <f t="shared" si="4"/>
        <v>-42.70076600638923</v>
      </c>
      <c r="AH9">
        <f t="shared" si="5"/>
        <v>-941.12093725271325</v>
      </c>
      <c r="AI9">
        <f t="shared" si="6"/>
        <v>-983.82170325910249</v>
      </c>
      <c r="AJ9">
        <f t="shared" si="7"/>
        <v>3.4492507293653034</v>
      </c>
      <c r="AK9">
        <f t="shared" si="27"/>
        <v>18.679648406856025</v>
      </c>
      <c r="AL9">
        <f t="shared" si="8"/>
        <v>-961.69280412288117</v>
      </c>
      <c r="AN9">
        <f t="shared" si="9"/>
        <v>0</v>
      </c>
      <c r="AO9">
        <f t="shared" si="10"/>
        <v>0</v>
      </c>
      <c r="AP9">
        <f t="shared" si="11"/>
        <v>-29.805445413973143</v>
      </c>
      <c r="AQ9">
        <f t="shared" si="12"/>
        <v>-656.90926291663823</v>
      </c>
      <c r="AR9">
        <f t="shared" si="13"/>
        <v>-686.7147083306113</v>
      </c>
      <c r="AS9">
        <f t="shared" si="14"/>
        <v>2.4076021099439266</v>
      </c>
      <c r="AT9">
        <f t="shared" si="15"/>
        <v>13.038530523303761</v>
      </c>
      <c r="AU9">
        <f t="shared" si="16"/>
        <v>-671.26857569736364</v>
      </c>
      <c r="AW9">
        <v>6</v>
      </c>
      <c r="AX9">
        <f>IF(Z9&gt;0, (R9*SUMPRODUCT(K9:$K$98, X9:$X$98)-K9*$AZ$3)/Z9, 0)</f>
        <v>976.80114693035455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</v>
      </c>
      <c r="S10">
        <f t="shared" si="1"/>
        <v>763.56792656296534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834.20314419691385</v>
      </c>
      <c r="AC10">
        <f t="shared" si="30"/>
        <v>629.88600944287646</v>
      </c>
      <c r="AE10">
        <f t="shared" si="2"/>
        <v>0</v>
      </c>
      <c r="AF10">
        <f t="shared" si="3"/>
        <v>0</v>
      </c>
      <c r="AG10">
        <f t="shared" si="4"/>
        <v>-41.246232819008725</v>
      </c>
      <c r="AH10">
        <f t="shared" si="5"/>
        <v>-1027.5255273166144</v>
      </c>
      <c r="AI10">
        <f t="shared" si="6"/>
        <v>-1068.7717601356233</v>
      </c>
      <c r="AJ10">
        <f t="shared" si="7"/>
        <v>204.3171347540374</v>
      </c>
      <c r="AK10">
        <f t="shared" si="27"/>
        <v>3.5870735200467294</v>
      </c>
      <c r="AL10">
        <f t="shared" si="8"/>
        <v>-860.86755186153914</v>
      </c>
      <c r="AN10">
        <f t="shared" si="9"/>
        <v>0</v>
      </c>
      <c r="AO10">
        <f t="shared" si="10"/>
        <v>0</v>
      </c>
      <c r="AP10">
        <f t="shared" si="11"/>
        <v>-27.307379933861046</v>
      </c>
      <c r="AQ10">
        <f t="shared" si="12"/>
        <v>-680.28103534450383</v>
      </c>
      <c r="AR10">
        <f t="shared" si="13"/>
        <v>-707.58841527836489</v>
      </c>
      <c r="AS10">
        <f t="shared" si="14"/>
        <v>135.26970208913428</v>
      </c>
      <c r="AT10">
        <f t="shared" si="15"/>
        <v>2.3748491139163019</v>
      </c>
      <c r="AU10">
        <f t="shared" si="16"/>
        <v>-569.94386407531431</v>
      </c>
      <c r="AW10">
        <v>7</v>
      </c>
      <c r="AX10">
        <f>IF(Z10&gt;0, (R10*SUMPRODUCT(K10:$K$98, X10:$X$98)-K10*$AZ$3)/Z10, 0)</f>
        <v>763.56792656296534</v>
      </c>
    </row>
    <row r="11" spans="1:52" x14ac:dyDescent="0.25">
      <c r="A11" t="s">
        <v>33</v>
      </c>
      <c r="C11" s="25">
        <f>AU71</f>
        <v>9245.1692069526925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</v>
      </c>
      <c r="S11">
        <f t="shared" si="1"/>
        <v>451.28579614917084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629.88600944287646</v>
      </c>
      <c r="AC11">
        <f t="shared" si="30"/>
        <v>358.58894823705941</v>
      </c>
      <c r="AE11">
        <f t="shared" si="2"/>
        <v>0</v>
      </c>
      <c r="AF11">
        <f t="shared" si="3"/>
        <v>0</v>
      </c>
      <c r="AG11">
        <f t="shared" si="4"/>
        <v>-39.729695826558789</v>
      </c>
      <c r="AH11">
        <f t="shared" si="5"/>
        <v>-1104.0746642598483</v>
      </c>
      <c r="AI11">
        <f t="shared" si="6"/>
        <v>-1143.8043600864071</v>
      </c>
      <c r="AJ11">
        <f t="shared" si="7"/>
        <v>271.29706120581704</v>
      </c>
      <c r="AK11">
        <f t="shared" si="27"/>
        <v>1.0078176151086025</v>
      </c>
      <c r="AL11">
        <f t="shared" si="8"/>
        <v>-871.49948126548145</v>
      </c>
      <c r="AN11">
        <f t="shared" si="9"/>
        <v>0</v>
      </c>
      <c r="AO11">
        <f t="shared" si="10"/>
        <v>0</v>
      </c>
      <c r="AP11">
        <f t="shared" si="11"/>
        <v>-25.012690343245772</v>
      </c>
      <c r="AQ11">
        <f t="shared" si="12"/>
        <v>-695.0941133179723</v>
      </c>
      <c r="AR11">
        <f t="shared" si="13"/>
        <v>-720.10680366121812</v>
      </c>
      <c r="AS11">
        <f t="shared" si="14"/>
        <v>170.80093974536376</v>
      </c>
      <c r="AT11">
        <f t="shared" si="15"/>
        <v>0.63449340360488116</v>
      </c>
      <c r="AU11">
        <f t="shared" si="16"/>
        <v>-548.6713705122495</v>
      </c>
      <c r="AW11">
        <v>8</v>
      </c>
      <c r="AX11">
        <f>IF(Z11&gt;0, (R11*SUMPRODUCT(K11:$K$98, X11:$X$98)-K11*$AZ$3)/Z11, 0)</f>
        <v>451.28579614917084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</v>
      </c>
      <c r="S12">
        <f t="shared" si="1"/>
        <v>247.61996632879089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358.58894823705941</v>
      </c>
      <c r="AC12">
        <f t="shared" si="30"/>
        <v>188.93766100798712</v>
      </c>
      <c r="AE12">
        <f t="shared" si="2"/>
        <v>0</v>
      </c>
      <c r="AF12">
        <f t="shared" si="3"/>
        <v>0</v>
      </c>
      <c r="AG12">
        <f t="shared" si="4"/>
        <v>-38.150732311528316</v>
      </c>
      <c r="AH12">
        <f t="shared" si="5"/>
        <v>-1181.6665567648863</v>
      </c>
      <c r="AI12">
        <f t="shared" si="6"/>
        <v>-1219.8172890764147</v>
      </c>
      <c r="AJ12">
        <f t="shared" si="7"/>
        <v>169.6512872290723</v>
      </c>
      <c r="AK12">
        <f t="shared" si="27"/>
        <v>7.5303679129782477</v>
      </c>
      <c r="AL12">
        <f t="shared" si="8"/>
        <v>-1042.6356339343643</v>
      </c>
      <c r="AN12">
        <f t="shared" si="9"/>
        <v>0</v>
      </c>
      <c r="AO12">
        <f t="shared" si="10"/>
        <v>0</v>
      </c>
      <c r="AP12">
        <f t="shared" si="11"/>
        <v>-22.426348898541278</v>
      </c>
      <c r="AQ12">
        <f t="shared" si="12"/>
        <v>-694.6253683245659</v>
      </c>
      <c r="AR12">
        <f t="shared" si="13"/>
        <v>-717.05171722310718</v>
      </c>
      <c r="AS12">
        <f t="shared" si="14"/>
        <v>99.727022994421816</v>
      </c>
      <c r="AT12">
        <f t="shared" si="15"/>
        <v>4.4266164217193511</v>
      </c>
      <c r="AU12">
        <f t="shared" si="16"/>
        <v>-612.89807780696606</v>
      </c>
      <c r="AW12">
        <v>9</v>
      </c>
      <c r="AX12">
        <f>IF(Z12&gt;0, (R12*SUMPRODUCT(K12:$K$98, X12:$X$98)-K12*$AZ$3)/Z12, 0)</f>
        <v>247.61996632879089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</v>
      </c>
      <c r="S13">
        <f t="shared" si="1"/>
        <v>393.3225889244664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188.93766100798712</v>
      </c>
      <c r="AC13">
        <f t="shared" si="30"/>
        <v>287.23406243528188</v>
      </c>
      <c r="AE13">
        <f t="shared" si="2"/>
        <v>0</v>
      </c>
      <c r="AF13">
        <f t="shared" si="3"/>
        <v>0</v>
      </c>
      <c r="AG13">
        <f t="shared" si="4"/>
        <v>-36.513801968597619</v>
      </c>
      <c r="AH13">
        <f t="shared" si="5"/>
        <v>-1255.4230198154125</v>
      </c>
      <c r="AI13">
        <f t="shared" si="6"/>
        <v>-1291.9368217840101</v>
      </c>
      <c r="AJ13">
        <f t="shared" si="7"/>
        <v>-98.296401427294768</v>
      </c>
      <c r="AK13">
        <f t="shared" si="27"/>
        <v>13.2256362705591</v>
      </c>
      <c r="AL13">
        <f t="shared" si="8"/>
        <v>-1377.0075869407458</v>
      </c>
      <c r="AN13">
        <f t="shared" si="9"/>
        <v>0</v>
      </c>
      <c r="AO13">
        <f t="shared" si="10"/>
        <v>0</v>
      </c>
      <c r="AP13">
        <f t="shared" si="11"/>
        <v>-19.164378022600154</v>
      </c>
      <c r="AQ13">
        <f t="shared" si="12"/>
        <v>-658.91252164614991</v>
      </c>
      <c r="AR13">
        <f t="shared" si="13"/>
        <v>-678.07689966875012</v>
      </c>
      <c r="AS13">
        <f t="shared" si="14"/>
        <v>-51.591159880694306</v>
      </c>
      <c r="AT13">
        <f t="shared" si="15"/>
        <v>6.9415146989181347</v>
      </c>
      <c r="AU13">
        <f t="shared" si="16"/>
        <v>-722.72654485052624</v>
      </c>
      <c r="AW13">
        <v>10</v>
      </c>
      <c r="AX13">
        <f>IF(Z13&gt;0, (R13*SUMPRODUCT(K13:$K$98, X13:$X$98)-K13*$AZ$3)/Z13, 0)</f>
        <v>393.3225889244664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</v>
      </c>
      <c r="S14">
        <f t="shared" si="1"/>
        <v>482.91502375160292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287.23406243528188</v>
      </c>
      <c r="AC14">
        <f t="shared" si="30"/>
        <v>336.28740663900953</v>
      </c>
      <c r="AE14">
        <f t="shared" si="2"/>
        <v>0</v>
      </c>
      <c r="AF14">
        <f t="shared" si="3"/>
        <v>0</v>
      </c>
      <c r="AG14">
        <f t="shared" si="4"/>
        <v>-34.818486700466138</v>
      </c>
      <c r="AH14">
        <f t="shared" si="5"/>
        <v>-1330.177248445503</v>
      </c>
      <c r="AI14">
        <f t="shared" si="6"/>
        <v>-1364.9957351459691</v>
      </c>
      <c r="AJ14">
        <f t="shared" si="7"/>
        <v>-49.053344203727647</v>
      </c>
      <c r="AK14">
        <f t="shared" si="27"/>
        <v>20.106384370469733</v>
      </c>
      <c r="AL14">
        <f t="shared" si="8"/>
        <v>-1393.9426949792271</v>
      </c>
      <c r="AN14">
        <f t="shared" si="9"/>
        <v>0</v>
      </c>
      <c r="AO14">
        <f t="shared" si="10"/>
        <v>0</v>
      </c>
      <c r="AP14">
        <f t="shared" si="11"/>
        <v>-16.316595304067548</v>
      </c>
      <c r="AQ14">
        <f t="shared" si="12"/>
        <v>-623.34598376651513</v>
      </c>
      <c r="AR14">
        <f t="shared" si="13"/>
        <v>-639.66257907058264</v>
      </c>
      <c r="AS14">
        <f t="shared" si="14"/>
        <v>-22.987316265891486</v>
      </c>
      <c r="AT14">
        <f t="shared" si="15"/>
        <v>9.422228473720299</v>
      </c>
      <c r="AU14">
        <f t="shared" si="16"/>
        <v>-653.22766686275384</v>
      </c>
      <c r="AW14">
        <v>11</v>
      </c>
      <c r="AX14">
        <f>IF(Z14&gt;0, (R14*SUMPRODUCT(K14:$K$98, X14:$X$98)-K14*$AZ$3)/Z14, 0)</f>
        <v>482.91502375160292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</v>
      </c>
      <c r="S15">
        <f t="shared" si="1"/>
        <v>521.85366118703405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336.28740663900953</v>
      </c>
      <c r="AC15">
        <f t="shared" si="30"/>
        <v>345.05380309559951</v>
      </c>
      <c r="AE15">
        <f t="shared" si="2"/>
        <v>0</v>
      </c>
      <c r="AF15">
        <f t="shared" si="3"/>
        <v>0</v>
      </c>
      <c r="AG15">
        <f t="shared" si="4"/>
        <v>-33.060398801334756</v>
      </c>
      <c r="AH15">
        <f t="shared" si="5"/>
        <v>-1409.9030321267203</v>
      </c>
      <c r="AI15">
        <f t="shared" si="6"/>
        <v>-1442.963430928055</v>
      </c>
      <c r="AJ15">
        <f t="shared" si="7"/>
        <v>-8.7663964565899732</v>
      </c>
      <c r="AK15">
        <f t="shared" si="27"/>
        <v>23.540118464730668</v>
      </c>
      <c r="AL15">
        <f t="shared" si="8"/>
        <v>-1428.1897089199142</v>
      </c>
      <c r="AN15">
        <f t="shared" si="9"/>
        <v>0</v>
      </c>
      <c r="AO15">
        <f t="shared" si="10"/>
        <v>0</v>
      </c>
      <c r="AP15">
        <f t="shared" si="11"/>
        <v>-13.832787831346964</v>
      </c>
      <c r="AQ15">
        <f t="shared" si="12"/>
        <v>-589.91694635559838</v>
      </c>
      <c r="AR15">
        <f t="shared" si="13"/>
        <v>-603.74973418694537</v>
      </c>
      <c r="AS15">
        <f t="shared" si="14"/>
        <v>-3.6679443269324725</v>
      </c>
      <c r="AT15">
        <f t="shared" si="15"/>
        <v>9.8494112610113405</v>
      </c>
      <c r="AU15">
        <f t="shared" si="16"/>
        <v>-597.56826725286646</v>
      </c>
      <c r="AW15">
        <v>12</v>
      </c>
      <c r="AX15">
        <f>IF(Z15&gt;0, (R15*SUMPRODUCT(K15:$K$98, X15:$X$98)-K15*$AZ$3)/Z15, 0)</f>
        <v>521.85366118703405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</v>
      </c>
      <c r="S16">
        <f t="shared" si="1"/>
        <v>511.27817305709021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345.05380309559951</v>
      </c>
      <c r="AC16">
        <f t="shared" si="30"/>
        <v>319.52291051063003</v>
      </c>
      <c r="AE16">
        <f t="shared" si="2"/>
        <v>0</v>
      </c>
      <c r="AF16">
        <f t="shared" si="3"/>
        <v>0</v>
      </c>
      <c r="AG16">
        <f t="shared" si="4"/>
        <v>-31.247462472346882</v>
      </c>
      <c r="AH16">
        <f t="shared" si="5"/>
        <v>-1482.332340974529</v>
      </c>
      <c r="AI16">
        <f t="shared" si="6"/>
        <v>-1513.5798034468758</v>
      </c>
      <c r="AJ16">
        <f t="shared" si="7"/>
        <v>25.530892584969479</v>
      </c>
      <c r="AK16">
        <f t="shared" si="27"/>
        <v>24.153766216691967</v>
      </c>
      <c r="AL16">
        <f t="shared" si="8"/>
        <v>-1463.8951446452143</v>
      </c>
      <c r="AN16">
        <f t="shared" si="9"/>
        <v>0</v>
      </c>
      <c r="AO16">
        <f t="shared" si="10"/>
        <v>0</v>
      </c>
      <c r="AP16">
        <f t="shared" si="11"/>
        <v>-11.673426686987664</v>
      </c>
      <c r="AQ16">
        <f t="shared" si="12"/>
        <v>-553.76969964938507</v>
      </c>
      <c r="AR16">
        <f t="shared" si="13"/>
        <v>-565.44312633637276</v>
      </c>
      <c r="AS16">
        <f t="shared" si="14"/>
        <v>9.5378305712903551</v>
      </c>
      <c r="AT16">
        <f t="shared" si="15"/>
        <v>9.023363717764834</v>
      </c>
      <c r="AU16">
        <f t="shared" si="16"/>
        <v>-546.88193204731749</v>
      </c>
      <c r="AW16">
        <v>13</v>
      </c>
      <c r="AX16">
        <f>IF(Z16&gt;0, (R16*SUMPRODUCT(K16:$K$98, X16:$X$98)-K16*$AZ$3)/Z16, 0)</f>
        <v>511.27817305709021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</v>
      </c>
      <c r="S17">
        <f t="shared" si="1"/>
        <v>458.78120726457428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319.52291051063003</v>
      </c>
      <c r="AC17">
        <f t="shared" si="30"/>
        <v>269.66933029930533</v>
      </c>
      <c r="AE17">
        <f t="shared" si="2"/>
        <v>0</v>
      </c>
      <c r="AF17">
        <f t="shared" si="3"/>
        <v>0</v>
      </c>
      <c r="AG17">
        <f t="shared" si="4"/>
        <v>-29.389753332222902</v>
      </c>
      <c r="AH17">
        <f t="shared" si="5"/>
        <v>-1545.2345154005111</v>
      </c>
      <c r="AI17">
        <f t="shared" si="6"/>
        <v>-1574.624268732734</v>
      </c>
      <c r="AJ17">
        <f t="shared" si="7"/>
        <v>49.853580211324697</v>
      </c>
      <c r="AK17">
        <f t="shared" si="27"/>
        <v>22.366603735744103</v>
      </c>
      <c r="AL17">
        <f t="shared" si="8"/>
        <v>-1502.4040847856652</v>
      </c>
      <c r="AN17">
        <f t="shared" si="9"/>
        <v>0</v>
      </c>
      <c r="AO17">
        <f t="shared" si="10"/>
        <v>0</v>
      </c>
      <c r="AP17">
        <f t="shared" si="11"/>
        <v>-9.8030568989622164</v>
      </c>
      <c r="AQ17">
        <f t="shared" si="12"/>
        <v>-515.41847614295011</v>
      </c>
      <c r="AR17">
        <f t="shared" si="13"/>
        <v>-525.22153304191227</v>
      </c>
      <c r="AS17">
        <f t="shared" si="14"/>
        <v>16.628839238768411</v>
      </c>
      <c r="AT17">
        <f t="shared" si="15"/>
        <v>7.4604603372986684</v>
      </c>
      <c r="AU17">
        <f t="shared" si="16"/>
        <v>-501.13223346584527</v>
      </c>
      <c r="AW17">
        <v>14</v>
      </c>
      <c r="AX17">
        <f>IF(Z17&gt;0, (R17*SUMPRODUCT(K17:$K$98, X17:$X$98)-K17*$AZ$3)/Z17, 0)</f>
        <v>458.78120726457428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</v>
      </c>
      <c r="S18">
        <f t="shared" si="1"/>
        <v>371.36795440381997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269.66933029930533</v>
      </c>
      <c r="AC18">
        <f t="shared" si="30"/>
        <v>204.17596079748228</v>
      </c>
      <c r="AE18">
        <f t="shared" si="2"/>
        <v>0</v>
      </c>
      <c r="AF18">
        <f t="shared" si="3"/>
        <v>0</v>
      </c>
      <c r="AG18">
        <f t="shared" si="4"/>
        <v>-27.489711804194123</v>
      </c>
      <c r="AH18">
        <f t="shared" si="5"/>
        <v>-1606.1439947065485</v>
      </c>
      <c r="AI18">
        <f t="shared" si="6"/>
        <v>-1633.6337065107425</v>
      </c>
      <c r="AJ18">
        <f t="shared" si="7"/>
        <v>65.493369501823054</v>
      </c>
      <c r="AK18">
        <f t="shared" si="27"/>
        <v>18.876853120951374</v>
      </c>
      <c r="AL18">
        <f t="shared" si="8"/>
        <v>-1549.2634838879681</v>
      </c>
      <c r="AN18">
        <f t="shared" si="9"/>
        <v>0</v>
      </c>
      <c r="AO18">
        <f t="shared" si="10"/>
        <v>0</v>
      </c>
      <c r="AP18">
        <f t="shared" si="11"/>
        <v>-8.1868672143490837</v>
      </c>
      <c r="AQ18">
        <f t="shared" si="12"/>
        <v>-478.33486598359008</v>
      </c>
      <c r="AR18">
        <f t="shared" si="13"/>
        <v>-486.52173319793911</v>
      </c>
      <c r="AS18">
        <f t="shared" si="14"/>
        <v>19.504952374579609</v>
      </c>
      <c r="AT18">
        <f t="shared" si="15"/>
        <v>5.6218228487364996</v>
      </c>
      <c r="AU18">
        <f t="shared" si="16"/>
        <v>-461.39495797462297</v>
      </c>
      <c r="AW18">
        <v>15</v>
      </c>
      <c r="AX18">
        <f>IF(Z18&gt;0, (R18*SUMPRODUCT(K18:$K$98, X18:$X$98)-K18*$AZ$3)/Z18, 0)</f>
        <v>371.36795440381997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</v>
      </c>
      <c r="S19">
        <f t="shared" si="1"/>
        <v>249.61450288235704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204.17596079748228</v>
      </c>
      <c r="AC19">
        <f t="shared" si="30"/>
        <v>127.55994002918305</v>
      </c>
      <c r="AE19">
        <f t="shared" si="2"/>
        <v>0</v>
      </c>
      <c r="AF19">
        <f t="shared" si="3"/>
        <v>0</v>
      </c>
      <c r="AG19">
        <f t="shared" si="4"/>
        <v>-25.551387951464875</v>
      </c>
      <c r="AH19">
        <f t="shared" si="5"/>
        <v>-1663.4267346873094</v>
      </c>
      <c r="AI19">
        <f t="shared" si="6"/>
        <v>-1688.9781226387743</v>
      </c>
      <c r="AJ19">
        <f t="shared" si="7"/>
        <v>76.616020768299222</v>
      </c>
      <c r="AK19">
        <f t="shared" si="27"/>
        <v>14.292317255823761</v>
      </c>
      <c r="AL19">
        <f t="shared" si="8"/>
        <v>-1598.0697846146513</v>
      </c>
      <c r="AN19">
        <f t="shared" si="9"/>
        <v>0</v>
      </c>
      <c r="AO19">
        <f t="shared" si="10"/>
        <v>0</v>
      </c>
      <c r="AP19">
        <f t="shared" si="11"/>
        <v>-6.7942892661264098</v>
      </c>
      <c r="AQ19">
        <f t="shared" si="12"/>
        <v>-442.31657512858322</v>
      </c>
      <c r="AR19">
        <f t="shared" si="13"/>
        <v>-449.11086439470961</v>
      </c>
      <c r="AS19">
        <f t="shared" si="14"/>
        <v>20.372725290233401</v>
      </c>
      <c r="AT19">
        <f t="shared" si="15"/>
        <v>3.8004251629606483</v>
      </c>
      <c r="AU19">
        <f t="shared" si="16"/>
        <v>-424.9377139415156</v>
      </c>
      <c r="AW19">
        <v>16</v>
      </c>
      <c r="AX19">
        <f>IF(Z19&gt;0, (R19*SUMPRODUCT(K19:$K$98, X19:$X$98)-K19*$AZ$3)/Z19, 0)</f>
        <v>249.61450288235704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</v>
      </c>
      <c r="S20">
        <f t="shared" si="1"/>
        <v>93.138253121820767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127.55994002918305</v>
      </c>
      <c r="AC20">
        <f t="shared" si="30"/>
        <v>43.920905271394076</v>
      </c>
      <c r="AE20">
        <f t="shared" si="2"/>
        <v>0</v>
      </c>
      <c r="AF20">
        <f t="shared" si="3"/>
        <v>0</v>
      </c>
      <c r="AG20">
        <f t="shared" si="4"/>
        <v>-23.578338544715592</v>
      </c>
      <c r="AH20">
        <f t="shared" si="5"/>
        <v>-1717.5355272346358</v>
      </c>
      <c r="AI20">
        <f t="shared" si="6"/>
        <v>-1741.1138657793513</v>
      </c>
      <c r="AJ20">
        <f t="shared" si="7"/>
        <v>83.639034757788977</v>
      </c>
      <c r="AK20">
        <f t="shared" si="27"/>
        <v>8.9291958020428144</v>
      </c>
      <c r="AL20">
        <f t="shared" si="8"/>
        <v>-1648.5456352195195</v>
      </c>
      <c r="AN20">
        <f t="shared" si="9"/>
        <v>0</v>
      </c>
      <c r="AO20">
        <f t="shared" si="10"/>
        <v>0</v>
      </c>
      <c r="AP20">
        <f t="shared" si="11"/>
        <v>-5.597894553005216</v>
      </c>
      <c r="AQ20">
        <f t="shared" si="12"/>
        <v>-407.77185187437823</v>
      </c>
      <c r="AR20">
        <f t="shared" si="13"/>
        <v>-413.36974642738346</v>
      </c>
      <c r="AS20">
        <f t="shared" si="14"/>
        <v>19.857315060656596</v>
      </c>
      <c r="AT20">
        <f t="shared" si="15"/>
        <v>2.1199414220038482</v>
      </c>
      <c r="AU20">
        <f t="shared" si="16"/>
        <v>-391.39248994472302</v>
      </c>
      <c r="AW20">
        <v>17</v>
      </c>
      <c r="AX20">
        <f>IF(Z20&gt;0, (R20*SUMPRODUCT(K20:$K$98, X20:$X$98)-K20*$AZ$3)/Z20, 0)</f>
        <v>93.138253121820767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</v>
      </c>
      <c r="S21">
        <f t="shared" si="1"/>
        <v>-101.04954383049834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43.920905271394076</v>
      </c>
      <c r="AC21">
        <f t="shared" si="30"/>
        <v>-43.603142700487751</v>
      </c>
      <c r="AE21">
        <f t="shared" si="2"/>
        <v>0</v>
      </c>
      <c r="AF21">
        <f t="shared" si="3"/>
        <v>0</v>
      </c>
      <c r="AG21">
        <f t="shared" si="4"/>
        <v>-21.575130895013324</v>
      </c>
      <c r="AH21">
        <f t="shared" si="5"/>
        <v>-1767.4242642551139</v>
      </c>
      <c r="AI21">
        <f t="shared" si="6"/>
        <v>-1788.9993951501272</v>
      </c>
      <c r="AJ21">
        <f t="shared" si="7"/>
        <v>87.524047971881828</v>
      </c>
      <c r="AK21">
        <f t="shared" si="27"/>
        <v>3.0744633689975855</v>
      </c>
      <c r="AL21">
        <f t="shared" si="8"/>
        <v>-1698.4008838092477</v>
      </c>
      <c r="AN21">
        <f t="shared" si="9"/>
        <v>0</v>
      </c>
      <c r="AO21">
        <f t="shared" si="10"/>
        <v>0</v>
      </c>
      <c r="AP21">
        <f t="shared" si="11"/>
        <v>-4.5734815441679881</v>
      </c>
      <c r="AQ21">
        <f t="shared" si="12"/>
        <v>-374.65739107769417</v>
      </c>
      <c r="AR21">
        <f t="shared" si="13"/>
        <v>-379.23087262186215</v>
      </c>
      <c r="AS21">
        <f t="shared" si="14"/>
        <v>18.553288043447949</v>
      </c>
      <c r="AT21">
        <f t="shared" si="15"/>
        <v>0.65172264978382688</v>
      </c>
      <c r="AU21">
        <f t="shared" si="16"/>
        <v>-360.02586192863038</v>
      </c>
      <c r="AW21">
        <v>18</v>
      </c>
      <c r="AX21">
        <f>IF(Z21&gt;0, (R21*SUMPRODUCT(K21:$K$98, X21:$X$98)-K21*$AZ$3)/Z21, 0)</f>
        <v>-101.04954383049834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</v>
      </c>
      <c r="S22">
        <f t="shared" si="1"/>
        <v>-338.43432833896816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-43.603142700487751</v>
      </c>
      <c r="AC22">
        <f t="shared" si="30"/>
        <v>-132.32499457952463</v>
      </c>
      <c r="AE22">
        <f t="shared" si="2"/>
        <v>0</v>
      </c>
      <c r="AF22">
        <f t="shared" si="3"/>
        <v>0</v>
      </c>
      <c r="AG22">
        <f t="shared" si="4"/>
        <v>-19.549582223082126</v>
      </c>
      <c r="AH22">
        <f t="shared" si="5"/>
        <v>-1809.7973629810647</v>
      </c>
      <c r="AI22">
        <f t="shared" si="6"/>
        <v>-1829.3469452041468</v>
      </c>
      <c r="AJ22">
        <f t="shared" si="7"/>
        <v>88.721851879036876</v>
      </c>
      <c r="AK22">
        <f t="shared" si="27"/>
        <v>-3.052219989034143</v>
      </c>
      <c r="AL22">
        <f t="shared" si="8"/>
        <v>-1743.6773133141442</v>
      </c>
      <c r="AN22">
        <f t="shared" si="9"/>
        <v>0</v>
      </c>
      <c r="AO22">
        <f t="shared" si="10"/>
        <v>0</v>
      </c>
      <c r="AP22">
        <f t="shared" si="11"/>
        <v>-3.7000956402294483</v>
      </c>
      <c r="AQ22">
        <f t="shared" si="12"/>
        <v>-342.53536756189834</v>
      </c>
      <c r="AR22">
        <f t="shared" si="13"/>
        <v>-346.23546320212779</v>
      </c>
      <c r="AS22">
        <f t="shared" si="14"/>
        <v>16.792140803045342</v>
      </c>
      <c r="AT22">
        <f t="shared" si="15"/>
        <v>-0.57768527969422301</v>
      </c>
      <c r="AU22">
        <f t="shared" si="16"/>
        <v>-330.0210076787767</v>
      </c>
      <c r="AW22">
        <v>19</v>
      </c>
      <c r="AX22">
        <f>IF(Z22&gt;0, (R22*SUMPRODUCT(K22:$K$98, X22:$X$98)-K22*$AZ$3)/Z22, 0)</f>
        <v>-338.43432833896816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</v>
      </c>
      <c r="S23">
        <f t="shared" si="1"/>
        <v>-627.0881310315043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-132.32499457952463</v>
      </c>
      <c r="AC23">
        <f t="shared" si="30"/>
        <v>-219.56077357119261</v>
      </c>
      <c r="AE23">
        <f t="shared" si="2"/>
        <v>0</v>
      </c>
      <c r="AF23">
        <f t="shared" si="3"/>
        <v>0</v>
      </c>
      <c r="AG23">
        <f t="shared" si="4"/>
        <v>-17.506372924809995</v>
      </c>
      <c r="AH23">
        <f t="shared" si="5"/>
        <v>-1847.7134760413087</v>
      </c>
      <c r="AI23">
        <f t="shared" si="6"/>
        <v>-1865.2198489661187</v>
      </c>
      <c r="AJ23">
        <f t="shared" si="7"/>
        <v>87.235778991667985</v>
      </c>
      <c r="AK23">
        <f t="shared" si="27"/>
        <v>-9.2627496205667246</v>
      </c>
      <c r="AL23">
        <f t="shared" si="8"/>
        <v>-1787.2468195950173</v>
      </c>
      <c r="AN23">
        <f t="shared" si="9"/>
        <v>0</v>
      </c>
      <c r="AO23">
        <f t="shared" si="10"/>
        <v>0</v>
      </c>
      <c r="AP23">
        <f t="shared" si="11"/>
        <v>-2.9583777123800514</v>
      </c>
      <c r="AQ23">
        <f t="shared" si="12"/>
        <v>-312.24254103704965</v>
      </c>
      <c r="AR23">
        <f t="shared" si="13"/>
        <v>-315.20091874942972</v>
      </c>
      <c r="AS23">
        <f t="shared" si="14"/>
        <v>14.741853460994035</v>
      </c>
      <c r="AT23">
        <f t="shared" si="15"/>
        <v>-1.5652992284887473</v>
      </c>
      <c r="AU23">
        <f t="shared" si="16"/>
        <v>-302.02436451692444</v>
      </c>
      <c r="AW23">
        <v>20</v>
      </c>
      <c r="AX23">
        <f>IF(Z23&gt;0, (R23*SUMPRODUCT(K23:$K$98, X23:$X$98)-K23*$AZ$3)/Z23, 0)</f>
        <v>-627.0881310315043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</v>
      </c>
      <c r="S24">
        <f t="shared" si="1"/>
        <v>-982.5895591228599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-219.56077357119261</v>
      </c>
      <c r="AC24">
        <f t="shared" si="30"/>
        <v>-303.85725338482303</v>
      </c>
      <c r="AE24">
        <f t="shared" si="2"/>
        <v>0</v>
      </c>
      <c r="AF24">
        <f t="shared" si="3"/>
        <v>0</v>
      </c>
      <c r="AG24">
        <f t="shared" si="4"/>
        <v>-15.462064020712319</v>
      </c>
      <c r="AH24">
        <f t="shared" si="5"/>
        <v>-1869.2451748495757</v>
      </c>
      <c r="AI24">
        <f t="shared" ref="AI24:AI69" si="39">SUM(AE24:AH24)</f>
        <v>-1884.7072388702882</v>
      </c>
      <c r="AJ24">
        <f t="shared" si="7"/>
        <v>84.296479813630413</v>
      </c>
      <c r="AK24">
        <f t="shared" si="27"/>
        <v>-15.369254149983485</v>
      </c>
      <c r="AL24">
        <f t="shared" ref="AL24:AL69" si="40">SUM(AI24:AK24)</f>
        <v>-1815.7800132066413</v>
      </c>
      <c r="AN24">
        <f t="shared" si="9"/>
        <v>0</v>
      </c>
      <c r="AO24">
        <f t="shared" si="10"/>
        <v>0</v>
      </c>
      <c r="AP24">
        <f t="shared" si="11"/>
        <v>-2.3329578413047134</v>
      </c>
      <c r="AQ24">
        <f t="shared" si="12"/>
        <v>-282.03674374551053</v>
      </c>
      <c r="AR24">
        <f t="shared" si="13"/>
        <v>-284.36970158681527</v>
      </c>
      <c r="AS24">
        <f t="shared" si="14"/>
        <v>12.718879789409492</v>
      </c>
      <c r="AT24">
        <f t="shared" si="15"/>
        <v>-2.3189544381770801</v>
      </c>
      <c r="AU24">
        <f t="shared" si="16"/>
        <v>-273.96977623558286</v>
      </c>
      <c r="AW24">
        <v>21</v>
      </c>
      <c r="AX24">
        <f>IF(Z24&gt;0, (R24*SUMPRODUCT(K24:$K$98, X24:$X$98)-K24*$AZ$3)/Z24, 0)</f>
        <v>-982.5895591228599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</v>
      </c>
      <c r="S25">
        <f t="shared" si="1"/>
        <v>-1422.6394587791572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-303.85725338482303</v>
      </c>
      <c r="AC25">
        <f t="shared" si="30"/>
        <v>-382.37072818085176</v>
      </c>
      <c r="AE25">
        <f t="shared" si="2"/>
        <v>0</v>
      </c>
      <c r="AF25">
        <f t="shared" si="3"/>
        <v>0</v>
      </c>
      <c r="AG25">
        <f t="shared" si="4"/>
        <v>-13.438778385529403</v>
      </c>
      <c r="AH25">
        <f t="shared" si="5"/>
        <v>-1868.6649949757914</v>
      </c>
      <c r="AI25">
        <f t="shared" si="39"/>
        <v>-1882.1037733613207</v>
      </c>
      <c r="AJ25">
        <f t="shared" si="7"/>
        <v>78.513474796028731</v>
      </c>
      <c r="AK25">
        <f t="shared" si="27"/>
        <v>-21.270007736937615</v>
      </c>
      <c r="AL25">
        <f t="shared" si="40"/>
        <v>-1824.8603063022297</v>
      </c>
      <c r="AN25">
        <f t="shared" si="9"/>
        <v>0</v>
      </c>
      <c r="AO25">
        <f t="shared" si="10"/>
        <v>0</v>
      </c>
      <c r="AP25">
        <f t="shared" si="11"/>
        <v>-1.8104277305779295</v>
      </c>
      <c r="AQ25">
        <f t="shared" si="12"/>
        <v>-251.74036128962982</v>
      </c>
      <c r="AR25">
        <f t="shared" si="13"/>
        <v>-253.55078902020773</v>
      </c>
      <c r="AS25">
        <f t="shared" si="14"/>
        <v>10.577075379695103</v>
      </c>
      <c r="AT25">
        <f t="shared" si="15"/>
        <v>-2.8654250209247722</v>
      </c>
      <c r="AU25">
        <f t="shared" si="16"/>
        <v>-245.8391386614374</v>
      </c>
      <c r="AW25">
        <v>22</v>
      </c>
      <c r="AX25">
        <f>IF(Z25&gt;0, (R25*SUMPRODUCT(K25:$K$98, X25:$X$98)-K25*$AZ$3)/Z25, 0)</f>
        <v>-1422.6394587791572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</v>
      </c>
      <c r="S26">
        <f t="shared" si="1"/>
        <v>-1973.5057020583874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-382.37072818085176</v>
      </c>
      <c r="AC26">
        <f t="shared" si="30"/>
        <v>-452.39388505130137</v>
      </c>
      <c r="AE26">
        <f t="shared" si="2"/>
        <v>0</v>
      </c>
      <c r="AF26">
        <f t="shared" si="3"/>
        <v>0</v>
      </c>
      <c r="AG26">
        <f t="shared" si="4"/>
        <v>-11.461681731637505</v>
      </c>
      <c r="AH26">
        <f t="shared" si="5"/>
        <v>-1842.7088700366048</v>
      </c>
      <c r="AI26">
        <f t="shared" si="39"/>
        <v>-1854.1705517682424</v>
      </c>
      <c r="AJ26">
        <f t="shared" si="7"/>
        <v>70.023156870449611</v>
      </c>
      <c r="AK26">
        <f t="shared" si="27"/>
        <v>-26.765950972659624</v>
      </c>
      <c r="AL26">
        <f t="shared" si="40"/>
        <v>-1810.9133458704523</v>
      </c>
      <c r="AN26">
        <f t="shared" si="9"/>
        <v>0</v>
      </c>
      <c r="AO26">
        <f t="shared" si="10"/>
        <v>0</v>
      </c>
      <c r="AP26">
        <f t="shared" si="11"/>
        <v>-1.3786426921410635</v>
      </c>
      <c r="AQ26">
        <f t="shared" si="12"/>
        <v>-221.64610542335618</v>
      </c>
      <c r="AR26">
        <f t="shared" si="13"/>
        <v>-223.02474811549726</v>
      </c>
      <c r="AS26">
        <f t="shared" si="14"/>
        <v>8.4225784453273818</v>
      </c>
      <c r="AT26">
        <f t="shared" si="15"/>
        <v>-3.2194824084852045</v>
      </c>
      <c r="AU26">
        <f t="shared" si="16"/>
        <v>-217.82165207865506</v>
      </c>
      <c r="AW26">
        <v>23</v>
      </c>
      <c r="AX26">
        <f>IF(Z26&gt;0, (R26*SUMPRODUCT(K26:$K$98, X26:$X$98)-K26*$AZ$3)/Z26, 0)</f>
        <v>-1973.5057020583874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</v>
      </c>
      <c r="S27">
        <f t="shared" si="1"/>
        <v>-2674.7732317443852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-452.39388505130137</v>
      </c>
      <c r="AC27">
        <f t="shared" si="30"/>
        <v>-511.79248652896092</v>
      </c>
      <c r="AE27">
        <f t="shared" si="2"/>
        <v>0</v>
      </c>
      <c r="AF27">
        <f t="shared" si="3"/>
        <v>0</v>
      </c>
      <c r="AG27">
        <f t="shared" si="4"/>
        <v>-9.5670257286669003</v>
      </c>
      <c r="AH27">
        <f t="shared" si="5"/>
        <v>-1780.0391856542294</v>
      </c>
      <c r="AI27">
        <f t="shared" si="39"/>
        <v>-1789.6062113828964</v>
      </c>
      <c r="AJ27">
        <f t="shared" si="7"/>
        <v>59.398601477659554</v>
      </c>
      <c r="AK27">
        <f t="shared" si="27"/>
        <v>-31.6675719535911</v>
      </c>
      <c r="AL27">
        <f t="shared" si="40"/>
        <v>-1761.875181858828</v>
      </c>
      <c r="AN27">
        <f t="shared" si="9"/>
        <v>0</v>
      </c>
      <c r="AO27">
        <f t="shared" si="10"/>
        <v>0</v>
      </c>
      <c r="AP27">
        <f t="shared" si="11"/>
        <v>-1.027453787757596</v>
      </c>
      <c r="AQ27">
        <f t="shared" si="12"/>
        <v>-191.16787761709412</v>
      </c>
      <c r="AR27">
        <f t="shared" si="13"/>
        <v>-192.19533140485171</v>
      </c>
      <c r="AS27">
        <f t="shared" si="14"/>
        <v>6.3791318019408383</v>
      </c>
      <c r="AT27">
        <f t="shared" si="15"/>
        <v>-3.4009490175518939</v>
      </c>
      <c r="AU27">
        <f t="shared" si="16"/>
        <v>-189.21714862046278</v>
      </c>
      <c r="AW27">
        <v>24</v>
      </c>
      <c r="AX27">
        <f>IF(Z27&gt;0, (R27*SUMPRODUCT(K27:$K$98, X27:$X$98)-K27*$AZ$3)/Z27, 0)</f>
        <v>-2674.7732317443852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</v>
      </c>
      <c r="S28">
        <f t="shared" si="1"/>
        <v>-3581.2483743117227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-511.79248652896092</v>
      </c>
      <c r="AC28">
        <f t="shared" si="30"/>
        <v>-558.09652133739712</v>
      </c>
      <c r="AE28">
        <f t="shared" si="2"/>
        <v>0</v>
      </c>
      <c r="AF28">
        <f t="shared" si="3"/>
        <v>0</v>
      </c>
      <c r="AG28">
        <f t="shared" si="4"/>
        <v>-7.7919270461750259</v>
      </c>
      <c r="AH28">
        <f t="shared" si="5"/>
        <v>-1679.4284252052055</v>
      </c>
      <c r="AI28">
        <f t="shared" si="39"/>
        <v>-1687.2203522513805</v>
      </c>
      <c r="AJ28">
        <f t="shared" si="7"/>
        <v>46.304034808436199</v>
      </c>
      <c r="AK28">
        <f t="shared" si="27"/>
        <v>-35.825474057027265</v>
      </c>
      <c r="AL28">
        <f t="shared" si="40"/>
        <v>-1676.7417914999717</v>
      </c>
      <c r="AN28">
        <f t="shared" si="9"/>
        <v>0</v>
      </c>
      <c r="AO28">
        <f t="shared" si="10"/>
        <v>0</v>
      </c>
      <c r="AP28">
        <f t="shared" si="11"/>
        <v>-0.74715758665861043</v>
      </c>
      <c r="AQ28">
        <f t="shared" si="12"/>
        <v>-161.03817216283599</v>
      </c>
      <c r="AR28">
        <f t="shared" si="13"/>
        <v>-161.78532974949459</v>
      </c>
      <c r="AS28">
        <f t="shared" si="14"/>
        <v>4.440032702437902</v>
      </c>
      <c r="AT28">
        <f t="shared" si="15"/>
        <v>-3.435257360435493</v>
      </c>
      <c r="AU28">
        <f t="shared" si="16"/>
        <v>-160.78055440749219</v>
      </c>
      <c r="AW28">
        <v>25</v>
      </c>
      <c r="AX28">
        <f>IF(Z28&gt;0, (R28*SUMPRODUCT(K28:$K$98, X28:$X$98)-K28*$AZ$3)/Z28, 0)</f>
        <v>-3581.2483743117227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</v>
      </c>
      <c r="S29">
        <f t="shared" si="1"/>
        <v>-4776.3704478254103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-558.09652133739712</v>
      </c>
      <c r="AC29">
        <f t="shared" si="30"/>
        <v>-589.791976706789</v>
      </c>
      <c r="AE29">
        <f t="shared" si="2"/>
        <v>0</v>
      </c>
      <c r="AF29">
        <f t="shared" si="3"/>
        <v>0</v>
      </c>
      <c r="AG29">
        <f t="shared" si="4"/>
        <v>-6.1740602320252398</v>
      </c>
      <c r="AH29">
        <f t="shared" si="5"/>
        <v>-1539.9475436880364</v>
      </c>
      <c r="AI29">
        <f t="shared" si="39"/>
        <v>-1546.1216039200617</v>
      </c>
      <c r="AJ29">
        <f t="shared" si="7"/>
        <v>31.69545536939188</v>
      </c>
      <c r="AK29">
        <f t="shared" si="27"/>
        <v>-39.066756493617802</v>
      </c>
      <c r="AL29">
        <f t="shared" si="40"/>
        <v>-1553.4929050442877</v>
      </c>
      <c r="AN29">
        <f t="shared" si="9"/>
        <v>0</v>
      </c>
      <c r="AO29">
        <f t="shared" si="10"/>
        <v>0</v>
      </c>
      <c r="AP29">
        <f t="shared" si="11"/>
        <v>-0.52859149644655856</v>
      </c>
      <c r="AQ29">
        <f t="shared" si="12"/>
        <v>-131.84244176060599</v>
      </c>
      <c r="AR29">
        <f t="shared" si="13"/>
        <v>-132.37103325705257</v>
      </c>
      <c r="AS29">
        <f t="shared" si="14"/>
        <v>2.7136029702720061</v>
      </c>
      <c r="AT29">
        <f t="shared" si="15"/>
        <v>-3.3446961157197732</v>
      </c>
      <c r="AU29">
        <f t="shared" si="16"/>
        <v>-133.00212640250032</v>
      </c>
      <c r="AW29">
        <v>26</v>
      </c>
      <c r="AX29">
        <f>IF(Z29&gt;0, (R29*SUMPRODUCT(K29:$K$98, X29:$X$98)-K29*$AZ$3)/Z29, 0)</f>
        <v>-4776.3704478254103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</v>
      </c>
      <c r="S30">
        <f t="shared" si="1"/>
        <v>-6391.0270215654082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-589.791976706789</v>
      </c>
      <c r="AC30">
        <f t="shared" si="30"/>
        <v>-606.14984990181972</v>
      </c>
      <c r="AE30">
        <f t="shared" si="2"/>
        <v>0</v>
      </c>
      <c r="AF30">
        <f t="shared" si="3"/>
        <v>0</v>
      </c>
      <c r="AG30">
        <f t="shared" si="4"/>
        <v>-4.7421943911086011</v>
      </c>
      <c r="AH30">
        <f t="shared" si="5"/>
        <v>-1370.1252385963867</v>
      </c>
      <c r="AI30">
        <f t="shared" si="39"/>
        <v>-1374.8674329874952</v>
      </c>
      <c r="AJ30">
        <f t="shared" si="7"/>
        <v>16.35787319503072</v>
      </c>
      <c r="AK30">
        <f t="shared" si="27"/>
        <v>-41.285438369475237</v>
      </c>
      <c r="AL30">
        <f t="shared" si="40"/>
        <v>-1399.7949981619399</v>
      </c>
      <c r="AN30">
        <f t="shared" si="9"/>
        <v>0</v>
      </c>
      <c r="AO30">
        <f t="shared" si="10"/>
        <v>0</v>
      </c>
      <c r="AP30">
        <f t="shared" si="11"/>
        <v>-0.36250219458418337</v>
      </c>
      <c r="AQ30">
        <f t="shared" si="12"/>
        <v>-104.73493173911389</v>
      </c>
      <c r="AR30">
        <f t="shared" si="13"/>
        <v>-105.09743393369807</v>
      </c>
      <c r="AS30">
        <f t="shared" si="14"/>
        <v>1.2504263728721166</v>
      </c>
      <c r="AT30">
        <f t="shared" si="15"/>
        <v>-3.1559360032489407</v>
      </c>
      <c r="AU30">
        <f t="shared" si="16"/>
        <v>-107.0029435640749</v>
      </c>
      <c r="AW30">
        <v>27</v>
      </c>
      <c r="AX30">
        <f>IF(Z30&gt;0, (R30*SUMPRODUCT(K30:$K$98, X30:$X$98)-K30*$AZ$3)/Z30, 0)</f>
        <v>-6391.0270215654082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</v>
      </c>
      <c r="S31">
        <f t="shared" si="1"/>
        <v>-8650.6857465860794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-606.14984990181972</v>
      </c>
      <c r="AC31">
        <f t="shared" si="30"/>
        <v>-607.77355970738427</v>
      </c>
      <c r="AE31">
        <f t="shared" si="2"/>
        <v>0</v>
      </c>
      <c r="AF31">
        <f t="shared" si="3"/>
        <v>0</v>
      </c>
      <c r="AG31">
        <f t="shared" si="4"/>
        <v>-3.512863474131152</v>
      </c>
      <c r="AH31">
        <f t="shared" si="5"/>
        <v>-1181.9089730663629</v>
      </c>
      <c r="AI31">
        <f t="shared" si="39"/>
        <v>-1185.421836540494</v>
      </c>
      <c r="AJ31">
        <f t="shared" si="7"/>
        <v>1.6237098055645447</v>
      </c>
      <c r="AK31">
        <f t="shared" si="27"/>
        <v>-42.430489493127382</v>
      </c>
      <c r="AL31">
        <f t="shared" si="40"/>
        <v>-1226.228616228057</v>
      </c>
      <c r="AN31">
        <f t="shared" si="9"/>
        <v>0</v>
      </c>
      <c r="AO31">
        <f t="shared" si="10"/>
        <v>0</v>
      </c>
      <c r="AP31">
        <f t="shared" si="11"/>
        <v>-0.23975878901931666</v>
      </c>
      <c r="AQ31">
        <f t="shared" si="12"/>
        <v>-80.667257979202546</v>
      </c>
      <c r="AR31">
        <f t="shared" si="13"/>
        <v>-80.907016768221851</v>
      </c>
      <c r="AS31">
        <f t="shared" si="14"/>
        <v>0.11082090140073886</v>
      </c>
      <c r="AT31">
        <f t="shared" si="15"/>
        <v>-2.8959516512053467</v>
      </c>
      <c r="AU31">
        <f t="shared" si="16"/>
        <v>-83.692147518026474</v>
      </c>
      <c r="AW31">
        <v>28</v>
      </c>
      <c r="AX31">
        <f>IF(Z31&gt;0, (R31*SUMPRODUCT(K31:$K$98, X31:$X$98)-K31*$AZ$3)/Z31, 0)</f>
        <v>-8650.6857465860794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</v>
      </c>
      <c r="S32">
        <f t="shared" si="1"/>
        <v>-11954.444026442041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-607.77355970738427</v>
      </c>
      <c r="AC32">
        <f t="shared" si="30"/>
        <v>-596.37722667448929</v>
      </c>
      <c r="AE32">
        <f t="shared" si="2"/>
        <v>0</v>
      </c>
      <c r="AF32">
        <f t="shared" si="3"/>
        <v>0</v>
      </c>
      <c r="AG32">
        <f t="shared" si="4"/>
        <v>-2.4943745830226911</v>
      </c>
      <c r="AH32">
        <f t="shared" si="5"/>
        <v>-983.36025636714919</v>
      </c>
      <c r="AI32">
        <f t="shared" si="39"/>
        <v>-985.8546309501719</v>
      </c>
      <c r="AJ32">
        <f t="shared" si="7"/>
        <v>-11.396333032894972</v>
      </c>
      <c r="AK32">
        <f t="shared" si="27"/>
        <v>-42.5441491795169</v>
      </c>
      <c r="AL32">
        <f t="shared" si="40"/>
        <v>-1039.7951131625837</v>
      </c>
      <c r="AN32">
        <f t="shared" si="9"/>
        <v>0</v>
      </c>
      <c r="AO32">
        <f t="shared" si="10"/>
        <v>0</v>
      </c>
      <c r="AP32">
        <f t="shared" si="11"/>
        <v>-0.15200466437497986</v>
      </c>
      <c r="AQ32">
        <f t="shared" si="12"/>
        <v>-59.924979490308942</v>
      </c>
      <c r="AR32">
        <f t="shared" si="13"/>
        <v>-60.07698415468392</v>
      </c>
      <c r="AS32">
        <f t="shared" si="14"/>
        <v>-0.69448100921213496</v>
      </c>
      <c r="AT32">
        <f t="shared" si="15"/>
        <v>-2.5925974234851772</v>
      </c>
      <c r="AU32">
        <f t="shared" si="16"/>
        <v>-63.364062587381227</v>
      </c>
      <c r="AW32">
        <v>29</v>
      </c>
      <c r="AX32">
        <f>IF(Z32&gt;0, (R32*SUMPRODUCT(K32:$K$98, X32:$X$98)-K32*$AZ$3)/Z32, 0)</f>
        <v>-11954.444026442041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</v>
      </c>
      <c r="S33">
        <f t="shared" si="1"/>
        <v>-17037.508306181309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-596.37722667448929</v>
      </c>
      <c r="AC33">
        <f t="shared" si="30"/>
        <v>-574.10257133256812</v>
      </c>
      <c r="AE33">
        <f t="shared" si="2"/>
        <v>0</v>
      </c>
      <c r="AF33">
        <f t="shared" si="3"/>
        <v>0</v>
      </c>
      <c r="AG33">
        <f t="shared" si="4"/>
        <v>-1.6848196374005004</v>
      </c>
      <c r="AH33">
        <f t="shared" si="5"/>
        <v>-784.61119979196383</v>
      </c>
      <c r="AI33">
        <f t="shared" si="39"/>
        <v>-786.29601942936438</v>
      </c>
      <c r="AJ33">
        <f t="shared" si="7"/>
        <v>-22.274655341921175</v>
      </c>
      <c r="AK33">
        <f t="shared" si="27"/>
        <v>-41.746405867214257</v>
      </c>
      <c r="AL33">
        <f t="shared" si="40"/>
        <v>-850.31708063849976</v>
      </c>
      <c r="AN33">
        <f t="shared" si="9"/>
        <v>0</v>
      </c>
      <c r="AO33">
        <f t="shared" si="10"/>
        <v>0</v>
      </c>
      <c r="AP33">
        <f t="shared" si="11"/>
        <v>-9.1670718519168484E-2</v>
      </c>
      <c r="AQ33">
        <f t="shared" si="12"/>
        <v>-42.690547312286931</v>
      </c>
      <c r="AR33">
        <f t="shared" si="13"/>
        <v>-42.782218030806106</v>
      </c>
      <c r="AS33">
        <f t="shared" si="14"/>
        <v>-1.2119597935784021</v>
      </c>
      <c r="AT33">
        <f t="shared" si="15"/>
        <v>-2.2714140650360068</v>
      </c>
      <c r="AU33">
        <f t="shared" si="16"/>
        <v>-46.265591889420513</v>
      </c>
      <c r="AW33">
        <v>30</v>
      </c>
      <c r="AX33">
        <f>IF(Z33&gt;0, (R33*SUMPRODUCT(K33:$K$98, X33:$X$98)-K33*$AZ$3)/Z33, 0)</f>
        <v>-17037.508306181309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</v>
      </c>
      <c r="S34">
        <f t="shared" si="1"/>
        <v>-25274.536439916468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-574.10257133256812</v>
      </c>
      <c r="AC34">
        <f t="shared" si="30"/>
        <v>-543.40058754464985</v>
      </c>
      <c r="AE34">
        <f t="shared" si="2"/>
        <v>0</v>
      </c>
      <c r="AF34">
        <f t="shared" si="3"/>
        <v>0</v>
      </c>
      <c r="AG34">
        <f t="shared" si="4"/>
        <v>-1.074996150446599</v>
      </c>
      <c r="AH34">
        <f t="shared" si="5"/>
        <v>-592.9752905798963</v>
      </c>
      <c r="AI34">
        <f t="shared" si="39"/>
        <v>-594.05028673034292</v>
      </c>
      <c r="AJ34">
        <f t="shared" si="7"/>
        <v>-30.701983787918266</v>
      </c>
      <c r="AK34">
        <f t="shared" si="27"/>
        <v>-40.18717999327977</v>
      </c>
      <c r="AL34">
        <f t="shared" si="40"/>
        <v>-664.93945051154094</v>
      </c>
      <c r="AN34">
        <f t="shared" si="9"/>
        <v>0</v>
      </c>
      <c r="AO34">
        <f t="shared" si="10"/>
        <v>0</v>
      </c>
      <c r="AP34">
        <f t="shared" si="11"/>
        <v>-5.2223515783239159E-2</v>
      </c>
      <c r="AQ34">
        <f t="shared" si="12"/>
        <v>-28.806851479240116</v>
      </c>
      <c r="AR34">
        <f t="shared" si="13"/>
        <v>-28.859074995023356</v>
      </c>
      <c r="AS34">
        <f t="shared" si="14"/>
        <v>-1.4915081642469104</v>
      </c>
      <c r="AT34">
        <f t="shared" si="15"/>
        <v>-1.952300785254927</v>
      </c>
      <c r="AU34">
        <f t="shared" si="16"/>
        <v>-32.302883944525192</v>
      </c>
      <c r="AW34">
        <v>31</v>
      </c>
      <c r="AX34">
        <f>IF(Z34&gt;0, (R34*SUMPRODUCT(K34:$K$98, X34:$X$98)-K34*$AZ$3)/Z34, 0)</f>
        <v>-25274.536439916468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-39345.092586949948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-543.40058754464985</v>
      </c>
      <c r="AC35">
        <f t="shared" si="30"/>
        <v>-506.67839339870659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-0.64389020343386172</v>
      </c>
      <c r="AH35">
        <f t="shared" ref="AH35:AH69" si="46">-X35*R35</f>
        <v>-420.35598550827132</v>
      </c>
      <c r="AI35">
        <f t="shared" si="39"/>
        <v>-420.99987571170516</v>
      </c>
      <c r="AJ35">
        <f t="shared" ref="AJ35:AJ69" si="47">AB35-AC35</f>
        <v>-36.722194145943263</v>
      </c>
      <c r="AK35">
        <f t="shared" si="27"/>
        <v>-38.038041128125492</v>
      </c>
      <c r="AL35">
        <f t="shared" si="40"/>
        <v>-495.76011098577391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-2.792884602733859E-2</v>
      </c>
      <c r="AQ35">
        <f t="shared" ref="AQ35:AQ69" si="51">AH35*$K35</f>
        <v>-18.233011673917449</v>
      </c>
      <c r="AR35">
        <f t="shared" ref="AR35:AR69" si="52">AI35*$K35</f>
        <v>-18.260940519944786</v>
      </c>
      <c r="AS35">
        <f t="shared" ref="AS35:AS69" si="53">AJ35*$K35</f>
        <v>-1.592831356368712</v>
      </c>
      <c r="AT35">
        <f t="shared" ref="AT35:AT69" si="54">AK35*$K35</f>
        <v>-1.6499064408550386</v>
      </c>
      <c r="AU35">
        <f t="shared" ref="AU35:AU69" si="55">AL35*$K35</f>
        <v>-21.503678317168536</v>
      </c>
      <c r="AW35">
        <v>32</v>
      </c>
      <c r="AX35">
        <f>IF(Z35&gt;0, (R35*SUMPRODUCT(K35:$K$98, X35:$X$98)-K35*$AZ$3)/Z35, 0)</f>
        <v>-39345.092586949948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41"/>
        <v>50000</v>
      </c>
      <c r="S36">
        <f t="shared" si="42"/>
        <v>-61181.635089777432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-506.67839339870659</v>
      </c>
      <c r="AC36">
        <f t="shared" si="30"/>
        <v>-466.40332862156737</v>
      </c>
      <c r="AE36">
        <f t="shared" si="43"/>
        <v>0</v>
      </c>
      <c r="AF36">
        <f t="shared" si="44"/>
        <v>0</v>
      </c>
      <c r="AG36">
        <f t="shared" si="45"/>
        <v>-0.38116285053281995</v>
      </c>
      <c r="AH36">
        <f t="shared" si="46"/>
        <v>-256.28845086670322</v>
      </c>
      <c r="AI36">
        <f t="shared" si="39"/>
        <v>-256.66961371723602</v>
      </c>
      <c r="AJ36">
        <f t="shared" si="47"/>
        <v>-40.275064777139221</v>
      </c>
      <c r="AK36">
        <f t="shared" ref="AK36:AK69" si="59">G36*SUM(AB36:AB36, AE36:AF36)</f>
        <v>-35.467487537909463</v>
      </c>
      <c r="AL36">
        <f t="shared" si="40"/>
        <v>-332.41216603228469</v>
      </c>
      <c r="AN36">
        <f t="shared" si="48"/>
        <v>0</v>
      </c>
      <c r="AO36">
        <f t="shared" si="49"/>
        <v>0</v>
      </c>
      <c r="AP36">
        <f t="shared" si="50"/>
        <v>-1.4761609681140059E-2</v>
      </c>
      <c r="AQ36">
        <f t="shared" si="51"/>
        <v>-9.9254952894538722</v>
      </c>
      <c r="AR36">
        <f t="shared" si="52"/>
        <v>-9.9402568991350115</v>
      </c>
      <c r="AS36">
        <f t="shared" si="53"/>
        <v>-1.5597658200207261</v>
      </c>
      <c r="AT36">
        <f t="shared" si="54"/>
        <v>-1.3735787909903825</v>
      </c>
      <c r="AU36">
        <f t="shared" si="55"/>
        <v>-12.87360151014612</v>
      </c>
      <c r="AW36">
        <v>33</v>
      </c>
      <c r="AX36">
        <f>IF(Z36&gt;0, (R36*SUMPRODUCT(K36:$K$98, X36:$X$98)-K36*$AZ$3)/Z36, 0)</f>
        <v>-61181.635089777432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41"/>
        <v>50000</v>
      </c>
      <c r="S37">
        <f t="shared" si="42"/>
        <v>-95192.354472537278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-466.40332862156737</v>
      </c>
      <c r="AC37">
        <f t="shared" si="30"/>
        <v>-424.08946993686362</v>
      </c>
      <c r="AE37">
        <f t="shared" si="43"/>
        <v>0</v>
      </c>
      <c r="AF37">
        <f t="shared" si="44"/>
        <v>0</v>
      </c>
      <c r="AG37">
        <f t="shared" si="45"/>
        <v>-0.2227539555496614</v>
      </c>
      <c r="AH37">
        <f t="shared" si="46"/>
        <v>-154.59726647783029</v>
      </c>
      <c r="AI37">
        <f t="shared" si="39"/>
        <v>-154.82002043337994</v>
      </c>
      <c r="AJ37">
        <f t="shared" si="47"/>
        <v>-42.313858684703746</v>
      </c>
      <c r="AK37">
        <f t="shared" si="59"/>
        <v>-32.648233003509716</v>
      </c>
      <c r="AL37">
        <f t="shared" si="40"/>
        <v>-229.7821121215934</v>
      </c>
      <c r="AN37">
        <f t="shared" si="48"/>
        <v>0</v>
      </c>
      <c r="AO37">
        <f t="shared" si="49"/>
        <v>0</v>
      </c>
      <c r="AP37">
        <f t="shared" si="50"/>
        <v>-7.70247954515468E-3</v>
      </c>
      <c r="AQ37">
        <f t="shared" si="51"/>
        <v>-5.3457290122816188</v>
      </c>
      <c r="AR37">
        <f t="shared" si="52"/>
        <v>-5.3534314918267736</v>
      </c>
      <c r="AS37">
        <f t="shared" si="53"/>
        <v>-1.4631463229968746</v>
      </c>
      <c r="AT37">
        <f t="shared" si="54"/>
        <v>-1.1289242710615461</v>
      </c>
      <c r="AU37">
        <f t="shared" si="55"/>
        <v>-7.9455020858851935</v>
      </c>
      <c r="AW37">
        <v>34</v>
      </c>
      <c r="AX37">
        <f>IF(Z37&gt;0, (R37*SUMPRODUCT(K37:$K$98, X37:$X$98)-K37*$AZ$3)/Z37, 0)</f>
        <v>-95192.354472537278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41"/>
        <v>50000</v>
      </c>
      <c r="S38">
        <f t="shared" si="42"/>
        <v>-149152.58747014048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-424.08946993686362</v>
      </c>
      <c r="AC38">
        <f t="shared" si="30"/>
        <v>-382.79291861507596</v>
      </c>
      <c r="AE38">
        <f t="shared" si="43"/>
        <v>0</v>
      </c>
      <c r="AF38">
        <f t="shared" si="44"/>
        <v>0</v>
      </c>
      <c r="AG38">
        <f t="shared" si="45"/>
        <v>-0.12832258732746055</v>
      </c>
      <c r="AH38">
        <f t="shared" si="46"/>
        <v>-92.203828666704268</v>
      </c>
      <c r="AI38">
        <f t="shared" si="39"/>
        <v>-92.332151254031729</v>
      </c>
      <c r="AJ38">
        <f t="shared" si="47"/>
        <v>-41.296551321787661</v>
      </c>
      <c r="AK38">
        <f t="shared" si="59"/>
        <v>-29.686262895580455</v>
      </c>
      <c r="AL38">
        <f t="shared" si="40"/>
        <v>-163.31496547139983</v>
      </c>
      <c r="AN38">
        <f t="shared" si="48"/>
        <v>0</v>
      </c>
      <c r="AO38">
        <f t="shared" si="49"/>
        <v>0</v>
      </c>
      <c r="AP38">
        <f t="shared" si="50"/>
        <v>-3.9617787098651736E-3</v>
      </c>
      <c r="AQ38">
        <f t="shared" si="51"/>
        <v>-2.8466630309411958</v>
      </c>
      <c r="AR38">
        <f t="shared" si="52"/>
        <v>-2.8506248096510611</v>
      </c>
      <c r="AS38">
        <f t="shared" si="53"/>
        <v>-1.2749727170011744</v>
      </c>
      <c r="AT38">
        <f t="shared" si="54"/>
        <v>-0.91652145397479001</v>
      </c>
      <c r="AU38">
        <f t="shared" si="55"/>
        <v>-5.0421189806270252</v>
      </c>
      <c r="AW38">
        <v>35</v>
      </c>
      <c r="AX38">
        <f>IF(Z38&gt;0, (R38*SUMPRODUCT(K38:$K$98, X38:$X$98)-K38*$AZ$3)/Z38, 0)</f>
        <v>-149152.58747014048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41"/>
        <v>50000</v>
      </c>
      <c r="S39">
        <f t="shared" si="42"/>
        <v>-236452.84062108572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-382.79291861507596</v>
      </c>
      <c r="AC39">
        <f t="shared" si="30"/>
        <v>-343.99468849059809</v>
      </c>
      <c r="AE39">
        <f t="shared" si="43"/>
        <v>0</v>
      </c>
      <c r="AF39">
        <f t="shared" si="44"/>
        <v>0</v>
      </c>
      <c r="AG39">
        <f t="shared" si="45"/>
        <v>-7.2740654666493848E-2</v>
      </c>
      <c r="AH39">
        <f t="shared" si="46"/>
        <v>-54.298706787692097</v>
      </c>
      <c r="AI39">
        <f t="shared" si="39"/>
        <v>-54.371447442358594</v>
      </c>
      <c r="AJ39">
        <f t="shared" si="47"/>
        <v>-38.798230124477868</v>
      </c>
      <c r="AK39">
        <f t="shared" si="59"/>
        <v>-26.795504303055321</v>
      </c>
      <c r="AL39">
        <f t="shared" si="40"/>
        <v>-119.96518186989179</v>
      </c>
      <c r="AN39">
        <f t="shared" si="48"/>
        <v>0</v>
      </c>
      <c r="AO39">
        <f t="shared" si="49"/>
        <v>0</v>
      </c>
      <c r="AP39">
        <f t="shared" si="50"/>
        <v>-2.0051473330476959E-3</v>
      </c>
      <c r="AQ39">
        <f t="shared" si="51"/>
        <v>-1.4967820622795556</v>
      </c>
      <c r="AR39">
        <f t="shared" si="52"/>
        <v>-1.4987872096126031</v>
      </c>
      <c r="AS39">
        <f t="shared" si="53"/>
        <v>-1.069500515464874</v>
      </c>
      <c r="AT39">
        <f t="shared" si="54"/>
        <v>-0.73863693195063196</v>
      </c>
      <c r="AU39">
        <f t="shared" si="55"/>
        <v>-3.3069246570281097</v>
      </c>
      <c r="AW39">
        <v>36</v>
      </c>
      <c r="AX39">
        <f>IF(Z39&gt;0, (R39*SUMPRODUCT(K39:$K$98, X39:$X$98)-K39*$AZ$3)/Z39, 0)</f>
        <v>-236452.84062108572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41"/>
        <v>50000</v>
      </c>
      <c r="S40">
        <f t="shared" si="42"/>
        <v>-379991.33981447911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-343.99468849059809</v>
      </c>
      <c r="AC40">
        <f t="shared" si="30"/>
        <v>-308.30853023553931</v>
      </c>
      <c r="AE40">
        <f t="shared" si="43"/>
        <v>0</v>
      </c>
      <c r="AF40">
        <f t="shared" si="44"/>
        <v>0</v>
      </c>
      <c r="AG40">
        <f t="shared" si="45"/>
        <v>-4.0567836412543364E-2</v>
      </c>
      <c r="AH40">
        <f t="shared" si="46"/>
        <v>-31.44541170728554</v>
      </c>
      <c r="AI40">
        <f t="shared" si="39"/>
        <v>-31.485979543698082</v>
      </c>
      <c r="AJ40">
        <f t="shared" si="47"/>
        <v>-35.686158255058785</v>
      </c>
      <c r="AK40">
        <f t="shared" si="59"/>
        <v>-24.079628194341868</v>
      </c>
      <c r="AL40">
        <f t="shared" si="40"/>
        <v>-91.251765993098729</v>
      </c>
      <c r="AN40">
        <f t="shared" si="48"/>
        <v>0</v>
      </c>
      <c r="AO40">
        <f t="shared" si="49"/>
        <v>0</v>
      </c>
      <c r="AP40">
        <f t="shared" si="50"/>
        <v>-9.9846514112215436E-4</v>
      </c>
      <c r="AQ40">
        <f t="shared" si="51"/>
        <v>-0.77394187648250501</v>
      </c>
      <c r="AR40">
        <f t="shared" si="52"/>
        <v>-0.77494034162362713</v>
      </c>
      <c r="AS40">
        <f t="shared" si="53"/>
        <v>-0.87831612896239564</v>
      </c>
      <c r="AT40">
        <f t="shared" si="54"/>
        <v>-0.59265347845365235</v>
      </c>
      <c r="AU40">
        <f t="shared" si="55"/>
        <v>-2.245909949039675</v>
      </c>
      <c r="AW40">
        <v>37</v>
      </c>
      <c r="AX40">
        <f>IF(Z40&gt;0, (R40*SUMPRODUCT(K40:$K$98, X40:$X$98)-K40*$AZ$3)/Z40, 0)</f>
        <v>-379991.33981447911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41"/>
        <v>50000</v>
      </c>
      <c r="S41">
        <f t="shared" si="42"/>
        <v>-620691.01548882655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-308.30853023553931</v>
      </c>
      <c r="AC41">
        <f t="shared" si="30"/>
        <v>-275.88341825725541</v>
      </c>
      <c r="AE41">
        <f t="shared" si="43"/>
        <v>0</v>
      </c>
      <c r="AF41">
        <f t="shared" si="44"/>
        <v>0</v>
      </c>
      <c r="AG41">
        <f t="shared" si="45"/>
        <v>-2.2223893319930112E-2</v>
      </c>
      <c r="AH41">
        <f t="shared" si="46"/>
        <v>-17.93826472848782</v>
      </c>
      <c r="AI41">
        <f t="shared" si="39"/>
        <v>-17.960488621807748</v>
      </c>
      <c r="AJ41">
        <f t="shared" si="47"/>
        <v>-32.425111978283894</v>
      </c>
      <c r="AK41">
        <f t="shared" si="59"/>
        <v>-21.581597116487753</v>
      </c>
      <c r="AL41">
        <f t="shared" si="40"/>
        <v>-71.967197716579392</v>
      </c>
      <c r="AN41">
        <f t="shared" si="48"/>
        <v>0</v>
      </c>
      <c r="AO41">
        <f t="shared" si="49"/>
        <v>0</v>
      </c>
      <c r="AP41">
        <f t="shared" si="50"/>
        <v>-4.8837472750744846E-4</v>
      </c>
      <c r="AQ41">
        <f t="shared" si="51"/>
        <v>-0.39419713830588449</v>
      </c>
      <c r="AR41">
        <f t="shared" si="52"/>
        <v>-0.39468551303339189</v>
      </c>
      <c r="AS41">
        <f t="shared" si="53"/>
        <v>-0.71254865197682193</v>
      </c>
      <c r="AT41">
        <f t="shared" si="54"/>
        <v>-0.47426013341632556</v>
      </c>
      <c r="AU41">
        <f t="shared" si="55"/>
        <v>-1.5814942984265394</v>
      </c>
      <c r="AW41">
        <v>38</v>
      </c>
      <c r="AX41">
        <f>IF(Z41&gt;0, (R41*SUMPRODUCT(K41:$K$98, X41:$X$98)-K41*$AZ$3)/Z41, 0)</f>
        <v>-620691.01548882655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41"/>
        <v>50000</v>
      </c>
      <c r="S42">
        <f t="shared" si="42"/>
        <v>-1032420.9759018311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-275.88341825725541</v>
      </c>
      <c r="AC42">
        <f t="shared" si="30"/>
        <v>-246.63560302523408</v>
      </c>
      <c r="AE42">
        <f t="shared" si="43"/>
        <v>0</v>
      </c>
      <c r="AF42">
        <f t="shared" si="44"/>
        <v>0</v>
      </c>
      <c r="AG42">
        <f t="shared" si="45"/>
        <v>-1.1944526931458128E-2</v>
      </c>
      <c r="AH42">
        <f t="shared" si="46"/>
        <v>-10.057127455272683</v>
      </c>
      <c r="AI42">
        <f t="shared" si="39"/>
        <v>-10.069071982204141</v>
      </c>
      <c r="AJ42">
        <f t="shared" si="47"/>
        <v>-29.247815232021338</v>
      </c>
      <c r="AK42">
        <f t="shared" si="59"/>
        <v>-19.311839278007881</v>
      </c>
      <c r="AL42">
        <f t="shared" si="40"/>
        <v>-58.628726492233362</v>
      </c>
      <c r="AN42">
        <f t="shared" si="48"/>
        <v>0</v>
      </c>
      <c r="AO42">
        <f t="shared" si="49"/>
        <v>0</v>
      </c>
      <c r="AP42">
        <f t="shared" si="50"/>
        <v>-2.343602591436432E-4</v>
      </c>
      <c r="AQ42">
        <f t="shared" si="51"/>
        <v>-0.19732811606383355</v>
      </c>
      <c r="AR42">
        <f t="shared" si="52"/>
        <v>-0.19756247632297719</v>
      </c>
      <c r="AS42">
        <f t="shared" si="53"/>
        <v>-0.57386329291194038</v>
      </c>
      <c r="AT42">
        <f t="shared" si="54"/>
        <v>-0.37891225694459646</v>
      </c>
      <c r="AU42">
        <f t="shared" si="55"/>
        <v>-1.150338026179514</v>
      </c>
      <c r="AW42">
        <v>39</v>
      </c>
      <c r="AX42">
        <f>IF(Z42&gt;0, (R42*SUMPRODUCT(K42:$K$98, X42:$X$98)-K42*$AZ$3)/Z42, 0)</f>
        <v>-1032420.9759018311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41"/>
        <v>50000</v>
      </c>
      <c r="S43">
        <f t="shared" si="42"/>
        <v>-1751188.4736647068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-246.63560302523408</v>
      </c>
      <c r="AC43">
        <f t="shared" si="30"/>
        <v>-220.36684866779154</v>
      </c>
      <c r="AE43">
        <f t="shared" si="43"/>
        <v>0</v>
      </c>
      <c r="AF43">
        <f t="shared" si="44"/>
        <v>0</v>
      </c>
      <c r="AG43">
        <f t="shared" si="45"/>
        <v>-6.2919226565782069E-3</v>
      </c>
      <c r="AH43">
        <f t="shared" si="46"/>
        <v>-5.5331590055653379</v>
      </c>
      <c r="AI43">
        <f t="shared" si="39"/>
        <v>-5.5394509282219158</v>
      </c>
      <c r="AJ43">
        <f t="shared" si="47"/>
        <v>-26.268754357442532</v>
      </c>
      <c r="AK43">
        <f t="shared" si="59"/>
        <v>-17.264492211766388</v>
      </c>
      <c r="AL43">
        <f t="shared" si="40"/>
        <v>-49.072697497430838</v>
      </c>
      <c r="AN43">
        <f t="shared" si="48"/>
        <v>0</v>
      </c>
      <c r="AO43">
        <f t="shared" si="49"/>
        <v>0</v>
      </c>
      <c r="AP43">
        <f t="shared" si="50"/>
        <v>-1.1022506619626659E-4</v>
      </c>
      <c r="AQ43">
        <f t="shared" si="51"/>
        <v>-9.6932662868203706E-2</v>
      </c>
      <c r="AR43">
        <f t="shared" si="52"/>
        <v>-9.7042887934399968E-2</v>
      </c>
      <c r="AS43">
        <f t="shared" si="53"/>
        <v>-0.46018925310776815</v>
      </c>
      <c r="AT43">
        <f t="shared" si="54"/>
        <v>-0.30244805932210772</v>
      </c>
      <c r="AU43">
        <f t="shared" si="55"/>
        <v>-0.85968020036427584</v>
      </c>
      <c r="AW43">
        <v>40</v>
      </c>
      <c r="AX43">
        <f>IF(Z43&gt;0, (R43*SUMPRODUCT(K43:$K$98, X43:$X$98)-K43*$AZ$3)/Z43, 0)</f>
        <v>-1751188.4736647068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41"/>
        <v>50000</v>
      </c>
      <c r="S44">
        <f t="shared" si="42"/>
        <v>-3035584.2153998809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-220.36684866779154</v>
      </c>
      <c r="AC44">
        <f t="shared" si="30"/>
        <v>-196.83335055074332</v>
      </c>
      <c r="AE44">
        <f t="shared" si="43"/>
        <v>0</v>
      </c>
      <c r="AF44">
        <f t="shared" si="44"/>
        <v>0</v>
      </c>
      <c r="AG44">
        <f t="shared" si="45"/>
        <v>-3.2420999811532858E-3</v>
      </c>
      <c r="AH44">
        <f t="shared" si="46"/>
        <v>-2.9869034488591395</v>
      </c>
      <c r="AI44">
        <f t="shared" si="39"/>
        <v>-2.9901455488402928</v>
      </c>
      <c r="AJ44">
        <f t="shared" si="47"/>
        <v>-23.533498117048225</v>
      </c>
      <c r="AK44">
        <f t="shared" si="59"/>
        <v>-15.425679406745409</v>
      </c>
      <c r="AL44">
        <f t="shared" si="40"/>
        <v>-41.949323072633931</v>
      </c>
      <c r="AN44">
        <f t="shared" si="48"/>
        <v>0</v>
      </c>
      <c r="AO44">
        <f t="shared" si="49"/>
        <v>0</v>
      </c>
      <c r="AP44">
        <f t="shared" si="50"/>
        <v>-5.0711373554233922E-5</v>
      </c>
      <c r="AQ44">
        <f t="shared" si="51"/>
        <v>-4.671971174425172E-2</v>
      </c>
      <c r="AR44">
        <f t="shared" si="52"/>
        <v>-4.6770423117805958E-2</v>
      </c>
      <c r="AS44">
        <f t="shared" si="53"/>
        <v>-0.36809969494739919</v>
      </c>
      <c r="AT44">
        <f t="shared" si="54"/>
        <v>-0.24128108178978919</v>
      </c>
      <c r="AU44">
        <f t="shared" si="55"/>
        <v>-0.65615119985499437</v>
      </c>
      <c r="AW44">
        <v>41</v>
      </c>
      <c r="AX44">
        <f>IF(Z44&gt;0, (R44*SUMPRODUCT(K44:$K$98, X44:$X$98)-K44*$AZ$3)/Z44, 0)</f>
        <v>-3035584.2153998809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41"/>
        <v>50000</v>
      </c>
      <c r="S45">
        <f t="shared" si="42"/>
        <v>-5384458.9912237059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-196.83335055074332</v>
      </c>
      <c r="AC45">
        <f t="shared" si="30"/>
        <v>-175.78147135184793</v>
      </c>
      <c r="AE45">
        <f t="shared" si="43"/>
        <v>0</v>
      </c>
      <c r="AF45">
        <f t="shared" si="44"/>
        <v>0</v>
      </c>
      <c r="AG45">
        <f t="shared" si="45"/>
        <v>-1.6323039291260227E-3</v>
      </c>
      <c r="AH45">
        <f t="shared" si="46"/>
        <v>-1.5773750522157304</v>
      </c>
      <c r="AI45">
        <f t="shared" si="39"/>
        <v>-1.5790073561448563</v>
      </c>
      <c r="AJ45">
        <f t="shared" si="47"/>
        <v>-21.051879198895392</v>
      </c>
      <c r="AK45">
        <f t="shared" si="59"/>
        <v>-13.778334538552034</v>
      </c>
      <c r="AL45">
        <f t="shared" si="40"/>
        <v>-36.409221093592279</v>
      </c>
      <c r="AN45">
        <f t="shared" si="48"/>
        <v>0</v>
      </c>
      <c r="AO45">
        <f t="shared" si="49"/>
        <v>0</v>
      </c>
      <c r="AP45">
        <f t="shared" si="50"/>
        <v>-2.2796174543269588E-5</v>
      </c>
      <c r="AQ45">
        <f t="shared" si="51"/>
        <v>-2.202905743770504E-2</v>
      </c>
      <c r="AR45">
        <f t="shared" si="52"/>
        <v>-2.2051853612248307E-2</v>
      </c>
      <c r="AS45">
        <f t="shared" si="53"/>
        <v>-0.29400303712973214</v>
      </c>
      <c r="AT45">
        <f t="shared" si="54"/>
        <v>-0.19242330637809932</v>
      </c>
      <c r="AU45">
        <f t="shared" si="55"/>
        <v>-0.50847819712007969</v>
      </c>
      <c r="AW45">
        <v>42</v>
      </c>
      <c r="AX45">
        <f>IF(Z45&gt;0, (R45*SUMPRODUCT(K45:$K$98, X45:$X$98)-K45*$AZ$3)/Z45, 0)</f>
        <v>-5384458.9912237059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41"/>
        <v>50000</v>
      </c>
      <c r="S46">
        <f t="shared" si="42"/>
        <v>-9793170.7671279833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-175.78147135184793</v>
      </c>
      <c r="AC46">
        <f t="shared" si="30"/>
        <v>-156.96546566764306</v>
      </c>
      <c r="AE46">
        <f t="shared" si="43"/>
        <v>0</v>
      </c>
      <c r="AF46">
        <f t="shared" si="44"/>
        <v>0</v>
      </c>
      <c r="AG46">
        <f t="shared" si="45"/>
        <v>-8.0140267845893952E-4</v>
      </c>
      <c r="AH46">
        <f t="shared" si="46"/>
        <v>-0.81457821137582309</v>
      </c>
      <c r="AI46">
        <f t="shared" si="39"/>
        <v>-0.81537961405428205</v>
      </c>
      <c r="AJ46">
        <f t="shared" si="47"/>
        <v>-18.816005684204868</v>
      </c>
      <c r="AK46">
        <f t="shared" si="59"/>
        <v>-12.304702994629356</v>
      </c>
      <c r="AL46">
        <f t="shared" si="40"/>
        <v>-31.936088292888506</v>
      </c>
      <c r="AN46">
        <f t="shared" si="48"/>
        <v>0</v>
      </c>
      <c r="AO46">
        <f t="shared" si="49"/>
        <v>0</v>
      </c>
      <c r="AP46">
        <f t="shared" si="50"/>
        <v>-9.9929500017540195E-6</v>
      </c>
      <c r="AQ46">
        <f t="shared" si="51"/>
        <v>-1.0157239996314635E-2</v>
      </c>
      <c r="AR46">
        <f t="shared" si="52"/>
        <v>-1.0167232946316388E-2</v>
      </c>
      <c r="AS46">
        <f t="shared" si="53"/>
        <v>-0.23462287946996471</v>
      </c>
      <c r="AT46">
        <f t="shared" si="54"/>
        <v>-0.15343133373126611</v>
      </c>
      <c r="AU46">
        <f t="shared" si="55"/>
        <v>-0.39822144614754723</v>
      </c>
      <c r="AW46">
        <v>43</v>
      </c>
      <c r="AX46">
        <f>IF(Z46&gt;0, (R46*SUMPRODUCT(K46:$K$98, X46:$X$98)-K46*$AZ$3)/Z46, 0)</f>
        <v>-9793170.7671279833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41"/>
        <v>50000</v>
      </c>
      <c r="S47">
        <f t="shared" si="42"/>
        <v>-18304326.158707894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-156.96546566764306</v>
      </c>
      <c r="AC47">
        <f t="shared" si="30"/>
        <v>-140.15594903117281</v>
      </c>
      <c r="AE47">
        <f t="shared" si="43"/>
        <v>0</v>
      </c>
      <c r="AF47">
        <f t="shared" si="44"/>
        <v>0</v>
      </c>
      <c r="AG47">
        <f t="shared" si="45"/>
        <v>-3.8284924507995773E-4</v>
      </c>
      <c r="AH47">
        <f t="shared" si="46"/>
        <v>-0.41053940659439236</v>
      </c>
      <c r="AI47">
        <f t="shared" si="39"/>
        <v>-0.41092225583947234</v>
      </c>
      <c r="AJ47">
        <f t="shared" si="47"/>
        <v>-16.809516636470249</v>
      </c>
      <c r="AK47">
        <f t="shared" si="59"/>
        <v>-10.987582596735015</v>
      </c>
      <c r="AL47">
        <f t="shared" si="40"/>
        <v>-28.208021489044739</v>
      </c>
      <c r="AN47">
        <f t="shared" si="48"/>
        <v>0</v>
      </c>
      <c r="AO47">
        <f t="shared" si="49"/>
        <v>0</v>
      </c>
      <c r="AP47">
        <f t="shared" si="50"/>
        <v>-4.2623852205901221E-6</v>
      </c>
      <c r="AQ47">
        <f t="shared" si="51"/>
        <v>-4.570668798817447E-3</v>
      </c>
      <c r="AR47">
        <f t="shared" si="52"/>
        <v>-4.5749311840380374E-3</v>
      </c>
      <c r="AS47">
        <f t="shared" si="53"/>
        <v>-0.18714581835362065</v>
      </c>
      <c r="AT47">
        <f t="shared" si="54"/>
        <v>-0.12232833229318622</v>
      </c>
      <c r="AU47">
        <f t="shared" si="55"/>
        <v>-0.31404908183084496</v>
      </c>
      <c r="AW47">
        <v>44</v>
      </c>
      <c r="AX47">
        <f>IF(Z47&gt;0, (R47*SUMPRODUCT(K47:$K$98, X47:$X$98)-K47*$AZ$3)/Z47, 0)</f>
        <v>-18304326.158707894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41"/>
        <v>50000</v>
      </c>
      <c r="S48">
        <f t="shared" si="42"/>
        <v>-35205185.714062169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-140.15594903117281</v>
      </c>
      <c r="AC48">
        <f t="shared" si="30"/>
        <v>-125.14295373884079</v>
      </c>
      <c r="AE48">
        <f t="shared" si="43"/>
        <v>0</v>
      </c>
      <c r="AF48">
        <f t="shared" si="44"/>
        <v>0</v>
      </c>
      <c r="AG48">
        <f t="shared" si="45"/>
        <v>-1.7773369348944289E-4</v>
      </c>
      <c r="AH48">
        <f t="shared" si="46"/>
        <v>-0.20128705913971526</v>
      </c>
      <c r="AI48">
        <f t="shared" si="39"/>
        <v>-0.2014647928332047</v>
      </c>
      <c r="AJ48">
        <f t="shared" si="47"/>
        <v>-15.012995292332022</v>
      </c>
      <c r="AK48">
        <f t="shared" si="59"/>
        <v>-9.810916432182097</v>
      </c>
      <c r="AL48">
        <f t="shared" si="40"/>
        <v>-25.025376517347325</v>
      </c>
      <c r="AN48">
        <f t="shared" si="48"/>
        <v>0</v>
      </c>
      <c r="AO48">
        <f t="shared" si="49"/>
        <v>0</v>
      </c>
      <c r="AP48">
        <f t="shared" si="50"/>
        <v>-1.7667562877600218E-6</v>
      </c>
      <c r="AQ48">
        <f t="shared" si="51"/>
        <v>-2.0008877911544608E-3</v>
      </c>
      <c r="AR48">
        <f t="shared" si="52"/>
        <v>-2.0026545474422209E-3</v>
      </c>
      <c r="AS48">
        <f t="shared" si="53"/>
        <v>-0.14923621576802887</v>
      </c>
      <c r="AT48">
        <f t="shared" si="54"/>
        <v>-9.7525111614672116E-2</v>
      </c>
      <c r="AU48">
        <f t="shared" si="55"/>
        <v>-0.24876398193014324</v>
      </c>
      <c r="AW48">
        <v>45</v>
      </c>
      <c r="AX48">
        <f>IF(Z48&gt;0, (R48*SUMPRODUCT(K48:$K$98, X48:$X$98)-K48*$AZ$3)/Z48, 0)</f>
        <v>-35205185.714062169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41"/>
        <v>50000</v>
      </c>
      <c r="S49">
        <f t="shared" si="42"/>
        <v>-69829719.582667828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-125.14295373884079</v>
      </c>
      <c r="AC49">
        <f t="shared" si="30"/>
        <v>-111.73641358990794</v>
      </c>
      <c r="AE49">
        <f t="shared" si="43"/>
        <v>0</v>
      </c>
      <c r="AF49">
        <f t="shared" si="44"/>
        <v>0</v>
      </c>
      <c r="AG49">
        <f t="shared" si="45"/>
        <v>-8.0006345620240482E-5</v>
      </c>
      <c r="AH49">
        <f t="shared" si="46"/>
        <v>-9.595001093430798E-2</v>
      </c>
      <c r="AI49">
        <f t="shared" si="39"/>
        <v>-9.6030017279928215E-2</v>
      </c>
      <c r="AJ49">
        <f t="shared" si="47"/>
        <v>-13.406540148932848</v>
      </c>
      <c r="AK49">
        <f t="shared" si="59"/>
        <v>-8.7600067617188557</v>
      </c>
      <c r="AL49">
        <f t="shared" si="40"/>
        <v>-22.262576927931633</v>
      </c>
      <c r="AN49">
        <f t="shared" si="48"/>
        <v>0</v>
      </c>
      <c r="AO49">
        <f t="shared" si="49"/>
        <v>0</v>
      </c>
      <c r="AP49">
        <f t="shared" si="50"/>
        <v>-7.1008982701925574E-7</v>
      </c>
      <c r="AQ49">
        <f t="shared" si="51"/>
        <v>-8.5159653448290643E-4</v>
      </c>
      <c r="AR49">
        <f t="shared" si="52"/>
        <v>-8.5230662430992564E-4</v>
      </c>
      <c r="AS49">
        <f t="shared" si="53"/>
        <v>-0.11898865898049524</v>
      </c>
      <c r="AT49">
        <f t="shared" si="54"/>
        <v>-7.7748729027598301E-2</v>
      </c>
      <c r="AU49">
        <f t="shared" si="55"/>
        <v>-0.19758969463240347</v>
      </c>
      <c r="AW49">
        <v>46</v>
      </c>
      <c r="AX49">
        <f>IF(Z49&gt;0, (R49*SUMPRODUCT(K49:$K$98, X49:$X$98)-K49*$AZ$3)/Z49, 0)</f>
        <v>-69829719.582667828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41"/>
        <v>50000</v>
      </c>
      <c r="S50">
        <f t="shared" si="42"/>
        <v>-143013984.2929014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-111.73641358990794</v>
      </c>
      <c r="AC50">
        <f t="shared" si="30"/>
        <v>-99.765353546510269</v>
      </c>
      <c r="AE50">
        <f t="shared" si="43"/>
        <v>0</v>
      </c>
      <c r="AF50">
        <f t="shared" si="44"/>
        <v>0</v>
      </c>
      <c r="AG50">
        <f t="shared" si="45"/>
        <v>-3.4879579797659762E-5</v>
      </c>
      <c r="AH50">
        <f t="shared" si="46"/>
        <v>-4.4326702366378319E-2</v>
      </c>
      <c r="AI50">
        <f t="shared" si="39"/>
        <v>-4.4361581946175982E-2</v>
      </c>
      <c r="AJ50">
        <f t="shared" si="47"/>
        <v>-11.971060043397671</v>
      </c>
      <c r="AK50">
        <f t="shared" si="59"/>
        <v>-7.8215489512935568</v>
      </c>
      <c r="AL50">
        <f t="shared" si="40"/>
        <v>-19.836970576637402</v>
      </c>
      <c r="AN50">
        <f t="shared" si="48"/>
        <v>0</v>
      </c>
      <c r="AO50">
        <f t="shared" si="49"/>
        <v>0</v>
      </c>
      <c r="AP50">
        <f t="shared" si="50"/>
        <v>-2.7640257104671055E-7</v>
      </c>
      <c r="AQ50">
        <f t="shared" si="51"/>
        <v>-3.5126611533638154E-4</v>
      </c>
      <c r="AR50">
        <f t="shared" si="52"/>
        <v>-3.5154251790742825E-4</v>
      </c>
      <c r="AS50">
        <f t="shared" si="53"/>
        <v>-9.4864439117230082E-2</v>
      </c>
      <c r="AT50">
        <f t="shared" si="54"/>
        <v>-6.1981716874074666E-2</v>
      </c>
      <c r="AU50">
        <f t="shared" si="55"/>
        <v>-0.15719769850921217</v>
      </c>
      <c r="AW50">
        <v>47</v>
      </c>
      <c r="AX50">
        <f>IF(Z50&gt;0, (R50*SUMPRODUCT(K50:$K$98, X50:$X$98)-K50*$AZ$3)/Z50, 0)</f>
        <v>-143013984.2929014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41"/>
        <v>50000</v>
      </c>
      <c r="S51">
        <f t="shared" si="42"/>
        <v>-302582636.4994778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-99.765353546510269</v>
      </c>
      <c r="AC51">
        <f t="shared" si="30"/>
        <v>-89.076497991257654</v>
      </c>
      <c r="AE51">
        <f t="shared" si="43"/>
        <v>0</v>
      </c>
      <c r="AF51">
        <f t="shared" si="44"/>
        <v>0</v>
      </c>
      <c r="AG51">
        <f t="shared" si="45"/>
        <v>-1.4719367082950805E-5</v>
      </c>
      <c r="AH51">
        <f t="shared" si="46"/>
        <v>-1.9811416916732355E-2</v>
      </c>
      <c r="AI51">
        <f t="shared" si="39"/>
        <v>-1.9826136283815306E-2</v>
      </c>
      <c r="AJ51">
        <f t="shared" si="47"/>
        <v>-10.688855555252616</v>
      </c>
      <c r="AK51">
        <f t="shared" si="59"/>
        <v>-6.9835747482557196</v>
      </c>
      <c r="AL51">
        <f t="shared" si="40"/>
        <v>-17.69225643979215</v>
      </c>
      <c r="AN51">
        <f t="shared" si="48"/>
        <v>0</v>
      </c>
      <c r="AO51">
        <f t="shared" si="49"/>
        <v>0</v>
      </c>
      <c r="AP51">
        <f t="shared" si="50"/>
        <v>-1.0414584493045084E-7</v>
      </c>
      <c r="AQ51">
        <f t="shared" si="51"/>
        <v>-1.4017428483405222E-4</v>
      </c>
      <c r="AR51">
        <f t="shared" si="52"/>
        <v>-1.4027843067898266E-4</v>
      </c>
      <c r="AS51">
        <f t="shared" si="53"/>
        <v>-7.5628244534422115E-2</v>
      </c>
      <c r="AT51">
        <f t="shared" si="54"/>
        <v>-4.9411791192739779E-2</v>
      </c>
      <c r="AU51">
        <f t="shared" si="55"/>
        <v>-0.12518031415784087</v>
      </c>
      <c r="AW51">
        <v>48</v>
      </c>
      <c r="AX51">
        <f>IF(Z51&gt;0, (R51*SUMPRODUCT(K51:$K$98, X51:$X$98)-K51*$AZ$3)/Z51, 0)</f>
        <v>-302582636.4994778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41"/>
        <v>50000</v>
      </c>
      <c r="S52">
        <f t="shared" si="42"/>
        <v>-662625459.52540338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-89.076497991257654</v>
      </c>
      <c r="AC52">
        <f t="shared" si="30"/>
        <v>-79.532703503606797</v>
      </c>
      <c r="AE52">
        <f t="shared" si="43"/>
        <v>0</v>
      </c>
      <c r="AF52">
        <f t="shared" si="44"/>
        <v>0</v>
      </c>
      <c r="AG52">
        <f t="shared" si="45"/>
        <v>-6.001331699552492E-6</v>
      </c>
      <c r="AH52">
        <f t="shared" si="46"/>
        <v>-8.5708417125688052E-3</v>
      </c>
      <c r="AI52">
        <f t="shared" si="39"/>
        <v>-8.576843044268357E-3</v>
      </c>
      <c r="AJ52">
        <f t="shared" si="47"/>
        <v>-9.5437944876508567</v>
      </c>
      <c r="AK52">
        <f t="shared" si="59"/>
        <v>-6.2353548593880364</v>
      </c>
      <c r="AL52">
        <f t="shared" si="40"/>
        <v>-15.787726190083163</v>
      </c>
      <c r="AN52">
        <f t="shared" si="48"/>
        <v>0</v>
      </c>
      <c r="AO52">
        <f t="shared" si="49"/>
        <v>0</v>
      </c>
      <c r="AP52">
        <f t="shared" si="50"/>
        <v>-3.791249972591599E-8</v>
      </c>
      <c r="AQ52">
        <f t="shared" si="51"/>
        <v>-5.4144988203678943E-5</v>
      </c>
      <c r="AR52">
        <f t="shared" si="52"/>
        <v>-5.4182900703404849E-5</v>
      </c>
      <c r="AS52">
        <f t="shared" si="53"/>
        <v>-6.0291469295763567E-2</v>
      </c>
      <c r="AT52">
        <f t="shared" si="54"/>
        <v>-3.939090542440199E-2</v>
      </c>
      <c r="AU52">
        <f t="shared" si="55"/>
        <v>-9.9736557620868971E-2</v>
      </c>
      <c r="AW52">
        <v>49</v>
      </c>
      <c r="AX52">
        <f>IF(Z52&gt;0, (R52*SUMPRODUCT(K52:$K$98, X52:$X$98)-K52*$AZ$3)/Z52, 0)</f>
        <v>-662625459.52540338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41"/>
        <v>50000</v>
      </c>
      <c r="S53">
        <f t="shared" si="42"/>
        <v>-1504739095.7389283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-79.532703503606797</v>
      </c>
      <c r="AC53">
        <f t="shared" si="30"/>
        <v>-71.011387414723856</v>
      </c>
      <c r="AE53">
        <f t="shared" si="43"/>
        <v>0</v>
      </c>
      <c r="AF53">
        <f t="shared" si="44"/>
        <v>0</v>
      </c>
      <c r="AG53">
        <f t="shared" si="45"/>
        <v>-2.3595913609147132E-6</v>
      </c>
      <c r="AH53">
        <f t="shared" si="46"/>
        <v>-3.5817270216422538E-3</v>
      </c>
      <c r="AI53">
        <f t="shared" si="39"/>
        <v>-3.5840866130031684E-3</v>
      </c>
      <c r="AJ53">
        <f t="shared" si="47"/>
        <v>-8.5213160888829407</v>
      </c>
      <c r="AK53">
        <f t="shared" si="59"/>
        <v>-5.5672892452524767</v>
      </c>
      <c r="AL53">
        <f t="shared" si="40"/>
        <v>-14.09218942074842</v>
      </c>
      <c r="AN53">
        <f t="shared" si="48"/>
        <v>0</v>
      </c>
      <c r="AO53">
        <f t="shared" si="49"/>
        <v>0</v>
      </c>
      <c r="AP53">
        <f t="shared" si="50"/>
        <v>-1.3309249409507773E-8</v>
      </c>
      <c r="AQ53">
        <f t="shared" si="51"/>
        <v>-2.0202692312507253E-5</v>
      </c>
      <c r="AR53">
        <f t="shared" si="52"/>
        <v>-2.0216001561916758E-5</v>
      </c>
      <c r="AS53">
        <f t="shared" si="53"/>
        <v>-4.8064390725786194E-2</v>
      </c>
      <c r="AT53">
        <f t="shared" si="54"/>
        <v>-3.1402234440802271E-2</v>
      </c>
      <c r="AU53">
        <f t="shared" si="55"/>
        <v>-7.9486841168150385E-2</v>
      </c>
      <c r="AW53">
        <v>50</v>
      </c>
      <c r="AX53">
        <f>IF(Z53&gt;0, (R53*SUMPRODUCT(K53:$K$98, X53:$X$98)-K53*$AZ$3)/Z53, 0)</f>
        <v>-1504739095.7389283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41"/>
        <v>50000</v>
      </c>
      <c r="S54">
        <f t="shared" si="42"/>
        <v>-3549742762.2513418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-71.011387414723856</v>
      </c>
      <c r="AC54">
        <f t="shared" si="30"/>
        <v>-63.403041337174074</v>
      </c>
      <c r="AE54">
        <f t="shared" si="43"/>
        <v>0</v>
      </c>
      <c r="AF54">
        <f t="shared" si="44"/>
        <v>0</v>
      </c>
      <c r="AG54">
        <f t="shared" si="45"/>
        <v>-8.9306529491959822E-7</v>
      </c>
      <c r="AH54">
        <f t="shared" si="46"/>
        <v>-1.4429301523859678E-3</v>
      </c>
      <c r="AI54">
        <f t="shared" si="39"/>
        <v>-1.4438232176808873E-3</v>
      </c>
      <c r="AJ54">
        <f t="shared" si="47"/>
        <v>-7.6083460775497826</v>
      </c>
      <c r="AK54">
        <f t="shared" si="59"/>
        <v>-4.9707971190306708</v>
      </c>
      <c r="AL54">
        <f t="shared" si="40"/>
        <v>-12.580587019798134</v>
      </c>
      <c r="AN54">
        <f t="shared" si="48"/>
        <v>0</v>
      </c>
      <c r="AO54">
        <f t="shared" si="49"/>
        <v>0</v>
      </c>
      <c r="AP54">
        <f t="shared" si="50"/>
        <v>-4.4976116816642508E-9</v>
      </c>
      <c r="AQ54">
        <f t="shared" si="51"/>
        <v>-7.2668141356685129E-6</v>
      </c>
      <c r="AR54">
        <f t="shared" si="52"/>
        <v>-7.2713117473501767E-6</v>
      </c>
      <c r="AS54">
        <f t="shared" si="53"/>
        <v>-3.8316779737379694E-2</v>
      </c>
      <c r="AT54">
        <f t="shared" si="54"/>
        <v>-2.5033684901783246E-2</v>
      </c>
      <c r="AU54">
        <f t="shared" si="55"/>
        <v>-6.3357735950910293E-2</v>
      </c>
      <c r="AW54">
        <v>51</v>
      </c>
      <c r="AX54">
        <f>IF(Z54&gt;0, (R54*SUMPRODUCT(K54:$K$98, X54:$X$98)-K54*$AZ$3)/Z54, 0)</f>
        <v>-3549742762.2513418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41"/>
        <v>50000</v>
      </c>
      <c r="S55">
        <f t="shared" si="42"/>
        <v>-8713770271.5426445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-63.403041337174074</v>
      </c>
      <c r="AC55">
        <f t="shared" si="30"/>
        <v>-56.609864425200627</v>
      </c>
      <c r="AE55">
        <f t="shared" si="43"/>
        <v>0</v>
      </c>
      <c r="AF55">
        <f t="shared" si="44"/>
        <v>0</v>
      </c>
      <c r="AG55">
        <f t="shared" si="45"/>
        <v>-3.2482991094036891E-7</v>
      </c>
      <c r="AH55">
        <f t="shared" si="46"/>
        <v>-5.5930473103003333E-4</v>
      </c>
      <c r="AI55">
        <f t="shared" si="39"/>
        <v>-5.5962956094097365E-4</v>
      </c>
      <c r="AJ55">
        <f t="shared" si="47"/>
        <v>-6.7931769119734469</v>
      </c>
      <c r="AK55">
        <f t="shared" si="59"/>
        <v>-4.4382128936021852</v>
      </c>
      <c r="AL55">
        <f t="shared" si="40"/>
        <v>-11.231949435136574</v>
      </c>
      <c r="AN55">
        <f t="shared" si="48"/>
        <v>0</v>
      </c>
      <c r="AO55">
        <f t="shared" si="49"/>
        <v>0</v>
      </c>
      <c r="AP55">
        <f t="shared" si="50"/>
        <v>-1.4606182876052531E-9</v>
      </c>
      <c r="AQ55">
        <f t="shared" si="51"/>
        <v>-2.5149491810086824E-6</v>
      </c>
      <c r="AR55">
        <f t="shared" si="52"/>
        <v>-2.5164097992962873E-6</v>
      </c>
      <c r="AS55">
        <f t="shared" si="53"/>
        <v>-3.0545950647961374E-2</v>
      </c>
      <c r="AT55">
        <f t="shared" si="54"/>
        <v>-1.9956705643005945E-2</v>
      </c>
      <c r="AU55">
        <f t="shared" si="55"/>
        <v>-5.0505172700766619E-2</v>
      </c>
      <c r="AW55">
        <v>52</v>
      </c>
      <c r="AX55">
        <f>IF(Z55&gt;0, (R55*SUMPRODUCT(K55:$K$98, X55:$X$98)-K55*$AZ$3)/Z55, 0)</f>
        <v>-8713770271.5426445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41"/>
        <v>50000</v>
      </c>
      <c r="S56">
        <f t="shared" si="42"/>
        <v>-22299857066.283756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-56.609864425200627</v>
      </c>
      <c r="AC56">
        <f t="shared" si="30"/>
        <v>-50.544523923375181</v>
      </c>
      <c r="AE56">
        <f t="shared" si="43"/>
        <v>0</v>
      </c>
      <c r="AF56">
        <f t="shared" si="44"/>
        <v>0</v>
      </c>
      <c r="AG56">
        <f t="shared" si="45"/>
        <v>-1.1332925536952413E-7</v>
      </c>
      <c r="AH56">
        <f t="shared" si="46"/>
        <v>-2.0825235646144106E-4</v>
      </c>
      <c r="AI56">
        <f t="shared" si="39"/>
        <v>-2.0836568571681058E-4</v>
      </c>
      <c r="AJ56">
        <f t="shared" si="47"/>
        <v>-6.065340501825446</v>
      </c>
      <c r="AK56">
        <f t="shared" si="59"/>
        <v>-3.9626905097640441</v>
      </c>
      <c r="AL56">
        <f t="shared" si="40"/>
        <v>-10.028239377275208</v>
      </c>
      <c r="AN56">
        <f t="shared" si="48"/>
        <v>0</v>
      </c>
      <c r="AO56">
        <f t="shared" si="49"/>
        <v>0</v>
      </c>
      <c r="AP56">
        <f t="shared" si="50"/>
        <v>-4.5499301914381715E-10</v>
      </c>
      <c r="AQ56">
        <f t="shared" si="51"/>
        <v>-8.3608921722154039E-7</v>
      </c>
      <c r="AR56">
        <f t="shared" si="52"/>
        <v>-8.3654421024068422E-7</v>
      </c>
      <c r="AS56">
        <f t="shared" si="53"/>
        <v>-2.4351060792401132E-2</v>
      </c>
      <c r="AT56">
        <f t="shared" si="54"/>
        <v>-1.5909365265757723E-2</v>
      </c>
      <c r="AU56">
        <f t="shared" si="55"/>
        <v>-4.0261262602369098E-2</v>
      </c>
      <c r="AW56">
        <v>53</v>
      </c>
      <c r="AX56">
        <f>IF(Z56&gt;0, (R56*SUMPRODUCT(K56:$K$98, X56:$X$98)-K56*$AZ$3)/Z56, 0)</f>
        <v>-22299857066.283756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41"/>
        <v>50000</v>
      </c>
      <c r="S57">
        <f t="shared" si="42"/>
        <v>-59622210189.76519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-50.544523923375181</v>
      </c>
      <c r="AC57">
        <f t="shared" si="30"/>
        <v>-45.129039923058478</v>
      </c>
      <c r="AE57">
        <f t="shared" si="43"/>
        <v>0</v>
      </c>
      <c r="AF57">
        <f t="shared" si="44"/>
        <v>0</v>
      </c>
      <c r="AG57">
        <f t="shared" si="45"/>
        <v>-3.7845829414426317E-8</v>
      </c>
      <c r="AH57">
        <f t="shared" si="46"/>
        <v>-7.4350133401402573E-5</v>
      </c>
      <c r="AI57">
        <f t="shared" si="39"/>
        <v>-7.4387979230817002E-5</v>
      </c>
      <c r="AJ57">
        <f t="shared" si="47"/>
        <v>-5.4154840003167024</v>
      </c>
      <c r="AK57">
        <f t="shared" si="59"/>
        <v>-3.5381166746362629</v>
      </c>
      <c r="AL57">
        <f t="shared" si="40"/>
        <v>-8.9536750629321951</v>
      </c>
      <c r="AN57">
        <f t="shared" si="48"/>
        <v>0</v>
      </c>
      <c r="AO57">
        <f t="shared" si="49"/>
        <v>0</v>
      </c>
      <c r="AP57">
        <f t="shared" si="50"/>
        <v>-1.3566340182800218E-10</v>
      </c>
      <c r="AQ57">
        <f t="shared" si="51"/>
        <v>-2.6651792759376473E-7</v>
      </c>
      <c r="AR57">
        <f t="shared" si="52"/>
        <v>-2.6665359099559275E-7</v>
      </c>
      <c r="AS57">
        <f t="shared" si="53"/>
        <v>-1.9412521627760398E-2</v>
      </c>
      <c r="AT57">
        <f t="shared" si="54"/>
        <v>-1.2682849116330039E-2</v>
      </c>
      <c r="AU57">
        <f t="shared" si="55"/>
        <v>-3.2095637397681426E-2</v>
      </c>
      <c r="AW57">
        <v>54</v>
      </c>
      <c r="AX57">
        <f>IF(Z57&gt;0, (R57*SUMPRODUCT(K57:$K$98, X57:$X$98)-K57*$AZ$3)/Z57, 0)</f>
        <v>-59622210189.76519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41"/>
        <v>50000</v>
      </c>
      <c r="S58">
        <f t="shared" si="42"/>
        <v>-166887070998.23392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-45.129039923058478</v>
      </c>
      <c r="AC58">
        <f t="shared" si="30"/>
        <v>-40.293785871356839</v>
      </c>
      <c r="AE58">
        <f t="shared" si="43"/>
        <v>0</v>
      </c>
      <c r="AF58">
        <f t="shared" si="44"/>
        <v>0</v>
      </c>
      <c r="AG58">
        <f t="shared" si="45"/>
        <v>-1.2072171208452465E-8</v>
      </c>
      <c r="AH58">
        <f t="shared" si="46"/>
        <v>-2.539519991182959E-5</v>
      </c>
      <c r="AI58">
        <f t="shared" si="39"/>
        <v>-2.5407272083038041E-5</v>
      </c>
      <c r="AJ58">
        <f t="shared" si="47"/>
        <v>-4.8352540517016394</v>
      </c>
      <c r="AK58">
        <f t="shared" si="59"/>
        <v>-3.1590327946140939</v>
      </c>
      <c r="AL58">
        <f t="shared" si="40"/>
        <v>-7.9943122535878164</v>
      </c>
      <c r="AN58">
        <f t="shared" si="48"/>
        <v>0</v>
      </c>
      <c r="AO58">
        <f t="shared" si="49"/>
        <v>0</v>
      </c>
      <c r="AP58">
        <f t="shared" si="50"/>
        <v>-3.8637768747975509E-11</v>
      </c>
      <c r="AQ58">
        <f t="shared" si="51"/>
        <v>-8.127898822499071E-8</v>
      </c>
      <c r="AR58">
        <f t="shared" si="52"/>
        <v>-8.1317625993738673E-8</v>
      </c>
      <c r="AS58">
        <f t="shared" si="53"/>
        <v>-1.5475544925717509E-2</v>
      </c>
      <c r="AT58">
        <f t="shared" si="54"/>
        <v>-1.0110689823559652E-2</v>
      </c>
      <c r="AU58">
        <f t="shared" si="55"/>
        <v>-2.5586316066903154E-2</v>
      </c>
      <c r="AW58">
        <v>55</v>
      </c>
      <c r="AX58">
        <f>IF(Z58&gt;0, (R58*SUMPRODUCT(K58:$K$98, X58:$X$98)-K58*$AZ$3)/Z58, 0)</f>
        <v>-166887070998.23392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41"/>
        <v>50000</v>
      </c>
      <c r="S59">
        <f t="shared" si="42"/>
        <v>-490013380473.12946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-40.293785871356839</v>
      </c>
      <c r="AC59">
        <f t="shared" si="30"/>
        <v>-35.976594597082638</v>
      </c>
      <c r="AE59">
        <f t="shared" si="43"/>
        <v>0</v>
      </c>
      <c r="AF59">
        <f t="shared" si="44"/>
        <v>0</v>
      </c>
      <c r="AG59">
        <f t="shared" si="45"/>
        <v>-3.6709808375381154E-9</v>
      </c>
      <c r="AH59">
        <f t="shared" si="46"/>
        <v>-8.2804686588298248E-6</v>
      </c>
      <c r="AI59">
        <f t="shared" si="39"/>
        <v>-8.2841396396673632E-6</v>
      </c>
      <c r="AJ59">
        <f t="shared" si="47"/>
        <v>-4.3171912742742009</v>
      </c>
      <c r="AK59">
        <f t="shared" si="59"/>
        <v>-2.8205650109949789</v>
      </c>
      <c r="AL59">
        <f t="shared" si="40"/>
        <v>-7.1377645694088194</v>
      </c>
      <c r="AN59">
        <f t="shared" si="48"/>
        <v>0</v>
      </c>
      <c r="AO59">
        <f t="shared" si="49"/>
        <v>0</v>
      </c>
      <c r="AP59">
        <f t="shared" si="50"/>
        <v>-1.0490368585695886E-11</v>
      </c>
      <c r="AQ59">
        <f t="shared" si="51"/>
        <v>-2.3662659146889604E-8</v>
      </c>
      <c r="AR59">
        <f t="shared" si="52"/>
        <v>-2.3673149515475298E-8</v>
      </c>
      <c r="AS59">
        <f t="shared" si="53"/>
        <v>-1.2337010114293804E-2</v>
      </c>
      <c r="AT59">
        <f t="shared" si="54"/>
        <v>-8.0601800703209159E-3</v>
      </c>
      <c r="AU59">
        <f t="shared" si="55"/>
        <v>-2.0397213857764235E-2</v>
      </c>
      <c r="AW59">
        <v>56</v>
      </c>
      <c r="AX59">
        <f>IF(Z59&gt;0, (R59*SUMPRODUCT(K59:$K$98, X59:$X$98)-K59*$AZ$3)/Z59, 0)</f>
        <v>-490013380473.12946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41"/>
        <v>50000</v>
      </c>
      <c r="S60">
        <f t="shared" si="42"/>
        <v>-1525541125958.7583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-35.976594597082638</v>
      </c>
      <c r="AC60">
        <f t="shared" si="30"/>
        <v>-32.121959481858518</v>
      </c>
      <c r="AE60">
        <f t="shared" si="43"/>
        <v>0</v>
      </c>
      <c r="AF60">
        <f t="shared" si="44"/>
        <v>0</v>
      </c>
      <c r="AG60">
        <f t="shared" si="45"/>
        <v>-1.0528054254083383E-9</v>
      </c>
      <c r="AH60">
        <f t="shared" si="46"/>
        <v>-2.5814656037543959E-6</v>
      </c>
      <c r="AI60">
        <f t="shared" si="39"/>
        <v>-2.5825184091798044E-6</v>
      </c>
      <c r="AJ60">
        <f t="shared" si="47"/>
        <v>-3.8546351152241201</v>
      </c>
      <c r="AK60">
        <f t="shared" si="59"/>
        <v>-2.5183616217957847</v>
      </c>
      <c r="AL60">
        <f t="shared" si="40"/>
        <v>-6.3729993195383141</v>
      </c>
      <c r="AN60">
        <f t="shared" si="48"/>
        <v>0</v>
      </c>
      <c r="AO60">
        <f t="shared" si="49"/>
        <v>0</v>
      </c>
      <c r="AP60">
        <f t="shared" si="50"/>
        <v>-2.6862023321578408E-12</v>
      </c>
      <c r="AQ60">
        <f t="shared" si="51"/>
        <v>-6.5865341855554869E-9</v>
      </c>
      <c r="AR60">
        <f t="shared" si="52"/>
        <v>-6.5892203878876442E-9</v>
      </c>
      <c r="AS60">
        <f t="shared" si="53"/>
        <v>-9.8349890551870361E-3</v>
      </c>
      <c r="AT60">
        <f t="shared" si="54"/>
        <v>-6.4255262163574536E-3</v>
      </c>
      <c r="AU60">
        <f t="shared" si="55"/>
        <v>-1.626052186076488E-2</v>
      </c>
      <c r="AW60">
        <v>57</v>
      </c>
      <c r="AX60">
        <f>IF(Z60&gt;0, (R60*SUMPRODUCT(K60:$K$98, X60:$X$98)-K60*$AZ$3)/Z60, 0)</f>
        <v>-1525541125958.7583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41"/>
        <v>50000</v>
      </c>
      <c r="S61">
        <f t="shared" si="42"/>
        <v>-5052444237945.459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-32.121959481858518</v>
      </c>
      <c r="AC61">
        <f t="shared" si="30"/>
        <v>-28.680320971581867</v>
      </c>
      <c r="AE61">
        <f t="shared" si="43"/>
        <v>0</v>
      </c>
      <c r="AF61">
        <f t="shared" si="44"/>
        <v>0</v>
      </c>
      <c r="AG61">
        <f t="shared" si="45"/>
        <v>-2.8382619996261968E-10</v>
      </c>
      <c r="AH61">
        <f t="shared" si="46"/>
        <v>-7.584511711916352E-7</v>
      </c>
      <c r="AI61">
        <f t="shared" si="39"/>
        <v>-7.5873499739159777E-7</v>
      </c>
      <c r="AJ61">
        <f t="shared" si="47"/>
        <v>-3.4416385102766505</v>
      </c>
      <c r="AK61">
        <f t="shared" si="59"/>
        <v>-2.2485371637300964</v>
      </c>
      <c r="AL61">
        <f t="shared" si="40"/>
        <v>-5.6901764327417439</v>
      </c>
      <c r="AN61">
        <f t="shared" si="48"/>
        <v>0</v>
      </c>
      <c r="AO61">
        <f t="shared" si="49"/>
        <v>0</v>
      </c>
      <c r="AP61">
        <f t="shared" si="50"/>
        <v>-6.4658416953257682E-13</v>
      </c>
      <c r="AQ61">
        <f t="shared" si="51"/>
        <v>-1.7278268204998002E-9</v>
      </c>
      <c r="AR61">
        <f t="shared" si="52"/>
        <v>-1.7284734046693328E-9</v>
      </c>
      <c r="AS61">
        <f t="shared" si="53"/>
        <v>-7.8403930937018477E-3</v>
      </c>
      <c r="AT61">
        <f t="shared" si="54"/>
        <v>-5.122390162941394E-3</v>
      </c>
      <c r="AU61">
        <f t="shared" si="55"/>
        <v>-1.2962784985116646E-2</v>
      </c>
      <c r="AW61">
        <v>58</v>
      </c>
      <c r="AX61">
        <f>IF(Z61&gt;0, (R61*SUMPRODUCT(K61:$K$98, X61:$X$98)-K61*$AZ$3)/Z61, 0)</f>
        <v>-5052444237945.459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41"/>
        <v>50000</v>
      </c>
      <c r="S62">
        <f t="shared" si="42"/>
        <v>-17865454153462.684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-28.680320971581867</v>
      </c>
      <c r="AC62">
        <f t="shared" si="30"/>
        <v>-25.607429440396132</v>
      </c>
      <c r="AE62">
        <f t="shared" si="43"/>
        <v>0</v>
      </c>
      <c r="AF62">
        <f t="shared" si="44"/>
        <v>0</v>
      </c>
      <c r="AG62">
        <f t="shared" si="45"/>
        <v>-7.1667446067786917E-11</v>
      </c>
      <c r="AH62">
        <f t="shared" si="46"/>
        <v>-2.0932049189520657E-7</v>
      </c>
      <c r="AI62">
        <f t="shared" si="39"/>
        <v>-2.0939215934127436E-7</v>
      </c>
      <c r="AJ62">
        <f t="shared" si="47"/>
        <v>-3.0728915311857357</v>
      </c>
      <c r="AK62">
        <f t="shared" si="59"/>
        <v>-2.0076224680107311</v>
      </c>
      <c r="AL62">
        <f t="shared" si="40"/>
        <v>-5.0805142085886263</v>
      </c>
      <c r="AN62">
        <f t="shared" si="48"/>
        <v>0</v>
      </c>
      <c r="AO62">
        <f t="shared" si="49"/>
        <v>0</v>
      </c>
      <c r="AP62">
        <f t="shared" si="50"/>
        <v>-1.4577279820853792E-13</v>
      </c>
      <c r="AQ62">
        <f t="shared" si="51"/>
        <v>-4.25761423074722E-10</v>
      </c>
      <c r="AR62">
        <f t="shared" si="52"/>
        <v>-4.2590719587293052E-10</v>
      </c>
      <c r="AS62">
        <f t="shared" si="53"/>
        <v>-6.2503133803397132E-3</v>
      </c>
      <c r="AT62">
        <f t="shared" si="54"/>
        <v>-4.0835380771270229E-3</v>
      </c>
      <c r="AU62">
        <f t="shared" si="55"/>
        <v>-1.0333851883373933E-2</v>
      </c>
      <c r="AW62">
        <v>59</v>
      </c>
      <c r="AX62">
        <f>IF(Z62&gt;0, (R62*SUMPRODUCT(K62:$K$98, X62:$X$98)-K62*$AZ$3)/Z62, 0)</f>
        <v>-17865454153462.684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41"/>
        <v>50000</v>
      </c>
      <c r="S63">
        <f t="shared" si="42"/>
        <v>-67717760943997.07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-25.607429440396132</v>
      </c>
      <c r="AC63">
        <f t="shared" si="30"/>
        <v>-22.863776286434785</v>
      </c>
      <c r="AE63">
        <f t="shared" si="43"/>
        <v>0</v>
      </c>
      <c r="AF63">
        <f t="shared" si="44"/>
        <v>0</v>
      </c>
      <c r="AG63">
        <f t="shared" si="45"/>
        <v>-1.6881668832304748E-11</v>
      </c>
      <c r="AH63">
        <f t="shared" si="46"/>
        <v>-5.4069102774804289E-8</v>
      </c>
      <c r="AI63">
        <f t="shared" si="39"/>
        <v>-5.4085984443636597E-8</v>
      </c>
      <c r="AJ63">
        <f t="shared" si="47"/>
        <v>-2.7436531539613469</v>
      </c>
      <c r="AK63">
        <f t="shared" si="59"/>
        <v>-1.7925200608277294</v>
      </c>
      <c r="AL63">
        <f t="shared" si="40"/>
        <v>-4.5361732688750607</v>
      </c>
      <c r="AN63">
        <f t="shared" si="48"/>
        <v>0</v>
      </c>
      <c r="AO63">
        <f t="shared" si="49"/>
        <v>0</v>
      </c>
      <c r="AP63">
        <f t="shared" si="50"/>
        <v>-3.0658571528458429E-14</v>
      </c>
      <c r="AQ63">
        <f t="shared" si="51"/>
        <v>-9.8194169745159873E-11</v>
      </c>
      <c r="AR63">
        <f t="shared" si="52"/>
        <v>-9.822482831668834E-11</v>
      </c>
      <c r="AS63">
        <f t="shared" si="53"/>
        <v>-4.9827115616105011E-3</v>
      </c>
      <c r="AT63">
        <f t="shared" si="54"/>
        <v>-3.2553715540207515E-3</v>
      </c>
      <c r="AU63">
        <f t="shared" si="55"/>
        <v>-8.2380832138560806E-3</v>
      </c>
      <c r="AW63">
        <v>60</v>
      </c>
      <c r="AX63">
        <f>IF(Z63&gt;0, (R63*SUMPRODUCT(K63:$K$98, X63:$X$98)-K63*$AZ$3)/Z63, 0)</f>
        <v>-67717760943997.07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41"/>
        <v>50000</v>
      </c>
      <c r="S64">
        <f t="shared" si="42"/>
        <v>-276381493779041.78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-22.863776286434785</v>
      </c>
      <c r="AC64">
        <f t="shared" si="30"/>
        <v>-20.414085970115917</v>
      </c>
      <c r="AE64">
        <f t="shared" si="43"/>
        <v>0</v>
      </c>
      <c r="AF64">
        <f t="shared" si="44"/>
        <v>0</v>
      </c>
      <c r="AG64">
        <f t="shared" si="45"/>
        <v>-3.6930992902217127E-12</v>
      </c>
      <c r="AH64">
        <f t="shared" si="46"/>
        <v>-1.3019752853759991E-8</v>
      </c>
      <c r="AI64">
        <f t="shared" si="39"/>
        <v>-1.3023445953050213E-8</v>
      </c>
      <c r="AJ64">
        <f t="shared" si="47"/>
        <v>-2.4496903163188684</v>
      </c>
      <c r="AK64">
        <f t="shared" si="59"/>
        <v>-1.600464340050435</v>
      </c>
      <c r="AL64">
        <f t="shared" si="40"/>
        <v>-4.0501546693927493</v>
      </c>
      <c r="AN64">
        <f t="shared" si="48"/>
        <v>0</v>
      </c>
      <c r="AO64">
        <f t="shared" si="49"/>
        <v>0</v>
      </c>
      <c r="AP64">
        <f t="shared" si="50"/>
        <v>-5.9883820620805711E-15</v>
      </c>
      <c r="AQ64">
        <f t="shared" si="51"/>
        <v>-2.1111605271110363E-11</v>
      </c>
      <c r="AR64">
        <f t="shared" si="52"/>
        <v>-2.1117593653172444E-11</v>
      </c>
      <c r="AS64">
        <f t="shared" si="53"/>
        <v>-3.9721871509757608E-3</v>
      </c>
      <c r="AT64">
        <f t="shared" si="54"/>
        <v>-2.5951622720607288E-3</v>
      </c>
      <c r="AU64">
        <f t="shared" si="55"/>
        <v>-6.5673494441540834E-3</v>
      </c>
      <c r="AW64">
        <v>61</v>
      </c>
      <c r="AX64">
        <f>IF(Z64&gt;0, (R64*SUMPRODUCT(K64:$K$98, X64:$X$98)-K64*$AZ$3)/Z64, 0)</f>
        <v>-276381493779041.78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41"/>
        <v>50000</v>
      </c>
      <c r="S65">
        <f t="shared" si="42"/>
        <v>-1221282360157314.8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-20.414085970115917</v>
      </c>
      <c r="AC65">
        <f t="shared" si="30"/>
        <v>-18.226862473336077</v>
      </c>
      <c r="AE65">
        <f t="shared" si="43"/>
        <v>0</v>
      </c>
      <c r="AF65">
        <f t="shared" si="44"/>
        <v>0</v>
      </c>
      <c r="AG65">
        <f t="shared" si="45"/>
        <v>-7.4621819932731424E-13</v>
      </c>
      <c r="AH65">
        <f t="shared" si="46"/>
        <v>-2.9099500979921811E-9</v>
      </c>
      <c r="AI65">
        <f t="shared" si="39"/>
        <v>-2.9106963161915083E-9</v>
      </c>
      <c r="AJ65">
        <f t="shared" si="47"/>
        <v>-2.1872234967798398</v>
      </c>
      <c r="AK65">
        <f t="shared" si="59"/>
        <v>-1.4289860179081142</v>
      </c>
      <c r="AL65">
        <f t="shared" si="40"/>
        <v>-3.6162095175986502</v>
      </c>
      <c r="AN65">
        <f t="shared" si="48"/>
        <v>0</v>
      </c>
      <c r="AO65">
        <f t="shared" si="49"/>
        <v>0</v>
      </c>
      <c r="AP65">
        <f t="shared" si="50"/>
        <v>-1.0803546135455959E-15</v>
      </c>
      <c r="AQ65">
        <f t="shared" si="51"/>
        <v>-4.2129473877577652E-12</v>
      </c>
      <c r="AR65">
        <f t="shared" si="52"/>
        <v>-4.2140277423713101E-12</v>
      </c>
      <c r="AS65">
        <f t="shared" si="53"/>
        <v>-3.1666032773410777E-3</v>
      </c>
      <c r="AT65">
        <f t="shared" si="54"/>
        <v>-2.0688474745468081E-3</v>
      </c>
      <c r="AU65">
        <f t="shared" si="55"/>
        <v>-5.2354507561019129E-3</v>
      </c>
      <c r="AW65">
        <v>62</v>
      </c>
      <c r="AX65">
        <f>IF(Z65&gt;0, (R65*SUMPRODUCT(K65:$K$98, X65:$X$98)-K65*$AZ$3)/Z65, 0)</f>
        <v>-1221282360157314.8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41"/>
        <v>50000</v>
      </c>
      <c r="S66">
        <f t="shared" si="42"/>
        <v>-5883039311819296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-18.226862473336077</v>
      </c>
      <c r="AC66">
        <f t="shared" si="30"/>
        <v>-16.273984351196589</v>
      </c>
      <c r="AE66">
        <f t="shared" si="43"/>
        <v>0</v>
      </c>
      <c r="AF66">
        <f t="shared" si="44"/>
        <v>0</v>
      </c>
      <c r="AG66">
        <f t="shared" si="45"/>
        <v>-1.3831272823981822E-13</v>
      </c>
      <c r="AH66">
        <f t="shared" si="46"/>
        <v>-6.0044328909422288E-10</v>
      </c>
      <c r="AI66">
        <f t="shared" si="39"/>
        <v>-6.0058160182246273E-10</v>
      </c>
      <c r="AJ66">
        <f t="shared" si="47"/>
        <v>-1.952878122139488</v>
      </c>
      <c r="AK66">
        <f t="shared" si="59"/>
        <v>-1.2758803731335255</v>
      </c>
      <c r="AL66">
        <f t="shared" si="40"/>
        <v>-3.2287584958735951</v>
      </c>
      <c r="AN66">
        <f t="shared" si="48"/>
        <v>0</v>
      </c>
      <c r="AO66">
        <f t="shared" si="49"/>
        <v>0</v>
      </c>
      <c r="AP66">
        <f t="shared" si="50"/>
        <v>-1.787905743069665E-16</v>
      </c>
      <c r="AQ66">
        <f t="shared" si="51"/>
        <v>-7.7616573588065842E-13</v>
      </c>
      <c r="AR66">
        <f t="shared" si="52"/>
        <v>-7.7634452645496535E-13</v>
      </c>
      <c r="AS66">
        <f t="shared" si="53"/>
        <v>-2.5243967453482154E-3</v>
      </c>
      <c r="AT66">
        <f t="shared" si="54"/>
        <v>-1.6492725402972614E-3</v>
      </c>
      <c r="AU66">
        <f t="shared" si="55"/>
        <v>-4.1736692864218217E-3</v>
      </c>
      <c r="AW66">
        <v>63</v>
      </c>
      <c r="AX66">
        <f>IF(Z66&gt;0, (R66*SUMPRODUCT(K66:$K$98, X66:$X$98)-K66*$AZ$3)/Z66, 0)</f>
        <v>-5883039311819296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41"/>
        <v>50000</v>
      </c>
      <c r="S67">
        <f t="shared" si="42"/>
        <v>-3.1146543404231972E+16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-16.273984351196589</v>
      </c>
      <c r="AC67">
        <f t="shared" si="30"/>
        <v>-14.530343170711914</v>
      </c>
      <c r="AE67">
        <f t="shared" si="43"/>
        <v>0</v>
      </c>
      <c r="AF67">
        <f t="shared" si="44"/>
        <v>0</v>
      </c>
      <c r="AG67">
        <f t="shared" si="45"/>
        <v>-2.332577163078975E-14</v>
      </c>
      <c r="AH67">
        <f t="shared" si="46"/>
        <v>-1.1360382932663028E-10</v>
      </c>
      <c r="AI67">
        <f t="shared" si="39"/>
        <v>-1.1362715509826106E-10</v>
      </c>
      <c r="AJ67">
        <f t="shared" si="47"/>
        <v>-1.7436411804846745</v>
      </c>
      <c r="AK67">
        <f t="shared" si="59"/>
        <v>-1.1391789045837613</v>
      </c>
      <c r="AL67">
        <f t="shared" si="40"/>
        <v>-2.8828200851820629</v>
      </c>
      <c r="AN67">
        <f t="shared" si="48"/>
        <v>0</v>
      </c>
      <c r="AO67">
        <f t="shared" si="49"/>
        <v>0</v>
      </c>
      <c r="AP67">
        <f t="shared" si="50"/>
        <v>-2.6921575263685674E-17</v>
      </c>
      <c r="AQ67">
        <f t="shared" si="51"/>
        <v>-1.3111652166836503E-13</v>
      </c>
      <c r="AR67">
        <f t="shared" si="52"/>
        <v>-1.3114344324362872E-13</v>
      </c>
      <c r="AS67">
        <f t="shared" si="53"/>
        <v>-2.0124336299047691E-3</v>
      </c>
      <c r="AT67">
        <f t="shared" si="54"/>
        <v>-1.314789971538291E-3</v>
      </c>
      <c r="AU67">
        <f t="shared" si="55"/>
        <v>-3.3272236015742035E-3</v>
      </c>
      <c r="AW67">
        <v>64</v>
      </c>
      <c r="AX67">
        <f>IF(Z67&gt;0, (R67*SUMPRODUCT(K67:$K$98, X67:$X$98)-K67*$AZ$3)/Z67, 0)</f>
        <v>-3.1146543404231972E+16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41"/>
        <v>50000</v>
      </c>
      <c r="S68">
        <f t="shared" si="42"/>
        <v>-1.830304547889897E+17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-14.530343170711914</v>
      </c>
      <c r="AC68">
        <f t="shared" si="30"/>
        <v>-12.97352068813575</v>
      </c>
      <c r="AE68">
        <f t="shared" si="43"/>
        <v>0</v>
      </c>
      <c r="AF68">
        <f t="shared" si="44"/>
        <v>0</v>
      </c>
      <c r="AG68">
        <f t="shared" si="45"/>
        <v>-3.5440879778975937E-15</v>
      </c>
      <c r="AH68">
        <f t="shared" si="46"/>
        <v>-1.9548425936584259E-11</v>
      </c>
      <c r="AI68">
        <f t="shared" si="39"/>
        <v>-1.9551970024562155E-11</v>
      </c>
      <c r="AJ68">
        <f t="shared" si="47"/>
        <v>-1.5568224825761643</v>
      </c>
      <c r="AK68">
        <f t="shared" si="59"/>
        <v>-1.0171240219498341</v>
      </c>
      <c r="AL68">
        <f t="shared" si="40"/>
        <v>-2.5739465045455505</v>
      </c>
      <c r="AN68">
        <f t="shared" si="48"/>
        <v>0</v>
      </c>
      <c r="AO68">
        <f t="shared" si="49"/>
        <v>0</v>
      </c>
      <c r="AP68">
        <f t="shared" si="50"/>
        <v>-3.6521694586021112E-18</v>
      </c>
      <c r="AQ68">
        <f t="shared" si="51"/>
        <v>-2.0144580104834331E-14</v>
      </c>
      <c r="AR68">
        <f t="shared" si="52"/>
        <v>-2.014823227429293E-14</v>
      </c>
      <c r="AS68">
        <f t="shared" si="53"/>
        <v>-1.6042997687384368E-3</v>
      </c>
      <c r="AT68">
        <f t="shared" si="54"/>
        <v>-1.0481425155758545E-3</v>
      </c>
      <c r="AU68">
        <f t="shared" si="55"/>
        <v>-2.6524422843344398E-3</v>
      </c>
      <c r="AW68">
        <v>65</v>
      </c>
      <c r="AX68">
        <f>IF(Z68&gt;0, (R68*SUMPRODUCT(K68:$K$98, X68:$X$98)-K68*$AZ$3)/Z68, 0)</f>
        <v>-1.830304547889897E+17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-12.97352068813575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-12.97352068813575</v>
      </c>
      <c r="AK69">
        <f t="shared" si="59"/>
        <v>-0.90814644816950263</v>
      </c>
      <c r="AL69">
        <f t="shared" si="40"/>
        <v>-13.881667136308796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-3.2608655880375993E-15</v>
      </c>
      <c r="AR69">
        <f t="shared" si="52"/>
        <v>-3.2608655880375993E-15</v>
      </c>
      <c r="AS69">
        <f t="shared" si="53"/>
        <v>-1.1936754231685762E-2</v>
      </c>
      <c r="AT69">
        <f t="shared" si="54"/>
        <v>-8.3557279621800345E-4</v>
      </c>
      <c r="AU69">
        <f t="shared" si="55"/>
        <v>-1.2772327027907026E-2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27706.961509977122</v>
      </c>
      <c r="AO71" s="6">
        <f t="shared" si="62"/>
        <v>-2770.6961509977123</v>
      </c>
      <c r="AP71" s="6">
        <f t="shared" si="62"/>
        <v>-2888.1621691490491</v>
      </c>
      <c r="AQ71" s="6">
        <f t="shared" si="62"/>
        <v>-12589.585237763453</v>
      </c>
      <c r="AR71" s="6">
        <f t="shared" si="62"/>
        <v>9458.5179520669062</v>
      </c>
      <c r="AS71" s="6">
        <f t="shared" si="62"/>
        <v>-273.87011459836788</v>
      </c>
      <c r="AT71" s="6">
        <f t="shared" si="62"/>
        <v>60.521369484152792</v>
      </c>
      <c r="AU71" s="6">
        <f t="shared" si="62"/>
        <v>9245.1692069526925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5990.4914781374691</v>
      </c>
      <c r="K3">
        <v>1</v>
      </c>
      <c r="L3" s="2">
        <v>0</v>
      </c>
      <c r="O3">
        <f>$C$3</f>
        <v>5990.4914781374691</v>
      </c>
      <c r="P3">
        <f>O3*C5</f>
        <v>599.04914781374691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5990.4914781374691</v>
      </c>
      <c r="AF3">
        <f t="shared" ref="AF3:AF34" si="4">-$Z3*P3</f>
        <v>-599.04914781374691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2871.5341263237219</v>
      </c>
      <c r="AJ3">
        <f t="shared" ref="AJ3:AJ34" si="8">AB3-AC3</f>
        <v>0</v>
      </c>
      <c r="AL3">
        <f t="shared" ref="AL3:AL34" si="9">SUM(AI3:AK3)</f>
        <v>2871.5341263237219</v>
      </c>
      <c r="AN3">
        <f t="shared" ref="AN3:AN34" si="10">AE3*$K3</f>
        <v>5990.4914781374691</v>
      </c>
      <c r="AO3">
        <f t="shared" ref="AO3:AO34" si="11">AF3*$K3</f>
        <v>-599.04914781374691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2871.5341263237219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2871.5341263237219</v>
      </c>
      <c r="AW3">
        <v>0</v>
      </c>
      <c r="AX3">
        <f>IF(Z3&gt;0, (R3*SUMPRODUCT(K3:$K$98, X3:$X$98)-K3*$AZ$3)/Z3, 0)</f>
        <v>0</v>
      </c>
      <c r="AZ3">
        <f>C6*SUMPRODUCT(X4:X98, K4:K98)/1</f>
        <v>2283.692144173865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113.73778500845405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112.46934119433945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-112.46934119433945</v>
      </c>
      <c r="AK4">
        <f>G4*SUM(AB4, AE4:AF4)</f>
        <v>0</v>
      </c>
      <c r="AL4">
        <f t="shared" si="9"/>
        <v>-227.70454119433944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-109.55999239399124</v>
      </c>
      <c r="AR4">
        <f t="shared" si="14"/>
        <v>-109.55999239399124</v>
      </c>
      <c r="AS4">
        <f t="shared" si="15"/>
        <v>-106.9303491104197</v>
      </c>
      <c r="AT4">
        <f t="shared" si="16"/>
        <v>0</v>
      </c>
      <c r="AU4">
        <f t="shared" si="17"/>
        <v>-216.49034150441094</v>
      </c>
      <c r="AW4">
        <v>1</v>
      </c>
      <c r="AX4">
        <f>IF(Z4&gt;0, (R4*SUMPRODUCT(K4:$K$98, X4:$X$98)-K4*$AZ$3)/Z4, 0)</f>
        <v>113.73778500845405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</v>
      </c>
      <c r="S5">
        <f t="shared" si="1"/>
        <v>116.9385148762583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112.46934119433945</v>
      </c>
      <c r="AC5">
        <f t="shared" si="2"/>
        <v>114.34389356952852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-114.7082059785312</v>
      </c>
      <c r="AI5">
        <f t="shared" si="7"/>
        <v>-163.59881045154194</v>
      </c>
      <c r="AJ5">
        <f t="shared" si="8"/>
        <v>-1.8745523751890687</v>
      </c>
      <c r="AK5">
        <f>G5*SUM(AB5, AE5:AF5)</f>
        <v>0.4611242988967918</v>
      </c>
      <c r="AL5">
        <f t="shared" si="9"/>
        <v>-165.0122385278342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-103.46167560182489</v>
      </c>
      <c r="AR5">
        <f t="shared" si="14"/>
        <v>-147.55881596605025</v>
      </c>
      <c r="AS5">
        <f t="shared" si="15"/>
        <v>-1.6907624706181912</v>
      </c>
      <c r="AT5">
        <f t="shared" si="16"/>
        <v>0.41591351043802371</v>
      </c>
      <c r="AU5">
        <f t="shared" si="17"/>
        <v>-148.83366492623043</v>
      </c>
      <c r="AW5">
        <v>2</v>
      </c>
      <c r="AX5">
        <f>IF(Z5&gt;0, (R5*SUMPRODUCT(K5:$K$98, X5:$X$98)-K5*$AZ$3)/Z5, 0)</f>
        <v>116.9385148762583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</v>
      </c>
      <c r="S6">
        <f t="shared" si="1"/>
        <v>126.32571997552276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114.34389356952852</v>
      </c>
      <c r="AC6">
        <f t="shared" si="2"/>
        <v>122.1431294650165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-114.3540482690737</v>
      </c>
      <c r="AI6">
        <f t="shared" si="7"/>
        <v>-162.69856967321979</v>
      </c>
      <c r="AJ6">
        <f t="shared" si="8"/>
        <v>-7.7992358954879819</v>
      </c>
      <c r="AK6">
        <f>G6*SUM(AB6, AE6:AF6)</f>
        <v>0.81184164434365258</v>
      </c>
      <c r="AL6">
        <f t="shared" si="9"/>
        <v>-169.68596392436413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-97.570940473782159</v>
      </c>
      <c r="AR6">
        <f t="shared" si="14"/>
        <v>-138.82020529262212</v>
      </c>
      <c r="AS6">
        <f t="shared" si="15"/>
        <v>-6.6545854109954119</v>
      </c>
      <c r="AT6">
        <f t="shared" si="16"/>
        <v>0.69269216047346849</v>
      </c>
      <c r="AU6">
        <f t="shared" si="17"/>
        <v>-144.78209854314406</v>
      </c>
      <c r="AW6">
        <v>3</v>
      </c>
      <c r="AX6">
        <f>IF(Z6&gt;0, (R6*SUMPRODUCT(K6:$K$98, X6:$X$98)-K6*$AZ$3)/Z6, 0)</f>
        <v>126.32571997552276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100000</v>
      </c>
      <c r="S7">
        <f t="shared" si="1"/>
        <v>147.92943177991907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122.1431294650165</v>
      </c>
      <c r="AC7">
        <f t="shared" si="2"/>
        <v>141.43254311822443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-114.03612066757069</v>
      </c>
      <c r="AI7">
        <f t="shared" si="7"/>
        <v>-161.84017879734154</v>
      </c>
      <c r="AJ7">
        <f t="shared" si="8"/>
        <v>-19.28941365320793</v>
      </c>
      <c r="AK7">
        <f>G7*SUM(AB7, AE7:AF7)</f>
        <v>1.6855751866172277</v>
      </c>
      <c r="AL7">
        <f t="shared" si="9"/>
        <v>-179.44401726393224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-91.464253937305557</v>
      </c>
      <c r="AR7">
        <f t="shared" si="14"/>
        <v>-129.80616250468879</v>
      </c>
      <c r="AS7">
        <f t="shared" si="15"/>
        <v>-15.47134204803289</v>
      </c>
      <c r="AT7">
        <f t="shared" si="16"/>
        <v>1.351938982110795</v>
      </c>
      <c r="AU7">
        <f t="shared" si="17"/>
        <v>-143.92556557061087</v>
      </c>
      <c r="AW7">
        <v>4</v>
      </c>
      <c r="AX7">
        <f>IF(Z7&gt;0, (R7*SUMPRODUCT(K7:$K$98, X7:$X$98)-K7*$AZ$3)/Z7, 0)</f>
        <v>147.92943177991907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100000</v>
      </c>
      <c r="S8">
        <f t="shared" si="1"/>
        <v>182.31059042391021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141.43254311822443</v>
      </c>
      <c r="AC8">
        <f t="shared" si="2"/>
        <v>172.35290719991917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-113.9686032979078</v>
      </c>
      <c r="AI8">
        <f t="shared" si="7"/>
        <v>-161.23763654473197</v>
      </c>
      <c r="AJ8">
        <f t="shared" si="8"/>
        <v>-30.920364081694743</v>
      </c>
      <c r="AK8">
        <f>G8*SUM(AB8, AE8:AF8)</f>
        <v>3.054942931353648</v>
      </c>
      <c r="AL8">
        <f t="shared" si="9"/>
        <v>-189.10305769507306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-85.302445589314914</v>
      </c>
      <c r="AR8">
        <f t="shared" si="14"/>
        <v>-120.68205032182949</v>
      </c>
      <c r="AS8">
        <f t="shared" si="15"/>
        <v>-23.143063952324429</v>
      </c>
      <c r="AT8">
        <f t="shared" si="16"/>
        <v>2.286542921817492</v>
      </c>
      <c r="AU8">
        <f t="shared" si="17"/>
        <v>-141.53857135233642</v>
      </c>
      <c r="AW8">
        <v>5</v>
      </c>
      <c r="AX8">
        <f>IF(Z8&gt;0, (R8*SUMPRODUCT(K8:$K$98, X8:$X$98)-K8*$AZ$3)/Z8, 0)</f>
        <v>182.31059042391021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</v>
      </c>
      <c r="S9">
        <f t="shared" si="1"/>
        <v>216.41332486018268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172.35290719991917</v>
      </c>
      <c r="AC9">
        <f t="shared" si="2"/>
        <v>202.29910068660683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-114.56898109845557</v>
      </c>
      <c r="AI9">
        <f t="shared" si="7"/>
        <v>-161.30803952226228</v>
      </c>
      <c r="AJ9">
        <f t="shared" si="8"/>
        <v>-29.946193486687662</v>
      </c>
      <c r="AK9">
        <f t="shared" ref="AK9:AK40" si="30">G9*SUM(AB9:AB9, AE9:AF9)</f>
        <v>3.8434698305581976</v>
      </c>
      <c r="AL9">
        <f t="shared" si="9"/>
        <v>-187.41076317839173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-79.969982546767227</v>
      </c>
      <c r="AR9">
        <f t="shared" si="14"/>
        <v>-112.59418545551199</v>
      </c>
      <c r="AS9">
        <f t="shared" si="15"/>
        <v>-20.902660977795932</v>
      </c>
      <c r="AT9">
        <f t="shared" si="16"/>
        <v>2.6827699113831853</v>
      </c>
      <c r="AU9">
        <f t="shared" si="17"/>
        <v>-130.81407652192473</v>
      </c>
      <c r="AW9">
        <v>6</v>
      </c>
      <c r="AX9">
        <f>IF(Z9&gt;0, (R9*SUMPRODUCT(K9:$K$98, X9:$X$98)-K9*$AZ$3)/Z9, 0)</f>
        <v>216.41332486018268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</v>
      </c>
      <c r="S10">
        <f t="shared" si="1"/>
        <v>221.17489784076801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202.29910068660683</v>
      </c>
      <c r="AC10">
        <f t="shared" si="2"/>
        <v>204.42722288911796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-115.47660251971284</v>
      </c>
      <c r="AI10">
        <f t="shared" si="7"/>
        <v>-161.69053205802163</v>
      </c>
      <c r="AJ10">
        <f t="shared" si="8"/>
        <v>-2.1281222025111219</v>
      </c>
      <c r="AK10">
        <f t="shared" si="30"/>
        <v>0.86988613295240935</v>
      </c>
      <c r="AL10">
        <f t="shared" si="9"/>
        <v>-162.94876812758034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-76.452156790037719</v>
      </c>
      <c r="AR10">
        <f t="shared" si="14"/>
        <v>-107.04843785349729</v>
      </c>
      <c r="AS10">
        <f t="shared" si="15"/>
        <v>-1.408939375982823</v>
      </c>
      <c r="AT10">
        <f t="shared" si="16"/>
        <v>0.57591468379583022</v>
      </c>
      <c r="AU10">
        <f t="shared" si="17"/>
        <v>-107.88146254568429</v>
      </c>
      <c r="AW10">
        <v>7</v>
      </c>
      <c r="AX10">
        <f>IF(Z10&gt;0, (R10*SUMPRODUCT(K10:$K$98, X10:$X$98)-K10*$AZ$3)/Z10, 0)</f>
        <v>221.17489784076801</v>
      </c>
    </row>
    <row r="11" spans="1:52" x14ac:dyDescent="0.25">
      <c r="A11" t="s">
        <v>33</v>
      </c>
      <c r="C11" s="25">
        <f>AU100</f>
        <v>-48.493224906528432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</v>
      </c>
      <c r="S11">
        <f t="shared" si="1"/>
        <v>221.21554005887842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204.42722288911796</v>
      </c>
      <c r="AC11">
        <f t="shared" si="2"/>
        <v>202.16285475092013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-116.30511762331651</v>
      </c>
      <c r="AI11">
        <f t="shared" si="7"/>
        <v>-161.99875530743054</v>
      </c>
      <c r="AJ11">
        <f t="shared" si="8"/>
        <v>2.264368138197824</v>
      </c>
      <c r="AK11">
        <f t="shared" si="30"/>
        <v>0.32708355662258876</v>
      </c>
      <c r="AL11">
        <f t="shared" si="9"/>
        <v>-159.40730361261012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-73.222405355091951</v>
      </c>
      <c r="AR11">
        <f t="shared" si="14"/>
        <v>-101.98982444228221</v>
      </c>
      <c r="AS11">
        <f t="shared" si="15"/>
        <v>1.4255819956716707</v>
      </c>
      <c r="AT11">
        <f t="shared" si="16"/>
        <v>0.20592253597620686</v>
      </c>
      <c r="AU11">
        <f t="shared" si="17"/>
        <v>-100.35831991063432</v>
      </c>
      <c r="AW11">
        <v>8</v>
      </c>
      <c r="AX11">
        <f>IF(Z11&gt;0, (R11*SUMPRODUCT(K11:$K$98, X11:$X$98)-K11*$AZ$3)/Z11, 0)</f>
        <v>221.21554005887842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</v>
      </c>
      <c r="S12">
        <f t="shared" si="1"/>
        <v>248.18939162351415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202.16285475092013</v>
      </c>
      <c r="AC12">
        <f t="shared" si="2"/>
        <v>224.25333155118187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-117.67464235334815</v>
      </c>
      <c r="AI12">
        <f t="shared" si="7"/>
        <v>-162.85250633944437</v>
      </c>
      <c r="AJ12">
        <f t="shared" si="8"/>
        <v>-22.09047680026174</v>
      </c>
      <c r="AK12">
        <f t="shared" si="30"/>
        <v>4.2454199497693228</v>
      </c>
      <c r="AL12">
        <f t="shared" si="9"/>
        <v>-180.6975631899368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-69.173314010798066</v>
      </c>
      <c r="AR12">
        <f t="shared" si="14"/>
        <v>-95.730459283128198</v>
      </c>
      <c r="AS12">
        <f t="shared" si="15"/>
        <v>-12.985563055839425</v>
      </c>
      <c r="AT12">
        <f t="shared" si="16"/>
        <v>2.4956079017540711</v>
      </c>
      <c r="AU12">
        <f t="shared" si="17"/>
        <v>-106.22041443721356</v>
      </c>
      <c r="AW12">
        <v>9</v>
      </c>
      <c r="AX12">
        <f>IF(Z12&gt;0, (R12*SUMPRODUCT(K12:$K$98, X12:$X$98)-K12*$AZ$3)/Z12, 0)</f>
        <v>248.18939162351415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</v>
      </c>
      <c r="S13">
        <f t="shared" si="1"/>
        <v>334.60425565985628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224.25333155118187</v>
      </c>
      <c r="AC13">
        <f t="shared" si="2"/>
        <v>298.9123346762301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-119.07656108834544</v>
      </c>
      <c r="AI13">
        <f t="shared" si="7"/>
        <v>-163.74310815403652</v>
      </c>
      <c r="AJ13">
        <f t="shared" si="8"/>
        <v>-74.65900312504823</v>
      </c>
      <c r="AK13">
        <f t="shared" si="30"/>
        <v>15.697733208582733</v>
      </c>
      <c r="AL13">
        <f t="shared" si="9"/>
        <v>-222.704378070502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-62.497688744953713</v>
      </c>
      <c r="AR13">
        <f t="shared" si="14"/>
        <v>-85.941059382373041</v>
      </c>
      <c r="AS13">
        <f t="shared" si="15"/>
        <v>-39.185000781606171</v>
      </c>
      <c r="AT13">
        <f t="shared" si="16"/>
        <v>8.2390021604961277</v>
      </c>
      <c r="AU13">
        <f t="shared" si="17"/>
        <v>-116.88705800348308</v>
      </c>
      <c r="AW13">
        <v>10</v>
      </c>
      <c r="AX13">
        <f>IF(Z13&gt;0, (R13*SUMPRODUCT(K13:$K$98, X13:$X$98)-K13*$AZ$3)/Z13, 0)</f>
        <v>334.60425565985628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</v>
      </c>
      <c r="S14">
        <f t="shared" si="1"/>
        <v>413.09001556062185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298.9123346762301</v>
      </c>
      <c r="AC14">
        <f t="shared" si="2"/>
        <v>364.83635765971076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-120.91162824207274</v>
      </c>
      <c r="AI14">
        <f t="shared" si="7"/>
        <v>-165.07105402298589</v>
      </c>
      <c r="AJ14">
        <f t="shared" si="8"/>
        <v>-65.924022983480654</v>
      </c>
      <c r="AK14">
        <f t="shared" si="30"/>
        <v>20.923863427336109</v>
      </c>
      <c r="AL14">
        <f t="shared" si="9"/>
        <v>-210.07121357913044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-56.661454662110664</v>
      </c>
      <c r="AR14">
        <f t="shared" si="14"/>
        <v>-77.355389051784201</v>
      </c>
      <c r="AS14">
        <f t="shared" si="15"/>
        <v>-30.893232468460528</v>
      </c>
      <c r="AT14">
        <f t="shared" si="16"/>
        <v>9.8053144778647852</v>
      </c>
      <c r="AU14">
        <f t="shared" si="17"/>
        <v>-98.443307042379956</v>
      </c>
      <c r="AW14">
        <v>11</v>
      </c>
      <c r="AX14">
        <f>IF(Z14&gt;0, (R14*SUMPRODUCT(K14:$K$98, X14:$X$98)-K14*$AZ$3)/Z14, 0)</f>
        <v>413.09001556062185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</v>
      </c>
      <c r="S15">
        <f t="shared" si="1"/>
        <v>484.28417396744362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364.83635765971076</v>
      </c>
      <c r="AC15">
        <f t="shared" si="2"/>
        <v>422.83714561227396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-123.88034882434408</v>
      </c>
      <c r="AI15">
        <f t="shared" si="7"/>
        <v>-167.53624017303594</v>
      </c>
      <c r="AJ15">
        <f t="shared" si="8"/>
        <v>-58.000787952563201</v>
      </c>
      <c r="AK15">
        <f t="shared" si="30"/>
        <v>25.538545036179755</v>
      </c>
      <c r="AL15">
        <f t="shared" si="9"/>
        <v>-199.99848308941938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-51.832725674537841</v>
      </c>
      <c r="AR15">
        <f t="shared" si="14"/>
        <v>-70.098769174001291</v>
      </c>
      <c r="AS15">
        <f t="shared" si="15"/>
        <v>-24.268085772950805</v>
      </c>
      <c r="AT15">
        <f t="shared" si="16"/>
        <v>10.685572098800911</v>
      </c>
      <c r="AU15">
        <f t="shared" si="17"/>
        <v>-83.681282848151184</v>
      </c>
      <c r="AW15">
        <v>12</v>
      </c>
      <c r="AX15">
        <f>IF(Z15&gt;0, (R15*SUMPRODUCT(K15:$K$98, X15:$X$98)-K15*$AZ$3)/Z15, 0)</f>
        <v>484.28417396744362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</v>
      </c>
      <c r="S16">
        <f t="shared" si="1"/>
        <v>548.45838209407145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422.83714561227396</v>
      </c>
      <c r="AC16">
        <f t="shared" si="2"/>
        <v>473.38142227226598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-127.38989912648485</v>
      </c>
      <c r="AI16">
        <f t="shared" si="7"/>
        <v>-170.54553661212654</v>
      </c>
      <c r="AJ16">
        <f t="shared" si="8"/>
        <v>-50.544276659992022</v>
      </c>
      <c r="AK16">
        <f t="shared" si="30"/>
        <v>29.59860019285918</v>
      </c>
      <c r="AL16">
        <f t="shared" si="9"/>
        <v>-191.49121307925938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-47.590317115567238</v>
      </c>
      <c r="AR16">
        <f t="shared" si="14"/>
        <v>-63.712399693142324</v>
      </c>
      <c r="AS16">
        <f t="shared" si="15"/>
        <v>-18.88233031912252</v>
      </c>
      <c r="AT16">
        <f t="shared" si="16"/>
        <v>11.057444734738811</v>
      </c>
      <c r="AU16">
        <f t="shared" si="17"/>
        <v>-71.537285277526038</v>
      </c>
      <c r="AW16">
        <v>13</v>
      </c>
      <c r="AX16">
        <f>IF(Z16&gt;0, (R16*SUMPRODUCT(K16:$K$98, X16:$X$98)-K16*$AZ$3)/Z16, 0)</f>
        <v>548.45838209407145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</v>
      </c>
      <c r="S17">
        <f t="shared" si="1"/>
        <v>606.20700372519855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473.38142227226598</v>
      </c>
      <c r="AC17">
        <f t="shared" si="2"/>
        <v>517.19914295538661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-130.91254000141907</v>
      </c>
      <c r="AI17">
        <f t="shared" si="7"/>
        <v>-173.57116484220364</v>
      </c>
      <c r="AJ17">
        <f t="shared" si="8"/>
        <v>-43.817720683120626</v>
      </c>
      <c r="AK17">
        <f t="shared" si="30"/>
        <v>33.13669955905862</v>
      </c>
      <c r="AL17">
        <f t="shared" si="9"/>
        <v>-184.25218596626564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-43.666343977597187</v>
      </c>
      <c r="AR17">
        <f t="shared" si="14"/>
        <v>-57.8952802268578</v>
      </c>
      <c r="AS17">
        <f t="shared" si="15"/>
        <v>-14.615556795725448</v>
      </c>
      <c r="AT17">
        <f t="shared" si="16"/>
        <v>11.052864158104807</v>
      </c>
      <c r="AU17">
        <f t="shared" si="17"/>
        <v>-61.457972864478435</v>
      </c>
      <c r="AW17">
        <v>14</v>
      </c>
      <c r="AX17">
        <f>IF(Z17&gt;0, (R17*SUMPRODUCT(K17:$K$98, X17:$X$98)-K17*$AZ$3)/Z17, 0)</f>
        <v>606.20700372519855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</v>
      </c>
      <c r="S18">
        <f t="shared" si="1"/>
        <v>658.30731063499104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517.19914295538661</v>
      </c>
      <c r="AC18">
        <f t="shared" si="2"/>
        <v>555.14711844090311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-134.59922324963327</v>
      </c>
      <c r="AI18">
        <f t="shared" si="7"/>
        <v>-176.76396223038518</v>
      </c>
      <c r="AJ18">
        <f t="shared" si="8"/>
        <v>-37.947975485516508</v>
      </c>
      <c r="AK18">
        <f t="shared" si="30"/>
        <v>36.203940006877069</v>
      </c>
      <c r="AL18">
        <f t="shared" si="9"/>
        <v>-178.50799770902461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-40.085759201416977</v>
      </c>
      <c r="AR18">
        <f t="shared" si="14"/>
        <v>-52.643079613573413</v>
      </c>
      <c r="AS18">
        <f t="shared" si="15"/>
        <v>-11.301502124365594</v>
      </c>
      <c r="AT18">
        <f t="shared" si="16"/>
        <v>10.78210101232642</v>
      </c>
      <c r="AU18">
        <f t="shared" si="17"/>
        <v>-53.162480725612589</v>
      </c>
      <c r="AW18">
        <v>15</v>
      </c>
      <c r="AX18">
        <f>IF(Z18&gt;0, (R18*SUMPRODUCT(K18:$K$98, X18:$X$98)-K18*$AZ$3)/Z18, 0)</f>
        <v>658.30731063499104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</v>
      </c>
      <c r="S19">
        <f t="shared" si="1"/>
        <v>705.40040868460198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555.14711844090311</v>
      </c>
      <c r="AC19">
        <f t="shared" si="2"/>
        <v>587.93128733155208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-139.01183166242745</v>
      </c>
      <c r="AI19">
        <f t="shared" si="7"/>
        <v>-180.68541733754063</v>
      </c>
      <c r="AJ19">
        <f t="shared" si="8"/>
        <v>-32.784168890648971</v>
      </c>
      <c r="AK19">
        <f t="shared" si="30"/>
        <v>38.86029829086322</v>
      </c>
      <c r="AL19">
        <f t="shared" si="9"/>
        <v>-174.60928793732637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-36.964199264739129</v>
      </c>
      <c r="AR19">
        <f t="shared" si="14"/>
        <v>-48.045491457995041</v>
      </c>
      <c r="AS19">
        <f t="shared" si="15"/>
        <v>-8.7175353141566454</v>
      </c>
      <c r="AT19">
        <f t="shared" si="16"/>
        <v>10.333219786635722</v>
      </c>
      <c r="AU19">
        <f t="shared" si="17"/>
        <v>-46.42980698551596</v>
      </c>
      <c r="AW19">
        <v>16</v>
      </c>
      <c r="AX19">
        <f>IF(Z19&gt;0, (R19*SUMPRODUCT(K19:$K$98, X19:$X$98)-K19*$AZ$3)/Z19, 0)</f>
        <v>705.40040868460198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</v>
      </c>
      <c r="S20">
        <f t="shared" si="1"/>
        <v>747.87622497858922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587.93128733155208</v>
      </c>
      <c r="AC20">
        <f t="shared" si="2"/>
        <v>616.02952386330037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-143.18118884366896</v>
      </c>
      <c r="AI20">
        <f t="shared" si="7"/>
        <v>-184.36644806760916</v>
      </c>
      <c r="AJ20">
        <f t="shared" si="8"/>
        <v>-28.098236531748285</v>
      </c>
      <c r="AK20">
        <f t="shared" si="30"/>
        <v>41.155190113208647</v>
      </c>
      <c r="AL20">
        <f t="shared" si="9"/>
        <v>-171.30949448614879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-33.993624936750344</v>
      </c>
      <c r="AR20">
        <f t="shared" si="14"/>
        <v>-43.771698902249234</v>
      </c>
      <c r="AS20">
        <f t="shared" si="15"/>
        <v>-6.6709944354997042</v>
      </c>
      <c r="AT20">
        <f t="shared" si="16"/>
        <v>9.7709350523452567</v>
      </c>
      <c r="AU20">
        <f t="shared" si="17"/>
        <v>-40.671758285403683</v>
      </c>
      <c r="AW20">
        <v>17</v>
      </c>
      <c r="AX20">
        <f>IF(Z20&gt;0, (R20*SUMPRODUCT(K20:$K$98, X20:$X$98)-K20*$AZ$3)/Z20, 0)</f>
        <v>747.87622497858922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</v>
      </c>
      <c r="S21">
        <f t="shared" si="1"/>
        <v>786.40983120847727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616.02952386330037</v>
      </c>
      <c r="AC21">
        <f t="shared" si="2"/>
        <v>640.127359459128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-148.11578330483289</v>
      </c>
      <c r="AI21">
        <f t="shared" si="7"/>
        <v>-188.81513204488127</v>
      </c>
      <c r="AJ21">
        <f t="shared" si="8"/>
        <v>-24.097835595827632</v>
      </c>
      <c r="AK21">
        <f t="shared" si="30"/>
        <v>43.122066670431032</v>
      </c>
      <c r="AL21">
        <f t="shared" si="9"/>
        <v>-169.79090097027787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-31.397482807448799</v>
      </c>
      <c r="AR21">
        <f t="shared" si="14"/>
        <v>-40.024903017691422</v>
      </c>
      <c r="AS21">
        <f t="shared" si="15"/>
        <v>-5.1082427674812036</v>
      </c>
      <c r="AT21">
        <f t="shared" si="16"/>
        <v>9.1409863060984247</v>
      </c>
      <c r="AU21">
        <f t="shared" si="17"/>
        <v>-35.992159479074196</v>
      </c>
      <c r="AW21">
        <v>18</v>
      </c>
      <c r="AX21">
        <f>IF(Z21&gt;0, (R21*SUMPRODUCT(K21:$K$98, X21:$X$98)-K21*$AZ$3)/Z21, 0)</f>
        <v>786.40983120847727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</v>
      </c>
      <c r="S22">
        <f t="shared" si="1"/>
        <v>821.31831764492244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640.127359459128</v>
      </c>
      <c r="AC22">
        <f t="shared" si="2"/>
        <v>660.59725212719513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-153.37980985783878</v>
      </c>
      <c r="AI22">
        <f t="shared" si="7"/>
        <v>-193.59547520555776</v>
      </c>
      <c r="AJ22">
        <f t="shared" si="8"/>
        <v>-20.469892668067132</v>
      </c>
      <c r="AK22">
        <f t="shared" si="30"/>
        <v>44.808915162138966</v>
      </c>
      <c r="AL22">
        <f t="shared" si="9"/>
        <v>-169.25645271148593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-29.029774615037148</v>
      </c>
      <c r="AR22">
        <f t="shared" si="14"/>
        <v>-36.641282949283379</v>
      </c>
      <c r="AS22">
        <f t="shared" si="15"/>
        <v>-3.8742802660843219</v>
      </c>
      <c r="AT22">
        <f t="shared" si="16"/>
        <v>8.4808600891268835</v>
      </c>
      <c r="AU22">
        <f t="shared" si="17"/>
        <v>-32.034703126240814</v>
      </c>
      <c r="AW22">
        <v>19</v>
      </c>
      <c r="AX22">
        <f>IF(Z22&gt;0, (R22*SUMPRODUCT(K22:$K$98, X22:$X$98)-K22*$AZ$3)/Z22, 0)</f>
        <v>821.31831764492244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</v>
      </c>
      <c r="S23">
        <f t="shared" si="1"/>
        <v>853.02091931930772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660.59725212719513</v>
      </c>
      <c r="AC23">
        <f t="shared" si="2"/>
        <v>677.87763418672625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-159.13813322943503</v>
      </c>
      <c r="AI23">
        <f t="shared" si="7"/>
        <v>-198.87207285706211</v>
      </c>
      <c r="AJ23">
        <f t="shared" si="8"/>
        <v>-17.280382059531121</v>
      </c>
      <c r="AK23">
        <f t="shared" si="30"/>
        <v>46.241807648903666</v>
      </c>
      <c r="AL23">
        <f t="shared" si="9"/>
        <v>-169.91064726768957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-26.892532711246215</v>
      </c>
      <c r="AR23">
        <f t="shared" si="14"/>
        <v>-33.607116133197529</v>
      </c>
      <c r="AS23">
        <f t="shared" si="15"/>
        <v>-2.9201878290778964</v>
      </c>
      <c r="AT23">
        <f t="shared" si="16"/>
        <v>7.8143390247792723</v>
      </c>
      <c r="AU23">
        <f t="shared" si="17"/>
        <v>-28.71296493749615</v>
      </c>
      <c r="AW23">
        <v>20</v>
      </c>
      <c r="AX23">
        <f>IF(Z23&gt;0, (R23*SUMPRODUCT(K23:$K$98, X23:$X$98)-K23*$AZ$3)/Z23, 0)</f>
        <v>853.02091931930772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</v>
      </c>
      <c r="S24">
        <f t="shared" si="1"/>
        <v>881.86303415224563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677.87763418672625</v>
      </c>
      <c r="AC24">
        <f t="shared" si="2"/>
        <v>692.33345564920126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-165.15229230100906</v>
      </c>
      <c r="AI24">
        <f t="shared" si="7"/>
        <v>-204.40631638620934</v>
      </c>
      <c r="AJ24">
        <f t="shared" si="8"/>
        <v>-14.455821462475001</v>
      </c>
      <c r="AK24">
        <f t="shared" si="30"/>
        <v>47.451434393070841</v>
      </c>
      <c r="AL24">
        <f t="shared" si="9"/>
        <v>-171.41070345561349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-24.918622430806437</v>
      </c>
      <c r="AR24">
        <f t="shared" si="14"/>
        <v>-30.841375251494423</v>
      </c>
      <c r="AS24">
        <f t="shared" si="15"/>
        <v>-2.1811332554441436</v>
      </c>
      <c r="AT24">
        <f t="shared" si="16"/>
        <v>7.1596001542988619</v>
      </c>
      <c r="AU24">
        <f t="shared" si="17"/>
        <v>-25.862908352639703</v>
      </c>
      <c r="AW24">
        <v>21</v>
      </c>
      <c r="AX24">
        <f>IF(Z24&gt;0, (R24*SUMPRODUCT(K24:$K$98, X24:$X$98)-K24*$AZ$3)/Z24, 0)</f>
        <v>881.86303415224563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</v>
      </c>
      <c r="S25">
        <f t="shared" si="1"/>
        <v>908.71399999955145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692.33345564920126</v>
      </c>
      <c r="AC25">
        <f t="shared" si="2"/>
        <v>704.33300658778899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-214.20182967641003</v>
      </c>
      <c r="AI25">
        <f t="shared" si="7"/>
        <v>-252.95621260592011</v>
      </c>
      <c r="AJ25">
        <f t="shared" si="8"/>
        <v>-11.999550938587731</v>
      </c>
      <c r="AK25">
        <f t="shared" si="30"/>
        <v>48.463341895444096</v>
      </c>
      <c r="AL25">
        <f t="shared" si="9"/>
        <v>-216.49242164906371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-28.856561308003624</v>
      </c>
      <c r="AR25">
        <f t="shared" si="14"/>
        <v>-34.077423467064897</v>
      </c>
      <c r="AS25">
        <f t="shared" si="15"/>
        <v>-1.6165397739644212</v>
      </c>
      <c r="AT25">
        <f t="shared" si="16"/>
        <v>6.5288209662321002</v>
      </c>
      <c r="AU25">
        <f t="shared" si="17"/>
        <v>-29.165142274797212</v>
      </c>
      <c r="AW25">
        <v>22</v>
      </c>
      <c r="AX25">
        <f>IF(Z25&gt;0, (R25*SUMPRODUCT(K25:$K$98, X25:$X$98)-K25*$AZ$3)/Z25, 0)</f>
        <v>908.71399999955145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</v>
      </c>
      <c r="S26">
        <f t="shared" si="1"/>
        <v>926.49371226064352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704.33300658778899</v>
      </c>
      <c r="AC26">
        <f t="shared" si="2"/>
        <v>708.43910007388706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-269.1441513756667</v>
      </c>
      <c r="AI26">
        <f t="shared" si="7"/>
        <v>-307.37641840019387</v>
      </c>
      <c r="AJ26">
        <f t="shared" si="8"/>
        <v>-4.1060934860980751</v>
      </c>
      <c r="AK26">
        <f t="shared" si="30"/>
        <v>49.303310461145237</v>
      </c>
      <c r="AL26">
        <f t="shared" si="9"/>
        <v>-262.17920142514669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-32.373400877321295</v>
      </c>
      <c r="AR26">
        <f t="shared" si="14"/>
        <v>-36.972083406767155</v>
      </c>
      <c r="AS26">
        <f t="shared" si="15"/>
        <v>-0.49389224988088931</v>
      </c>
      <c r="AT26">
        <f t="shared" si="16"/>
        <v>5.9303381700085795</v>
      </c>
      <c r="AU26">
        <f t="shared" si="17"/>
        <v>-31.535637486639462</v>
      </c>
      <c r="AW26">
        <v>23</v>
      </c>
      <c r="AX26">
        <f>IF(Z26&gt;0, (R26*SUMPRODUCT(K26:$K$98, X26:$X$98)-K26*$AZ$3)/Z26, 0)</f>
        <v>926.49371226064352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</v>
      </c>
      <c r="S27">
        <f t="shared" si="1"/>
        <v>935.99219620772794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708.43910007388706</v>
      </c>
      <c r="AC27">
        <f t="shared" si="2"/>
        <v>705.49664097701384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-325.68753088209041</v>
      </c>
      <c r="AI27">
        <f t="shared" si="7"/>
        <v>-363.37463147093126</v>
      </c>
      <c r="AJ27">
        <f t="shared" si="8"/>
        <v>2.9424590968732218</v>
      </c>
      <c r="AK27">
        <f t="shared" si="30"/>
        <v>49.590737005172102</v>
      </c>
      <c r="AL27">
        <f t="shared" si="9"/>
        <v>-310.84143536888593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-34.977316537106361</v>
      </c>
      <c r="AR27">
        <f t="shared" si="14"/>
        <v>-39.024734757544415</v>
      </c>
      <c r="AS27">
        <f t="shared" si="15"/>
        <v>0.31600633573559489</v>
      </c>
      <c r="AT27">
        <f t="shared" si="16"/>
        <v>5.3258130602680733</v>
      </c>
      <c r="AU27">
        <f t="shared" si="17"/>
        <v>-33.382915361540746</v>
      </c>
      <c r="AW27">
        <v>24</v>
      </c>
      <c r="AX27">
        <f>IF(Z27&gt;0, (R27*SUMPRODUCT(K27:$K$98, X27:$X$98)-K27*$AZ$3)/Z27, 0)</f>
        <v>935.99219620772794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</v>
      </c>
      <c r="S28">
        <f t="shared" si="1"/>
        <v>938.64568835111731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705.49664097701384</v>
      </c>
      <c r="AC28">
        <f t="shared" si="2"/>
        <v>696.7969510295934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-386.17037333290602</v>
      </c>
      <c r="AI28">
        <f t="shared" si="7"/>
        <v>-423.28751772919202</v>
      </c>
      <c r="AJ28">
        <f t="shared" si="8"/>
        <v>8.6996899474204383</v>
      </c>
      <c r="AK28">
        <f t="shared" si="30"/>
        <v>49.384764868390974</v>
      </c>
      <c r="AL28">
        <f t="shared" si="9"/>
        <v>-365.20306291338062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-37.029366736705398</v>
      </c>
      <c r="AR28">
        <f t="shared" si="14"/>
        <v>-40.588480658902824</v>
      </c>
      <c r="AS28">
        <f t="shared" si="15"/>
        <v>0.83420177156094244</v>
      </c>
      <c r="AT28">
        <f t="shared" si="16"/>
        <v>4.7354398363987329</v>
      </c>
      <c r="AU28">
        <f t="shared" si="17"/>
        <v>-35.01883905094315</v>
      </c>
      <c r="AW28">
        <v>25</v>
      </c>
      <c r="AX28">
        <f>IF(Z28&gt;0, (R28*SUMPRODUCT(K28:$K$98, X28:$X$98)-K28*$AZ$3)/Z28, 0)</f>
        <v>938.64568835111731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</v>
      </c>
      <c r="S29">
        <f t="shared" si="1"/>
        <v>935.38294777117528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696.7969510295934</v>
      </c>
      <c r="AC29">
        <f t="shared" si="2"/>
        <v>683.22975089082149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-449.16139389402548</v>
      </c>
      <c r="AI29">
        <f t="shared" si="7"/>
        <v>-485.68278614940158</v>
      </c>
      <c r="AJ29">
        <f t="shared" si="8"/>
        <v>13.567200138771909</v>
      </c>
      <c r="AK29">
        <f t="shared" si="30"/>
        <v>48.775786572071546</v>
      </c>
      <c r="AL29">
        <f t="shared" si="9"/>
        <v>-423.33979943855815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-38.454903972743502</v>
      </c>
      <c r="AR29">
        <f t="shared" si="14"/>
        <v>-41.581679005556637</v>
      </c>
      <c r="AS29">
        <f t="shared" si="15"/>
        <v>1.1615543668888009</v>
      </c>
      <c r="AT29">
        <f t="shared" si="16"/>
        <v>4.1759336717763098</v>
      </c>
      <c r="AU29">
        <f t="shared" si="17"/>
        <v>-36.24419096689153</v>
      </c>
      <c r="AW29">
        <v>26</v>
      </c>
      <c r="AX29">
        <f>IF(Z29&gt;0, (R29*SUMPRODUCT(K29:$K$98, X29:$X$98)-K29*$AZ$3)/Z29, 0)</f>
        <v>935.38294777117528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</v>
      </c>
      <c r="S30">
        <f t="shared" si="1"/>
        <v>927.28888454357104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683.22975089082149</v>
      </c>
      <c r="AC30">
        <f t="shared" si="2"/>
        <v>665.72320995194752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-519.92810875230509</v>
      </c>
      <c r="AI30">
        <f t="shared" si="7"/>
        <v>-555.82432303075132</v>
      </c>
      <c r="AJ30">
        <f t="shared" si="8"/>
        <v>17.506540938873968</v>
      </c>
      <c r="AK30">
        <f t="shared" si="30"/>
        <v>47.826082562357506</v>
      </c>
      <c r="AL30">
        <f t="shared" si="9"/>
        <v>-490.49169952951985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-39.744275519809307</v>
      </c>
      <c r="AR30">
        <f t="shared" si="14"/>
        <v>-42.488249169982446</v>
      </c>
      <c r="AS30">
        <f t="shared" si="15"/>
        <v>1.3382326801740614</v>
      </c>
      <c r="AT30">
        <f t="shared" si="16"/>
        <v>3.6559150590125831</v>
      </c>
      <c r="AU30">
        <f t="shared" si="17"/>
        <v>-37.494101430795801</v>
      </c>
      <c r="AW30">
        <v>27</v>
      </c>
      <c r="AX30">
        <f>IF(Z30&gt;0, (R30*SUMPRODUCT(K30:$K$98, X30:$X$98)-K30*$AZ$3)/Z30, 0)</f>
        <v>927.28888454357104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</v>
      </c>
      <c r="S31">
        <f t="shared" si="1"/>
        <v>914.75198670150519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665.72320995194752</v>
      </c>
      <c r="AC31">
        <f t="shared" si="2"/>
        <v>644.6828299980931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-598.26159895186697</v>
      </c>
      <c r="AI31">
        <f t="shared" si="7"/>
        <v>-633.4997202880528</v>
      </c>
      <c r="AJ31">
        <f t="shared" si="8"/>
        <v>21.040379953854426</v>
      </c>
      <c r="AK31">
        <f t="shared" si="30"/>
        <v>46.600624696636331</v>
      </c>
      <c r="AL31">
        <f t="shared" si="9"/>
        <v>-565.858715637562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-40.83235159514328</v>
      </c>
      <c r="AR31">
        <f t="shared" si="14"/>
        <v>-43.237412127980896</v>
      </c>
      <c r="AS31">
        <f t="shared" si="15"/>
        <v>1.436041011952548</v>
      </c>
      <c r="AT31">
        <f t="shared" si="16"/>
        <v>3.1805703316074987</v>
      </c>
      <c r="AU31">
        <f t="shared" si="17"/>
        <v>-38.620800784420844</v>
      </c>
      <c r="AW31">
        <v>28</v>
      </c>
      <c r="AX31">
        <f>IF(Z31&gt;0, (R31*SUMPRODUCT(K31:$K$98, X31:$X$98)-K31*$AZ$3)/Z31, 0)</f>
        <v>914.75198670150519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</v>
      </c>
      <c r="S32">
        <f t="shared" si="1"/>
        <v>898.18513729648851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644.6828299980931</v>
      </c>
      <c r="AC32">
        <f t="shared" si="2"/>
        <v>620.5503851582672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-682.11777566689886</v>
      </c>
      <c r="AI32">
        <f t="shared" si="7"/>
        <v>-716.6624569018893</v>
      </c>
      <c r="AJ32">
        <f t="shared" si="8"/>
        <v>24.132444839825894</v>
      </c>
      <c r="AK32">
        <f t="shared" si="30"/>
        <v>45.127798099866524</v>
      </c>
      <c r="AL32">
        <f t="shared" si="9"/>
        <v>-647.40221396219692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-41.567567381483201</v>
      </c>
      <c r="AR32">
        <f t="shared" si="14"/>
        <v>-43.672685318782847</v>
      </c>
      <c r="AS32">
        <f t="shared" si="15"/>
        <v>1.4706067819133484</v>
      </c>
      <c r="AT32">
        <f t="shared" si="16"/>
        <v>2.7500423756882322</v>
      </c>
      <c r="AU32">
        <f t="shared" si="17"/>
        <v>-39.452036161181269</v>
      </c>
      <c r="AW32">
        <v>29</v>
      </c>
      <c r="AX32">
        <f>IF(Z32&gt;0, (R32*SUMPRODUCT(K32:$K$98, X32:$X$98)-K32*$AZ$3)/Z32, 0)</f>
        <v>898.18513729648851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</v>
      </c>
      <c r="S33">
        <f t="shared" si="1"/>
        <v>878.22551870773157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620.5503851582672</v>
      </c>
      <c r="AC33">
        <f t="shared" si="2"/>
        <v>593.89344880831675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-774.21560310669429</v>
      </c>
      <c r="AI33">
        <f t="shared" si="7"/>
        <v>-808.02772972778155</v>
      </c>
      <c r="AJ33">
        <f t="shared" si="8"/>
        <v>26.656936349950456</v>
      </c>
      <c r="AK33">
        <f t="shared" si="30"/>
        <v>43.438526961078708</v>
      </c>
      <c r="AL33">
        <f t="shared" si="9"/>
        <v>-737.93226641675233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-42.124924858452957</v>
      </c>
      <c r="AR33">
        <f t="shared" si="14"/>
        <v>-43.96463628702967</v>
      </c>
      <c r="AS33">
        <f t="shared" si="15"/>
        <v>1.450398876220371</v>
      </c>
      <c r="AT33">
        <f t="shared" si="16"/>
        <v>2.3634820544234798</v>
      </c>
      <c r="AU33">
        <f t="shared" si="17"/>
        <v>-40.150755356385815</v>
      </c>
      <c r="AW33">
        <v>30</v>
      </c>
      <c r="AX33">
        <f>IF(Z33&gt;0, (R33*SUMPRODUCT(K33:$K$98, X33:$X$98)-K33*$AZ$3)/Z33, 0)</f>
        <v>878.22551870773157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</v>
      </c>
      <c r="S34">
        <f t="shared" si="1"/>
        <v>855.23688257810454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593.89344880831675</v>
      </c>
      <c r="AC34">
        <f t="shared" si="2"/>
        <v>565.08158737087547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-874.90290978955977</v>
      </c>
      <c r="AI34">
        <f t="shared" si="7"/>
        <v>-907.9394636895413</v>
      </c>
      <c r="AJ34">
        <f t="shared" si="8"/>
        <v>28.81186143744128</v>
      </c>
      <c r="AK34">
        <f t="shared" si="30"/>
        <v>41.572541416582176</v>
      </c>
      <c r="AL34">
        <f t="shared" si="9"/>
        <v>-837.55506083551779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-42.502948405178167</v>
      </c>
      <c r="AR34">
        <f t="shared" si="14"/>
        <v>-44.107870425878197</v>
      </c>
      <c r="AS34">
        <f t="shared" si="15"/>
        <v>1.3996856638952764</v>
      </c>
      <c r="AT34">
        <f t="shared" si="16"/>
        <v>2.0196019045429052</v>
      </c>
      <c r="AU34">
        <f t="shared" si="17"/>
        <v>-40.688582857440018</v>
      </c>
      <c r="AW34">
        <v>31</v>
      </c>
      <c r="AX34">
        <f>IF(Z34&gt;0, (R34*SUMPRODUCT(K34:$K$98, X34:$X$98)-K34*$AZ$3)/Z34, 0)</f>
        <v>855.23688257810454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829.42226155884407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565.08158737087547</v>
      </c>
      <c r="AC35">
        <f t="shared" ref="AC35:AC66" si="33">S35*Z35</f>
        <v>534.46530273445762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-974.11318537054501</v>
      </c>
      <c r="AI35">
        <f t="shared" ref="AI35:AI66" si="38">SUM(AE35:AH35)</f>
        <v>-1006.3323171388415</v>
      </c>
      <c r="AJ35">
        <f t="shared" ref="AJ35:AJ66" si="39">AB35-AC35</f>
        <v>30.616284636417845</v>
      </c>
      <c r="AK35">
        <f t="shared" si="30"/>
        <v>39.555711115961287</v>
      </c>
      <c r="AL35">
        <f t="shared" ref="AL35:AL66" si="40">SUM(AI35:AK35)</f>
        <v>-936.16032138646233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-42.252323489821165</v>
      </c>
      <c r="AR35">
        <f t="shared" ref="AR35:AR66" si="45">AI35*$K35</f>
        <v>-43.649833757087897</v>
      </c>
      <c r="AS35">
        <f t="shared" ref="AS35:AS66" si="46">AJ35*$K35</f>
        <v>1.3279865029465645</v>
      </c>
      <c r="AT35">
        <f t="shared" ref="AT35:AT66" si="47">AK35*$K35</f>
        <v>1.7157356322055677</v>
      </c>
      <c r="AU35">
        <f t="shared" ref="AU35:AU66" si="48">AL35*$K35</f>
        <v>-40.606111621935767</v>
      </c>
      <c r="AW35">
        <v>32</v>
      </c>
      <c r="AX35">
        <f>IF(Z35&gt;0, (R35*SUMPRODUCT(K35:$K$98, X35:$X$98)-K35*$AZ$3)/Z35, 0)</f>
        <v>829.42226155884407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</v>
      </c>
      <c r="S36">
        <f t="shared" si="32"/>
        <v>801.70700372249644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534.46530273445762</v>
      </c>
      <c r="AC36">
        <f t="shared" si="33"/>
        <v>502.82607189531524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-1074.4497922824512</v>
      </c>
      <c r="AI36">
        <f t="shared" si="38"/>
        <v>-1105.8095078369236</v>
      </c>
      <c r="AJ36">
        <f t="shared" si="39"/>
        <v>31.639230839142385</v>
      </c>
      <c r="AK36">
        <f t="shared" si="30"/>
        <v>37.412571191412034</v>
      </c>
      <c r="AL36">
        <f t="shared" si="40"/>
        <v>-1036.7577058063691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-41.611107781055601</v>
      </c>
      <c r="AR36">
        <f t="shared" si="45"/>
        <v>-42.825601481266915</v>
      </c>
      <c r="AS36">
        <f t="shared" si="46"/>
        <v>1.2253187203475762</v>
      </c>
      <c r="AT36">
        <f t="shared" si="47"/>
        <v>1.4489076580350961</v>
      </c>
      <c r="AU36">
        <f t="shared" si="48"/>
        <v>-40.151375102884245</v>
      </c>
      <c r="AW36">
        <v>33</v>
      </c>
      <c r="AX36">
        <f>IF(Z36&gt;0, (R36*SUMPRODUCT(K36:$K$98, X36:$X$98)-K36*$AZ$3)/Z36, 0)</f>
        <v>801.70700372249644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</v>
      </c>
      <c r="S37">
        <f t="shared" si="32"/>
        <v>772.72743632490346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502.82607189531524</v>
      </c>
      <c r="AC37">
        <f t="shared" si="33"/>
        <v>470.69093969522277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-1179.3045569822682</v>
      </c>
      <c r="AI37">
        <f t="shared" si="38"/>
        <v>-1209.7610231027047</v>
      </c>
      <c r="AJ37">
        <f t="shared" si="39"/>
        <v>32.135132200092471</v>
      </c>
      <c r="AK37">
        <f t="shared" si="30"/>
        <v>35.197825032672071</v>
      </c>
      <c r="AL37">
        <f t="shared" si="40"/>
        <v>-1142.4280658699404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-40.778486762442725</v>
      </c>
      <c r="AR37">
        <f t="shared" si="45"/>
        <v>-41.831623200498292</v>
      </c>
      <c r="AS37">
        <f t="shared" si="46"/>
        <v>1.1111820566385897</v>
      </c>
      <c r="AT37">
        <f t="shared" si="47"/>
        <v>1.2170851317953266</v>
      </c>
      <c r="AU37">
        <f t="shared" si="48"/>
        <v>-39.503356012064387</v>
      </c>
      <c r="AW37">
        <v>34</v>
      </c>
      <c r="AX37">
        <f>IF(Z37&gt;0, (R37*SUMPRODUCT(K37:$K$98, X37:$X$98)-K37*$AZ$3)/Z37, 0)</f>
        <v>772.72743632490346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</v>
      </c>
      <c r="S38">
        <f t="shared" si="32"/>
        <v>742.96284372161699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470.69093969522277</v>
      </c>
      <c r="AC38">
        <f t="shared" si="33"/>
        <v>438.37314541578297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-1300.4289112388185</v>
      </c>
      <c r="AI38">
        <f t="shared" si="38"/>
        <v>-1329.9305982424312</v>
      </c>
      <c r="AJ38">
        <f t="shared" si="39"/>
        <v>32.317794279439795</v>
      </c>
      <c r="AK38">
        <f t="shared" si="30"/>
        <v>32.948365778665597</v>
      </c>
      <c r="AL38">
        <f t="shared" si="40"/>
        <v>-1264.6644381843257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-40.148906607469783</v>
      </c>
      <c r="AR38">
        <f t="shared" si="45"/>
        <v>-41.059729541375873</v>
      </c>
      <c r="AS38">
        <f t="shared" si="46"/>
        <v>0.99776627009053354</v>
      </c>
      <c r="AT38">
        <f t="shared" si="47"/>
        <v>1.0172342748487726</v>
      </c>
      <c r="AU38">
        <f t="shared" si="48"/>
        <v>-39.044728996436568</v>
      </c>
      <c r="AW38">
        <v>35</v>
      </c>
      <c r="AX38">
        <f>IF(Z38&gt;0, (R38*SUMPRODUCT(K38:$K$98, X38:$X$98)-K38*$AZ$3)/Z38, 0)</f>
        <v>742.96284372161699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</v>
      </c>
      <c r="S39">
        <f t="shared" si="32"/>
        <v>711.97293749880714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438.37314541578297</v>
      </c>
      <c r="AC39">
        <f t="shared" si="33"/>
        <v>405.77842852528011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-1419.8216720787188</v>
      </c>
      <c r="AI39">
        <f t="shared" si="38"/>
        <v>-1448.3184313762561</v>
      </c>
      <c r="AJ39">
        <f t="shared" si="39"/>
        <v>32.594716890502866</v>
      </c>
      <c r="AK39">
        <f t="shared" si="30"/>
        <v>30.686120179104812</v>
      </c>
      <c r="AL39">
        <f t="shared" si="40"/>
        <v>-1385.0375943066483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-39.138383510910849</v>
      </c>
      <c r="AR39">
        <f t="shared" si="45"/>
        <v>-39.923916733947394</v>
      </c>
      <c r="AS39">
        <f t="shared" si="46"/>
        <v>0.89849630779500889</v>
      </c>
      <c r="AT39">
        <f t="shared" si="47"/>
        <v>0.84588449637717422</v>
      </c>
      <c r="AU39">
        <f t="shared" si="48"/>
        <v>-38.179535929775206</v>
      </c>
      <c r="AW39">
        <v>36</v>
      </c>
      <c r="AX39">
        <f>IF(Z39&gt;0, (R39*SUMPRODUCT(K39:$K$98, X39:$X$98)-K39*$AZ$3)/Z39, 0)</f>
        <v>711.97293749880714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</v>
      </c>
      <c r="S40">
        <f t="shared" si="32"/>
        <v>680.14307423508751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405.77842852528011</v>
      </c>
      <c r="AC40">
        <f t="shared" si="33"/>
        <v>373.38485726166101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-1525.5962934594245</v>
      </c>
      <c r="AI40">
        <f t="shared" si="38"/>
        <v>-1553.0452870172567</v>
      </c>
      <c r="AJ40">
        <f t="shared" si="39"/>
        <v>32.393571263619094</v>
      </c>
      <c r="AK40">
        <f t="shared" si="30"/>
        <v>28.404489996769609</v>
      </c>
      <c r="AL40">
        <f t="shared" si="40"/>
        <v>-1492.2472257568679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-37.548335162715695</v>
      </c>
      <c r="AR40">
        <f t="shared" si="45"/>
        <v>-38.223916254782708</v>
      </c>
      <c r="AS40">
        <f t="shared" si="46"/>
        <v>0.79727820271872951</v>
      </c>
      <c r="AT40">
        <f t="shared" si="47"/>
        <v>0.69909799538528883</v>
      </c>
      <c r="AU40">
        <f t="shared" si="48"/>
        <v>-36.727540056678684</v>
      </c>
      <c r="AW40">
        <v>37</v>
      </c>
      <c r="AX40">
        <f>IF(Z40&gt;0, (R40*SUMPRODUCT(K40:$K$98, X40:$X$98)-K40*$AZ$3)/Z40, 0)</f>
        <v>680.14307423508751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</v>
      </c>
      <c r="S41">
        <f t="shared" si="32"/>
        <v>648.48889963803367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373.38485726166101</v>
      </c>
      <c r="AC41">
        <f t="shared" si="33"/>
        <v>341.85867589117026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-1632.8117811796724</v>
      </c>
      <c r="AI41">
        <f t="shared" si="38"/>
        <v>-1659.1698789113364</v>
      </c>
      <c r="AJ41">
        <f t="shared" si="39"/>
        <v>31.526181370490747</v>
      </c>
      <c r="AK41">
        <f t="shared" ref="AK41:AK72" si="61">G41*SUM(AB41:AB41, AE41:AF41)</f>
        <v>26.136940008316273</v>
      </c>
      <c r="AL41">
        <f t="shared" si="40"/>
        <v>-1601.5067575325293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-35.881382133411073</v>
      </c>
      <c r="AR41">
        <f t="shared" si="45"/>
        <v>-36.460606871939319</v>
      </c>
      <c r="AS41">
        <f t="shared" si="46"/>
        <v>0.69279446290161706</v>
      </c>
      <c r="AT41">
        <f t="shared" si="47"/>
        <v>0.5743647510669444</v>
      </c>
      <c r="AU41">
        <f t="shared" si="48"/>
        <v>-35.193447657970758</v>
      </c>
      <c r="AW41">
        <v>38</v>
      </c>
      <c r="AX41">
        <f>IF(Z41&gt;0, (R41*SUMPRODUCT(K41:$K$98, X41:$X$98)-K41*$AZ$3)/Z41, 0)</f>
        <v>648.48889963803367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</v>
      </c>
      <c r="S42">
        <f t="shared" si="32"/>
        <v>617.10137656999109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341.85867589117026</v>
      </c>
      <c r="AC42">
        <f t="shared" si="33"/>
        <v>311.3542167865312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-1734.7275213837038</v>
      </c>
      <c r="AI42">
        <f t="shared" si="38"/>
        <v>-1759.9546743773592</v>
      </c>
      <c r="AJ42">
        <f t="shared" si="39"/>
        <v>30.504459104639068</v>
      </c>
      <c r="AK42">
        <f t="shared" si="61"/>
        <v>23.930107312381921</v>
      </c>
      <c r="AL42">
        <f t="shared" si="40"/>
        <v>-1705.520107960338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-34.036608882714866</v>
      </c>
      <c r="AR42">
        <f t="shared" si="45"/>
        <v>-34.531583873936867</v>
      </c>
      <c r="AS42">
        <f t="shared" si="46"/>
        <v>0.59851955475704721</v>
      </c>
      <c r="AT42">
        <f t="shared" si="47"/>
        <v>0.46952601666413502</v>
      </c>
      <c r="AU42">
        <f t="shared" si="48"/>
        <v>-33.46353830251568</v>
      </c>
      <c r="AW42">
        <v>39</v>
      </c>
      <c r="AX42">
        <f>IF(Z42&gt;0, (R42*SUMPRODUCT(K42:$K$98, X42:$X$98)-K42*$AZ$3)/Z42, 0)</f>
        <v>617.10137656999109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</v>
      </c>
      <c r="S43">
        <f t="shared" si="32"/>
        <v>586.38167393581796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311.3542167865312</v>
      </c>
      <c r="AC43">
        <f t="shared" si="33"/>
        <v>282.11843203664876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-1838.0219613434665</v>
      </c>
      <c r="AI43">
        <f t="shared" si="38"/>
        <v>-1862.0778318265136</v>
      </c>
      <c r="AJ43">
        <f t="shared" si="39"/>
        <v>29.235784749882441</v>
      </c>
      <c r="AK43">
        <f t="shared" si="61"/>
        <v>21.794795175057185</v>
      </c>
      <c r="AL43">
        <f t="shared" si="40"/>
        <v>-1811.0472519015739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-32.199393320173932</v>
      </c>
      <c r="AR43">
        <f t="shared" si="45"/>
        <v>-32.620816160397574</v>
      </c>
      <c r="AS43">
        <f t="shared" si="46"/>
        <v>0.51216718406200556</v>
      </c>
      <c r="AT43">
        <f t="shared" si="47"/>
        <v>0.38181218556351931</v>
      </c>
      <c r="AU43">
        <f t="shared" si="48"/>
        <v>-31.726836790772047</v>
      </c>
      <c r="AW43">
        <v>40</v>
      </c>
      <c r="AX43">
        <f>IF(Z43&gt;0, (R43*SUMPRODUCT(K43:$K$98, X43:$X$98)-K43*$AZ$3)/Z43, 0)</f>
        <v>586.38167393581796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</v>
      </c>
      <c r="S44">
        <f t="shared" si="32"/>
        <v>556.46218243698252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282.11843203664876</v>
      </c>
      <c r="AC44">
        <f t="shared" si="33"/>
        <v>254.20548883507502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-1948.1860326825649</v>
      </c>
      <c r="AI44">
        <f t="shared" si="38"/>
        <v>-1971.0272514444403</v>
      </c>
      <c r="AJ44">
        <f t="shared" si="39"/>
        <v>27.912943201573739</v>
      </c>
      <c r="AK44">
        <f t="shared" si="61"/>
        <v>19.748290242565414</v>
      </c>
      <c r="AL44">
        <f t="shared" si="40"/>
        <v>-1923.3660180003012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-30.472591909816092</v>
      </c>
      <c r="AR44">
        <f t="shared" si="45"/>
        <v>-30.829863302987441</v>
      </c>
      <c r="AS44">
        <f t="shared" si="46"/>
        <v>0.43660087533438574</v>
      </c>
      <c r="AT44">
        <f t="shared" si="47"/>
        <v>0.30889328810640976</v>
      </c>
      <c r="AU44">
        <f t="shared" si="48"/>
        <v>-30.084369139546649</v>
      </c>
      <c r="AW44">
        <v>41</v>
      </c>
      <c r="AX44">
        <f>IF(Z44&gt;0, (R44*SUMPRODUCT(K44:$K$98, X44:$X$98)-K44*$AZ$3)/Z44, 0)</f>
        <v>556.46218243698252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</v>
      </c>
      <c r="S45">
        <f t="shared" si="32"/>
        <v>527.03584106354776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254.20548883507502</v>
      </c>
      <c r="AC45">
        <f t="shared" si="33"/>
        <v>227.56008453115209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-2048.2679281312944</v>
      </c>
      <c r="AI45">
        <f t="shared" si="38"/>
        <v>-2069.8566007414856</v>
      </c>
      <c r="AJ45">
        <f t="shared" si="39"/>
        <v>26.64540430392293</v>
      </c>
      <c r="AK45">
        <f t="shared" si="61"/>
        <v>17.794384218455253</v>
      </c>
      <c r="AL45">
        <f t="shared" si="40"/>
        <v>-2025.4168122191074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-28.605379407536319</v>
      </c>
      <c r="AR45">
        <f t="shared" si="45"/>
        <v>-28.906879110010802</v>
      </c>
      <c r="AS45">
        <f t="shared" si="46"/>
        <v>0.37212021391962125</v>
      </c>
      <c r="AT45">
        <f t="shared" si="47"/>
        <v>0.24851002395803817</v>
      </c>
      <c r="AU45">
        <f t="shared" si="48"/>
        <v>-28.286248872133143</v>
      </c>
      <c r="AW45">
        <v>42</v>
      </c>
      <c r="AX45">
        <f>IF(Z45&gt;0, (R45*SUMPRODUCT(K45:$K$98, X45:$X$98)-K45*$AZ$3)/Z45, 0)</f>
        <v>527.03584106354776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</v>
      </c>
      <c r="S46">
        <f t="shared" si="32"/>
        <v>498.32531715964222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227.56008453115209</v>
      </c>
      <c r="AC46">
        <f t="shared" si="33"/>
        <v>202.37183691459174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-2135.1853507126275</v>
      </c>
      <c r="AI46">
        <f t="shared" si="38"/>
        <v>-2155.4905439213603</v>
      </c>
      <c r="AJ46">
        <f t="shared" si="39"/>
        <v>25.188247616560346</v>
      </c>
      <c r="AK46">
        <f t="shared" si="61"/>
        <v>15.929205917180647</v>
      </c>
      <c r="AL46">
        <f t="shared" si="40"/>
        <v>-2114.3730903876194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-26.624318869483432</v>
      </c>
      <c r="AR46">
        <f t="shared" si="45"/>
        <v>-26.877510911343094</v>
      </c>
      <c r="AS46">
        <f t="shared" si="46"/>
        <v>0.31408043151054138</v>
      </c>
      <c r="AT46">
        <f t="shared" si="47"/>
        <v>0.19862643659255774</v>
      </c>
      <c r="AU46">
        <f t="shared" si="48"/>
        <v>-26.364804043239996</v>
      </c>
      <c r="AW46">
        <v>43</v>
      </c>
      <c r="AX46">
        <f>IF(Z46&gt;0, (R46*SUMPRODUCT(K46:$K$98, X46:$X$98)-K46*$AZ$3)/Z46, 0)</f>
        <v>498.32531715964222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</v>
      </c>
      <c r="S47">
        <f t="shared" si="32"/>
        <v>470.70907653200322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202.37183691459174</v>
      </c>
      <c r="AC47">
        <f t="shared" si="33"/>
        <v>178.79852857276538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-2219.3492925852797</v>
      </c>
      <c r="AI47">
        <f t="shared" si="38"/>
        <v>-2238.3417592156325</v>
      </c>
      <c r="AJ47">
        <f t="shared" si="39"/>
        <v>23.573308341826362</v>
      </c>
      <c r="AK47">
        <f t="shared" si="61"/>
        <v>14.166028584021424</v>
      </c>
      <c r="AL47">
        <f t="shared" si="40"/>
        <v>-2200.602422289785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-24.708737827253607</v>
      </c>
      <c r="AR47">
        <f t="shared" si="45"/>
        <v>-24.920187138198074</v>
      </c>
      <c r="AS47">
        <f t="shared" si="46"/>
        <v>0.26244931227598389</v>
      </c>
      <c r="AT47">
        <f t="shared" si="47"/>
        <v>0.1577150057025177</v>
      </c>
      <c r="AU47">
        <f t="shared" si="48"/>
        <v>-24.500022820219577</v>
      </c>
      <c r="AW47">
        <v>44</v>
      </c>
      <c r="AX47">
        <f>IF(Z47&gt;0, (R47*SUMPRODUCT(K47:$K$98, X47:$X$98)-K47*$AZ$3)/Z47, 0)</f>
        <v>470.70907653200322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</v>
      </c>
      <c r="S48">
        <f t="shared" si="32"/>
        <v>444.1492154392343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178.79852857276538</v>
      </c>
      <c r="AC48">
        <f t="shared" si="33"/>
        <v>156.81390728806275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-2298.5018523013691</v>
      </c>
      <c r="AI48">
        <f t="shared" si="38"/>
        <v>-2316.1551433392679</v>
      </c>
      <c r="AJ48">
        <f t="shared" si="39"/>
        <v>21.984621284702627</v>
      </c>
      <c r="AK48">
        <f t="shared" si="61"/>
        <v>12.515897000093577</v>
      </c>
      <c r="AL48">
        <f t="shared" si="40"/>
        <v>-2281.6546250544716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-22.848186633913123</v>
      </c>
      <c r="AR48">
        <f t="shared" si="45"/>
        <v>-23.023668627948869</v>
      </c>
      <c r="AS48">
        <f t="shared" si="46"/>
        <v>0.21853744850622991</v>
      </c>
      <c r="AT48">
        <f t="shared" si="47"/>
        <v>0.12441388735999893</v>
      </c>
      <c r="AU48">
        <f t="shared" si="48"/>
        <v>-22.68071729208264</v>
      </c>
      <c r="AW48">
        <v>45</v>
      </c>
      <c r="AX48">
        <f>IF(Z48&gt;0, (R48*SUMPRODUCT(K48:$K$98, X48:$X$98)-K48*$AZ$3)/Z48, 0)</f>
        <v>444.1492154392343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</v>
      </c>
      <c r="S49">
        <f t="shared" si="32"/>
        <v>418.65233621354997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156.81390728806275</v>
      </c>
      <c r="AC49">
        <f t="shared" si="33"/>
        <v>136.39796756714159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-2373.2686919236726</v>
      </c>
      <c r="AI49">
        <f t="shared" si="38"/>
        <v>-2389.5588157052302</v>
      </c>
      <c r="AJ49">
        <f t="shared" si="39"/>
        <v>20.415939720921159</v>
      </c>
      <c r="AK49">
        <f t="shared" si="61"/>
        <v>10.976973510164393</v>
      </c>
      <c r="AL49">
        <f t="shared" si="40"/>
        <v>-2358.1659024741448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-21.063753654209592</v>
      </c>
      <c r="AR49">
        <f t="shared" si="45"/>
        <v>-21.208335325681936</v>
      </c>
      <c r="AS49">
        <f t="shared" si="46"/>
        <v>0.18120001597969351</v>
      </c>
      <c r="AT49">
        <f t="shared" si="47"/>
        <v>9.7425237468359668E-2</v>
      </c>
      <c r="AU49">
        <f t="shared" si="48"/>
        <v>-20.929710072233885</v>
      </c>
      <c r="AW49">
        <v>46</v>
      </c>
      <c r="AX49">
        <f>IF(Z49&gt;0, (R49*SUMPRODUCT(K49:$K$98, X49:$X$98)-K49*$AZ$3)/Z49, 0)</f>
        <v>418.65233621354997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</v>
      </c>
      <c r="S50">
        <f t="shared" si="32"/>
        <v>394.15307232286341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136.39796756714159</v>
      </c>
      <c r="AC50">
        <f t="shared" si="33"/>
        <v>117.50586294238913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-2442.2043126272206</v>
      </c>
      <c r="AI50">
        <f t="shared" si="38"/>
        <v>-2457.1104330146491</v>
      </c>
      <c r="AJ50">
        <f t="shared" si="39"/>
        <v>18.892104624752463</v>
      </c>
      <c r="AK50">
        <f t="shared" si="61"/>
        <v>9.5478577296999116</v>
      </c>
      <c r="AL50">
        <f t="shared" si="40"/>
        <v>-2428.6704706601968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-19.353201929250861</v>
      </c>
      <c r="AR50">
        <f t="shared" si="45"/>
        <v>-19.471325198605541</v>
      </c>
      <c r="AS50">
        <f t="shared" si="46"/>
        <v>0.14971012612701801</v>
      </c>
      <c r="AT50">
        <f t="shared" si="47"/>
        <v>7.566181816944742E-2</v>
      </c>
      <c r="AU50">
        <f t="shared" si="48"/>
        <v>-19.245953254309079</v>
      </c>
      <c r="AW50">
        <v>47</v>
      </c>
      <c r="AX50">
        <f>IF(Z50&gt;0, (R50*SUMPRODUCT(K50:$K$98, X50:$X$98)-K50*$AZ$3)/Z50, 0)</f>
        <v>394.15307232286341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</v>
      </c>
      <c r="S51">
        <f t="shared" si="32"/>
        <v>370.52636395113478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117.50586294238913</v>
      </c>
      <c r="AC51">
        <f t="shared" si="33"/>
        <v>100.09163336086783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-2500.7549201642905</v>
      </c>
      <c r="AI51">
        <f t="shared" si="38"/>
        <v>-2514.2616018877625</v>
      </c>
      <c r="AJ51">
        <f t="shared" si="39"/>
        <v>17.414229581521298</v>
      </c>
      <c r="AK51">
        <f t="shared" si="61"/>
        <v>8.2254104059672404</v>
      </c>
      <c r="AL51">
        <f t="shared" si="40"/>
        <v>-2488.6219619002741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-17.69391527888174</v>
      </c>
      <c r="AR51">
        <f t="shared" si="45"/>
        <v>-17.789480853975451</v>
      </c>
      <c r="AS51">
        <f t="shared" si="46"/>
        <v>0.12321315470697596</v>
      </c>
      <c r="AT51">
        <f t="shared" si="47"/>
        <v>5.8198311911210859E-2</v>
      </c>
      <c r="AU51">
        <f t="shared" si="48"/>
        <v>-17.608069387357265</v>
      </c>
      <c r="AW51">
        <v>48</v>
      </c>
      <c r="AX51">
        <f>IF(Z51&gt;0, (R51*SUMPRODUCT(K51:$K$98, X51:$X$98)-K51*$AZ$3)/Z51, 0)</f>
        <v>370.52636395113478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</v>
      </c>
      <c r="S52">
        <f t="shared" si="32"/>
        <v>347.78278260746862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100.09163336086783</v>
      </c>
      <c r="AC52">
        <f t="shared" si="33"/>
        <v>84.128943392458922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-2553.1469217377298</v>
      </c>
      <c r="AI52">
        <f t="shared" si="38"/>
        <v>-2565.2419631830985</v>
      </c>
      <c r="AJ52">
        <f t="shared" si="39"/>
        <v>15.96268996840891</v>
      </c>
      <c r="AK52">
        <f t="shared" si="61"/>
        <v>7.0064143352607493</v>
      </c>
      <c r="AL52">
        <f t="shared" si="40"/>
        <v>-2542.2728588794289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-16.129117138754861</v>
      </c>
      <c r="AR52">
        <f t="shared" si="45"/>
        <v>-16.205525722455821</v>
      </c>
      <c r="AS52">
        <f t="shared" si="46"/>
        <v>0.10084186466435646</v>
      </c>
      <c r="AT52">
        <f t="shared" si="47"/>
        <v>4.4261956322966554E-2</v>
      </c>
      <c r="AU52">
        <f t="shared" si="48"/>
        <v>-16.060421901468498</v>
      </c>
      <c r="AW52">
        <v>49</v>
      </c>
      <c r="AX52">
        <f>IF(Z52&gt;0, (R52*SUMPRODUCT(K52:$K$98, X52:$X$98)-K52*$AZ$3)/Z52, 0)</f>
        <v>347.78278260746862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</v>
      </c>
      <c r="S53">
        <f t="shared" si="32"/>
        <v>325.50733552430438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84.128943392458922</v>
      </c>
      <c r="AC53">
        <f t="shared" si="33"/>
        <v>69.545563138054817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-2582.8991486089062</v>
      </c>
      <c r="AI53">
        <f t="shared" si="38"/>
        <v>-2593.5817900655165</v>
      </c>
      <c r="AJ53">
        <f t="shared" si="39"/>
        <v>14.583380254404105</v>
      </c>
      <c r="AK53">
        <f t="shared" si="61"/>
        <v>5.8890260374721253</v>
      </c>
      <c r="AL53">
        <f t="shared" si="40"/>
        <v>-2573.1093837736407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-14.56881455741342</v>
      </c>
      <c r="AR53">
        <f t="shared" si="45"/>
        <v>-14.629069880370382</v>
      </c>
      <c r="AS53">
        <f t="shared" si="46"/>
        <v>8.225739772344022E-2</v>
      </c>
      <c r="AT53">
        <f t="shared" si="47"/>
        <v>3.3216987318269282E-2</v>
      </c>
      <c r="AU53">
        <f t="shared" si="48"/>
        <v>-14.513595495328675</v>
      </c>
      <c r="AW53">
        <v>50</v>
      </c>
      <c r="AX53">
        <f>IF(Z53&gt;0, (R53*SUMPRODUCT(K53:$K$98, X53:$X$98)-K53*$AZ$3)/Z53, 0)</f>
        <v>325.50733552430438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</v>
      </c>
      <c r="S54">
        <f t="shared" si="32"/>
        <v>303.49105683034929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69.545563138054817</v>
      </c>
      <c r="AC54">
        <f t="shared" si="33"/>
        <v>56.35687079881172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-2582.0974634569534</v>
      </c>
      <c r="AI54">
        <f t="shared" si="38"/>
        <v>-2591.3822297672691</v>
      </c>
      <c r="AJ54">
        <f t="shared" si="39"/>
        <v>13.188692339243097</v>
      </c>
      <c r="AK54">
        <f t="shared" si="61"/>
        <v>4.868189419663838</v>
      </c>
      <c r="AL54">
        <f t="shared" si="40"/>
        <v>-2573.3253480083622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-13.003832733064781</v>
      </c>
      <c r="AR54">
        <f t="shared" si="45"/>
        <v>-13.050592218240563</v>
      </c>
      <c r="AS54">
        <f t="shared" si="46"/>
        <v>6.6420246165982605E-2</v>
      </c>
      <c r="AT54">
        <f t="shared" si="47"/>
        <v>2.4516937033596847E-2</v>
      </c>
      <c r="AU54">
        <f t="shared" si="48"/>
        <v>-12.959655035040985</v>
      </c>
      <c r="AW54">
        <v>51</v>
      </c>
      <c r="AX54">
        <f>IF(Z54&gt;0, (R54*SUMPRODUCT(K54:$K$98, X54:$X$98)-K54*$AZ$3)/Z54, 0)</f>
        <v>303.49105683034929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</v>
      </c>
      <c r="S55">
        <f t="shared" si="32"/>
        <v>281.51534370494699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56.35687079881172</v>
      </c>
      <c r="AC55">
        <f t="shared" si="33"/>
        <v>44.585290046256127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-2546.2316209721612</v>
      </c>
      <c r="AI55">
        <f t="shared" si="38"/>
        <v>-2554.1504238088878</v>
      </c>
      <c r="AJ55">
        <f t="shared" si="39"/>
        <v>11.771580752555593</v>
      </c>
      <c r="AK55">
        <f t="shared" si="61"/>
        <v>3.944980955916821</v>
      </c>
      <c r="AL55">
        <f t="shared" si="40"/>
        <v>-2538.4338621004154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-11.449291905736599</v>
      </c>
      <c r="AR55">
        <f t="shared" si="45"/>
        <v>-11.484899304715896</v>
      </c>
      <c r="AS55">
        <f t="shared" si="46"/>
        <v>5.2931659130248873E-2</v>
      </c>
      <c r="AT55">
        <f t="shared" si="47"/>
        <v>1.773885696605184E-2</v>
      </c>
      <c r="AU55">
        <f t="shared" si="48"/>
        <v>-11.414228788619594</v>
      </c>
      <c r="AW55">
        <v>52</v>
      </c>
      <c r="AX55">
        <f>IF(Z55&gt;0, (R55*SUMPRODUCT(K55:$K$98, X55:$X$98)-K55*$AZ$3)/Z55, 0)</f>
        <v>281.51534370494699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</v>
      </c>
      <c r="S56">
        <f t="shared" si="32"/>
        <v>258.98089375350179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44.585290046256127</v>
      </c>
      <c r="AC56">
        <f t="shared" si="33"/>
        <v>34.236223123117057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-2459.6354501686969</v>
      </c>
      <c r="AI56">
        <f t="shared" si="38"/>
        <v>-2466.2452472519722</v>
      </c>
      <c r="AJ56">
        <f t="shared" si="39"/>
        <v>10.34906692313907</v>
      </c>
      <c r="AK56">
        <f t="shared" si="61"/>
        <v>3.1209703032379292</v>
      </c>
      <c r="AL56">
        <f t="shared" si="40"/>
        <v>-2452.7752100255952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-9.8749167266333586</v>
      </c>
      <c r="AR56">
        <f t="shared" si="45"/>
        <v>-9.9014536655820997</v>
      </c>
      <c r="AS56">
        <f t="shared" si="46"/>
        <v>4.1549317423175365E-2</v>
      </c>
      <c r="AT56">
        <f t="shared" si="47"/>
        <v>1.2530036452620016E-2</v>
      </c>
      <c r="AU56">
        <f t="shared" si="48"/>
        <v>-9.8473743117063055</v>
      </c>
      <c r="AW56">
        <v>53</v>
      </c>
      <c r="AX56">
        <f>IF(Z56&gt;0, (R56*SUMPRODUCT(K56:$K$98, X56:$X$98)-K56*$AZ$3)/Z56, 0)</f>
        <v>258.98089375350179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</v>
      </c>
      <c r="S57">
        <f t="shared" si="32"/>
        <v>235.3873425882997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34.236223123117057</v>
      </c>
      <c r="AC57">
        <f t="shared" si="33"/>
        <v>25.343650130945747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-2320.6127842278361</v>
      </c>
      <c r="AI57">
        <f t="shared" si="38"/>
        <v>-2325.9961769481642</v>
      </c>
      <c r="AJ57">
        <f t="shared" si="39"/>
        <v>8.8925729921713099</v>
      </c>
      <c r="AK57">
        <f t="shared" si="61"/>
        <v>2.3965356186181941</v>
      </c>
      <c r="AL57">
        <f t="shared" si="40"/>
        <v>-2314.7070683373749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-8.3185447248751245</v>
      </c>
      <c r="AR57">
        <f t="shared" si="45"/>
        <v>-8.3378422110477342</v>
      </c>
      <c r="AS57">
        <f t="shared" si="46"/>
        <v>3.1876608910093383E-2</v>
      </c>
      <c r="AT57">
        <f t="shared" si="47"/>
        <v>8.5907002080336942E-3</v>
      </c>
      <c r="AU57">
        <f t="shared" si="48"/>
        <v>-8.2973749019296079</v>
      </c>
      <c r="AW57">
        <v>54</v>
      </c>
      <c r="AX57">
        <f>IF(Z57&gt;0, (R57*SUMPRODUCT(K57:$K$98, X57:$X$98)-K57*$AZ$3)/Z57, 0)</f>
        <v>235.3873425882997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</v>
      </c>
      <c r="S58">
        <f t="shared" si="32"/>
        <v>209.84291662973624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25.343650130945747</v>
      </c>
      <c r="AC58">
        <f t="shared" si="33"/>
        <v>17.902198026126015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-2127.8798806123928</v>
      </c>
      <c r="AI58">
        <f t="shared" si="38"/>
        <v>-2132.1454994652117</v>
      </c>
      <c r="AJ58">
        <f t="shared" si="39"/>
        <v>7.4414521048197315</v>
      </c>
      <c r="AK58">
        <f t="shared" si="61"/>
        <v>1.7740555091662025</v>
      </c>
      <c r="AL58">
        <f t="shared" si="40"/>
        <v>-2122.9299918512256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-6.8104178884579225</v>
      </c>
      <c r="AR58">
        <f t="shared" si="45"/>
        <v>-6.8240702788984118</v>
      </c>
      <c r="AS58">
        <f t="shared" si="46"/>
        <v>2.3816851220089499E-2</v>
      </c>
      <c r="AT58">
        <f t="shared" si="47"/>
        <v>5.6779799860063908E-3</v>
      </c>
      <c r="AU58">
        <f t="shared" si="48"/>
        <v>-6.7945754476923153</v>
      </c>
      <c r="AW58">
        <v>55</v>
      </c>
      <c r="AX58">
        <f>IF(Z58&gt;0, (R58*SUMPRODUCT(K58:$K$98, X58:$X$98)-K58*$AZ$3)/Z58, 0)</f>
        <v>209.84291662973624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</v>
      </c>
      <c r="S59">
        <f t="shared" si="32"/>
        <v>181.22135553057157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17.902198026126015</v>
      </c>
      <c r="AC59">
        <f t="shared" si="33"/>
        <v>11.87489854843184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-1893.2215847730993</v>
      </c>
      <c r="AI59">
        <f t="shared" si="38"/>
        <v>-1896.4979366450034</v>
      </c>
      <c r="AJ59">
        <f t="shared" si="39"/>
        <v>6.0272994776941751</v>
      </c>
      <c r="AK59">
        <f t="shared" si="61"/>
        <v>1.2531538618288212</v>
      </c>
      <c r="AL59">
        <f t="shared" si="40"/>
        <v>-1889.2174833054803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-5.4101596051872312</v>
      </c>
      <c r="AR59">
        <f t="shared" si="45"/>
        <v>-5.4195222633632838</v>
      </c>
      <c r="AS59">
        <f t="shared" si="46"/>
        <v>1.7223896254328432E-2</v>
      </c>
      <c r="AT59">
        <f t="shared" si="47"/>
        <v>3.5810717862501114E-3</v>
      </c>
      <c r="AU59">
        <f t="shared" si="48"/>
        <v>-5.3987172953227054</v>
      </c>
      <c r="AW59">
        <v>56</v>
      </c>
      <c r="AX59">
        <f>IF(Z59&gt;0, (R59*SUMPRODUCT(K59:$K$98, X59:$X$98)-K59*$AZ$3)/Z59, 0)</f>
        <v>181.22135553057157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</v>
      </c>
      <c r="S60">
        <f t="shared" si="32"/>
        <v>147.58771315416431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11.87489854843184</v>
      </c>
      <c r="AC60">
        <f t="shared" si="33"/>
        <v>7.163951809997962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-1633.1467489340994</v>
      </c>
      <c r="AI60">
        <f t="shared" si="38"/>
        <v>-1635.5737639128174</v>
      </c>
      <c r="AJ60">
        <f t="shared" si="39"/>
        <v>4.7109467384338783</v>
      </c>
      <c r="AK60">
        <f t="shared" si="61"/>
        <v>0.83124289839022891</v>
      </c>
      <c r="AL60">
        <f t="shared" si="40"/>
        <v>-1630.0315742759933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-4.166926290336372</v>
      </c>
      <c r="AR60">
        <f t="shared" si="45"/>
        <v>-4.1731187482575365</v>
      </c>
      <c r="AS60">
        <f t="shared" si="46"/>
        <v>1.2019843182841022E-2</v>
      </c>
      <c r="AT60">
        <f t="shared" si="47"/>
        <v>2.1208920075420721E-3</v>
      </c>
      <c r="AU60">
        <f t="shared" si="48"/>
        <v>-4.158978013067153</v>
      </c>
      <c r="AW60">
        <v>57</v>
      </c>
      <c r="AX60">
        <f>IF(Z60&gt;0, (R60*SUMPRODUCT(K60:$K$98, X60:$X$98)-K60*$AZ$3)/Z60, 0)</f>
        <v>147.58771315416431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</v>
      </c>
      <c r="S61">
        <f t="shared" si="32"/>
        <v>105.06652687209912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7.163951809997962</v>
      </c>
      <c r="AC61">
        <f t="shared" si="33"/>
        <v>3.621322722119948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-1358.7946638144681</v>
      </c>
      <c r="AI61">
        <f t="shared" si="38"/>
        <v>-1360.5180113114918</v>
      </c>
      <c r="AJ61">
        <f t="shared" si="39"/>
        <v>3.542629087878014</v>
      </c>
      <c r="AK61">
        <f t="shared" si="61"/>
        <v>0.50147662669985738</v>
      </c>
      <c r="AL61">
        <f t="shared" si="40"/>
        <v>-1356.4739055969139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-3.0954687036767021</v>
      </c>
      <c r="AR61">
        <f t="shared" si="45"/>
        <v>-3.0993946598087501</v>
      </c>
      <c r="AS61">
        <f t="shared" si="46"/>
        <v>8.0704596229989774E-3</v>
      </c>
      <c r="AT61">
        <f t="shared" si="47"/>
        <v>1.1424133792350005E-3</v>
      </c>
      <c r="AU61">
        <f t="shared" si="48"/>
        <v>-3.0901817868065162</v>
      </c>
      <c r="AW61">
        <v>58</v>
      </c>
      <c r="AX61">
        <f>IF(Z61&gt;0, (R61*SUMPRODUCT(K61:$K$98, X61:$X$98)-K61*$AZ$3)/Z61, 0)</f>
        <v>105.06652687209912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</v>
      </c>
      <c r="S62">
        <f t="shared" si="32"/>
        <v>46.530637879174947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3.621322722119948</v>
      </c>
      <c r="AC62">
        <f t="shared" si="33"/>
        <v>1.0832622349239109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-1084.1657516086734</v>
      </c>
      <c r="AI62">
        <f t="shared" si="38"/>
        <v>-1085.3297827549225</v>
      </c>
      <c r="AJ62">
        <f t="shared" si="39"/>
        <v>2.5380604871960371</v>
      </c>
      <c r="AK62">
        <f t="shared" si="61"/>
        <v>0.2534925905483964</v>
      </c>
      <c r="AL62">
        <f t="shared" si="40"/>
        <v>-1082.5382296771782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-2.2052114872961219</v>
      </c>
      <c r="AR62">
        <f t="shared" si="45"/>
        <v>-2.2075791463477663</v>
      </c>
      <c r="AS62">
        <f t="shared" si="46"/>
        <v>5.1624579853333163E-3</v>
      </c>
      <c r="AT62">
        <f t="shared" si="47"/>
        <v>5.1560821930810019E-4</v>
      </c>
      <c r="AU62">
        <f t="shared" si="48"/>
        <v>-2.2019010801431249</v>
      </c>
      <c r="AW62">
        <v>59</v>
      </c>
      <c r="AX62">
        <f>IF(Z62&gt;0, (R62*SUMPRODUCT(K62:$K$98, X62:$X$98)-K62*$AZ$3)/Z62, 0)</f>
        <v>46.530637879174947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</v>
      </c>
      <c r="S63">
        <f t="shared" si="32"/>
        <v>-42.026163431247483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1.0832622349239109</v>
      </c>
      <c r="AC63">
        <f t="shared" si="33"/>
        <v>-0.6242633448001853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-819.36569573233544</v>
      </c>
      <c r="AI63">
        <f t="shared" si="38"/>
        <v>-820.10840371925588</v>
      </c>
      <c r="AJ63">
        <f t="shared" si="39"/>
        <v>1.7075255797240962</v>
      </c>
      <c r="AK63">
        <f t="shared" si="61"/>
        <v>7.582835644467377E-2</v>
      </c>
      <c r="AL63">
        <f t="shared" si="40"/>
        <v>-818.32504978308714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-1.4880390108414037</v>
      </c>
      <c r="AR63">
        <f t="shared" si="45"/>
        <v>-1.4893878328191328</v>
      </c>
      <c r="AS63">
        <f t="shared" si="46"/>
        <v>3.1010142209676669E-3</v>
      </c>
      <c r="AT63">
        <f t="shared" si="47"/>
        <v>1.3771085744175706E-4</v>
      </c>
      <c r="AU63">
        <f t="shared" si="48"/>
        <v>-1.4861491077407234</v>
      </c>
      <c r="AW63">
        <v>60</v>
      </c>
      <c r="AX63">
        <f>IF(Z63&gt;0, (R63*SUMPRODUCT(K63:$K$98, X63:$X$98)-K63*$AZ$3)/Z63, 0)</f>
        <v>-42.026163431247483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</v>
      </c>
      <c r="S64">
        <f t="shared" si="32"/>
        <v>-187.46811365801545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-0.6242633448001853</v>
      </c>
      <c r="AC64">
        <f t="shared" si="33"/>
        <v>-1.6679399381665667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-580.8425409841409</v>
      </c>
      <c r="AI64">
        <f t="shared" si="38"/>
        <v>-581.28740062070005</v>
      </c>
      <c r="AJ64">
        <f t="shared" si="39"/>
        <v>1.0436765933663814</v>
      </c>
      <c r="AK64">
        <f t="shared" si="61"/>
        <v>-4.3698434136012973E-2</v>
      </c>
      <c r="AL64">
        <f t="shared" si="40"/>
        <v>-580.28742246146965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-0.9418395715848491</v>
      </c>
      <c r="AR64">
        <f t="shared" si="45"/>
        <v>-0.94256091408294229</v>
      </c>
      <c r="AS64">
        <f t="shared" si="46"/>
        <v>1.6923276898827668E-3</v>
      </c>
      <c r="AT64">
        <f t="shared" si="47"/>
        <v>-7.0857266094624663E-5</v>
      </c>
      <c r="AU64">
        <f t="shared" si="48"/>
        <v>-0.94093944365915405</v>
      </c>
      <c r="AW64">
        <v>61</v>
      </c>
      <c r="AX64">
        <f>IF(Z64&gt;0, (R64*SUMPRODUCT(K64:$K$98, X64:$X$98)-K64*$AZ$3)/Z64, 0)</f>
        <v>-187.46811365801545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</v>
      </c>
      <c r="S65">
        <f t="shared" si="32"/>
        <v>-420.17966886242175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-1.6679399381665667</v>
      </c>
      <c r="AC65">
        <f t="shared" si="33"/>
        <v>-2.2130273512915721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-354.13611357599154</v>
      </c>
      <c r="AI65">
        <f t="shared" si="38"/>
        <v>-354.39945655939709</v>
      </c>
      <c r="AJ65">
        <f t="shared" si="39"/>
        <v>0.54508741312500542</v>
      </c>
      <c r="AK65">
        <f t="shared" si="61"/>
        <v>-0.11675579567165968</v>
      </c>
      <c r="AL65">
        <f t="shared" si="40"/>
        <v>-353.97112494194374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-0.5127087284521088</v>
      </c>
      <c r="AR65">
        <f t="shared" si="45"/>
        <v>-0.513089989331733</v>
      </c>
      <c r="AS65">
        <f t="shared" si="46"/>
        <v>7.8916287767584925E-4</v>
      </c>
      <c r="AT65">
        <f t="shared" si="47"/>
        <v>-1.6903589677358779E-4</v>
      </c>
      <c r="AU65">
        <f t="shared" si="48"/>
        <v>-0.5124698623508307</v>
      </c>
      <c r="AW65">
        <v>62</v>
      </c>
      <c r="AX65">
        <f>IF(Z65&gt;0, (R65*SUMPRODUCT(K65:$K$98, X65:$X$98)-K65*$AZ$3)/Z65, 0)</f>
        <v>-420.17966886242175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</v>
      </c>
      <c r="S66">
        <f t="shared" si="32"/>
        <v>-770.46915406319465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-2.2130273512915721</v>
      </c>
      <c r="AC66">
        <f t="shared" si="33"/>
        <v>-2.3714930811188228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-213.6205316111012</v>
      </c>
      <c r="AI66">
        <f t="shared" si="38"/>
        <v>-213.77443089886714</v>
      </c>
      <c r="AJ66">
        <f t="shared" si="39"/>
        <v>0.15846572982725071</v>
      </c>
      <c r="AK66">
        <f t="shared" si="61"/>
        <v>-0.15491191459041007</v>
      </c>
      <c r="AL66">
        <f t="shared" si="40"/>
        <v>-213.7708770836303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-0.27613754725657252</v>
      </c>
      <c r="AR66">
        <f t="shared" si="45"/>
        <v>-0.27633648586761195</v>
      </c>
      <c r="AS66">
        <f t="shared" si="46"/>
        <v>2.0484144304248005E-4</v>
      </c>
      <c r="AT66">
        <f t="shared" si="47"/>
        <v>-2.002475876883011E-4</v>
      </c>
      <c r="AU66">
        <f t="shared" si="48"/>
        <v>-0.27633189201225777</v>
      </c>
      <c r="AW66">
        <v>63</v>
      </c>
      <c r="AX66">
        <f>IF(Z66&gt;0, (R66*SUMPRODUCT(K66:$K$98, X66:$X$98)-K66*$AZ$3)/Z66, 0)</f>
        <v>-770.46915406319465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-1314.8062001700496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-2.3714930811188228</v>
      </c>
      <c r="AC67">
        <f t="shared" ref="AC67:AC98" si="64">S67*Z67</f>
        <v>-2.3313422367460568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-127.40607479747914</v>
      </c>
      <c r="AI67">
        <f t="shared" ref="AI67:AI98" si="69">SUM(AE67:AH67)</f>
        <v>-127.49473205496867</v>
      </c>
      <c r="AJ67">
        <f t="shared" ref="AJ67:AJ98" si="70">AB67-AC67</f>
        <v>-4.0150844372766059E-2</v>
      </c>
      <c r="AK67">
        <f t="shared" si="61"/>
        <v>-0.16600451567831762</v>
      </c>
      <c r="AL67">
        <f t="shared" ref="AL67:AL98" si="71">SUM(AI67:AK67)</f>
        <v>-127.70088741501975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-0.14704646371413399</v>
      </c>
      <c r="AR67">
        <f t="shared" ref="AR67:AR98" si="76">AI67*$K67</f>
        <v>-0.14714878800453499</v>
      </c>
      <c r="AS67">
        <f t="shared" ref="AS67:AS98" si="77">AJ67*$K67</f>
        <v>-4.6340331020610038E-5</v>
      </c>
      <c r="AT67">
        <f t="shared" ref="AT67:AT98" si="78">AK67*$K67</f>
        <v>-1.9159507919756669E-4</v>
      </c>
      <c r="AU67">
        <f t="shared" ref="AU67:AU98" si="79">AL67*$K67</f>
        <v>-0.14738672341475317</v>
      </c>
      <c r="AW67">
        <v>64</v>
      </c>
      <c r="AX67">
        <f>IF(Z67&gt;0, (R67*SUMPRODUCT(K67:$K$98, X67:$X$98)-K67*$AZ$3)/Z67, 0)</f>
        <v>-1314.8062001700496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</v>
      </c>
      <c r="S68">
        <f t="shared" si="63"/>
        <v>-2184.7997915613773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-2.3313422367460568</v>
      </c>
      <c r="AC68">
        <f t="shared" si="64"/>
        <v>-2.1959883507911386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-75.029260698121547</v>
      </c>
      <c r="AI68">
        <f t="shared" si="69"/>
        <v>-75.079516752687113</v>
      </c>
      <c r="AJ68">
        <f t="shared" si="70"/>
        <v>-0.13535388595491815</v>
      </c>
      <c r="AK68">
        <f t="shared" si="61"/>
        <v>-0.16319395657222399</v>
      </c>
      <c r="AL68">
        <f t="shared" si="71"/>
        <v>-75.378064595214255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-7.7317373646499529E-2</v>
      </c>
      <c r="AR68">
        <f t="shared" si="76"/>
        <v>-7.7369162323512861E-2</v>
      </c>
      <c r="AS68">
        <f t="shared" si="77"/>
        <v>-1.3948167524918849E-4</v>
      </c>
      <c r="AT68">
        <f t="shared" si="78"/>
        <v>-1.6817076430903925E-4</v>
      </c>
      <c r="AU68">
        <f t="shared" si="79"/>
        <v>-7.7676814763071089E-2</v>
      </c>
      <c r="AW68">
        <v>65</v>
      </c>
      <c r="AX68">
        <f>IF(Z68&gt;0, (R68*SUMPRODUCT(K68:$K$98, X68:$X$98)-K68*$AZ$3)/Z68, 0)</f>
        <v>-2184.7997915613773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</v>
      </c>
      <c r="S69">
        <f t="shared" si="63"/>
        <v>-3605.6055750563796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-2.1959883507911386</v>
      </c>
      <c r="AC69">
        <f t="shared" si="64"/>
        <v>-2.0211625550902701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-43.450868949248701</v>
      </c>
      <c r="AI69">
        <f t="shared" si="69"/>
        <v>-43.478897008793993</v>
      </c>
      <c r="AJ69">
        <f t="shared" si="70"/>
        <v>-0.17482579570086854</v>
      </c>
      <c r="AK69">
        <f t="shared" si="61"/>
        <v>-0.15371918455537972</v>
      </c>
      <c r="AL69">
        <f t="shared" si="71"/>
        <v>-43.80744198905024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-3.9978534452462335E-2</v>
      </c>
      <c r="AR69">
        <f t="shared" si="76"/>
        <v>-4.0004322676524685E-2</v>
      </c>
      <c r="AS69">
        <f t="shared" si="77"/>
        <v>-1.6085475999961938E-4</v>
      </c>
      <c r="AT69">
        <f t="shared" si="78"/>
        <v>-1.4143486342999646E-4</v>
      </c>
      <c r="AU69">
        <f t="shared" si="79"/>
        <v>-4.0306612299954303E-2</v>
      </c>
      <c r="AW69">
        <v>66</v>
      </c>
      <c r="AX69">
        <f>IF(Z69&gt;0, (R69*SUMPRODUCT(K69:$K$98, X69:$X$98)-K69*$AZ$3)/Z69, 0)</f>
        <v>-3605.6055750563796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</v>
      </c>
      <c r="S70">
        <f t="shared" si="63"/>
        <v>-5978.8063736736758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-2.0211625550902701</v>
      </c>
      <c r="AC70">
        <f t="shared" si="64"/>
        <v>-1.8360132597682972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-24.786865478179411</v>
      </c>
      <c r="AI70">
        <f t="shared" si="69"/>
        <v>-24.802219824390161</v>
      </c>
      <c r="AJ70">
        <f t="shared" si="70"/>
        <v>-0.18514929532197288</v>
      </c>
      <c r="AK70">
        <f t="shared" si="61"/>
        <v>-0.14148137885631892</v>
      </c>
      <c r="AL70">
        <f t="shared" si="71"/>
        <v>-25.128850498568454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-2.0362541882924082E-2</v>
      </c>
      <c r="AR70">
        <f t="shared" si="76"/>
        <v>-2.0375155560037734E-2</v>
      </c>
      <c r="AS70">
        <f t="shared" si="77"/>
        <v>-1.5210113129901354E-4</v>
      </c>
      <c r="AT70">
        <f t="shared" si="78"/>
        <v>-1.1622770556252062E-4</v>
      </c>
      <c r="AU70">
        <f t="shared" si="79"/>
        <v>-2.0643484396899271E-2</v>
      </c>
      <c r="AW70">
        <v>67</v>
      </c>
      <c r="AX70">
        <f>IF(Z70&gt;0, (R70*SUMPRODUCT(K70:$K$98, X70:$X$98)-K70*$AZ$3)/Z70, 0)</f>
        <v>-5978.8063736736758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</v>
      </c>
      <c r="S71">
        <f t="shared" si="63"/>
        <v>-10029.623569254398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-1.8360132597682972</v>
      </c>
      <c r="AC71">
        <f t="shared" si="64"/>
        <v>-1.6553688107811899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-13.896810483282644</v>
      </c>
      <c r="AI71">
        <f t="shared" si="69"/>
        <v>-13.905062880789645</v>
      </c>
      <c r="AJ71">
        <f t="shared" si="70"/>
        <v>-0.1806444489871073</v>
      </c>
      <c r="AK71">
        <f t="shared" si="61"/>
        <v>-0.12852092818378083</v>
      </c>
      <c r="AL71">
        <f t="shared" si="71"/>
        <v>-14.214228257960533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-1.0193128355260648E-2</v>
      </c>
      <c r="AR71">
        <f t="shared" si="76"/>
        <v>-1.0199181380674551E-2</v>
      </c>
      <c r="AS71">
        <f t="shared" si="77"/>
        <v>-1.3250033577172075E-4</v>
      </c>
      <c r="AT71">
        <f t="shared" si="78"/>
        <v>-9.4268416403205075E-5</v>
      </c>
      <c r="AU71">
        <f t="shared" si="79"/>
        <v>-1.0425950132849478E-2</v>
      </c>
      <c r="AW71">
        <v>68</v>
      </c>
      <c r="AX71">
        <f>IF(Z71&gt;0, (R71*SUMPRODUCT(K71:$K$98, X71:$X$98)-K71*$AZ$3)/Z71, 0)</f>
        <v>-10029.623569254398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</v>
      </c>
      <c r="S72">
        <f t="shared" si="63"/>
        <v>-17093.105298856539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-1.6553688107811899</v>
      </c>
      <c r="AC72">
        <f t="shared" si="64"/>
        <v>-1.4860914115739219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-7.6456485627908668</v>
      </c>
      <c r="AI72">
        <f t="shared" si="69"/>
        <v>-7.6499956120414012</v>
      </c>
      <c r="AJ72">
        <f t="shared" si="70"/>
        <v>-0.16927739920726803</v>
      </c>
      <c r="AK72">
        <f t="shared" si="61"/>
        <v>-0.11587581675468331</v>
      </c>
      <c r="AL72">
        <f t="shared" si="71"/>
        <v>-7.9351488280033529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-5.0071276924023612E-3</v>
      </c>
      <c r="AR72">
        <f t="shared" si="76"/>
        <v>-5.0099745706630909E-3</v>
      </c>
      <c r="AS72">
        <f t="shared" si="77"/>
        <v>-1.1085960155081557E-4</v>
      </c>
      <c r="AT72">
        <f t="shared" si="78"/>
        <v>-7.5886957945700532E-5</v>
      </c>
      <c r="AU72">
        <f t="shared" si="79"/>
        <v>-5.1967211301596067E-3</v>
      </c>
      <c r="AW72">
        <v>69</v>
      </c>
      <c r="AX72">
        <f>IF(Z72&gt;0, (R72*SUMPRODUCT(K72:$K$98, X72:$X$98)-K72*$AZ$3)/Z72, 0)</f>
        <v>-17093.105298856539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</v>
      </c>
      <c r="S73">
        <f t="shared" si="63"/>
        <v>-29707.342798533806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-1.4860914115739219</v>
      </c>
      <c r="AC73">
        <f t="shared" si="64"/>
        <v>-1.3308569967997812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-4.1272651008213108</v>
      </c>
      <c r="AI73">
        <f t="shared" si="69"/>
        <v>-4.1295050470289292</v>
      </c>
      <c r="AJ73">
        <f t="shared" si="70"/>
        <v>-0.15523441477414068</v>
      </c>
      <c r="AK73">
        <f t="shared" ref="AK73:AK98" si="92">G73*SUM(AB73:AB73, AE73:AF73)</f>
        <v>-0.10402639881017454</v>
      </c>
      <c r="AL73">
        <f t="shared" si="71"/>
        <v>-4.388765860613244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-2.4133409269254066E-3</v>
      </c>
      <c r="AR73">
        <f t="shared" si="76"/>
        <v>-2.4146506934959815E-3</v>
      </c>
      <c r="AS73">
        <f t="shared" si="77"/>
        <v>-9.0770415103017484E-5</v>
      </c>
      <c r="AT73">
        <f t="shared" si="78"/>
        <v>-6.0827487354592364E-5</v>
      </c>
      <c r="AU73">
        <f t="shared" si="79"/>
        <v>-2.5662485959535913E-3</v>
      </c>
      <c r="AW73">
        <v>70</v>
      </c>
      <c r="AX73">
        <f>IF(Z73&gt;0, (R73*SUMPRODUCT(K73:$K$98, X73:$X$98)-K73*$AZ$3)/Z73, 0)</f>
        <v>-29707.342798533806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</v>
      </c>
      <c r="S74">
        <f t="shared" si="63"/>
        <v>-52768.753870732733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-1.3308569967997812</v>
      </c>
      <c r="AC74">
        <f t="shared" si="64"/>
        <v>-1.1901975319530076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-2.1795967346727574</v>
      </c>
      <c r="AI74">
        <f t="shared" si="69"/>
        <v>-2.1807244830509629</v>
      </c>
      <c r="AJ74">
        <f t="shared" si="70"/>
        <v>-0.14065946484677361</v>
      </c>
      <c r="AK74">
        <f t="shared" si="92"/>
        <v>-9.3159989775984692E-2</v>
      </c>
      <c r="AL74">
        <f t="shared" si="71"/>
        <v>-2.414543937673721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-1.137927095677024E-3</v>
      </c>
      <c r="AR74">
        <f t="shared" si="76"/>
        <v>-1.1385158722228186E-3</v>
      </c>
      <c r="AS74">
        <f t="shared" si="77"/>
        <v>-7.3435702011457108E-5</v>
      </c>
      <c r="AT74">
        <f t="shared" si="78"/>
        <v>-4.8637105622661728E-5</v>
      </c>
      <c r="AU74">
        <f t="shared" si="79"/>
        <v>-1.2605886798569372E-3</v>
      </c>
      <c r="AW74">
        <v>71</v>
      </c>
      <c r="AX74">
        <f>IF(Z74&gt;0, (R74*SUMPRODUCT(K74:$K$98, X74:$X$98)-K74*$AZ$3)/Z74, 0)</f>
        <v>-52768.753870732733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</v>
      </c>
      <c r="S75">
        <f t="shared" si="63"/>
        <v>-96046.831752737184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-1.1901975319530076</v>
      </c>
      <c r="AC75">
        <f t="shared" si="64"/>
        <v>-1.0635918824650246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-1.1255737861178614</v>
      </c>
      <c r="AI75">
        <f t="shared" si="69"/>
        <v>-1.1261274701192261</v>
      </c>
      <c r="AJ75">
        <f t="shared" si="70"/>
        <v>-0.12660564948798303</v>
      </c>
      <c r="AK75">
        <f t="shared" si="92"/>
        <v>-8.3313827236710533E-2</v>
      </c>
      <c r="AL75">
        <f t="shared" si="71"/>
        <v>-1.3360469468439196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-5.2467967101115041E-4</v>
      </c>
      <c r="AR75">
        <f t="shared" si="76"/>
        <v>-5.2493776758665987E-4</v>
      </c>
      <c r="AS75">
        <f t="shared" si="77"/>
        <v>-5.9016486827236928E-5</v>
      </c>
      <c r="AT75">
        <f t="shared" si="78"/>
        <v>-3.8836255787374753E-5</v>
      </c>
      <c r="AU75">
        <f t="shared" si="79"/>
        <v>-6.2279051020127144E-4</v>
      </c>
      <c r="AW75">
        <v>72</v>
      </c>
      <c r="AX75">
        <f>IF(Z75&gt;0, (R75*SUMPRODUCT(K75:$K$98, X75:$X$98)-K75*$AZ$3)/Z75, 0)</f>
        <v>-96046.831752737184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</v>
      </c>
      <c r="S76">
        <f t="shared" si="63"/>
        <v>-179589.92329954065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-1.0635918824650246</v>
      </c>
      <c r="AC76">
        <f t="shared" si="64"/>
        <v>-0.95005979732919665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-0.56727811740821787</v>
      </c>
      <c r="AI76">
        <f t="shared" si="69"/>
        <v>-0.56754262551086476</v>
      </c>
      <c r="AJ76">
        <f t="shared" si="70"/>
        <v>-0.11353208513582791</v>
      </c>
      <c r="AK76">
        <f t="shared" si="92"/>
        <v>-7.4451431772551729E-2</v>
      </c>
      <c r="AL76">
        <f t="shared" si="71"/>
        <v>-0.75552614241924443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-2.3610124428827001E-4</v>
      </c>
      <c r="AR76">
        <f t="shared" si="76"/>
        <v>-2.3621133260340649E-4</v>
      </c>
      <c r="AS76">
        <f t="shared" si="77"/>
        <v>-4.7252072210502058E-5</v>
      </c>
      <c r="AT76">
        <f t="shared" si="78"/>
        <v>-3.0986697954882296E-5</v>
      </c>
      <c r="AU76">
        <f t="shared" si="79"/>
        <v>-3.1445010276879085E-4</v>
      </c>
      <c r="AW76">
        <v>73</v>
      </c>
      <c r="AX76">
        <f>IF(Z76&gt;0, (R76*SUMPRODUCT(K76:$K$98, X76:$X$98)-K76*$AZ$3)/Z76, 0)</f>
        <v>-179589.92329954065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</v>
      </c>
      <c r="S77">
        <f t="shared" si="63"/>
        <v>-345477.82002118498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-0.95005979732919665</v>
      </c>
      <c r="AC77">
        <f t="shared" si="64"/>
        <v>-0.8484595014245212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-0.27813589178840581</v>
      </c>
      <c r="AI77">
        <f t="shared" si="69"/>
        <v>-0.27825868686413202</v>
      </c>
      <c r="AJ77">
        <f t="shared" si="70"/>
        <v>-0.10160029590467545</v>
      </c>
      <c r="AK77">
        <f t="shared" si="92"/>
        <v>-6.6504185813043779E-2</v>
      </c>
      <c r="AL77">
        <f t="shared" si="71"/>
        <v>-0.44636316858185127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-1.0335732427057538E-4</v>
      </c>
      <c r="AR77">
        <f t="shared" si="76"/>
        <v>-1.0340295581556965E-4</v>
      </c>
      <c r="AS77">
        <f t="shared" si="77"/>
        <v>-3.7755410358166854E-5</v>
      </c>
      <c r="AT77">
        <f t="shared" si="78"/>
        <v>-2.47134400894171E-5</v>
      </c>
      <c r="AU77">
        <f t="shared" si="79"/>
        <v>-1.658718062631536E-4</v>
      </c>
      <c r="AW77">
        <v>74</v>
      </c>
      <c r="AX77">
        <f>IF(Z77&gt;0, (R77*SUMPRODUCT(K77:$K$98, X77:$X$98)-K77*$AZ$3)/Z77, 0)</f>
        <v>-345477.82002118498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</v>
      </c>
      <c r="S78">
        <f t="shared" si="63"/>
        <v>-685323.85615857469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-0.8484595014245212</v>
      </c>
      <c r="AC78">
        <f t="shared" si="64"/>
        <v>-0.75763750415150277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-0.13258250168878091</v>
      </c>
      <c r="AI78">
        <f t="shared" si="69"/>
        <v>-0.13263777756290546</v>
      </c>
      <c r="AJ78">
        <f t="shared" si="70"/>
        <v>-9.0821997273018429E-2</v>
      </c>
      <c r="AK78">
        <f t="shared" si="92"/>
        <v>-5.9392165099716489E-2</v>
      </c>
      <c r="AL78">
        <f t="shared" si="71"/>
        <v>-0.2828519399356404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-4.3989842684513283E-5</v>
      </c>
      <c r="AR78">
        <f t="shared" si="76"/>
        <v>-4.4008182789549884E-5</v>
      </c>
      <c r="AS78">
        <f t="shared" si="77"/>
        <v>-3.0134032179537999E-5</v>
      </c>
      <c r="AT78">
        <f t="shared" si="78"/>
        <v>-1.970585836102269E-5</v>
      </c>
      <c r="AU78">
        <f t="shared" si="79"/>
        <v>-9.3848073330110579E-5</v>
      </c>
      <c r="AW78">
        <v>75</v>
      </c>
      <c r="AX78">
        <f>IF(Z78&gt;0, (R78*SUMPRODUCT(K78:$K$98, X78:$X$98)-K78*$AZ$3)/Z78, 0)</f>
        <v>-685323.85615857469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</v>
      </c>
      <c r="S79">
        <f t="shared" si="63"/>
        <v>-1403634.9803003015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-0.75763750415150277</v>
      </c>
      <c r="AC79">
        <f t="shared" si="64"/>
        <v>-0.67649814167517941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-6.1250072137793536E-2</v>
      </c>
      <c r="AI79">
        <f t="shared" si="69"/>
        <v>-6.1274170217107946E-2</v>
      </c>
      <c r="AJ79">
        <f t="shared" si="70"/>
        <v>-8.1139362476323362E-2</v>
      </c>
      <c r="AK79">
        <f t="shared" si="92"/>
        <v>-5.3034625290605202E-2</v>
      </c>
      <c r="AL79">
        <f t="shared" si="71"/>
        <v>-0.19544815798403653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-1.8144908449433908E-5</v>
      </c>
      <c r="AR79">
        <f t="shared" si="76"/>
        <v>-1.8152047338054045E-5</v>
      </c>
      <c r="AS79">
        <f t="shared" si="77"/>
        <v>-2.4036972568231118E-5</v>
      </c>
      <c r="AT79">
        <f t="shared" si="78"/>
        <v>-1.5711139382549135E-5</v>
      </c>
      <c r="AU79">
        <f t="shared" si="79"/>
        <v>-5.7900159288834304E-5</v>
      </c>
      <c r="AW79">
        <v>76</v>
      </c>
      <c r="AX79">
        <f>IF(Z79&gt;0, (R79*SUMPRODUCT(K79:$K$98, X79:$X$98)-K79*$AZ$3)/Z79, 0)</f>
        <v>-1403634.9803003015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</v>
      </c>
      <c r="S80">
        <f t="shared" si="63"/>
        <v>-2969812.4201806881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-0.67649814167517941</v>
      </c>
      <c r="AC80">
        <f t="shared" si="64"/>
        <v>-0.60403115058451462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-2.7375163288080703E-2</v>
      </c>
      <c r="AI80">
        <f t="shared" si="69"/>
        <v>-2.7385332804957929E-2</v>
      </c>
      <c r="AJ80">
        <f t="shared" si="70"/>
        <v>-7.246699109066479E-2</v>
      </c>
      <c r="AK80">
        <f t="shared" si="92"/>
        <v>-4.7354869917262565E-2</v>
      </c>
      <c r="AL80">
        <f t="shared" si="71"/>
        <v>-0.14720719381288527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-7.2408053445265437E-6</v>
      </c>
      <c r="AR80">
        <f t="shared" si="76"/>
        <v>-7.2434952094738676E-6</v>
      </c>
      <c r="AS80">
        <f t="shared" si="77"/>
        <v>-1.9167716768268878E-5</v>
      </c>
      <c r="AT80">
        <f t="shared" si="78"/>
        <v>-1.2525492234618711E-5</v>
      </c>
      <c r="AU80">
        <f t="shared" si="79"/>
        <v>-3.8936704212361453E-5</v>
      </c>
      <c r="AW80">
        <v>77</v>
      </c>
      <c r="AX80">
        <f>IF(Z80&gt;0, (R80*SUMPRODUCT(K80:$K$98, X80:$X$98)-K80*$AZ$3)/Z80, 0)</f>
        <v>-2969812.4201806881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</v>
      </c>
      <c r="S81">
        <f t="shared" si="63"/>
        <v>-6503652.4837798038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-0.60403115058451462</v>
      </c>
      <c r="AC81">
        <f t="shared" si="64"/>
        <v>-0.5393195199620785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-1.184307979504998E-2</v>
      </c>
      <c r="AI81">
        <f t="shared" si="69"/>
        <v>-1.1847226076860911E-2</v>
      </c>
      <c r="AJ81">
        <f t="shared" si="70"/>
        <v>-6.4711630622436123E-2</v>
      </c>
      <c r="AK81">
        <f t="shared" si="92"/>
        <v>-4.228218054091603E-2</v>
      </c>
      <c r="AL81">
        <f t="shared" si="71"/>
        <v>-0.11884103724021305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-2.7968990205918614E-6</v>
      </c>
      <c r="AR81">
        <f t="shared" si="76"/>
        <v>-2.7978782195617893E-6</v>
      </c>
      <c r="AS81">
        <f t="shared" si="77"/>
        <v>-1.5282502477475715E-5</v>
      </c>
      <c r="AT81">
        <f t="shared" si="78"/>
        <v>-9.9854929114641865E-6</v>
      </c>
      <c r="AU81">
        <f t="shared" si="79"/>
        <v>-2.8065873608501688E-5</v>
      </c>
      <c r="AW81">
        <v>78</v>
      </c>
      <c r="AX81">
        <f>IF(Z81&gt;0, (R81*SUMPRODUCT(K81:$K$98, X81:$X$98)-K81*$AZ$3)/Z81, 0)</f>
        <v>-6503652.4837798038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</v>
      </c>
      <c r="S82">
        <f t="shared" si="63"/>
        <v>-14769038.915000478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-0.5393195199620785</v>
      </c>
      <c r="AC82">
        <f t="shared" si="64"/>
        <v>-0.48153761022915209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-4.9491847293353444E-3</v>
      </c>
      <c r="AI82">
        <f t="shared" si="69"/>
        <v>-4.9508149559634972E-3</v>
      </c>
      <c r="AJ82">
        <f t="shared" si="70"/>
        <v>-5.7781909732926406E-2</v>
      </c>
      <c r="AK82">
        <f t="shared" si="92"/>
        <v>-3.7752366397345499E-2</v>
      </c>
      <c r="AL82">
        <f t="shared" si="71"/>
        <v>-0.10048509108623541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-1.0435848675340734E-6</v>
      </c>
      <c r="AR82">
        <f t="shared" si="76"/>
        <v>-1.0439286170469392E-6</v>
      </c>
      <c r="AS82">
        <f t="shared" si="77"/>
        <v>-1.2183890865314273E-5</v>
      </c>
      <c r="AT82">
        <f t="shared" si="78"/>
        <v>-7.9604622661079319E-6</v>
      </c>
      <c r="AU82">
        <f t="shared" si="79"/>
        <v>-2.1188281748469147E-5</v>
      </c>
      <c r="AW82">
        <v>79</v>
      </c>
      <c r="AX82">
        <f>IF(Z82&gt;0, (R82*SUMPRODUCT(K82:$K$98, X82:$X$98)-K82*$AZ$3)/Z82, 0)</f>
        <v>-14769038.915000478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</v>
      </c>
      <c r="S83">
        <f t="shared" si="63"/>
        <v>-34840844.766414419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-0.48153761022915209</v>
      </c>
      <c r="AC83">
        <f t="shared" si="64"/>
        <v>-0.42994516574978126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-1.9938224863411819E-3</v>
      </c>
      <c r="AI83">
        <f t="shared" si="69"/>
        <v>-1.9944394994598825E-3</v>
      </c>
      <c r="AJ83">
        <f t="shared" si="70"/>
        <v>-5.1592444479370836E-2</v>
      </c>
      <c r="AK83">
        <f t="shared" si="92"/>
        <v>-3.3707632716040652E-2</v>
      </c>
      <c r="AL83">
        <f t="shared" si="71"/>
        <v>-8.7294516694871371E-2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-3.7537260627740587E-7</v>
      </c>
      <c r="AR83">
        <f t="shared" si="76"/>
        <v>-3.7548876999010382E-7</v>
      </c>
      <c r="AS83">
        <f t="shared" si="77"/>
        <v>-9.7131968774123983E-6</v>
      </c>
      <c r="AT83">
        <f t="shared" si="78"/>
        <v>-6.3460624156570831E-6</v>
      </c>
      <c r="AU83">
        <f t="shared" si="79"/>
        <v>-1.6434748063059585E-5</v>
      </c>
      <c r="AW83">
        <v>80</v>
      </c>
      <c r="AX83">
        <f>IF(Z83&gt;0, (R83*SUMPRODUCT(K83:$K$98, X83:$X$98)-K83*$AZ$3)/Z83, 0)</f>
        <v>-34840844.766414419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</v>
      </c>
      <c r="S84">
        <f t="shared" si="63"/>
        <v>-85526009.564769074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-0.42994516574978126</v>
      </c>
      <c r="AC84">
        <f t="shared" si="64"/>
        <v>-0.3838799267793177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-7.7284014586618459E-4</v>
      </c>
      <c r="AI84">
        <f t="shared" si="69"/>
        <v>-7.7306456878076506E-4</v>
      </c>
      <c r="AJ84">
        <f t="shared" si="70"/>
        <v>-4.6065238970463551E-2</v>
      </c>
      <c r="AK84">
        <f t="shared" si="92"/>
        <v>-3.009616160248469E-2</v>
      </c>
      <c r="AL84">
        <f t="shared" si="71"/>
        <v>-7.6934465141728997E-2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-1.2991154185390612E-7</v>
      </c>
      <c r="AR84">
        <f t="shared" si="76"/>
        <v>-1.2994926650759609E-7</v>
      </c>
      <c r="AS84">
        <f t="shared" si="77"/>
        <v>-7.743394610814833E-6</v>
      </c>
      <c r="AT84">
        <f t="shared" si="78"/>
        <v>-5.0590523519984062E-6</v>
      </c>
      <c r="AU84">
        <f t="shared" si="79"/>
        <v>-1.2932396229320834E-5</v>
      </c>
      <c r="AW84">
        <v>81</v>
      </c>
      <c r="AX84">
        <f>IF(Z84&gt;0, (R84*SUMPRODUCT(K84:$K$98, X84:$X$98)-K84*$AZ$3)/Z84, 0)</f>
        <v>-85526009.564769074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</v>
      </c>
      <c r="S85">
        <f t="shared" si="63"/>
        <v>-218874064.55204478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-0.3838799267793177</v>
      </c>
      <c r="AC85">
        <f t="shared" si="64"/>
        <v>-0.34275004388454705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-2.8776045081584399E-4</v>
      </c>
      <c r="AI85">
        <f t="shared" si="69"/>
        <v>-2.8783874927587079E-4</v>
      </c>
      <c r="AJ85">
        <f t="shared" si="70"/>
        <v>-4.1129882894770653E-2</v>
      </c>
      <c r="AK85">
        <f t="shared" si="92"/>
        <v>-2.6871594874552242E-2</v>
      </c>
      <c r="AL85">
        <f t="shared" si="71"/>
        <v>-6.8289316518598764E-2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-4.3188800854064167E-8</v>
      </c>
      <c r="AR85">
        <f t="shared" si="76"/>
        <v>-4.3200552352880941E-8</v>
      </c>
      <c r="AS85">
        <f t="shared" si="77"/>
        <v>-6.1730175792295658E-6</v>
      </c>
      <c r="AT85">
        <f t="shared" si="78"/>
        <v>-4.0330488653940786E-6</v>
      </c>
      <c r="AU85">
        <f t="shared" si="79"/>
        <v>-1.0249266996976524E-5</v>
      </c>
      <c r="AW85">
        <v>82</v>
      </c>
      <c r="AX85">
        <f>IF(Z85&gt;0, (R85*SUMPRODUCT(K85:$K$98, X85:$X$98)-K85*$AZ$3)/Z85, 0)</f>
        <v>-218874064.55204478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</v>
      </c>
      <c r="S86">
        <f t="shared" si="63"/>
        <v>-585194640.19601905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-0.34275004388454705</v>
      </c>
      <c r="AC86">
        <f t="shared" si="64"/>
        <v>-0.30602686135342611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-1.027360663252189E-4</v>
      </c>
      <c r="AI86">
        <f t="shared" si="69"/>
        <v>-1.027622137674828E-4</v>
      </c>
      <c r="AJ86">
        <f t="shared" si="70"/>
        <v>-3.6723182531120946E-2</v>
      </c>
      <c r="AK86">
        <f t="shared" si="92"/>
        <v>-2.3992503071918296E-2</v>
      </c>
      <c r="AL86">
        <f t="shared" si="71"/>
        <v>-6.0818447816806724E-2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-1.3767178743360122E-8</v>
      </c>
      <c r="AR86">
        <f t="shared" si="76"/>
        <v>-1.3770682639549697E-8</v>
      </c>
      <c r="AS86">
        <f t="shared" si="77"/>
        <v>-4.9211015762521685E-6</v>
      </c>
      <c r="AT86">
        <f t="shared" si="78"/>
        <v>-3.2151228882571507E-6</v>
      </c>
      <c r="AU86">
        <f t="shared" si="79"/>
        <v>-8.1499951471488688E-6</v>
      </c>
      <c r="AW86">
        <v>83</v>
      </c>
      <c r="AX86">
        <f>IF(Z86&gt;0, (R86*SUMPRODUCT(K86:$K$98, X86:$X$98)-K86*$AZ$3)/Z86, 0)</f>
        <v>-585194640.19601905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</v>
      </c>
      <c r="S87">
        <f t="shared" si="63"/>
        <v>-1638004072.2490647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-0.30602686135342611</v>
      </c>
      <c r="AC87">
        <f t="shared" si="64"/>
        <v>-0.27323828072781747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-3.5090763434120484E-5</v>
      </c>
      <c r="AI87">
        <f t="shared" si="69"/>
        <v>-3.5099104020244685E-5</v>
      </c>
      <c r="AJ87">
        <f t="shared" si="70"/>
        <v>-3.2788580625608632E-2</v>
      </c>
      <c r="AK87">
        <f t="shared" si="92"/>
        <v>-2.1421880294739831E-2</v>
      </c>
      <c r="AL87">
        <f t="shared" si="71"/>
        <v>-5.4245560024368714E-2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-4.1985256642040926E-9</v>
      </c>
      <c r="AR87">
        <f t="shared" si="76"/>
        <v>-4.1995235953252755E-9</v>
      </c>
      <c r="AS87">
        <f t="shared" si="77"/>
        <v>-3.9230750139675137E-6</v>
      </c>
      <c r="AT87">
        <f t="shared" si="78"/>
        <v>-2.5630765874281239E-6</v>
      </c>
      <c r="AU87">
        <f t="shared" si="79"/>
        <v>-6.4903511249909632E-6</v>
      </c>
      <c r="AW87">
        <v>84</v>
      </c>
      <c r="AX87">
        <f>IF(Z87&gt;0, (R87*SUMPRODUCT(K87:$K$98, X87:$X$98)-K87*$AZ$3)/Z87, 0)</f>
        <v>-1638004072.2490647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</v>
      </c>
      <c r="S88">
        <f t="shared" si="63"/>
        <v>-4809503325.0340214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-0.27323828072781747</v>
      </c>
      <c r="AC88">
        <f t="shared" si="64"/>
        <v>-0.24396275421849728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-1.1441846011824233E-5</v>
      </c>
      <c r="AI88">
        <f t="shared" si="69"/>
        <v>-1.1444382269081284E-5</v>
      </c>
      <c r="AJ88">
        <f t="shared" si="70"/>
        <v>-2.9275526509320193E-2</v>
      </c>
      <c r="AK88">
        <f t="shared" si="92"/>
        <v>-1.9126679650947224E-2</v>
      </c>
      <c r="AL88">
        <f t="shared" si="71"/>
        <v>-4.8413650542536497E-2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-1.2223119883889422E-9</v>
      </c>
      <c r="AR88">
        <f t="shared" si="76"/>
        <v>-1.222582932225079E-9</v>
      </c>
      <c r="AS88">
        <f t="shared" si="77"/>
        <v>-3.127452246932936E-6</v>
      </c>
      <c r="AT88">
        <f t="shared" si="78"/>
        <v>-2.0432690504021405E-6</v>
      </c>
      <c r="AU88">
        <f t="shared" si="79"/>
        <v>-5.1719438802673019E-6</v>
      </c>
      <c r="AW88">
        <v>85</v>
      </c>
      <c r="AX88">
        <f>IF(Z88&gt;0, (R88*SUMPRODUCT(K88:$K$98, X88:$X$98)-K88*$AZ$3)/Z88, 0)</f>
        <v>-4809503325.0340214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</v>
      </c>
      <c r="S89">
        <f t="shared" si="63"/>
        <v>-14973254691.922312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-0.24396275421849728</v>
      </c>
      <c r="AC89">
        <f t="shared" si="64"/>
        <v>-0.21782388873737549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-3.5670362560315178E-6</v>
      </c>
      <c r="AI89">
        <f t="shared" si="69"/>
        <v>-3.5677636325879816E-6</v>
      </c>
      <c r="AJ89">
        <f t="shared" si="70"/>
        <v>-2.6138865481121792E-2</v>
      </c>
      <c r="AK89">
        <f t="shared" si="92"/>
        <v>-1.7077392795294813E-2</v>
      </c>
      <c r="AL89">
        <f t="shared" si="71"/>
        <v>-4.3219826040049189E-2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-3.4023224722806877E-10</v>
      </c>
      <c r="AR89">
        <f t="shared" si="76"/>
        <v>-3.4030162610246855E-10</v>
      </c>
      <c r="AS89">
        <f t="shared" si="77"/>
        <v>-2.4931860245593427E-6</v>
      </c>
      <c r="AT89">
        <f t="shared" si="78"/>
        <v>-1.6288816009971741E-6</v>
      </c>
      <c r="AU89">
        <f t="shared" si="79"/>
        <v>-4.1224079271826188E-6</v>
      </c>
      <c r="AW89">
        <v>86</v>
      </c>
      <c r="AX89">
        <f>IF(Z89&gt;0, (R89*SUMPRODUCT(K89:$K$98, X89:$X$98)-K89*$AZ$3)/Z89, 0)</f>
        <v>-14973254691.922312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</v>
      </c>
      <c r="S90">
        <f t="shared" si="63"/>
        <v>-49589967259.8731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-0.21782388873737549</v>
      </c>
      <c r="AC90">
        <f t="shared" si="64"/>
        <v>-0.19448561523525615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-1.0480181576448107E-6</v>
      </c>
      <c r="AI90">
        <f t="shared" si="69"/>
        <v>-1.0482142513568877E-6</v>
      </c>
      <c r="AJ90">
        <f t="shared" si="70"/>
        <v>-2.3338273502119339E-2</v>
      </c>
      <c r="AK90">
        <f t="shared" si="92"/>
        <v>-1.5247672211616286E-2</v>
      </c>
      <c r="AL90">
        <f t="shared" si="71"/>
        <v>-3.8586993927986979E-2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-8.9252159845883762E-11</v>
      </c>
      <c r="AR90">
        <f t="shared" si="76"/>
        <v>-8.9268859735296369E-11</v>
      </c>
      <c r="AS90">
        <f t="shared" si="77"/>
        <v>-1.9875526983417651E-6</v>
      </c>
      <c r="AT90">
        <f t="shared" si="78"/>
        <v>-1.2985344457839464E-6</v>
      </c>
      <c r="AU90">
        <f t="shared" si="79"/>
        <v>-3.2861764129854466E-6</v>
      </c>
      <c r="AW90">
        <v>87</v>
      </c>
      <c r="AX90">
        <f>IF(Z90&gt;0, (R90*SUMPRODUCT(K90:$K$98, X90:$X$98)-K90*$AZ$3)/Z90, 0)</f>
        <v>-49589967259.8731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</v>
      </c>
      <c r="S91">
        <f t="shared" si="63"/>
        <v>-175350235483.83505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-0.19448561523525615</v>
      </c>
      <c r="AC91">
        <f t="shared" si="64"/>
        <v>-0.17364787082240865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-2.8923638673885306E-7</v>
      </c>
      <c r="AI91">
        <f t="shared" si="69"/>
        <v>-2.8928590132043979E-7</v>
      </c>
      <c r="AJ91">
        <f t="shared" si="70"/>
        <v>-2.0837744412847498E-2</v>
      </c>
      <c r="AK91">
        <f t="shared" si="92"/>
        <v>-1.3613993066467931E-2</v>
      </c>
      <c r="AL91">
        <f t="shared" si="71"/>
        <v>-3.4452026765216748E-2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-2.199301812984006E-11</v>
      </c>
      <c r="AR91">
        <f t="shared" si="76"/>
        <v>-2.199678313016663E-11</v>
      </c>
      <c r="AS91">
        <f t="shared" si="77"/>
        <v>-1.584464858740289E-6</v>
      </c>
      <c r="AT91">
        <f t="shared" si="78"/>
        <v>-1.0351837115178774E-6</v>
      </c>
      <c r="AU91">
        <f t="shared" si="79"/>
        <v>-2.6196705670412964E-6</v>
      </c>
      <c r="AW91">
        <v>88</v>
      </c>
      <c r="AX91">
        <f>IF(Z91&gt;0, (R91*SUMPRODUCT(K91:$K$98, X91:$X$98)-K91*$AZ$3)/Z91, 0)</f>
        <v>-175350235483.83505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</v>
      </c>
      <c r="S92">
        <f t="shared" si="63"/>
        <v>-664652867328.71057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-0.17364787082240865</v>
      </c>
      <c r="AC92">
        <f t="shared" si="64"/>
        <v>-0.15504274182466984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-7.4711996800702217E-8</v>
      </c>
      <c r="AI92">
        <f t="shared" si="69"/>
        <v>-7.4723660238072743E-8</v>
      </c>
      <c r="AJ92">
        <f t="shared" si="70"/>
        <v>-1.8605128997738807E-2</v>
      </c>
      <c r="AK92">
        <f t="shared" si="92"/>
        <v>-1.2155350957568607E-2</v>
      </c>
      <c r="AL92">
        <f t="shared" si="71"/>
        <v>-3.0760554678967652E-2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-5.072291754039168E-12</v>
      </c>
      <c r="AR92">
        <f t="shared" si="76"/>
        <v>-5.0730835995222447E-12</v>
      </c>
      <c r="AS92">
        <f t="shared" si="77"/>
        <v>-1.263125688499582E-6</v>
      </c>
      <c r="AT92">
        <f t="shared" si="78"/>
        <v>-8.2524211732683661E-7</v>
      </c>
      <c r="AU92">
        <f t="shared" si="79"/>
        <v>-2.0883728789100182E-6</v>
      </c>
      <c r="AW92">
        <v>89</v>
      </c>
      <c r="AX92">
        <f>IF(Z92&gt;0, (R92*SUMPRODUCT(K92:$K$98, X92:$X$98)-K92*$AZ$3)/Z92, 0)</f>
        <v>-664652867328.71057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</v>
      </c>
      <c r="S93">
        <f t="shared" si="63"/>
        <v>-2712696783843.8228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-0.15504274182466984</v>
      </c>
      <c r="AC93">
        <f t="shared" si="64"/>
        <v>-0.13843101949069589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-1.7990528483659883E-8</v>
      </c>
      <c r="AI93">
        <f t="shared" si="69"/>
        <v>-1.7993080022414881E-8</v>
      </c>
      <c r="AJ93">
        <f t="shared" si="70"/>
        <v>-1.6611722333973955E-2</v>
      </c>
      <c r="AK93">
        <f t="shared" si="92"/>
        <v>-1.0852991927726889E-2</v>
      </c>
      <c r="AL93">
        <f t="shared" si="71"/>
        <v>-2.7464732254780869E-2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-1.0905354320841566E-12</v>
      </c>
      <c r="AR93">
        <f t="shared" si="76"/>
        <v>-1.090690099214763E-12</v>
      </c>
      <c r="AS93">
        <f t="shared" si="77"/>
        <v>-1.0069560663321315E-6</v>
      </c>
      <c r="AT93">
        <f t="shared" si="78"/>
        <v>-6.5787796351059451E-7</v>
      </c>
      <c r="AU93">
        <f t="shared" si="79"/>
        <v>-1.6648351205328253E-6</v>
      </c>
      <c r="AW93">
        <v>90</v>
      </c>
      <c r="AX93">
        <f>IF(Z93&gt;0, (R93*SUMPRODUCT(K93:$K$98, X93:$X$98)-K93*$AZ$3)/Z93, 0)</f>
        <v>-2712696783843.8228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</v>
      </c>
      <c r="S94">
        <f t="shared" si="63"/>
        <v>-11986941257487.254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-0.13843101949069589</v>
      </c>
      <c r="AC94">
        <f t="shared" si="64"/>
        <v>-0.1235991245462094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-4.0209319417947727E-9</v>
      </c>
      <c r="AI94">
        <f t="shared" si="69"/>
        <v>-4.021447499191323E-9</v>
      </c>
      <c r="AJ94">
        <f t="shared" si="70"/>
        <v>-1.4831894944486487E-2</v>
      </c>
      <c r="AK94">
        <f t="shared" si="92"/>
        <v>-9.6901713643487136E-3</v>
      </c>
      <c r="AL94">
        <f t="shared" si="71"/>
        <v>-2.45220703302827E-2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-2.1762288281049279E-13</v>
      </c>
      <c r="AR94">
        <f t="shared" si="76"/>
        <v>-2.1765078606489145E-13</v>
      </c>
      <c r="AS94">
        <f t="shared" si="77"/>
        <v>-8.0273921122892442E-7</v>
      </c>
      <c r="AT94">
        <f t="shared" si="78"/>
        <v>-5.2445628470298689E-7</v>
      </c>
      <c r="AU94">
        <f t="shared" si="79"/>
        <v>-1.3271957135826975E-6</v>
      </c>
      <c r="AW94">
        <v>91</v>
      </c>
      <c r="AX94">
        <f>IF(Z94&gt;0, (R94*SUMPRODUCT(K94:$K$98, X94:$X$98)-K94*$AZ$3)/Z94, 0)</f>
        <v>-11986941257487.254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</v>
      </c>
      <c r="S95">
        <f t="shared" si="63"/>
        <v>-57742295268464.711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-0.1235991245462094</v>
      </c>
      <c r="AC95">
        <f t="shared" si="64"/>
        <v>-0.11035636120216183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-8.2968488085796693E-10</v>
      </c>
      <c r="AI95">
        <f t="shared" si="69"/>
        <v>-8.2978044024012267E-10</v>
      </c>
      <c r="AJ95">
        <f t="shared" si="70"/>
        <v>-1.3242763344047573E-2</v>
      </c>
      <c r="AK95">
        <f t="shared" si="92"/>
        <v>-8.6519387182346589E-3</v>
      </c>
      <c r="AL95">
        <f t="shared" si="71"/>
        <v>-2.1894702892062672E-2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-4.0093409538393296E-14</v>
      </c>
      <c r="AR95">
        <f t="shared" si="76"/>
        <v>-4.0098027317422901E-14</v>
      </c>
      <c r="AS95">
        <f t="shared" si="77"/>
        <v>-6.3993878449836971E-7</v>
      </c>
      <c r="AT95">
        <f t="shared" si="78"/>
        <v>-4.1809333921157331E-7</v>
      </c>
      <c r="AU95">
        <f t="shared" si="79"/>
        <v>-1.0580321638079703E-6</v>
      </c>
      <c r="AW95">
        <v>92</v>
      </c>
      <c r="AX95">
        <f>IF(Z95&gt;0, (R95*SUMPRODUCT(K95:$K$98, X95:$X$98)-K95*$AZ$3)/Z95, 0)</f>
        <v>-57742295268464.711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</v>
      </c>
      <c r="S96">
        <f t="shared" si="63"/>
        <v>-305704723445677.81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-0.11035636120216183</v>
      </c>
      <c r="AC96">
        <f t="shared" si="64"/>
        <v>-9.8532465359107993E-2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-1.5697632284650835E-10</v>
      </c>
      <c r="AI96">
        <f t="shared" si="69"/>
        <v>-1.5699243847341926E-10</v>
      </c>
      <c r="AJ96">
        <f t="shared" si="70"/>
        <v>-1.1823895843053836E-2</v>
      </c>
      <c r="AK96">
        <f t="shared" si="92"/>
        <v>-7.7249452841513288E-3</v>
      </c>
      <c r="AL96">
        <f t="shared" si="71"/>
        <v>-1.9548841284197604E-2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-6.7729199544408542E-15</v>
      </c>
      <c r="AR96">
        <f t="shared" si="76"/>
        <v>-6.7736152812844437E-15</v>
      </c>
      <c r="AS96">
        <f t="shared" si="77"/>
        <v>-5.1015528101619611E-7</v>
      </c>
      <c r="AT96">
        <f t="shared" si="78"/>
        <v>-3.3330145026489946E-7</v>
      </c>
      <c r="AU96">
        <f t="shared" si="79"/>
        <v>-8.4345673805471085E-7</v>
      </c>
      <c r="AW96">
        <v>93</v>
      </c>
      <c r="AX96">
        <f>IF(Z96&gt;0, (R96*SUMPRODUCT(K96:$K$98, X96:$X$98)-K96*$AZ$3)/Z96, 0)</f>
        <v>-305704723445677.81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</v>
      </c>
      <c r="S97">
        <f t="shared" si="63"/>
        <v>-1796452140361921.8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-9.8532465359107993E-2</v>
      </c>
      <c r="AC97">
        <f t="shared" si="64"/>
        <v>-8.7975415499209481E-2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-2.7011765705004954E-11</v>
      </c>
      <c r="AI97">
        <f t="shared" si="69"/>
        <v>-2.7014214292794257E-11</v>
      </c>
      <c r="AJ97">
        <f t="shared" si="70"/>
        <v>-1.0557049859898512E-2</v>
      </c>
      <c r="AK97">
        <f t="shared" si="92"/>
        <v>-6.8972725751375603E-3</v>
      </c>
      <c r="AL97">
        <f t="shared" si="71"/>
        <v>-1.7454322462050288E-2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-1.0405830388862693E-15</v>
      </c>
      <c r="AR97">
        <f t="shared" si="76"/>
        <v>-1.0406773666303568E-15</v>
      </c>
      <c r="AS97">
        <f t="shared" si="77"/>
        <v>-4.0669266662754959E-7</v>
      </c>
      <c r="AT97">
        <f t="shared" si="78"/>
        <v>-2.65705875530148E-7</v>
      </c>
      <c r="AU97">
        <f t="shared" si="79"/>
        <v>-6.7239854319837503E-7</v>
      </c>
      <c r="AW97">
        <v>94</v>
      </c>
      <c r="AX97">
        <f>IF(Z97&gt;0, (R97*SUMPRODUCT(K97:$K$98, X97:$X$98)-K97*$AZ$3)/Z97, 0)</f>
        <v>-1796452140361921.8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-8.7975415499209481E-2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-8.7975415499209481E-2</v>
      </c>
      <c r="AK98">
        <f t="shared" si="92"/>
        <v>-6.1582790849446642E-3</v>
      </c>
      <c r="AL98">
        <f t="shared" si="71"/>
        <v>-9.4133694589051325E-2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-1.6844240015633388E-16</v>
      </c>
      <c r="AR98">
        <f t="shared" si="76"/>
        <v>-1.6844240015633388E-16</v>
      </c>
      <c r="AS98">
        <f t="shared" si="77"/>
        <v>-3.0259871028854526E-6</v>
      </c>
      <c r="AT98">
        <f t="shared" si="78"/>
        <v>-2.1181909720198171E-7</v>
      </c>
      <c r="AU98">
        <f t="shared" si="79"/>
        <v>-3.237806200255877E-6</v>
      </c>
      <c r="AW98">
        <v>95</v>
      </c>
    </row>
    <row r="100" spans="5:50" x14ac:dyDescent="0.25">
      <c r="AN100" s="6">
        <f t="shared" ref="AN100:AU100" si="93">SUM(AN3:AN98)</f>
        <v>5990.4914781374691</v>
      </c>
      <c r="AO100" s="6">
        <f t="shared" si="93"/>
        <v>-599.04914781374691</v>
      </c>
      <c r="AP100" s="6">
        <f t="shared" si="93"/>
        <v>-2993.3132126010019</v>
      </c>
      <c r="AQ100" s="6">
        <f t="shared" si="93"/>
        <v>-2283.6921441738655</v>
      </c>
      <c r="AR100" s="6">
        <f t="shared" si="93"/>
        <v>114.43697354885427</v>
      </c>
      <c r="AS100" s="6">
        <f t="shared" si="93"/>
        <v>-338.4172927777563</v>
      </c>
      <c r="AT100" s="6">
        <f t="shared" si="93"/>
        <v>175.48709432237419</v>
      </c>
      <c r="AU100" s="6">
        <f t="shared" si="93"/>
        <v>-48.493224906528432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11401.16921533554</v>
      </c>
      <c r="K3">
        <v>1</v>
      </c>
      <c r="L3" s="2">
        <v>0</v>
      </c>
      <c r="O3">
        <f>$C$3</f>
        <v>11401.16921533554</v>
      </c>
      <c r="P3">
        <f>O3*C5</f>
        <v>1140.116921533554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11401.16921533554</v>
      </c>
      <c r="AF3">
        <f t="shared" ref="AF3:AF34" si="4">-$Z3*P3</f>
        <v>-1140.116921533554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7741.1440898019864</v>
      </c>
      <c r="AJ3">
        <f t="shared" ref="AJ3:AJ34" si="8">AB3-AC3</f>
        <v>0</v>
      </c>
      <c r="AL3">
        <f t="shared" ref="AL3:AL34" si="9">SUM(AI3:AK3)</f>
        <v>7741.1440898019864</v>
      </c>
      <c r="AN3">
        <f t="shared" ref="AN3:AN34" si="10">AE3*$K3</f>
        <v>11401.16921533554</v>
      </c>
      <c r="AO3">
        <f t="shared" ref="AO3:AO34" si="11">AF3*$K3</f>
        <v>-1140.116921533554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7741.1440898019864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7741.1440898019864</v>
      </c>
      <c r="AW3">
        <v>0</v>
      </c>
      <c r="AX3">
        <f>IF(Z3&gt;0, (R3*SUMPRODUCT(K3:$K$98, X3:$X$98)-K3*$AZ$3)/Z3, 0)</f>
        <v>0</v>
      </c>
      <c r="AZ3">
        <f>C6*SUMPRODUCT(X4:X89, K4:K89)/1</f>
        <v>4340.4154436479657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216.20772456914796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213.76071494672487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-213.76071494672487</v>
      </c>
      <c r="AK4">
        <f>G4*SUM(AB4, AE4:AF4)</f>
        <v>0</v>
      </c>
      <c r="AL4">
        <f t="shared" si="9"/>
        <v>-345.54711494672483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-125.29606389047345</v>
      </c>
      <c r="AR4">
        <f t="shared" si="14"/>
        <v>-125.29606389047345</v>
      </c>
      <c r="AS4">
        <f t="shared" si="15"/>
        <v>-203.23323345381712</v>
      </c>
      <c r="AT4">
        <f t="shared" si="16"/>
        <v>0</v>
      </c>
      <c r="AU4">
        <f t="shared" si="17"/>
        <v>-328.52929734429057</v>
      </c>
      <c r="AW4">
        <v>1</v>
      </c>
      <c r="AX4">
        <f>IF(Z4&gt;0, (R4*SUMPRODUCT(K4:$K$98, X4:$X$98)-K4*$AZ$3)/Z4, 0)</f>
        <v>216.20772456914796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</v>
      </c>
      <c r="S5">
        <f t="shared" si="1"/>
        <v>307.18341047763295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213.76071494672487</v>
      </c>
      <c r="AC5">
        <f t="shared" si="2"/>
        <v>300.25861825361062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-133.81733616189118</v>
      </c>
      <c r="AI5">
        <f t="shared" si="7"/>
        <v>-182.69019322581022</v>
      </c>
      <c r="AJ5">
        <f t="shared" si="8"/>
        <v>-86.497903306885746</v>
      </c>
      <c r="AK5">
        <f>G5*SUM(AB5, AE5:AF5)</f>
        <v>0.87641893128157211</v>
      </c>
      <c r="AL5">
        <f t="shared" si="9"/>
        <v>-268.31167760141437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-120.69725705999763</v>
      </c>
      <c r="AR5">
        <f t="shared" si="14"/>
        <v>-164.7783900543356</v>
      </c>
      <c r="AS5">
        <f t="shared" si="15"/>
        <v>-78.017243281182218</v>
      </c>
      <c r="AT5">
        <f t="shared" si="16"/>
        <v>0.79049070976249913</v>
      </c>
      <c r="AU5">
        <f t="shared" si="17"/>
        <v>-242.0051426257553</v>
      </c>
      <c r="AW5">
        <v>2</v>
      </c>
      <c r="AX5">
        <f>IF(Z5&gt;0, (R5*SUMPRODUCT(K5:$K$98, X5:$X$98)-K5*$AZ$3)/Z5, 0)</f>
        <v>307.18341047763295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100000</v>
      </c>
      <c r="S6">
        <f t="shared" si="1"/>
        <v>404.6576101797495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300.25861825361062</v>
      </c>
      <c r="AC6">
        <f t="shared" si="2"/>
        <v>391.02531870176881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-137.102928175698</v>
      </c>
      <c r="AI6">
        <f t="shared" si="7"/>
        <v>-185.41850520489001</v>
      </c>
      <c r="AJ6">
        <f t="shared" si="8"/>
        <v>-90.76670044815819</v>
      </c>
      <c r="AK6">
        <f>G6*SUM(AB6, AE6:AF6)</f>
        <v>2.1318361896006355</v>
      </c>
      <c r="AL6">
        <f t="shared" si="9"/>
        <v>-274.05336946344761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-116.98109377234923</v>
      </c>
      <c r="AR6">
        <f t="shared" si="14"/>
        <v>-158.20566222120104</v>
      </c>
      <c r="AS6">
        <f t="shared" si="15"/>
        <v>-77.445376534378084</v>
      </c>
      <c r="AT6">
        <f t="shared" si="16"/>
        <v>1.8189584461928652</v>
      </c>
      <c r="AU6">
        <f t="shared" si="17"/>
        <v>-233.8320803093863</v>
      </c>
      <c r="AW6">
        <v>3</v>
      </c>
      <c r="AX6">
        <f>IF(Z6&gt;0, (R6*SUMPRODUCT(K6:$K$98, X6:$X$98)-K6*$AZ$3)/Z6, 0)</f>
        <v>404.6576101797495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100000</v>
      </c>
      <c r="S7">
        <f t="shared" si="1"/>
        <v>519.39963555986753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391.02531870176881</v>
      </c>
      <c r="AC7">
        <f t="shared" si="2"/>
        <v>496.15055703595044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-140.98707628772564</v>
      </c>
      <c r="AI7">
        <f t="shared" si="7"/>
        <v>-188.74900400848188</v>
      </c>
      <c r="AJ7">
        <f t="shared" si="8"/>
        <v>-105.12523833418163</v>
      </c>
      <c r="AK7">
        <f>G7*SUM(AB7, AE7:AF7)</f>
        <v>5.3961493980844093</v>
      </c>
      <c r="AL7">
        <f t="shared" si="9"/>
        <v>-288.47809294457909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-113.08064209804303</v>
      </c>
      <c r="AR7">
        <f t="shared" si="14"/>
        <v>-151.38875938590854</v>
      </c>
      <c r="AS7">
        <f t="shared" si="15"/>
        <v>-84.317157036995766</v>
      </c>
      <c r="AT7">
        <f t="shared" si="16"/>
        <v>4.3280565485808111</v>
      </c>
      <c r="AU7">
        <f t="shared" si="17"/>
        <v>-231.37785987432349</v>
      </c>
      <c r="AW7">
        <v>4</v>
      </c>
      <c r="AX7">
        <f>IF(Z7&gt;0, (R7*SUMPRODUCT(K7:$K$98, X7:$X$98)-K7*$AZ$3)/Z7, 0)</f>
        <v>519.39963555986753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100000</v>
      </c>
      <c r="S8">
        <f t="shared" si="1"/>
        <v>652.03495803512521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496.15055703595044</v>
      </c>
      <c r="AC8">
        <f t="shared" si="2"/>
        <v>615.67573594133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-144.88571221705857</v>
      </c>
      <c r="AI8">
        <f t="shared" si="7"/>
        <v>-192.09757780449871</v>
      </c>
      <c r="AJ8">
        <f t="shared" si="8"/>
        <v>-119.52517890537956</v>
      </c>
      <c r="AK8">
        <f t="shared" ref="AK8:AK39" si="30">G8*SUM(AB8:AB8, AE8:AF8)</f>
        <v>10.716852031976529</v>
      </c>
      <c r="AL8">
        <f t="shared" si="9"/>
        <v>-300.90590467790173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-108.44307313970269</v>
      </c>
      <c r="AR8">
        <f t="shared" si="14"/>
        <v>-143.77988941107131</v>
      </c>
      <c r="AS8">
        <f t="shared" si="15"/>
        <v>-89.461393533778974</v>
      </c>
      <c r="AT8">
        <f t="shared" si="16"/>
        <v>8.0212765699761714</v>
      </c>
      <c r="AU8">
        <f t="shared" si="17"/>
        <v>-225.22000637487409</v>
      </c>
      <c r="AW8">
        <v>5</v>
      </c>
      <c r="AX8">
        <f>IF(Z8&gt;0, (R8*SUMPRODUCT(K8:$K$98, X8:$X$98)-K8*$AZ$3)/Z8, 0)</f>
        <v>652.03495803512521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100000</v>
      </c>
      <c r="S9">
        <f t="shared" si="1"/>
        <v>778.17597719643334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615.67573594133</v>
      </c>
      <c r="AC9">
        <f t="shared" si="2"/>
        <v>726.27574800077127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-148.96589986088873</v>
      </c>
      <c r="AI9">
        <f t="shared" si="7"/>
        <v>-195.63116384252402</v>
      </c>
      <c r="AJ9">
        <f t="shared" si="8"/>
        <v>-110.60001205944127</v>
      </c>
      <c r="AK9">
        <f t="shared" si="30"/>
        <v>13.729568911491659</v>
      </c>
      <c r="AL9">
        <f t="shared" si="9"/>
        <v>-292.50160699047365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-103.97928215579928</v>
      </c>
      <c r="AR9">
        <f t="shared" si="14"/>
        <v>-136.55197600689235</v>
      </c>
      <c r="AS9">
        <f t="shared" si="15"/>
        <v>-77.199613274600324</v>
      </c>
      <c r="AT9">
        <f t="shared" si="16"/>
        <v>9.5833390128789997</v>
      </c>
      <c r="AU9">
        <f t="shared" si="17"/>
        <v>-204.16825026861366</v>
      </c>
      <c r="AW9">
        <v>6</v>
      </c>
      <c r="AX9">
        <f>IF(Z9&gt;0, (R9*SUMPRODUCT(K9:$K$98, X9:$X$98)-K9*$AZ$3)/Z9, 0)</f>
        <v>778.17597719643334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</v>
      </c>
      <c r="S10">
        <f t="shared" si="1"/>
        <v>843.7822478452598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726.27574800077127</v>
      </c>
      <c r="AC10">
        <f t="shared" si="2"/>
        <v>778.33320777495737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-153.84949552418988</v>
      </c>
      <c r="AI10">
        <f t="shared" si="7"/>
        <v>-199.9711821182467</v>
      </c>
      <c r="AJ10">
        <f t="shared" si="8"/>
        <v>-52.0574597741861</v>
      </c>
      <c r="AK10">
        <f t="shared" si="30"/>
        <v>3.1229857164033166</v>
      </c>
      <c r="AL10">
        <f t="shared" si="9"/>
        <v>-248.90565617602948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-101.85722039991326</v>
      </c>
      <c r="AR10">
        <f t="shared" si="14"/>
        <v>-132.39243132550209</v>
      </c>
      <c r="AS10">
        <f t="shared" si="15"/>
        <v>-34.465034387098058</v>
      </c>
      <c r="AT10">
        <f t="shared" si="16"/>
        <v>2.0675962786726116</v>
      </c>
      <c r="AU10">
        <f t="shared" si="17"/>
        <v>-164.78986943392752</v>
      </c>
      <c r="AW10">
        <v>7</v>
      </c>
      <c r="AX10">
        <f>IF(Z10&gt;0, (R10*SUMPRODUCT(K10:$K$98, X10:$X$98)-K10*$AZ$3)/Z10, 0)</f>
        <v>843.7822478452598</v>
      </c>
    </row>
    <row r="11" spans="1:52" x14ac:dyDescent="0.25">
      <c r="A11" t="s">
        <v>33</v>
      </c>
      <c r="C11" s="25">
        <f>AU91</f>
        <v>2474.1266796812511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</v>
      </c>
      <c r="S11">
        <f t="shared" si="1"/>
        <v>896.72672103130844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778.33320777495737</v>
      </c>
      <c r="AC11">
        <f t="shared" si="2"/>
        <v>817.47827808048578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-158.46387612275544</v>
      </c>
      <c r="AI11">
        <f t="shared" si="7"/>
        <v>-204.04511391281034</v>
      </c>
      <c r="AJ11">
        <f t="shared" si="8"/>
        <v>-39.145070305528407</v>
      </c>
      <c r="AK11">
        <f t="shared" si="30"/>
        <v>1.2453331324399319</v>
      </c>
      <c r="AL11">
        <f t="shared" si="9"/>
        <v>-241.94485108589882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-99.764364704733495</v>
      </c>
      <c r="AR11">
        <f t="shared" si="14"/>
        <v>-128.46102000463003</v>
      </c>
      <c r="AS11">
        <f t="shared" si="15"/>
        <v>-24.644626686576238</v>
      </c>
      <c r="AT11">
        <f t="shared" si="16"/>
        <v>0.78402644087402007</v>
      </c>
      <c r="AU11">
        <f t="shared" si="17"/>
        <v>-152.32162025033224</v>
      </c>
      <c r="AW11">
        <v>8</v>
      </c>
      <c r="AX11">
        <f>IF(Z11&gt;0, (R11*SUMPRODUCT(K11:$K$98, X11:$X$98)-K11*$AZ$3)/Z11, 0)</f>
        <v>896.72672103130844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</v>
      </c>
      <c r="S12">
        <f t="shared" si="1"/>
        <v>997.77723485988304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817.47827808048578</v>
      </c>
      <c r="AC12">
        <f t="shared" si="2"/>
        <v>898.86683573488926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-163.92517290150812</v>
      </c>
      <c r="AI12">
        <f t="shared" si="7"/>
        <v>-208.9686357272117</v>
      </c>
      <c r="AJ12">
        <f t="shared" si="8"/>
        <v>-81.388557654403485</v>
      </c>
      <c r="AK12">
        <f t="shared" si="30"/>
        <v>17.167043839690201</v>
      </c>
      <c r="AL12">
        <f t="shared" si="9"/>
        <v>-273.19014954192494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-96.361010601939213</v>
      </c>
      <c r="AR12">
        <f t="shared" si="14"/>
        <v>-122.8391501217527</v>
      </c>
      <c r="AS12">
        <f t="shared" si="15"/>
        <v>-47.843070885303682</v>
      </c>
      <c r="AT12">
        <f t="shared" si="16"/>
        <v>10.091395141820367</v>
      </c>
      <c r="AU12">
        <f t="shared" si="17"/>
        <v>-160.59082586523598</v>
      </c>
      <c r="AW12">
        <v>9</v>
      </c>
      <c r="AX12">
        <f>IF(Z12&gt;0, (R12*SUMPRODUCT(K12:$K$98, X12:$X$98)-K12*$AZ$3)/Z12, 0)</f>
        <v>997.77723485988304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</v>
      </c>
      <c r="S13">
        <f t="shared" si="1"/>
        <v>1208.6273658319953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898.86683573488926</v>
      </c>
      <c r="AC13">
        <f t="shared" si="2"/>
        <v>1075.8754262785278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-169.7510642657235</v>
      </c>
      <c r="AI13">
        <f t="shared" si="7"/>
        <v>-214.2592169310372</v>
      </c>
      <c r="AJ13">
        <f t="shared" si="8"/>
        <v>-177.00859054363855</v>
      </c>
      <c r="AK13">
        <f t="shared" si="30"/>
        <v>62.920678501442254</v>
      </c>
      <c r="AL13">
        <f t="shared" si="9"/>
        <v>-328.34712897323351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-89.094353092148353</v>
      </c>
      <c r="AR13">
        <f t="shared" si="14"/>
        <v>-112.45458995543741</v>
      </c>
      <c r="AS13">
        <f t="shared" si="15"/>
        <v>-92.903487435883207</v>
      </c>
      <c r="AT13">
        <f t="shared" si="16"/>
        <v>33.0241060428921</v>
      </c>
      <c r="AU13">
        <f t="shared" si="17"/>
        <v>-172.33397134842852</v>
      </c>
      <c r="AW13">
        <v>10</v>
      </c>
      <c r="AX13">
        <f>IF(Z13&gt;0, (R13*SUMPRODUCT(K13:$K$98, X13:$X$98)-K13*$AZ$3)/Z13, 0)</f>
        <v>1208.6273658319953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</v>
      </c>
      <c r="S14">
        <f t="shared" si="1"/>
        <v>1399.5006464886324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1075.8754262785278</v>
      </c>
      <c r="AC14">
        <f t="shared" si="2"/>
        <v>1230.8610742092183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-176.12401205866078</v>
      </c>
      <c r="AI14">
        <f t="shared" si="7"/>
        <v>-220.09902119129202</v>
      </c>
      <c r="AJ14">
        <f t="shared" si="8"/>
        <v>-154.98564793069045</v>
      </c>
      <c r="AK14">
        <f t="shared" si="30"/>
        <v>75.311279839496947</v>
      </c>
      <c r="AL14">
        <f t="shared" si="9"/>
        <v>-299.77338928248554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-82.535012299986263</v>
      </c>
      <c r="AR14">
        <f t="shared" si="14"/>
        <v>-103.14252559263642</v>
      </c>
      <c r="AS14">
        <f t="shared" si="15"/>
        <v>-72.629178774444412</v>
      </c>
      <c r="AT14">
        <f t="shared" si="16"/>
        <v>35.292276931610637</v>
      </c>
      <c r="AU14">
        <f t="shared" si="17"/>
        <v>-140.4794274354702</v>
      </c>
      <c r="AW14">
        <v>11</v>
      </c>
      <c r="AX14">
        <f>IF(Z14&gt;0, (R14*SUMPRODUCT(K14:$K$98, X14:$X$98)-K14*$AZ$3)/Z14, 0)</f>
        <v>1399.5006464886324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</v>
      </c>
      <c r="S15">
        <f t="shared" si="1"/>
        <v>1572.436647580274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1230.8610742092183</v>
      </c>
      <c r="AC15">
        <f t="shared" si="2"/>
        <v>1366.2546342510518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-182.78010260936162</v>
      </c>
      <c r="AI15">
        <f t="shared" si="7"/>
        <v>-226.22397159936185</v>
      </c>
      <c r="AJ15">
        <f t="shared" si="8"/>
        <v>-135.39356004183355</v>
      </c>
      <c r="AK15">
        <f t="shared" si="30"/>
        <v>86.16027519464528</v>
      </c>
      <c r="AL15">
        <f t="shared" si="9"/>
        <v>-275.4572564465501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-76.476947370793638</v>
      </c>
      <c r="AR15">
        <f t="shared" si="14"/>
        <v>-94.654278682575764</v>
      </c>
      <c r="AS15">
        <f t="shared" si="15"/>
        <v>-56.649963633040201</v>
      </c>
      <c r="AT15">
        <f t="shared" si="16"/>
        <v>36.050285219483698</v>
      </c>
      <c r="AU15">
        <f t="shared" si="17"/>
        <v>-115.25395709613227</v>
      </c>
      <c r="AW15">
        <v>12</v>
      </c>
      <c r="AX15">
        <f>IF(Z15&gt;0, (R15*SUMPRODUCT(K15:$K$98, X15:$X$98)-K15*$AZ$3)/Z15, 0)</f>
        <v>1572.436647580274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</v>
      </c>
      <c r="S16">
        <f t="shared" si="1"/>
        <v>1730.3866856435445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1366.2546342510518</v>
      </c>
      <c r="AC16">
        <f t="shared" si="2"/>
        <v>1484.3567693283123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-237.06502563106119</v>
      </c>
      <c r="AI16">
        <f t="shared" si="7"/>
        <v>-279.95592341834589</v>
      </c>
      <c r="AJ16">
        <f t="shared" si="8"/>
        <v>-118.10213507726053</v>
      </c>
      <c r="AK16">
        <f t="shared" si="30"/>
        <v>95.637824397573638</v>
      </c>
      <c r="AL16">
        <f t="shared" si="9"/>
        <v>-302.42023409803278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-88.562749669739759</v>
      </c>
      <c r="AR16">
        <f t="shared" si="14"/>
        <v>-104.58593079371232</v>
      </c>
      <c r="AS16">
        <f t="shared" si="15"/>
        <v>-44.120594324137102</v>
      </c>
      <c r="AT16">
        <f t="shared" si="16"/>
        <v>35.728377387318318</v>
      </c>
      <c r="AU16">
        <f t="shared" si="17"/>
        <v>-112.97814773053111</v>
      </c>
      <c r="AW16">
        <v>13</v>
      </c>
      <c r="AX16">
        <f>IF(Z16&gt;0, (R16*SUMPRODUCT(K16:$K$98, X16:$X$98)-K16*$AZ$3)/Z16, 0)</f>
        <v>1730.3866856435445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</v>
      </c>
      <c r="S17">
        <f t="shared" si="1"/>
        <v>1854.6585907559406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1484.3567693283123</v>
      </c>
      <c r="AC17">
        <f t="shared" si="2"/>
        <v>1569.525343272906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-297.8717093159799</v>
      </c>
      <c r="AI17">
        <f t="shared" si="7"/>
        <v>-340.18476227073376</v>
      </c>
      <c r="AJ17">
        <f t="shared" si="8"/>
        <v>-85.168573944593618</v>
      </c>
      <c r="AK17">
        <f t="shared" si="30"/>
        <v>103.90497385298187</v>
      </c>
      <c r="AL17">
        <f t="shared" si="9"/>
        <v>-321.44836236234551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-99.356169546824361</v>
      </c>
      <c r="AR17">
        <f t="shared" si="14"/>
        <v>-113.46983906270526</v>
      </c>
      <c r="AS17">
        <f t="shared" si="15"/>
        <v>-28.408281176927229</v>
      </c>
      <c r="AT17">
        <f t="shared" si="16"/>
        <v>34.657874098221349</v>
      </c>
      <c r="AU17">
        <f t="shared" si="17"/>
        <v>-107.22024614141114</v>
      </c>
      <c r="AW17">
        <v>14</v>
      </c>
      <c r="AX17">
        <f>IF(Z17&gt;0, (R17*SUMPRODUCT(K17:$K$98, X17:$X$98)-K17*$AZ$3)/Z17, 0)</f>
        <v>1854.6585907559406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</v>
      </c>
      <c r="S18">
        <f t="shared" si="1"/>
        <v>1948.3316038666069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1569.525343272906</v>
      </c>
      <c r="AC18">
        <f t="shared" si="2"/>
        <v>1625.2864269531647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-360.45034243133176</v>
      </c>
      <c r="AI18">
        <f t="shared" si="7"/>
        <v>-402.16003968532243</v>
      </c>
      <c r="AJ18">
        <f t="shared" si="8"/>
        <v>-55.761083680258707</v>
      </c>
      <c r="AK18">
        <f t="shared" si="30"/>
        <v>109.86677402910342</v>
      </c>
      <c r="AL18">
        <f t="shared" si="9"/>
        <v>-348.05434933647769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-107.34776384238923</v>
      </c>
      <c r="AR18">
        <f t="shared" si="14"/>
        <v>-119.76956569325561</v>
      </c>
      <c r="AS18">
        <f t="shared" si="15"/>
        <v>-16.606525054541894</v>
      </c>
      <c r="AT18">
        <f t="shared" si="16"/>
        <v>32.720048018398444</v>
      </c>
      <c r="AU18">
        <f t="shared" si="17"/>
        <v>-103.65604272939906</v>
      </c>
      <c r="AW18">
        <v>15</v>
      </c>
      <c r="AX18">
        <f>IF(Z18&gt;0, (R18*SUMPRODUCT(K18:$K$98, X18:$X$98)-K18*$AZ$3)/Z18, 0)</f>
        <v>1948.3316038666069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</v>
      </c>
      <c r="S19">
        <f t="shared" si="1"/>
        <v>2016.1639868286538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1625.2864269531647</v>
      </c>
      <c r="AC19">
        <f t="shared" si="2"/>
        <v>1656.4362106349574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-427.38892375672339</v>
      </c>
      <c r="AI19">
        <f t="shared" si="7"/>
        <v>-468.4678295762958</v>
      </c>
      <c r="AJ19">
        <f t="shared" si="8"/>
        <v>-31.149783681792769</v>
      </c>
      <c r="AK19">
        <f t="shared" si="30"/>
        <v>113.77004988672154</v>
      </c>
      <c r="AL19">
        <f t="shared" si="9"/>
        <v>-385.84756337136702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-113.64564549907934</v>
      </c>
      <c r="AR19">
        <f t="shared" si="14"/>
        <v>-124.56880824093491</v>
      </c>
      <c r="AS19">
        <f t="shared" si="15"/>
        <v>-8.2829410798888023</v>
      </c>
      <c r="AT19">
        <f t="shared" si="16"/>
        <v>30.252236403764616</v>
      </c>
      <c r="AU19">
        <f t="shared" si="17"/>
        <v>-102.5995129170591</v>
      </c>
      <c r="AW19">
        <v>16</v>
      </c>
      <c r="AX19">
        <f>IF(Z19&gt;0, (R19*SUMPRODUCT(K19:$K$98, X19:$X$98)-K19*$AZ$3)/Z19, 0)</f>
        <v>2016.1639868286538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</v>
      </c>
      <c r="S20">
        <f t="shared" si="1"/>
        <v>2061.4386710199074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1656.4362106349574</v>
      </c>
      <c r="AC20">
        <f t="shared" si="2"/>
        <v>1666.4490897110402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-497.10339784131634</v>
      </c>
      <c r="AI20">
        <f t="shared" si="7"/>
        <v>-537.5229629037724</v>
      </c>
      <c r="AJ20">
        <f t="shared" si="8"/>
        <v>-10.012879076082754</v>
      </c>
      <c r="AK20">
        <f t="shared" si="30"/>
        <v>115.95053474444703</v>
      </c>
      <c r="AL20">
        <f t="shared" si="9"/>
        <v>-431.5853072354081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-118.02071625101674</v>
      </c>
      <c r="AR20">
        <f t="shared" si="14"/>
        <v>-127.61700153078142</v>
      </c>
      <c r="AS20">
        <f t="shared" si="15"/>
        <v>-2.3772260769606173</v>
      </c>
      <c r="AT20">
        <f t="shared" si="16"/>
        <v>27.528609177997168</v>
      </c>
      <c r="AU20">
        <f t="shared" si="17"/>
        <v>-102.46561842974486</v>
      </c>
      <c r="AW20">
        <v>17</v>
      </c>
      <c r="AX20">
        <f>IF(Z20&gt;0, (R20*SUMPRODUCT(K20:$K$98, X20:$X$98)-K20*$AZ$3)/Z20, 0)</f>
        <v>2061.4386710199074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</v>
      </c>
      <c r="S21">
        <f t="shared" si="1"/>
        <v>2087.7618621534107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1666.4490897110402</v>
      </c>
      <c r="AC21">
        <f t="shared" si="2"/>
        <v>1658.8377704021323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-575.4235181551702</v>
      </c>
      <c r="AI21">
        <f t="shared" si="7"/>
        <v>-615.15117580792412</v>
      </c>
      <c r="AJ21">
        <f t="shared" si="8"/>
        <v>7.6113193089079232</v>
      </c>
      <c r="AK21">
        <f t="shared" si="30"/>
        <v>116.65143627977282</v>
      </c>
      <c r="AL21">
        <f t="shared" si="9"/>
        <v>-490.88842021924336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-121.97788524060118</v>
      </c>
      <c r="AR21">
        <f t="shared" si="14"/>
        <v>-130.39932703634432</v>
      </c>
      <c r="AS21">
        <f t="shared" si="15"/>
        <v>1.6134422801627382</v>
      </c>
      <c r="AT21">
        <f t="shared" si="16"/>
        <v>24.727691967307511</v>
      </c>
      <c r="AU21">
        <f t="shared" si="17"/>
        <v>-104.05819278887407</v>
      </c>
      <c r="AW21">
        <v>18</v>
      </c>
      <c r="AX21">
        <f>IF(Z21&gt;0, (R21*SUMPRODUCT(K21:$K$98, X21:$X$98)-K21*$AZ$3)/Z21, 0)</f>
        <v>2087.7618621534107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</v>
      </c>
      <c r="S22">
        <f t="shared" si="1"/>
        <v>2096.7540180006349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1658.8377704021323</v>
      </c>
      <c r="AC22">
        <f t="shared" si="2"/>
        <v>1635.4397038598424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-662.11806642295608</v>
      </c>
      <c r="AI22">
        <f t="shared" si="7"/>
        <v>-701.11738846597098</v>
      </c>
      <c r="AJ22">
        <f t="shared" si="8"/>
        <v>23.398066542289826</v>
      </c>
      <c r="AK22">
        <f t="shared" si="30"/>
        <v>116.11864392814927</v>
      </c>
      <c r="AL22">
        <f t="shared" si="9"/>
        <v>-561.6006779955319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-125.31726473398204</v>
      </c>
      <c r="AR22">
        <f t="shared" si="14"/>
        <v>-132.69855911749514</v>
      </c>
      <c r="AS22">
        <f t="shared" si="15"/>
        <v>4.4284876789185903</v>
      </c>
      <c r="AT22">
        <f t="shared" si="16"/>
        <v>21.977456256871534</v>
      </c>
      <c r="AU22">
        <f t="shared" si="17"/>
        <v>-106.29261518170502</v>
      </c>
      <c r="AW22">
        <v>19</v>
      </c>
      <c r="AX22">
        <f>IF(Z22&gt;0, (R22*SUMPRODUCT(K22:$K$98, X22:$X$98)-K22*$AZ$3)/Z22, 0)</f>
        <v>2096.7540180006349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</v>
      </c>
      <c r="S23">
        <f t="shared" si="1"/>
        <v>2090.0629283896965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1635.4397038598424</v>
      </c>
      <c r="AC23">
        <f t="shared" si="2"/>
        <v>1598.14013439221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-754.92477452765888</v>
      </c>
      <c r="AI23">
        <f t="shared" si="7"/>
        <v>-793.15664096297974</v>
      </c>
      <c r="AJ23">
        <f t="shared" si="8"/>
        <v>37.299569467632409</v>
      </c>
      <c r="AK23">
        <f t="shared" si="30"/>
        <v>114.48077927018898</v>
      </c>
      <c r="AL23">
        <f t="shared" si="9"/>
        <v>-641.37629222515829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-127.57369199653338</v>
      </c>
      <c r="AR23">
        <f t="shared" si="14"/>
        <v>-134.03444215024757</v>
      </c>
      <c r="AS23">
        <f t="shared" si="15"/>
        <v>6.3032025804747231</v>
      </c>
      <c r="AT23">
        <f t="shared" si="16"/>
        <v>19.345948320845743</v>
      </c>
      <c r="AU23">
        <f t="shared" si="17"/>
        <v>-108.3852912489271</v>
      </c>
      <c r="AW23">
        <v>20</v>
      </c>
      <c r="AX23">
        <f>IF(Z23&gt;0, (R23*SUMPRODUCT(K23:$K$98, X23:$X$98)-K23*$AZ$3)/Z23, 0)</f>
        <v>2090.0629283896965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</v>
      </c>
      <c r="S24">
        <f t="shared" si="1"/>
        <v>2069.8921009976261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1598.14013439221</v>
      </c>
      <c r="AC24">
        <f t="shared" si="2"/>
        <v>1549.1536703120603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-856.85281993961007</v>
      </c>
      <c r="AI24">
        <f t="shared" si="7"/>
        <v>-894.27394130060793</v>
      </c>
      <c r="AJ24">
        <f t="shared" si="8"/>
        <v>48.986464080149744</v>
      </c>
      <c r="AK24">
        <f t="shared" si="30"/>
        <v>111.86980940745471</v>
      </c>
      <c r="AL24">
        <f t="shared" si="9"/>
        <v>-733.4176678130035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-129.28426000852102</v>
      </c>
      <c r="AR24">
        <f t="shared" si="14"/>
        <v>-134.93045953224626</v>
      </c>
      <c r="AS24">
        <f t="shared" si="15"/>
        <v>7.3912095655850312</v>
      </c>
      <c r="AT24">
        <f t="shared" si="16"/>
        <v>16.879217982332602</v>
      </c>
      <c r="AU24">
        <f t="shared" si="17"/>
        <v>-110.66003198432864</v>
      </c>
      <c r="AW24">
        <v>21</v>
      </c>
      <c r="AX24">
        <f>IF(Z24&gt;0, (R24*SUMPRODUCT(K24:$K$98, X24:$X$98)-K24*$AZ$3)/Z24, 0)</f>
        <v>2069.8921009976261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</v>
      </c>
      <c r="S25">
        <f t="shared" si="1"/>
        <v>2037.6420029425706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1549.1536703120603</v>
      </c>
      <c r="AC25">
        <f t="shared" si="2"/>
        <v>1490.0365780860243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-968.28715724454855</v>
      </c>
      <c r="AI25">
        <f t="shared" si="7"/>
        <v>-1004.8499238133141</v>
      </c>
      <c r="AJ25">
        <f t="shared" si="8"/>
        <v>59.117092226035993</v>
      </c>
      <c r="AK25">
        <f t="shared" si="30"/>
        <v>108.44075692184423</v>
      </c>
      <c r="AL25">
        <f t="shared" si="9"/>
        <v>-837.29207466543392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-130.44443998909986</v>
      </c>
      <c r="AR25">
        <f t="shared" si="14"/>
        <v>-135.37005484811246</v>
      </c>
      <c r="AS25">
        <f t="shared" si="15"/>
        <v>7.9640589380053459</v>
      </c>
      <c r="AT25">
        <f t="shared" si="16"/>
        <v>14.608779743519328</v>
      </c>
      <c r="AU25">
        <f t="shared" si="17"/>
        <v>-112.79721616658779</v>
      </c>
      <c r="AW25">
        <v>22</v>
      </c>
      <c r="AX25">
        <f>IF(Z25&gt;0, (R25*SUMPRODUCT(K25:$K$98, X25:$X$98)-K25*$AZ$3)/Z25, 0)</f>
        <v>2037.6420029425706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</v>
      </c>
      <c r="S26">
        <f t="shared" si="1"/>
        <v>1994.2755988226259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1490.0365780860243</v>
      </c>
      <c r="AC26">
        <f t="shared" si="2"/>
        <v>1422.2413950455714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-1078.0868100252972</v>
      </c>
      <c r="AI26">
        <f t="shared" si="7"/>
        <v>-1113.7449055233624</v>
      </c>
      <c r="AJ26">
        <f t="shared" si="8"/>
        <v>67.795183040452912</v>
      </c>
      <c r="AK26">
        <f t="shared" si="30"/>
        <v>104.30256046602172</v>
      </c>
      <c r="AL26">
        <f t="shared" si="9"/>
        <v>-941.64716201688771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-129.67525507469341</v>
      </c>
      <c r="AR26">
        <f t="shared" si="14"/>
        <v>-133.96430915289039</v>
      </c>
      <c r="AS26">
        <f t="shared" si="15"/>
        <v>8.1545916078872835</v>
      </c>
      <c r="AT26">
        <f t="shared" si="16"/>
        <v>12.545799658802638</v>
      </c>
      <c r="AU26">
        <f t="shared" si="17"/>
        <v>-113.26391788620046</v>
      </c>
      <c r="AW26">
        <v>23</v>
      </c>
      <c r="AX26">
        <f>IF(Z26&gt;0, (R26*SUMPRODUCT(K26:$K$98, X26:$X$98)-K26*$AZ$3)/Z26, 0)</f>
        <v>1994.2755988226259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</v>
      </c>
      <c r="S27">
        <f t="shared" si="1"/>
        <v>1942.6988727877024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1422.2413950455714</v>
      </c>
      <c r="AC27">
        <f t="shared" si="2"/>
        <v>1348.5029765321708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-1189.1330150238175</v>
      </c>
      <c r="AI27">
        <f t="shared" si="7"/>
        <v>-1223.8399630593904</v>
      </c>
      <c r="AJ27">
        <f t="shared" si="8"/>
        <v>73.738418513400575</v>
      </c>
      <c r="AK27">
        <f t="shared" si="30"/>
        <v>99.556897653190006</v>
      </c>
      <c r="AL27">
        <f t="shared" si="9"/>
        <v>-1050.5446468927998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-127.70732044472908</v>
      </c>
      <c r="AR27">
        <f t="shared" si="14"/>
        <v>-131.43468422862728</v>
      </c>
      <c r="AS27">
        <f t="shared" si="15"/>
        <v>7.919161038506509</v>
      </c>
      <c r="AT27">
        <f t="shared" si="16"/>
        <v>10.691944862723686</v>
      </c>
      <c r="AU27">
        <f t="shared" si="17"/>
        <v>-112.8235783273971</v>
      </c>
      <c r="AW27">
        <v>24</v>
      </c>
      <c r="AX27">
        <f>IF(Z27&gt;0, (R27*SUMPRODUCT(K27:$K$98, X27:$X$98)-K27*$AZ$3)/Z27, 0)</f>
        <v>1942.6988727877024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</v>
      </c>
      <c r="S28">
        <f t="shared" si="1"/>
        <v>1884.9621367851403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1348.5029765321708</v>
      </c>
      <c r="AC28">
        <f t="shared" si="2"/>
        <v>1270.7392601600241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-1305.1796310525067</v>
      </c>
      <c r="AI28">
        <f t="shared" si="7"/>
        <v>-1338.8869197921974</v>
      </c>
      <c r="AJ28">
        <f t="shared" si="8"/>
        <v>77.763716372146746</v>
      </c>
      <c r="AK28">
        <f t="shared" si="30"/>
        <v>94.39520835725196</v>
      </c>
      <c r="AL28">
        <f t="shared" si="9"/>
        <v>-1166.7279950627988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-125.15194989817947</v>
      </c>
      <c r="AR28">
        <f t="shared" si="14"/>
        <v>-128.38409726792611</v>
      </c>
      <c r="AS28">
        <f t="shared" si="15"/>
        <v>7.4566599905140745</v>
      </c>
      <c r="AT28">
        <f t="shared" si="16"/>
        <v>9.0514317768109187</v>
      </c>
      <c r="AU28">
        <f t="shared" si="17"/>
        <v>-111.87600550060112</v>
      </c>
      <c r="AW28">
        <v>25</v>
      </c>
      <c r="AX28">
        <f>IF(Z28&gt;0, (R28*SUMPRODUCT(K28:$K$98, X28:$X$98)-K28*$AZ$3)/Z28, 0)</f>
        <v>1884.9621367851403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</v>
      </c>
      <c r="S29">
        <f t="shared" si="1"/>
        <v>1822.6002379016575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1270.7392601600241</v>
      </c>
      <c r="AC29">
        <f t="shared" si="2"/>
        <v>1190.1798138980782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-1439.2323989011893</v>
      </c>
      <c r="AI29">
        <f t="shared" si="7"/>
        <v>-1471.8829985540326</v>
      </c>
      <c r="AJ29">
        <f t="shared" si="8"/>
        <v>80.559446261945823</v>
      </c>
      <c r="AK29">
        <f t="shared" si="30"/>
        <v>88.951748211201689</v>
      </c>
      <c r="AL29">
        <f t="shared" si="9"/>
        <v>-1302.3718040808851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-123.21972557433254</v>
      </c>
      <c r="AR29">
        <f t="shared" si="14"/>
        <v>-126.01510311873214</v>
      </c>
      <c r="AS29">
        <f t="shared" si="15"/>
        <v>6.8970882453700648</v>
      </c>
      <c r="AT29">
        <f t="shared" si="16"/>
        <v>7.6155942656026179</v>
      </c>
      <c r="AU29">
        <f t="shared" si="17"/>
        <v>-111.50242060775945</v>
      </c>
      <c r="AW29">
        <v>26</v>
      </c>
      <c r="AX29">
        <f>IF(Z29&gt;0, (R29*SUMPRODUCT(K29:$K$98, X29:$X$98)-K29*$AZ$3)/Z29, 0)</f>
        <v>1822.6002379016575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</v>
      </c>
      <c r="S30">
        <f t="shared" si="1"/>
        <v>1754.6459205020474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1190.1798138980782</v>
      </c>
      <c r="AC30">
        <f t="shared" si="2"/>
        <v>1106.7748237132407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-1571.3687487700586</v>
      </c>
      <c r="AI30">
        <f t="shared" si="7"/>
        <v>-1602.9071580519883</v>
      </c>
      <c r="AJ30">
        <f t="shared" si="8"/>
        <v>83.404990184837516</v>
      </c>
      <c r="AK30">
        <f t="shared" si="30"/>
        <v>83.312586972865489</v>
      </c>
      <c r="AL30">
        <f t="shared" si="9"/>
        <v>-1436.1895808942852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-120.11836144848233</v>
      </c>
      <c r="AR30">
        <f t="shared" si="14"/>
        <v>-122.52921634718273</v>
      </c>
      <c r="AS30">
        <f t="shared" si="15"/>
        <v>6.3756331958816732</v>
      </c>
      <c r="AT30">
        <f t="shared" si="16"/>
        <v>6.3685697218095658</v>
      </c>
      <c r="AU30">
        <f t="shared" si="17"/>
        <v>-109.78501342949149</v>
      </c>
      <c r="AW30">
        <v>27</v>
      </c>
      <c r="AX30">
        <f>IF(Z30&gt;0, (R30*SUMPRODUCT(K30:$K$98, X30:$X$98)-K30*$AZ$3)/Z30, 0)</f>
        <v>1754.6459205020474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</v>
      </c>
      <c r="S31">
        <f t="shared" si="1"/>
        <v>1682.4315765725485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1106.7748237132407</v>
      </c>
      <c r="AC31">
        <f t="shared" si="2"/>
        <v>1022.2053331482362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-1688.4334039441703</v>
      </c>
      <c r="AI31">
        <f t="shared" si="7"/>
        <v>-1718.8122124313088</v>
      </c>
      <c r="AJ31">
        <f t="shared" si="8"/>
        <v>84.569490565004571</v>
      </c>
      <c r="AK31">
        <f t="shared" si="30"/>
        <v>77.474237659926857</v>
      </c>
      <c r="AL31">
        <f t="shared" si="9"/>
        <v>-1556.7684842063775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-115.23839490219348</v>
      </c>
      <c r="AR31">
        <f t="shared" si="14"/>
        <v>-117.3117992312722</v>
      </c>
      <c r="AS31">
        <f t="shared" si="15"/>
        <v>5.7720087316689757</v>
      </c>
      <c r="AT31">
        <f t="shared" si="16"/>
        <v>5.2877458911587931</v>
      </c>
      <c r="AU31">
        <f t="shared" si="17"/>
        <v>-106.25204460844444</v>
      </c>
      <c r="AW31">
        <v>28</v>
      </c>
      <c r="AX31">
        <f>IF(Z31&gt;0, (R31*SUMPRODUCT(K31:$K$98, X31:$X$98)-K31*$AZ$3)/Z31, 0)</f>
        <v>1682.4315765725485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</v>
      </c>
      <c r="S32">
        <f t="shared" si="1"/>
        <v>1608.9468090556711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1022.2053331482362</v>
      </c>
      <c r="AC32">
        <f t="shared" si="2"/>
        <v>938.70700153486223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-1807.0927187728259</v>
      </c>
      <c r="AI32">
        <f t="shared" si="7"/>
        <v>-1836.2641928157066</v>
      </c>
      <c r="AJ32">
        <f t="shared" si="8"/>
        <v>83.498331613373921</v>
      </c>
      <c r="AK32">
        <f t="shared" si="30"/>
        <v>71.554373320376541</v>
      </c>
      <c r="AL32">
        <f t="shared" si="9"/>
        <v>-1681.2114878819561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-110.12240265801108</v>
      </c>
      <c r="AR32">
        <f t="shared" si="14"/>
        <v>-111.90008278327845</v>
      </c>
      <c r="AS32">
        <f t="shared" si="15"/>
        <v>5.0883038815209956</v>
      </c>
      <c r="AT32">
        <f t="shared" si="16"/>
        <v>4.3604511428053252</v>
      </c>
      <c r="AU32">
        <f t="shared" si="17"/>
        <v>-102.45132775895213</v>
      </c>
      <c r="AW32">
        <v>29</v>
      </c>
      <c r="AX32">
        <f>IF(Z32&gt;0, (R32*SUMPRODUCT(K32:$K$98, X32:$X$98)-K32*$AZ$3)/Z32, 0)</f>
        <v>1608.9468090556711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</v>
      </c>
      <c r="S33">
        <f t="shared" si="1"/>
        <v>1534.6160253254543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938.70700153486223</v>
      </c>
      <c r="AC33">
        <f t="shared" si="2"/>
        <v>856.92394109901136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-1919.886608536402</v>
      </c>
      <c r="AI33">
        <f t="shared" si="7"/>
        <v>-1947.8064245345856</v>
      </c>
      <c r="AJ33">
        <f t="shared" si="8"/>
        <v>81.783060435850871</v>
      </c>
      <c r="AK33">
        <f t="shared" si="30"/>
        <v>65.709490107440359</v>
      </c>
      <c r="AL33">
        <f t="shared" si="9"/>
        <v>-1800.3138739912945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-104.46066805786225</v>
      </c>
      <c r="AR33">
        <f t="shared" si="14"/>
        <v>-105.97977997741786</v>
      </c>
      <c r="AS33">
        <f t="shared" si="15"/>
        <v>4.4498008845731913</v>
      </c>
      <c r="AT33">
        <f t="shared" si="16"/>
        <v>3.5752409563382632</v>
      </c>
      <c r="AU33">
        <f t="shared" si="17"/>
        <v>-97.954738136506421</v>
      </c>
      <c r="AW33">
        <v>30</v>
      </c>
      <c r="AX33">
        <f>IF(Z33&gt;0, (R33*SUMPRODUCT(K33:$K$98, X33:$X$98)-K33*$AZ$3)/Z33, 0)</f>
        <v>1534.6160253254543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</v>
      </c>
      <c r="S34">
        <f t="shared" si="1"/>
        <v>1460.675397470116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856.92394109901136</v>
      </c>
      <c r="AC34">
        <f t="shared" si="2"/>
        <v>777.76625716807757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-2034.2063559148439</v>
      </c>
      <c r="AI34">
        <f t="shared" si="7"/>
        <v>-2060.8298705750881</v>
      </c>
      <c r="AJ34">
        <f t="shared" si="8"/>
        <v>79.157683930933786</v>
      </c>
      <c r="AK34">
        <f t="shared" si="30"/>
        <v>59.984675876930801</v>
      </c>
      <c r="AL34">
        <f t="shared" si="9"/>
        <v>-1921.6875107672236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-98.822128516786222</v>
      </c>
      <c r="AR34">
        <f t="shared" si="14"/>
        <v>-100.11550388142072</v>
      </c>
      <c r="AS34">
        <f t="shared" si="15"/>
        <v>3.8454952182055564</v>
      </c>
      <c r="AT34">
        <f t="shared" si="16"/>
        <v>2.9140668700161965</v>
      </c>
      <c r="AU34">
        <f t="shared" si="17"/>
        <v>-93.35594179319898</v>
      </c>
      <c r="AW34">
        <v>31</v>
      </c>
      <c r="AX34">
        <f>IF(Z34&gt;0, (R34*SUMPRODUCT(K34:$K$98, X34:$X$98)-K34*$AZ$3)/Z34, 0)</f>
        <v>1460.675397470116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1387.5748872327274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777.76625716807757</v>
      </c>
      <c r="AC35">
        <f t="shared" ref="AC35:AC66" si="33">S35*Z35</f>
        <v>701.53607876462081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-2156.1289764409071</v>
      </c>
      <c r="AI35">
        <f t="shared" ref="AI35:AI66" si="38">SUM(AE35:AH35)</f>
        <v>-2181.4081914663284</v>
      </c>
      <c r="AJ35">
        <f t="shared" ref="AJ35:AJ66" si="39">AB35-AC35</f>
        <v>76.230178403456762</v>
      </c>
      <c r="AK35">
        <f t="shared" si="30"/>
        <v>54.443638001765436</v>
      </c>
      <c r="AL35">
        <f t="shared" ref="AL35:AL66" si="40">SUM(AI35:AK35)</f>
        <v>-2050.7343750611062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-93.522457519866066</v>
      </c>
      <c r="AR35">
        <f t="shared" ref="AR35:AR66" si="45">AI35*$K35</f>
        <v>-94.618947729488411</v>
      </c>
      <c r="AS35">
        <f t="shared" ref="AS35:AS66" si="46">AJ35*$K35</f>
        <v>3.306496828050252</v>
      </c>
      <c r="AT35">
        <f t="shared" ref="AT35:AT66" si="47">AK35*$K35</f>
        <v>2.3615019685194705</v>
      </c>
      <c r="AU35">
        <f t="shared" ref="AU35:AU66" si="48">AL35*$K35</f>
        <v>-88.950948932918692</v>
      </c>
      <c r="AW35">
        <v>32</v>
      </c>
      <c r="AX35">
        <f>IF(Z35&gt;0, (R35*SUMPRODUCT(K35:$K$98, X35:$X$98)-K35*$AZ$3)/Z35, 0)</f>
        <v>1387.5748872327274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</v>
      </c>
      <c r="S36">
        <f t="shared" si="32"/>
        <v>1314.5809026257675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701.53607876462081</v>
      </c>
      <c r="AC36">
        <f t="shared" si="33"/>
        <v>628.18500527451283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-2266.8932829157884</v>
      </c>
      <c r="AI36">
        <f t="shared" si="38"/>
        <v>-2290.7862591494977</v>
      </c>
      <c r="AJ36">
        <f t="shared" si="39"/>
        <v>73.351073490107979</v>
      </c>
      <c r="AK36">
        <f t="shared" si="30"/>
        <v>49.107525513523463</v>
      </c>
      <c r="AL36">
        <f t="shared" si="40"/>
        <v>-2168.3276601458665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-87.79185533013991</v>
      </c>
      <c r="AR36">
        <f t="shared" si="45"/>
        <v>-88.717178427051749</v>
      </c>
      <c r="AS36">
        <f t="shared" si="46"/>
        <v>2.8407278281186046</v>
      </c>
      <c r="AT36">
        <f t="shared" si="47"/>
        <v>1.9018278487106721</v>
      </c>
      <c r="AU36">
        <f t="shared" si="48"/>
        <v>-83.97462275022248</v>
      </c>
      <c r="AW36">
        <v>33</v>
      </c>
      <c r="AX36">
        <f>IF(Z36&gt;0, (R36*SUMPRODUCT(K36:$K$98, X36:$X$98)-K36*$AZ$3)/Z36, 0)</f>
        <v>1314.5809026257675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</v>
      </c>
      <c r="S37">
        <f t="shared" si="32"/>
        <v>1242.4146237634839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628.18500527451283</v>
      </c>
      <c r="AC37">
        <f t="shared" si="33"/>
        <v>558.40331425665693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-2363.0879841616047</v>
      </c>
      <c r="AI37">
        <f t="shared" si="38"/>
        <v>-2385.5604866408962</v>
      </c>
      <c r="AJ37">
        <f t="shared" si="39"/>
        <v>69.781691017855906</v>
      </c>
      <c r="AK37">
        <f t="shared" si="30"/>
        <v>43.972950369215901</v>
      </c>
      <c r="AL37">
        <f t="shared" si="40"/>
        <v>-2271.8058452538244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-81.711845773924509</v>
      </c>
      <c r="AR37">
        <f t="shared" si="45"/>
        <v>-82.488909374200688</v>
      </c>
      <c r="AS37">
        <f t="shared" si="46"/>
        <v>2.4129405305734704</v>
      </c>
      <c r="AT37">
        <f t="shared" si="47"/>
        <v>1.5205150899485442</v>
      </c>
      <c r="AU37">
        <f t="shared" si="48"/>
        <v>-78.555453753678677</v>
      </c>
      <c r="AW37">
        <v>34</v>
      </c>
      <c r="AX37">
        <f>IF(Z37&gt;0, (R37*SUMPRODUCT(K37:$K$98, X37:$X$98)-K37*$AZ$3)/Z37, 0)</f>
        <v>1242.4146237634839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</v>
      </c>
      <c r="S38">
        <f t="shared" si="32"/>
        <v>1172.1692382305614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558.40331425665693</v>
      </c>
      <c r="AC38">
        <f t="shared" si="33"/>
        <v>492.77197233298614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-2456.2353072605392</v>
      </c>
      <c r="AI38">
        <f t="shared" si="38"/>
        <v>-2477.2549670614076</v>
      </c>
      <c r="AJ38">
        <f t="shared" si="39"/>
        <v>65.631341923670789</v>
      </c>
      <c r="AK38">
        <f t="shared" si="30"/>
        <v>39.088231997965991</v>
      </c>
      <c r="AL38">
        <f t="shared" si="40"/>
        <v>-2372.5353931397708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-75.832797244741471</v>
      </c>
      <c r="AR38">
        <f t="shared" si="45"/>
        <v>-76.481749564220365</v>
      </c>
      <c r="AS38">
        <f t="shared" si="46"/>
        <v>2.0262750194519956</v>
      </c>
      <c r="AT38">
        <f t="shared" si="47"/>
        <v>1.2067939757217869</v>
      </c>
      <c r="AU38">
        <f t="shared" si="48"/>
        <v>-73.248680569046584</v>
      </c>
      <c r="AW38">
        <v>35</v>
      </c>
      <c r="AX38">
        <f>IF(Z38&gt;0, (R38*SUMPRODUCT(K38:$K$98, X38:$X$98)-K38*$AZ$3)/Z38, 0)</f>
        <v>1172.1692382305614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</v>
      </c>
      <c r="S39">
        <f t="shared" si="32"/>
        <v>1103.7639764737421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492.77197233298614</v>
      </c>
      <c r="AC39">
        <f t="shared" si="33"/>
        <v>431.29676781168519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-2543.8363498202862</v>
      </c>
      <c r="AI39">
        <f t="shared" si="38"/>
        <v>-2563.3738948482355</v>
      </c>
      <c r="AJ39">
        <f t="shared" si="39"/>
        <v>61.475204521300952</v>
      </c>
      <c r="AK39">
        <f t="shared" si="30"/>
        <v>34.494038063309034</v>
      </c>
      <c r="AL39">
        <f t="shared" si="40"/>
        <v>-2467.4046522636258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-70.122639065296624</v>
      </c>
      <c r="AR39">
        <f t="shared" si="45"/>
        <v>-70.661205242446201</v>
      </c>
      <c r="AS39">
        <f t="shared" si="46"/>
        <v>1.6946072723652297</v>
      </c>
      <c r="AT39">
        <f t="shared" si="47"/>
        <v>0.95085243246441697</v>
      </c>
      <c r="AU39">
        <f t="shared" si="48"/>
        <v>-68.015745537616567</v>
      </c>
      <c r="AW39">
        <v>36</v>
      </c>
      <c r="AX39">
        <f>IF(Z39&gt;0, (R39*SUMPRODUCT(K39:$K$98, X39:$X$98)-K39*$AZ$3)/Z39, 0)</f>
        <v>1103.7639764737421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</v>
      </c>
      <c r="S40">
        <f t="shared" si="32"/>
        <v>1037.2065641275926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431.29676781168519</v>
      </c>
      <c r="AC40">
        <f t="shared" si="33"/>
        <v>373.99340796374651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-2626.5835550061192</v>
      </c>
      <c r="AI40">
        <f t="shared" si="38"/>
        <v>-2644.6124328062861</v>
      </c>
      <c r="AJ40">
        <f t="shared" si="39"/>
        <v>57.30335984793868</v>
      </c>
      <c r="AK40">
        <f t="shared" ref="AK40:AK71" si="61">G40*SUM(AB40:AB40, AE40:AF40)</f>
        <v>30.190773746817968</v>
      </c>
      <c r="AL40">
        <f t="shared" si="40"/>
        <v>-2557.1182992115291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-64.646092861571375</v>
      </c>
      <c r="AR40">
        <f t="shared" si="45"/>
        <v>-65.08982384672818</v>
      </c>
      <c r="AS40">
        <f t="shared" si="46"/>
        <v>1.4103637841444014</v>
      </c>
      <c r="AT40">
        <f t="shared" si="47"/>
        <v>0.74306243160611685</v>
      </c>
      <c r="AU40">
        <f t="shared" si="48"/>
        <v>-62.936397630977652</v>
      </c>
      <c r="AW40">
        <v>37</v>
      </c>
      <c r="AX40">
        <f>IF(Z40&gt;0, (R40*SUMPRODUCT(K40:$K$98, X40:$X$98)-K40*$AZ$3)/Z40, 0)</f>
        <v>1037.2065641275926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</v>
      </c>
      <c r="S41">
        <f t="shared" si="32"/>
        <v>972.26821386852384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373.99340796374651</v>
      </c>
      <c r="AC41">
        <f t="shared" si="33"/>
        <v>320.79310011767325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-2702.8771362218708</v>
      </c>
      <c r="AI41">
        <f t="shared" si="38"/>
        <v>-2719.3742866759253</v>
      </c>
      <c r="AJ41">
        <f t="shared" si="39"/>
        <v>53.200307846073258</v>
      </c>
      <c r="AK41">
        <f t="shared" si="61"/>
        <v>26.179538557462259</v>
      </c>
      <c r="AL41">
        <f t="shared" si="40"/>
        <v>-2639.9944402723895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-59.39629325455293</v>
      </c>
      <c r="AR41">
        <f t="shared" si="45"/>
        <v>-59.7588216037339</v>
      </c>
      <c r="AS41">
        <f t="shared" si="46"/>
        <v>1.1690879484351351</v>
      </c>
      <c r="AT41">
        <f t="shared" si="47"/>
        <v>0.57530086313929341</v>
      </c>
      <c r="AU41">
        <f t="shared" si="48"/>
        <v>-58.014432792159461</v>
      </c>
      <c r="AW41">
        <v>38</v>
      </c>
      <c r="AX41">
        <f>IF(Z41&gt;0, (R41*SUMPRODUCT(K41:$K$98, X41:$X$98)-K41*$AZ$3)/Z41, 0)</f>
        <v>972.26821386852384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</v>
      </c>
      <c r="S42">
        <f t="shared" si="32"/>
        <v>908.51643661761159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320.79310011767325</v>
      </c>
      <c r="AC42">
        <f t="shared" si="33"/>
        <v>271.61625776981498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-2767.6772422595191</v>
      </c>
      <c r="AI42">
        <f t="shared" si="38"/>
        <v>-2782.625582587903</v>
      </c>
      <c r="AJ42">
        <f t="shared" si="39"/>
        <v>49.176842347858269</v>
      </c>
      <c r="AK42">
        <f t="shared" si="61"/>
        <v>22.45551700823713</v>
      </c>
      <c r="AL42">
        <f t="shared" si="40"/>
        <v>-2710.9932232318074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-54.303829648841749</v>
      </c>
      <c r="AR42">
        <f t="shared" si="45"/>
        <v>-54.597126899811215</v>
      </c>
      <c r="AS42">
        <f t="shared" si="46"/>
        <v>0.96488522171243707</v>
      </c>
      <c r="AT42">
        <f t="shared" si="47"/>
        <v>0.44059348816860172</v>
      </c>
      <c r="AU42">
        <f t="shared" si="48"/>
        <v>-53.191648189930177</v>
      </c>
      <c r="AW42">
        <v>39</v>
      </c>
      <c r="AX42">
        <f>IF(Z42&gt;0, (R42*SUMPRODUCT(K42:$K$98, X42:$X$98)-K42*$AZ$3)/Z42, 0)</f>
        <v>908.51643661761159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</v>
      </c>
      <c r="S43">
        <f t="shared" si="32"/>
        <v>845.79595913195351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271.61625776981498</v>
      </c>
      <c r="AC43">
        <f t="shared" si="33"/>
        <v>226.43693785909346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-2825.6613930701496</v>
      </c>
      <c r="AI43">
        <f t="shared" si="38"/>
        <v>-2839.0474192987149</v>
      </c>
      <c r="AJ43">
        <f t="shared" si="39"/>
        <v>45.179319910721517</v>
      </c>
      <c r="AK43">
        <f t="shared" si="61"/>
        <v>19.01313804388705</v>
      </c>
      <c r="AL43">
        <f t="shared" si="40"/>
        <v>-2774.8549613441064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-49.501357708801763</v>
      </c>
      <c r="AR43">
        <f t="shared" si="45"/>
        <v>-49.735860850000734</v>
      </c>
      <c r="AS43">
        <f t="shared" si="46"/>
        <v>0.79147405326972731</v>
      </c>
      <c r="AT43">
        <f t="shared" si="47"/>
        <v>0.33308171665065278</v>
      </c>
      <c r="AU43">
        <f t="shared" si="48"/>
        <v>-48.611305080080356</v>
      </c>
      <c r="AW43">
        <v>40</v>
      </c>
      <c r="AX43">
        <f>IF(Z43&gt;0, (R43*SUMPRODUCT(K43:$K$98, X43:$X$98)-K43*$AZ$3)/Z43, 0)</f>
        <v>845.79595913195351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</v>
      </c>
      <c r="S44">
        <f t="shared" si="32"/>
        <v>782.73060195507014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226.43693785909346</v>
      </c>
      <c r="AC44">
        <f t="shared" si="33"/>
        <v>185.08246384504196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-2858.5892743886789</v>
      </c>
      <c r="AI44">
        <f t="shared" si="38"/>
        <v>-2870.4121457177639</v>
      </c>
      <c r="AJ44">
        <f t="shared" si="39"/>
        <v>41.354474014051505</v>
      </c>
      <c r="AK44">
        <f t="shared" si="61"/>
        <v>15.850585650136544</v>
      </c>
      <c r="AL44">
        <f t="shared" si="40"/>
        <v>-2813.2070860535759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-44.71268294449213</v>
      </c>
      <c r="AR44">
        <f t="shared" si="45"/>
        <v>-44.8976106296154</v>
      </c>
      <c r="AS44">
        <f t="shared" si="46"/>
        <v>0.64684685606747572</v>
      </c>
      <c r="AT44">
        <f t="shared" si="47"/>
        <v>0.24792726153729627</v>
      </c>
      <c r="AU44">
        <f t="shared" si="48"/>
        <v>-44.002836512010632</v>
      </c>
      <c r="AW44">
        <v>41</v>
      </c>
      <c r="AX44">
        <f>IF(Z44&gt;0, (R44*SUMPRODUCT(K44:$K$98, X44:$X$98)-K44*$AZ$3)/Z44, 0)</f>
        <v>782.73060195507014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</v>
      </c>
      <c r="S45">
        <f t="shared" si="32"/>
        <v>718.40588960689229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185.08246384504196</v>
      </c>
      <c r="AC45">
        <f t="shared" si="33"/>
        <v>147.64378419943392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-2857.7020200109596</v>
      </c>
      <c r="AI45">
        <f t="shared" si="38"/>
        <v>-2867.9778116167481</v>
      </c>
      <c r="AJ45">
        <f t="shared" si="39"/>
        <v>37.438679645608033</v>
      </c>
      <c r="AK45">
        <f t="shared" si="61"/>
        <v>12.955772469152938</v>
      </c>
      <c r="AL45">
        <f t="shared" si="40"/>
        <v>-2817.5833595019872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-39.909647265080125</v>
      </c>
      <c r="AR45">
        <f t="shared" si="45"/>
        <v>-40.053155305976183</v>
      </c>
      <c r="AS45">
        <f t="shared" si="46"/>
        <v>0.52285524812024364</v>
      </c>
      <c r="AT45">
        <f t="shared" si="47"/>
        <v>0.18093569786836872</v>
      </c>
      <c r="AU45">
        <f t="shared" si="48"/>
        <v>-39.349364359987575</v>
      </c>
      <c r="AW45">
        <v>42</v>
      </c>
      <c r="AX45">
        <f>IF(Z45&gt;0, (R45*SUMPRODUCT(K45:$K$98, X45:$X$98)-K45*$AZ$3)/Z45, 0)</f>
        <v>718.40588960689229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</v>
      </c>
      <c r="S46">
        <f t="shared" si="32"/>
        <v>651.69098362342186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147.64378419943392</v>
      </c>
      <c r="AC46">
        <f t="shared" si="33"/>
        <v>114.22878273692903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-2818.0079759368195</v>
      </c>
      <c r="AI46">
        <f t="shared" si="38"/>
        <v>-2826.772005638582</v>
      </c>
      <c r="AJ46">
        <f t="shared" si="39"/>
        <v>33.41500146250489</v>
      </c>
      <c r="AK46">
        <f t="shared" si="61"/>
        <v>10.335064893960375</v>
      </c>
      <c r="AL46">
        <f t="shared" si="40"/>
        <v>-2783.0219392821168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-35.138655715790065</v>
      </c>
      <c r="AR46">
        <f t="shared" si="45"/>
        <v>-35.247937245509938</v>
      </c>
      <c r="AS46">
        <f t="shared" si="46"/>
        <v>0.41666249427248098</v>
      </c>
      <c r="AT46">
        <f t="shared" si="47"/>
        <v>0.12887127723209968</v>
      </c>
      <c r="AU46">
        <f t="shared" si="48"/>
        <v>-34.702403474005358</v>
      </c>
      <c r="AW46">
        <v>43</v>
      </c>
      <c r="AX46">
        <f>IF(Z46&gt;0, (R46*SUMPRODUCT(K46:$K$98, X46:$X$98)-K46*$AZ$3)/Z46, 0)</f>
        <v>651.69098362342186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</v>
      </c>
      <c r="S47">
        <f t="shared" si="32"/>
        <v>580.21448150857145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114.22878273692903</v>
      </c>
      <c r="AC47">
        <f t="shared" si="33"/>
        <v>84.888917916295327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-2722.1688158227926</v>
      </c>
      <c r="AI47">
        <f t="shared" si="38"/>
        <v>-2729.4841208196258</v>
      </c>
      <c r="AJ47">
        <f t="shared" si="39"/>
        <v>29.339864820633707</v>
      </c>
      <c r="AK47">
        <f t="shared" si="61"/>
        <v>7.9960147915850328</v>
      </c>
      <c r="AL47">
        <f t="shared" si="40"/>
        <v>-2692.148241207407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-30.306791191637643</v>
      </c>
      <c r="AR47">
        <f t="shared" si="45"/>
        <v>-30.388234862490641</v>
      </c>
      <c r="AS47">
        <f t="shared" si="46"/>
        <v>0.32665026193133267</v>
      </c>
      <c r="AT47">
        <f t="shared" si="47"/>
        <v>8.9022234493773209E-2</v>
      </c>
      <c r="AU47">
        <f t="shared" si="48"/>
        <v>-29.972562366065535</v>
      </c>
      <c r="AW47">
        <v>44</v>
      </c>
      <c r="AX47">
        <f>IF(Z47&gt;0, (R47*SUMPRODUCT(K47:$K$98, X47:$X$98)-K47*$AZ$3)/Z47, 0)</f>
        <v>580.21448150857145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</v>
      </c>
      <c r="S48">
        <f t="shared" si="32"/>
        <v>501.50751784578603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84.888917916295327</v>
      </c>
      <c r="AC48">
        <f t="shared" si="33"/>
        <v>59.759618595332995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-2568.3073296050666</v>
      </c>
      <c r="AI48">
        <f t="shared" si="38"/>
        <v>-2574.2653278871289</v>
      </c>
      <c r="AJ48">
        <f t="shared" si="39"/>
        <v>25.129299320962332</v>
      </c>
      <c r="AK48">
        <f t="shared" si="61"/>
        <v>5.9422242541406733</v>
      </c>
      <c r="AL48">
        <f t="shared" si="40"/>
        <v>-2543.1938043120263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-25.530179643453071</v>
      </c>
      <c r="AR48">
        <f t="shared" si="45"/>
        <v>-25.589404941260334</v>
      </c>
      <c r="AS48">
        <f t="shared" si="46"/>
        <v>0.24979702334802931</v>
      </c>
      <c r="AT48">
        <f t="shared" si="47"/>
        <v>5.9068496570160646E-2</v>
      </c>
      <c r="AU48">
        <f t="shared" si="48"/>
        <v>-25.280539421342148</v>
      </c>
      <c r="AW48">
        <v>45</v>
      </c>
      <c r="AX48">
        <f>IF(Z48&gt;0, (R48*SUMPRODUCT(K48:$K$98, X48:$X$98)-K48*$AZ$3)/Z48, 0)</f>
        <v>501.50751784578603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</v>
      </c>
      <c r="S49">
        <f t="shared" si="32"/>
        <v>411.48997306736214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59.759618595332995</v>
      </c>
      <c r="AC49">
        <f t="shared" si="33"/>
        <v>38.852199550697186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-2355.0027523072577</v>
      </c>
      <c r="AI49">
        <f t="shared" si="38"/>
        <v>-2359.7236692303459</v>
      </c>
      <c r="AJ49">
        <f t="shared" si="39"/>
        <v>20.907419044635809</v>
      </c>
      <c r="AK49">
        <f t="shared" si="61"/>
        <v>4.1831733016733104</v>
      </c>
      <c r="AL49">
        <f t="shared" si="40"/>
        <v>-2334.6330768840367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-20.901635789657572</v>
      </c>
      <c r="AR49">
        <f t="shared" si="45"/>
        <v>-20.943535904645952</v>
      </c>
      <c r="AS49">
        <f t="shared" si="46"/>
        <v>0.18556210082752073</v>
      </c>
      <c r="AT49">
        <f t="shared" si="47"/>
        <v>3.7127415121248744E-2</v>
      </c>
      <c r="AU49">
        <f t="shared" si="48"/>
        <v>-20.720846388697179</v>
      </c>
      <c r="AW49">
        <v>46</v>
      </c>
      <c r="AX49">
        <f>IF(Z49&gt;0, (R49*SUMPRODUCT(K49:$K$98, X49:$X$98)-K49*$AZ$3)/Z49, 0)</f>
        <v>411.48997306736214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</v>
      </c>
      <c r="S50">
        <f t="shared" si="32"/>
        <v>304.43560744667479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38.852199550697186</v>
      </c>
      <c r="AC50">
        <f t="shared" si="33"/>
        <v>22.078028581412141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-2095.2978048671671</v>
      </c>
      <c r="AI50">
        <f t="shared" si="38"/>
        <v>-2098.9238637185908</v>
      </c>
      <c r="AJ50">
        <f t="shared" si="39"/>
        <v>16.774170969285045</v>
      </c>
      <c r="AK50">
        <f t="shared" si="61"/>
        <v>2.7196539685488035</v>
      </c>
      <c r="AL50">
        <f t="shared" si="40"/>
        <v>-2079.4300387807571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-16.60414786340607</v>
      </c>
      <c r="AR50">
        <f t="shared" si="45"/>
        <v>-16.632882498258738</v>
      </c>
      <c r="AS50">
        <f t="shared" si="46"/>
        <v>0.13292660089324124</v>
      </c>
      <c r="AT50">
        <f t="shared" si="47"/>
        <v>2.1551846485109188E-2</v>
      </c>
      <c r="AU50">
        <f t="shared" si="48"/>
        <v>-16.478404050880386</v>
      </c>
      <c r="AW50">
        <v>47</v>
      </c>
      <c r="AX50">
        <f>IF(Z50&gt;0, (R50*SUMPRODUCT(K50:$K$98, X50:$X$98)-K50*$AZ$3)/Z50, 0)</f>
        <v>304.43560744667479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</v>
      </c>
      <c r="S51">
        <f t="shared" si="32"/>
        <v>170.49311731942518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22.078028581412141</v>
      </c>
      <c r="AC51">
        <f t="shared" si="33"/>
        <v>9.1591171647672986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-1807.4634398792173</v>
      </c>
      <c r="AI51">
        <f t="shared" si="38"/>
        <v>-1810.1495064221872</v>
      </c>
      <c r="AJ51">
        <f t="shared" si="39"/>
        <v>12.918911416644843</v>
      </c>
      <c r="AK51">
        <f t="shared" si="61"/>
        <v>1.54546200069885</v>
      </c>
      <c r="AL51">
        <f t="shared" si="40"/>
        <v>-1795.6851330048437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-12.788580247119132</v>
      </c>
      <c r="AR51">
        <f t="shared" si="45"/>
        <v>-12.807585321731411</v>
      </c>
      <c r="AS51">
        <f t="shared" si="46"/>
        <v>9.1406847691606105E-2</v>
      </c>
      <c r="AT51">
        <f t="shared" si="47"/>
        <v>1.0934807520162767E-2</v>
      </c>
      <c r="AU51">
        <f t="shared" si="48"/>
        <v>-12.705243666519644</v>
      </c>
      <c r="AW51">
        <v>48</v>
      </c>
      <c r="AX51">
        <f>IF(Z51&gt;0, (R51*SUMPRODUCT(K51:$K$98, X51:$X$98)-K51*$AZ$3)/Z51, 0)</f>
        <v>170.49311731942518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</v>
      </c>
      <c r="S52">
        <f t="shared" si="32"/>
        <v>-8.8888699876382073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9.1591171647672986</v>
      </c>
      <c r="AC52">
        <f t="shared" si="33"/>
        <v>-0.33907339774361844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-1503.8279191692689</v>
      </c>
      <c r="AI52">
        <f t="shared" si="38"/>
        <v>-1505.7352110872246</v>
      </c>
      <c r="AJ52">
        <f t="shared" si="39"/>
        <v>9.4981905625109171</v>
      </c>
      <c r="AK52">
        <f t="shared" si="61"/>
        <v>0.64113820153371093</v>
      </c>
      <c r="AL52">
        <f t="shared" si="40"/>
        <v>-1495.5958823231799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-9.5002040259799561</v>
      </c>
      <c r="AR52">
        <f t="shared" si="45"/>
        <v>-9.5122530524188935</v>
      </c>
      <c r="AS52">
        <f t="shared" si="46"/>
        <v>6.0003373438722772E-2</v>
      </c>
      <c r="AT52">
        <f t="shared" si="47"/>
        <v>4.0502930194199439E-3</v>
      </c>
      <c r="AU52">
        <f t="shared" si="48"/>
        <v>-9.4481993859607503</v>
      </c>
      <c r="AW52">
        <v>49</v>
      </c>
      <c r="AX52">
        <f>IF(Z52&gt;0, (R52*SUMPRODUCT(K52:$K$98, X52:$X$98)-K52*$AZ$3)/Z52, 0)</f>
        <v>-8.8888699876382073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</v>
      </c>
      <c r="S53">
        <f t="shared" si="32"/>
        <v>-267.85524069561603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-0.33907339774361844</v>
      </c>
      <c r="AC53">
        <f t="shared" si="33"/>
        <v>-6.9014294910376677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-1199.8860237641281</v>
      </c>
      <c r="AI53">
        <f t="shared" si="38"/>
        <v>-1201.1742997510221</v>
      </c>
      <c r="AJ53">
        <f t="shared" si="39"/>
        <v>6.5623560932940492</v>
      </c>
      <c r="AK53">
        <f t="shared" si="61"/>
        <v>-2.3735137842053292E-2</v>
      </c>
      <c r="AL53">
        <f t="shared" si="40"/>
        <v>-1194.6356787955701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-6.7679440676832385</v>
      </c>
      <c r="AR53">
        <f t="shared" si="45"/>
        <v>-6.7752105743766702</v>
      </c>
      <c r="AS53">
        <f t="shared" si="46"/>
        <v>3.7014898175333016E-2</v>
      </c>
      <c r="AT53">
        <f t="shared" si="47"/>
        <v>-1.3387778686665202E-4</v>
      </c>
      <c r="AU53">
        <f t="shared" si="48"/>
        <v>-6.7383295539882049</v>
      </c>
      <c r="AW53">
        <v>50</v>
      </c>
      <c r="AX53">
        <f>IF(Z53&gt;0, (R53*SUMPRODUCT(K53:$K$98, X53:$X$98)-K53*$AZ$3)/Z53, 0)</f>
        <v>-267.85524069561603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</v>
      </c>
      <c r="S54">
        <f t="shared" si="32"/>
        <v>-671.93031984312677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-6.9014294910376677</v>
      </c>
      <c r="AC54">
        <f t="shared" si="33"/>
        <v>-11.046295047394207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-906.82208435584664</v>
      </c>
      <c r="AI54">
        <f t="shared" si="38"/>
        <v>-907.64406654069376</v>
      </c>
      <c r="AJ54">
        <f t="shared" si="39"/>
        <v>4.1448655563565389</v>
      </c>
      <c r="AK54">
        <f t="shared" si="61"/>
        <v>-0.48310006437263681</v>
      </c>
      <c r="AL54">
        <f t="shared" si="40"/>
        <v>-903.98230104870981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-4.5668929505956966</v>
      </c>
      <c r="AR54">
        <f t="shared" si="45"/>
        <v>-4.5710325770012012</v>
      </c>
      <c r="AS54">
        <f t="shared" si="46"/>
        <v>2.0874168833170573E-2</v>
      </c>
      <c r="AT54">
        <f t="shared" si="47"/>
        <v>-2.43296487423211E-3</v>
      </c>
      <c r="AU54">
        <f t="shared" si="48"/>
        <v>-4.5525913730422625</v>
      </c>
      <c r="AW54">
        <v>51</v>
      </c>
      <c r="AX54">
        <f>IF(Z54&gt;0, (R54*SUMPRODUCT(K54:$K$98, X54:$X$98)-K54*$AZ$3)/Z54, 0)</f>
        <v>-671.93031984312677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</v>
      </c>
      <c r="S55">
        <f t="shared" si="32"/>
        <v>-1347.7562889243145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-11.046295047394207</v>
      </c>
      <c r="AC55">
        <f t="shared" si="33"/>
        <v>-13.271153612876773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-642.83975572959571</v>
      </c>
      <c r="AI55">
        <f t="shared" si="38"/>
        <v>-643.33209821472963</v>
      </c>
      <c r="AJ55">
        <f t="shared" si="39"/>
        <v>2.2248585654825668</v>
      </c>
      <c r="AK55">
        <f t="shared" si="61"/>
        <v>-0.77324065331759451</v>
      </c>
      <c r="AL55">
        <f t="shared" si="40"/>
        <v>-641.88048030256459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-2.8905697153939407</v>
      </c>
      <c r="AR55">
        <f t="shared" si="45"/>
        <v>-2.8927835645911091</v>
      </c>
      <c r="AS55">
        <f t="shared" si="46"/>
        <v>1.0004217587818102E-2</v>
      </c>
      <c r="AT55">
        <f t="shared" si="47"/>
        <v>-3.4769256183518303E-3</v>
      </c>
      <c r="AU55">
        <f t="shared" si="48"/>
        <v>-2.8862562726216425</v>
      </c>
      <c r="AW55">
        <v>52</v>
      </c>
      <c r="AX55">
        <f>IF(Z55&gt;0, (R55*SUMPRODUCT(K55:$K$98, X55:$X$98)-K55*$AZ$3)/Z55, 0)</f>
        <v>-1347.7562889243145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</v>
      </c>
      <c r="S56">
        <f t="shared" si="32"/>
        <v>-2413.8885437326735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-13.271153612876773</v>
      </c>
      <c r="AC56">
        <f t="shared" si="33"/>
        <v>-14.070621198705425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-391.93543289804342</v>
      </c>
      <c r="AI56">
        <f t="shared" si="38"/>
        <v>-392.22688424187697</v>
      </c>
      <c r="AJ56">
        <f t="shared" si="39"/>
        <v>0.79946758582865129</v>
      </c>
      <c r="AK56">
        <f t="shared" si="61"/>
        <v>-0.92898075290137427</v>
      </c>
      <c r="AL56">
        <f t="shared" si="40"/>
        <v>-392.3563974089497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-1.5735379654817239</v>
      </c>
      <c r="AR56">
        <f t="shared" si="45"/>
        <v>-1.5747080810571943</v>
      </c>
      <c r="AS56">
        <f t="shared" si="46"/>
        <v>3.2096934670375944E-3</v>
      </c>
      <c r="AT56">
        <f t="shared" si="47"/>
        <v>-3.7296614727670516E-3</v>
      </c>
      <c r="AU56">
        <f t="shared" si="48"/>
        <v>-1.5752280490629238</v>
      </c>
      <c r="AW56">
        <v>53</v>
      </c>
      <c r="AX56">
        <f>IF(Z56&gt;0, (R56*SUMPRODUCT(K56:$K$98, X56:$X$98)-K56*$AZ$3)/Z56, 0)</f>
        <v>-2413.8885437326735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</v>
      </c>
      <c r="S57">
        <f t="shared" si="32"/>
        <v>-4044.3339649324812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-14.070621198705425</v>
      </c>
      <c r="AC57">
        <f t="shared" si="33"/>
        <v>-13.777103691360995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-236.42168172984444</v>
      </c>
      <c r="AI57">
        <f t="shared" si="38"/>
        <v>-236.59200771937472</v>
      </c>
      <c r="AJ57">
        <f t="shared" si="39"/>
        <v>-0.29351750734442916</v>
      </c>
      <c r="AK57">
        <f t="shared" si="61"/>
        <v>-0.9849434839093798</v>
      </c>
      <c r="AL57">
        <f t="shared" si="40"/>
        <v>-237.87046871062853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-0.847484917245382</v>
      </c>
      <c r="AR57">
        <f t="shared" si="45"/>
        <v>-0.84809547337579116</v>
      </c>
      <c r="AS57">
        <f t="shared" si="46"/>
        <v>-1.0521524870384315E-3</v>
      </c>
      <c r="AT57">
        <f t="shared" si="47"/>
        <v>-3.5306607280890024E-3</v>
      </c>
      <c r="AU57">
        <f t="shared" si="48"/>
        <v>-0.8526782865909186</v>
      </c>
      <c r="AW57">
        <v>54</v>
      </c>
      <c r="AX57">
        <f>IF(Z57&gt;0, (R57*SUMPRODUCT(K57:$K$98, X57:$X$98)-K57*$AZ$3)/Z57, 0)</f>
        <v>-4044.3339649324812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</v>
      </c>
      <c r="S58">
        <f t="shared" si="32"/>
        <v>-6602.9061600886453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-13.777103691360995</v>
      </c>
      <c r="AC58">
        <f t="shared" si="33"/>
        <v>-12.957574793583026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-141.00497849642579</v>
      </c>
      <c r="AI58">
        <f t="shared" si="38"/>
        <v>-141.10309873681257</v>
      </c>
      <c r="AJ58">
        <f t="shared" si="39"/>
        <v>-0.81952889777796933</v>
      </c>
      <c r="AK58">
        <f t="shared" si="61"/>
        <v>-0.9643972583952698</v>
      </c>
      <c r="AL58">
        <f t="shared" si="40"/>
        <v>-142.88702489298581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-0.45129560021842624</v>
      </c>
      <c r="AR58">
        <f t="shared" si="45"/>
        <v>-0.45160964042644663</v>
      </c>
      <c r="AS58">
        <f t="shared" si="46"/>
        <v>-2.6229555137900961E-3</v>
      </c>
      <c r="AT58">
        <f t="shared" si="47"/>
        <v>-3.0866161196395642E-3</v>
      </c>
      <c r="AU58">
        <f t="shared" si="48"/>
        <v>-0.45731921205987625</v>
      </c>
      <c r="AW58">
        <v>55</v>
      </c>
      <c r="AX58">
        <f>IF(Z58&gt;0, (R58*SUMPRODUCT(K58:$K$98, X58:$X$98)-K58*$AZ$3)/Z58, 0)</f>
        <v>-6602.9061600886453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</v>
      </c>
      <c r="S59">
        <f t="shared" si="32"/>
        <v>-10715.945773976255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-12.957574793583026</v>
      </c>
      <c r="AC59">
        <f t="shared" si="33"/>
        <v>-11.920465201816317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-83.037636220707725</v>
      </c>
      <c r="AI59">
        <f t="shared" si="38"/>
        <v>-83.093256440580262</v>
      </c>
      <c r="AJ59">
        <f t="shared" si="39"/>
        <v>-1.0371095917667095</v>
      </c>
      <c r="AK59">
        <f t="shared" si="61"/>
        <v>-0.90703023555081186</v>
      </c>
      <c r="AL59">
        <f t="shared" si="40"/>
        <v>-85.037396267897776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-0.23729227936377389</v>
      </c>
      <c r="AR59">
        <f t="shared" si="45"/>
        <v>-0.23745122233653856</v>
      </c>
      <c r="AS59">
        <f t="shared" si="46"/>
        <v>-2.9636934549322367E-3</v>
      </c>
      <c r="AT59">
        <f t="shared" si="47"/>
        <v>-2.5919725300663009E-3</v>
      </c>
      <c r="AU59">
        <f t="shared" si="48"/>
        <v>-0.24300688832153708</v>
      </c>
      <c r="AW59">
        <v>56</v>
      </c>
      <c r="AX59">
        <f>IF(Z59&gt;0, (R59*SUMPRODUCT(K59:$K$98, X59:$X$98)-K59*$AZ$3)/Z59, 0)</f>
        <v>-10715.945773976255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</v>
      </c>
      <c r="S60">
        <f t="shared" si="32"/>
        <v>-17454.76348057016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-11.920465201816317</v>
      </c>
      <c r="AC60">
        <f t="shared" si="33"/>
        <v>-10.828824274050504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-48.088671215864601</v>
      </c>
      <c r="AI60">
        <f t="shared" si="38"/>
        <v>-48.119690897930489</v>
      </c>
      <c r="AJ60">
        <f t="shared" si="39"/>
        <v>-1.0916409277658126</v>
      </c>
      <c r="AK60">
        <f t="shared" si="61"/>
        <v>-0.83443256412714228</v>
      </c>
      <c r="AL60">
        <f t="shared" si="40"/>
        <v>-50.045764389823447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-0.12269684184076587</v>
      </c>
      <c r="AR60">
        <f t="shared" si="45"/>
        <v>-0.12277598765469998</v>
      </c>
      <c r="AS60">
        <f t="shared" si="46"/>
        <v>-2.7852899835752024E-3</v>
      </c>
      <c r="AT60">
        <f t="shared" si="47"/>
        <v>-2.1290303466259325E-3</v>
      </c>
      <c r="AU60">
        <f t="shared" si="48"/>
        <v>-0.12769030798490114</v>
      </c>
      <c r="AW60">
        <v>57</v>
      </c>
      <c r="AX60">
        <f>IF(Z60&gt;0, (R60*SUMPRODUCT(K60:$K$98, X60:$X$98)-K60*$AZ$3)/Z60, 0)</f>
        <v>-17454.76348057016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</v>
      </c>
      <c r="S61">
        <f t="shared" si="32"/>
        <v>-28731.972270505601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-10.828824274050504</v>
      </c>
      <c r="AC61">
        <f t="shared" si="33"/>
        <v>-9.7649736095255708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-27.432533647238923</v>
      </c>
      <c r="AI61">
        <f t="shared" si="38"/>
        <v>-27.44952686566053</v>
      </c>
      <c r="AJ61">
        <f t="shared" si="39"/>
        <v>-1.0638506645249333</v>
      </c>
      <c r="AK61">
        <f t="shared" si="61"/>
        <v>-0.75801769918353534</v>
      </c>
      <c r="AL61">
        <f t="shared" si="40"/>
        <v>-29.271395229369002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-6.2494026234401534E-2</v>
      </c>
      <c r="AR61">
        <f t="shared" si="45"/>
        <v>-6.2532738467529644E-2</v>
      </c>
      <c r="AS61">
        <f t="shared" si="46"/>
        <v>-2.4235570871157324E-3</v>
      </c>
      <c r="AT61">
        <f t="shared" si="47"/>
        <v>-1.7268393283711321E-3</v>
      </c>
      <c r="AU61">
        <f t="shared" si="48"/>
        <v>-6.6683134883016526E-2</v>
      </c>
      <c r="AW61">
        <v>58</v>
      </c>
      <c r="AX61">
        <f>IF(Z61&gt;0, (R61*SUMPRODUCT(K61:$K$98, X61:$X$98)-K61*$AZ$3)/Z61, 0)</f>
        <v>-28731.972270505601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</v>
      </c>
      <c r="S62">
        <f t="shared" si="32"/>
        <v>-48000.811872866369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-9.7649736095255708</v>
      </c>
      <c r="AC62">
        <f t="shared" si="33"/>
        <v>-8.768050219362026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-15.380110143719335</v>
      </c>
      <c r="AI62">
        <f t="shared" si="38"/>
        <v>-15.389243374884867</v>
      </c>
      <c r="AJ62">
        <f t="shared" si="39"/>
        <v>-0.99692339016354481</v>
      </c>
      <c r="AK62">
        <f t="shared" si="61"/>
        <v>-0.68354815266679003</v>
      </c>
      <c r="AL62">
        <f t="shared" si="40"/>
        <v>-17.069714917715203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-3.1283404326768953E-2</v>
      </c>
      <c r="AR62">
        <f t="shared" si="45"/>
        <v>-3.1301981473531318E-2</v>
      </c>
      <c r="AS62">
        <f t="shared" si="46"/>
        <v>-2.027759047618725E-3</v>
      </c>
      <c r="AT62">
        <f t="shared" si="47"/>
        <v>-1.3903485109580634E-3</v>
      </c>
      <c r="AU62">
        <f t="shared" si="48"/>
        <v>-3.4720089032108103E-2</v>
      </c>
      <c r="AW62">
        <v>59</v>
      </c>
      <c r="AX62">
        <f>IF(Z62&gt;0, (R62*SUMPRODUCT(K62:$K$98, X62:$X$98)-K62*$AZ$3)/Z62, 0)</f>
        <v>-48000.811872866369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</v>
      </c>
      <c r="S63">
        <f t="shared" si="32"/>
        <v>-81618.807562035392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-8.768050219362026</v>
      </c>
      <c r="AC63">
        <f t="shared" si="33"/>
        <v>-7.8534252161906277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-8.4617198426466658</v>
      </c>
      <c r="AI63">
        <f t="shared" si="38"/>
        <v>-8.4665308815792191</v>
      </c>
      <c r="AJ63">
        <f t="shared" si="39"/>
        <v>-0.91462500317139828</v>
      </c>
      <c r="AK63">
        <f t="shared" si="61"/>
        <v>-0.6137635153553419</v>
      </c>
      <c r="AL63">
        <f t="shared" si="40"/>
        <v>-9.9949194001059585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-1.5367215506154509E-2</v>
      </c>
      <c r="AR63">
        <f t="shared" si="45"/>
        <v>-1.5375952769200306E-2</v>
      </c>
      <c r="AS63">
        <f t="shared" si="46"/>
        <v>-1.6610381568312378E-3</v>
      </c>
      <c r="AT63">
        <f t="shared" si="47"/>
        <v>-1.114647658593529E-3</v>
      </c>
      <c r="AU63">
        <f t="shared" si="48"/>
        <v>-1.8151638584625072E-2</v>
      </c>
      <c r="AW63">
        <v>60</v>
      </c>
      <c r="AX63">
        <f>IF(Z63&gt;0, (R63*SUMPRODUCT(K63:$K$98, X63:$X$98)-K63*$AZ$3)/Z63, 0)</f>
        <v>-81618.807562035392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</v>
      </c>
      <c r="S64">
        <f t="shared" si="32"/>
        <v>-141672.9417962463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-7.8534252161906277</v>
      </c>
      <c r="AC64">
        <f t="shared" si="33"/>
        <v>-7.0242313535734189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-4.5677957484792717</v>
      </c>
      <c r="AI64">
        <f t="shared" si="38"/>
        <v>-4.5702747791482601</v>
      </c>
      <c r="AJ64">
        <f t="shared" si="39"/>
        <v>-0.82919386261720884</v>
      </c>
      <c r="AK64">
        <f t="shared" si="61"/>
        <v>-0.54973976513334399</v>
      </c>
      <c r="AL64">
        <f t="shared" si="40"/>
        <v>-5.9492084068988129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-7.4067074762560756E-3</v>
      </c>
      <c r="AR64">
        <f t="shared" si="45"/>
        <v>-7.4107272389602151E-3</v>
      </c>
      <c r="AS64">
        <f t="shared" si="46"/>
        <v>-1.3445426896675969E-3</v>
      </c>
      <c r="AT64">
        <f t="shared" si="47"/>
        <v>-8.9140623894226991E-4</v>
      </c>
      <c r="AU64">
        <f t="shared" si="48"/>
        <v>-9.6466761675700827E-3</v>
      </c>
      <c r="AW64">
        <v>61</v>
      </c>
      <c r="AX64">
        <f>IF(Z64&gt;0, (R64*SUMPRODUCT(K64:$K$98, X64:$X$98)-K64*$AZ$3)/Z64, 0)</f>
        <v>-141672.9417962463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</v>
      </c>
      <c r="S65">
        <f t="shared" si="32"/>
        <v>-251480.75003072992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-7.0242313535734189</v>
      </c>
      <c r="AC65">
        <f t="shared" si="33"/>
        <v>-6.2775656698680997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-2.4122396925887615</v>
      </c>
      <c r="AI65">
        <f t="shared" si="38"/>
        <v>-2.4134878131047652</v>
      </c>
      <c r="AJ65">
        <f t="shared" si="39"/>
        <v>-0.74666568370531916</v>
      </c>
      <c r="AK65">
        <f t="shared" si="61"/>
        <v>-0.49169619475013937</v>
      </c>
      <c r="AL65">
        <f t="shared" si="40"/>
        <v>-3.6518496915602237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-3.492375666012099E-3</v>
      </c>
      <c r="AR65">
        <f t="shared" si="45"/>
        <v>-3.4941826612836444E-3</v>
      </c>
      <c r="AS65">
        <f t="shared" si="46"/>
        <v>-1.0810024693774464E-3</v>
      </c>
      <c r="AT65">
        <f t="shared" si="47"/>
        <v>-7.1186450952280176E-4</v>
      </c>
      <c r="AU65">
        <f t="shared" si="48"/>
        <v>-5.2870496401838923E-3</v>
      </c>
      <c r="AW65">
        <v>62</v>
      </c>
      <c r="AX65">
        <f>IF(Z65&gt;0, (R65*SUMPRODUCT(K65:$K$98, X65:$X$98)-K65*$AZ$3)/Z65, 0)</f>
        <v>-251480.75003072992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</v>
      </c>
      <c r="S66">
        <f t="shared" si="32"/>
        <v>-457566.9189312181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-6.2775656698680997</v>
      </c>
      <c r="AC66">
        <f t="shared" si="33"/>
        <v>-5.6077791248362781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-1.2457138151377203</v>
      </c>
      <c r="AI66">
        <f t="shared" si="38"/>
        <v>-1.2463265975409954</v>
      </c>
      <c r="AJ66">
        <f t="shared" si="39"/>
        <v>-0.66978654503182167</v>
      </c>
      <c r="AK66">
        <f t="shared" si="61"/>
        <v>-0.43942959689076705</v>
      </c>
      <c r="AL66">
        <f t="shared" si="40"/>
        <v>-2.3555427394635839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-1.6102776025386572E-3</v>
      </c>
      <c r="AR66">
        <f t="shared" si="45"/>
        <v>-1.6110697184863435E-3</v>
      </c>
      <c r="AS66">
        <f t="shared" si="46"/>
        <v>-8.6580260958834566E-4</v>
      </c>
      <c r="AT66">
        <f t="shared" si="47"/>
        <v>-5.6803065773783975E-4</v>
      </c>
      <c r="AU66">
        <f t="shared" si="48"/>
        <v>-3.0449029858125288E-3</v>
      </c>
      <c r="AW66">
        <v>63</v>
      </c>
      <c r="AX66">
        <f>IF(Z66&gt;0, (R66*SUMPRODUCT(K66:$K$98, X66:$X$98)-K66*$AZ$3)/Z66, 0)</f>
        <v>-457566.9189312181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-855406.40344957798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-5.6077791248362781</v>
      </c>
      <c r="AC67">
        <f t="shared" ref="AC67:AC89" si="64">S67*Z67</f>
        <v>-5.0082475089586076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-0.62782751037410733</v>
      </c>
      <c r="AI67">
        <f t="shared" ref="AI67:AI89" si="69">SUM(AE67:AH67)</f>
        <v>-0.6281202511981625</v>
      </c>
      <c r="AJ67">
        <f t="shared" ref="AJ67:AJ89" si="70">AB67-AC67</f>
        <v>-0.59953161587767045</v>
      </c>
      <c r="AK67">
        <f t="shared" si="61"/>
        <v>-0.39254453873853951</v>
      </c>
      <c r="AL67">
        <f t="shared" ref="AL67:AL89" si="71">SUM(AI67:AK67)</f>
        <v>-1.6201964058143725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-7.2461077989970308E-4</v>
      </c>
      <c r="AR67">
        <f t="shared" ref="AR67:AR89" si="76">AI67*$K67</f>
        <v>-7.2494864842779713E-4</v>
      </c>
      <c r="AS67">
        <f t="shared" ref="AS67:AS89" si="77">AJ67*$K67</f>
        <v>-6.9195290836615824E-4</v>
      </c>
      <c r="AT67">
        <f t="shared" ref="AT67:AT89" si="78">AK67*$K67</f>
        <v>-4.5305756702379948E-4</v>
      </c>
      <c r="AU67">
        <f t="shared" ref="AU67:AU89" si="79">AL67*$K67</f>
        <v>-1.8699591238177549E-3</v>
      </c>
      <c r="AW67">
        <v>64</v>
      </c>
      <c r="AX67">
        <f>IF(Z67&gt;0, (R67*SUMPRODUCT(K67:$K$98, X67:$X$98)-K67*$AZ$3)/Z67, 0)</f>
        <v>-855406.40344957798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</v>
      </c>
      <c r="S68">
        <f t="shared" si="63"/>
        <v>-1645393.1219619846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-5.0082475089586076</v>
      </c>
      <c r="AC68">
        <f t="shared" si="64"/>
        <v>-4.4722382862740346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-0.3078231984075247</v>
      </c>
      <c r="AI68">
        <f t="shared" si="69"/>
        <v>-0.30795910022413558</v>
      </c>
      <c r="AJ68">
        <f t="shared" si="70"/>
        <v>-0.53600922268457296</v>
      </c>
      <c r="AK68">
        <f t="shared" si="61"/>
        <v>-0.35057732562710259</v>
      </c>
      <c r="AL68">
        <f t="shared" si="71"/>
        <v>-1.194545648535811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-3.1721065923992253E-4</v>
      </c>
      <c r="AR68">
        <f t="shared" si="76"/>
        <v>-3.1735070555567149E-4</v>
      </c>
      <c r="AS68">
        <f t="shared" si="77"/>
        <v>-5.5235550720694325E-4</v>
      </c>
      <c r="AT68">
        <f t="shared" si="78"/>
        <v>-3.6126862806979321E-4</v>
      </c>
      <c r="AU68">
        <f t="shared" si="79"/>
        <v>-1.2309748408324077E-3</v>
      </c>
      <c r="AW68">
        <v>65</v>
      </c>
      <c r="AX68">
        <f>IF(Z68&gt;0, (R68*SUMPRODUCT(K68:$K$98, X68:$X$98)-K68*$AZ$3)/Z68, 0)</f>
        <v>-1645393.1219619846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</v>
      </c>
      <c r="S69">
        <f t="shared" si="63"/>
        <v>-3263812.1231391374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-4.4722382862740346</v>
      </c>
      <c r="AC69">
        <f t="shared" si="64"/>
        <v>-3.9933288599114247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-0.14673392010032144</v>
      </c>
      <c r="AI69">
        <f t="shared" si="69"/>
        <v>-0.14679509593871606</v>
      </c>
      <c r="AJ69">
        <f t="shared" si="70"/>
        <v>-0.47890942636260991</v>
      </c>
      <c r="AK69">
        <f t="shared" si="61"/>
        <v>-0.31305668003918247</v>
      </c>
      <c r="AL69">
        <f t="shared" si="71"/>
        <v>-0.93876120234050853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-1.3500781968083027E-4</v>
      </c>
      <c r="AR69">
        <f t="shared" si="76"/>
        <v>-1.3506410671080369E-4</v>
      </c>
      <c r="AS69">
        <f t="shared" si="77"/>
        <v>-4.4063783911455292E-4</v>
      </c>
      <c r="AT69">
        <f t="shared" si="78"/>
        <v>-2.8803905586188139E-4</v>
      </c>
      <c r="AU69">
        <f t="shared" si="79"/>
        <v>-8.6374100168723814E-4</v>
      </c>
      <c r="AW69">
        <v>66</v>
      </c>
      <c r="AX69">
        <f>IF(Z69&gt;0, (R69*SUMPRODUCT(K69:$K$98, X69:$X$98)-K69*$AZ$3)/Z69, 0)</f>
        <v>-3263812.1231391374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</v>
      </c>
      <c r="S70">
        <f t="shared" si="63"/>
        <v>-6684575.1096975571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-3.9933288599114247</v>
      </c>
      <c r="AC70">
        <f t="shared" si="64"/>
        <v>-3.565582941818739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-6.7787702575583836E-2</v>
      </c>
      <c r="AI70">
        <f t="shared" si="69"/>
        <v>-6.7814372804306716E-2</v>
      </c>
      <c r="AJ70">
        <f t="shared" si="70"/>
        <v>-0.4277459180926857</v>
      </c>
      <c r="AK70">
        <f t="shared" si="61"/>
        <v>-0.27953302019379977</v>
      </c>
      <c r="AL70">
        <f t="shared" si="71"/>
        <v>-0.77509331109079216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-5.5687958368825235E-5</v>
      </c>
      <c r="AR70">
        <f t="shared" si="76"/>
        <v>-5.5709868103635185E-5</v>
      </c>
      <c r="AS70">
        <f t="shared" si="77"/>
        <v>-3.5139554777830959E-4</v>
      </c>
      <c r="AT70">
        <f t="shared" si="78"/>
        <v>-2.296378635034488E-4</v>
      </c>
      <c r="AU70">
        <f t="shared" si="79"/>
        <v>-6.3674327938539356E-4</v>
      </c>
      <c r="AW70">
        <v>67</v>
      </c>
      <c r="AX70">
        <f>IF(Z70&gt;0, (R70*SUMPRODUCT(K70:$K$98, X70:$X$98)-K70*$AZ$3)/Z70, 0)</f>
        <v>-6684575.1096975571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</v>
      </c>
      <c r="S71">
        <f t="shared" si="63"/>
        <v>-14143085.054021925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-3.565582941818739</v>
      </c>
      <c r="AC71">
        <f t="shared" si="64"/>
        <v>-3.1836020887839238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-3.0297097818198681E-2</v>
      </c>
      <c r="AI71">
        <f t="shared" si="69"/>
        <v>-3.0308352795725236E-2</v>
      </c>
      <c r="AJ71">
        <f t="shared" si="70"/>
        <v>-0.38198085303481522</v>
      </c>
      <c r="AK71">
        <f t="shared" si="61"/>
        <v>-0.24959080592731175</v>
      </c>
      <c r="AL71">
        <f t="shared" si="71"/>
        <v>-0.66188001175785227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-2.2222524170153169E-5</v>
      </c>
      <c r="AR71">
        <f t="shared" si="76"/>
        <v>-2.2230779548659032E-5</v>
      </c>
      <c r="AS71">
        <f t="shared" si="77"/>
        <v>-2.8017794938771455E-4</v>
      </c>
      <c r="AT71">
        <f t="shared" si="78"/>
        <v>-1.8307158496336348E-4</v>
      </c>
      <c r="AU71">
        <f t="shared" si="79"/>
        <v>-4.8548031389973714E-4</v>
      </c>
      <c r="AW71">
        <v>68</v>
      </c>
      <c r="AX71">
        <f>IF(Z71&gt;0, (R71*SUMPRODUCT(K71:$K$98, X71:$X$98)-K71*$AZ$3)/Z71, 0)</f>
        <v>-14143085.054021925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</v>
      </c>
      <c r="S72">
        <f t="shared" si="63"/>
        <v>-30972085.207323015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-3.1836020887839238</v>
      </c>
      <c r="AC72">
        <f t="shared" si="64"/>
        <v>-2.8425202568498937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-1.3107171023728279E-2</v>
      </c>
      <c r="AI72">
        <f t="shared" si="69"/>
        <v>-1.3111759865967706E-2</v>
      </c>
      <c r="AJ72">
        <f t="shared" si="70"/>
        <v>-0.34108183193403008</v>
      </c>
      <c r="AK72">
        <f t="shared" ref="AK72:AK89" si="92">G72*SUM(AB72:AB72, AE72:AF72)</f>
        <v>-0.22285214621487467</v>
      </c>
      <c r="AL72">
        <f t="shared" si="71"/>
        <v>-0.57704573801487247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-8.5838733578943396E-6</v>
      </c>
      <c r="AR72">
        <f t="shared" si="76"/>
        <v>-8.5868785861446842E-6</v>
      </c>
      <c r="AS72">
        <f t="shared" si="77"/>
        <v>-2.2337415485767533E-4</v>
      </c>
      <c r="AT72">
        <f t="shared" si="78"/>
        <v>-1.4594565045198521E-4</v>
      </c>
      <c r="AU72">
        <f t="shared" si="79"/>
        <v>-3.7790668389580523E-4</v>
      </c>
      <c r="AW72">
        <v>69</v>
      </c>
      <c r="AX72">
        <f>IF(Z72&gt;0, (R72*SUMPRODUCT(K72:$K$98, X72:$X$98)-K72*$AZ$3)/Z72, 0)</f>
        <v>-30972085.207323015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</v>
      </c>
      <c r="S73">
        <f t="shared" si="63"/>
        <v>-70333864.010049924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-2.8425202568498937</v>
      </c>
      <c r="AC73">
        <f t="shared" si="64"/>
        <v>-2.5379716492427158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-5.4774443639682459E-3</v>
      </c>
      <c r="AI73">
        <f t="shared" si="69"/>
        <v>-5.479248595603294E-3</v>
      </c>
      <c r="AJ73">
        <f t="shared" si="70"/>
        <v>-0.30454860760717795</v>
      </c>
      <c r="AK73">
        <f t="shared" si="92"/>
        <v>-0.19897641797949259</v>
      </c>
      <c r="AL73">
        <f t="shared" si="71"/>
        <v>-0.50900427418227379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-3.2028329500547348E-6</v>
      </c>
      <c r="AR73">
        <f t="shared" si="76"/>
        <v>-3.2038879406938502E-6</v>
      </c>
      <c r="AS73">
        <f t="shared" si="77"/>
        <v>-1.7807909136495508E-4</v>
      </c>
      <c r="AT73">
        <f t="shared" si="78"/>
        <v>-1.1634773179638209E-4</v>
      </c>
      <c r="AU73">
        <f t="shared" si="79"/>
        <v>-2.97630711102031E-4</v>
      </c>
      <c r="AW73">
        <v>70</v>
      </c>
      <c r="AX73">
        <f>IF(Z73&gt;0, (R73*SUMPRODUCT(K73:$K$98, X73:$X$98)-K73*$AZ$3)/Z73, 0)</f>
        <v>-70333864.010049924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</v>
      </c>
      <c r="S74">
        <f t="shared" si="63"/>
        <v>-165920692.50842351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-2.5379716492427158</v>
      </c>
      <c r="AC74">
        <f t="shared" si="64"/>
        <v>-2.2660487882537592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-2.206636514460699E-3</v>
      </c>
      <c r="AI74">
        <f t="shared" si="69"/>
        <v>-2.2073193855221668E-3</v>
      </c>
      <c r="AJ74">
        <f t="shared" si="70"/>
        <v>-0.27192286098895657</v>
      </c>
      <c r="AK74">
        <f t="shared" si="92"/>
        <v>-0.17765801544699011</v>
      </c>
      <c r="AL74">
        <f t="shared" si="71"/>
        <v>-0.45178819582146884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-1.1520440640099106E-6</v>
      </c>
      <c r="AR74">
        <f t="shared" si="76"/>
        <v>-1.15240057834641E-6</v>
      </c>
      <c r="AS74">
        <f t="shared" si="77"/>
        <v>-1.4196589053883297E-4</v>
      </c>
      <c r="AT74">
        <f t="shared" si="78"/>
        <v>-9.2751960179317166E-5</v>
      </c>
      <c r="AU74">
        <f t="shared" si="79"/>
        <v>-2.3587025129649655E-4</v>
      </c>
      <c r="AW74">
        <v>71</v>
      </c>
      <c r="AX74">
        <f>IF(Z74&gt;0, (R74*SUMPRODUCT(K74:$K$98, X74:$X$98)-K74*$AZ$3)/Z74, 0)</f>
        <v>-165920692.50842351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</v>
      </c>
      <c r="S75">
        <f t="shared" si="63"/>
        <v>-407295803.91951972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-2.2660487882537592</v>
      </c>
      <c r="AC75">
        <f t="shared" si="64"/>
        <v>-2.0232588118854067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-8.5533055093533117E-4</v>
      </c>
      <c r="AI75">
        <f t="shared" si="69"/>
        <v>-8.5557892801071652E-4</v>
      </c>
      <c r="AJ75">
        <f t="shared" si="70"/>
        <v>-0.24278997636835253</v>
      </c>
      <c r="AK75">
        <f t="shared" si="92"/>
        <v>-0.15862341517776316</v>
      </c>
      <c r="AL75">
        <f t="shared" si="71"/>
        <v>-0.40226897047412641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-3.9870735939788796E-7</v>
      </c>
      <c r="AR75">
        <f t="shared" si="76"/>
        <v>-3.9882313892634458E-7</v>
      </c>
      <c r="AS75">
        <f t="shared" si="77"/>
        <v>-1.1317513475959115E-4</v>
      </c>
      <c r="AT75">
        <f t="shared" si="78"/>
        <v>-7.3941382001427549E-5</v>
      </c>
      <c r="AU75">
        <f t="shared" si="79"/>
        <v>-1.8751533989994505E-4</v>
      </c>
      <c r="AW75">
        <v>72</v>
      </c>
      <c r="AX75">
        <f>IF(Z75&gt;0, (R75*SUMPRODUCT(K75:$K$98, X75:$X$98)-K75*$AZ$3)/Z75, 0)</f>
        <v>-407295803.91951972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</v>
      </c>
      <c r="S76">
        <f t="shared" si="63"/>
        <v>-1042331761.5610825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-2.0232588118854067</v>
      </c>
      <c r="AC76">
        <f t="shared" si="64"/>
        <v>-1.806481417367394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-3.1847505108298558E-4</v>
      </c>
      <c r="AI76">
        <f t="shared" si="69"/>
        <v>-3.1856170686207563E-4</v>
      </c>
      <c r="AJ76">
        <f t="shared" si="70"/>
        <v>-0.2167773945180127</v>
      </c>
      <c r="AK76">
        <f t="shared" si="92"/>
        <v>-0.14162811683197848</v>
      </c>
      <c r="AL76">
        <f t="shared" si="71"/>
        <v>-0.35872407305685328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-1.3254936781098191E-7</v>
      </c>
      <c r="AR76">
        <f t="shared" si="76"/>
        <v>-1.325854339602658E-7</v>
      </c>
      <c r="AS76">
        <f t="shared" si="77"/>
        <v>-9.0222786687259868E-5</v>
      </c>
      <c r="AT76">
        <f t="shared" si="78"/>
        <v>-5.8945645150228723E-5</v>
      </c>
      <c r="AU76">
        <f t="shared" si="79"/>
        <v>-1.4930101727144888E-4</v>
      </c>
      <c r="AW76">
        <v>73</v>
      </c>
      <c r="AX76">
        <f>IF(Z76&gt;0, (R76*SUMPRODUCT(K76:$K$98, X76:$X$98)-K76*$AZ$3)/Z76, 0)</f>
        <v>-1042331761.5610825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</v>
      </c>
      <c r="S77">
        <f t="shared" si="63"/>
        <v>-2786839688.2400584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-1.806481417367394</v>
      </c>
      <c r="AC77">
        <f t="shared" si="64"/>
        <v>-1.6129299488226794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-1.1370177478602841E-4</v>
      </c>
      <c r="AI77">
        <f t="shared" si="69"/>
        <v>-1.1373071311993453E-4</v>
      </c>
      <c r="AJ77">
        <f t="shared" si="70"/>
        <v>-0.19355146854471461</v>
      </c>
      <c r="AK77">
        <f t="shared" si="92"/>
        <v>-0.12645369921571759</v>
      </c>
      <c r="AL77">
        <f t="shared" si="71"/>
        <v>-0.32011889847355213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-4.2252408098555775E-8</v>
      </c>
      <c r="AR77">
        <f t="shared" si="76"/>
        <v>-4.2263161794319931E-8</v>
      </c>
      <c r="AS77">
        <f t="shared" si="77"/>
        <v>-7.1925136194364583E-5</v>
      </c>
      <c r="AT77">
        <f t="shared" si="78"/>
        <v>-4.6991116144750465E-5</v>
      </c>
      <c r="AU77">
        <f t="shared" si="79"/>
        <v>-1.1895851550090937E-4</v>
      </c>
      <c r="AW77">
        <v>74</v>
      </c>
      <c r="AX77">
        <f>IF(Z77&gt;0, (R77*SUMPRODUCT(K77:$K$98, X77:$X$98)-K77*$AZ$3)/Z77, 0)</f>
        <v>-2786839688.2400584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</v>
      </c>
      <c r="S78">
        <f t="shared" si="63"/>
        <v>-7800574993.5297871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-1.6129299488226794</v>
      </c>
      <c r="AC78">
        <f t="shared" si="64"/>
        <v>-1.4401160615267996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-3.8836235645093613E-5</v>
      </c>
      <c r="AI78">
        <f t="shared" si="69"/>
        <v>-3.8845466477838133E-5</v>
      </c>
      <c r="AJ78">
        <f t="shared" si="70"/>
        <v>-0.17281388729587976</v>
      </c>
      <c r="AK78">
        <f t="shared" si="92"/>
        <v>-0.11290509641758757</v>
      </c>
      <c r="AL78">
        <f t="shared" si="71"/>
        <v>-0.28575782917994519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-1.2885560875119009E-8</v>
      </c>
      <c r="AR78">
        <f t="shared" si="76"/>
        <v>-1.2888623593615841E-8</v>
      </c>
      <c r="AS78">
        <f t="shared" si="77"/>
        <v>-5.7338303463979991E-5</v>
      </c>
      <c r="AT78">
        <f t="shared" si="78"/>
        <v>-3.7461032688522271E-5</v>
      </c>
      <c r="AU78">
        <f t="shared" si="79"/>
        <v>-9.4812224776095888E-5</v>
      </c>
      <c r="AW78">
        <v>75</v>
      </c>
      <c r="AX78">
        <f>IF(Z78&gt;0, (R78*SUMPRODUCT(K78:$K$98, X78:$X$98)-K78*$AZ$3)/Z78, 0)</f>
        <v>-7800574993.5297871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</v>
      </c>
      <c r="S79">
        <f t="shared" si="63"/>
        <v>-22904028002.70092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-1.4401160615267996</v>
      </c>
      <c r="AC79">
        <f t="shared" si="64"/>
        <v>-1.2858179230299609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-1.2663110871449685E-5</v>
      </c>
      <c r="AI79">
        <f t="shared" si="69"/>
        <v>-1.2665917840431032E-5</v>
      </c>
      <c r="AJ79">
        <f t="shared" si="70"/>
        <v>-0.15429813849683871</v>
      </c>
      <c r="AK79">
        <f t="shared" si="92"/>
        <v>-0.10080812430687598</v>
      </c>
      <c r="AL79">
        <f t="shared" si="71"/>
        <v>-0.25511892872155512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-3.7513586421673558E-9</v>
      </c>
      <c r="AR79">
        <f t="shared" si="76"/>
        <v>-3.7521901872318639E-9</v>
      </c>
      <c r="AS79">
        <f t="shared" si="77"/>
        <v>-4.5709751829266479E-5</v>
      </c>
      <c r="AT79">
        <f t="shared" si="78"/>
        <v>-2.9863706648253278E-5</v>
      </c>
      <c r="AU79">
        <f t="shared" si="79"/>
        <v>-7.5577210667706992E-5</v>
      </c>
      <c r="AW79">
        <v>76</v>
      </c>
      <c r="AX79">
        <f>IF(Z79&gt;0, (R79*SUMPRODUCT(K79:$K$98, X79:$X$98)-K79*$AZ$3)/Z79, 0)</f>
        <v>-22904028002.70092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</v>
      </c>
      <c r="S80">
        <f t="shared" si="63"/>
        <v>-71306291085.160065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-1.2858179230299609</v>
      </c>
      <c r="AC80">
        <f t="shared" si="64"/>
        <v>-1.148051720189891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-3.9477699268045171E-6</v>
      </c>
      <c r="AI80">
        <f t="shared" si="69"/>
        <v>-3.948574941132649E-6</v>
      </c>
      <c r="AJ80">
        <f t="shared" si="70"/>
        <v>-0.13776620284006991</v>
      </c>
      <c r="AK80">
        <f t="shared" si="92"/>
        <v>-9.0007254612097271E-2</v>
      </c>
      <c r="AL80">
        <f t="shared" si="71"/>
        <v>-0.2277774060271083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-1.0441959116062476E-9</v>
      </c>
      <c r="AR80">
        <f t="shared" si="76"/>
        <v>-1.0444088400913937E-9</v>
      </c>
      <c r="AS80">
        <f t="shared" si="77"/>
        <v>-3.6439536353517929E-5</v>
      </c>
      <c r="AT80">
        <f t="shared" si="78"/>
        <v>-2.3807164303754126E-5</v>
      </c>
      <c r="AU80">
        <f t="shared" si="79"/>
        <v>-6.0247745066112147E-5</v>
      </c>
      <c r="AW80">
        <v>77</v>
      </c>
      <c r="AX80">
        <f>IF(Z80&gt;0, (R80*SUMPRODUCT(K80:$K$98, X80:$X$98)-K80*$AZ$3)/Z80, 0)</f>
        <v>-71306291085.160065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</v>
      </c>
      <c r="S81">
        <f t="shared" si="63"/>
        <v>-236159519815.85028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-1.148051720189891</v>
      </c>
      <c r="AC81">
        <f t="shared" si="64"/>
        <v>-1.0250461796345973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-1.1598801549884501E-6</v>
      </c>
      <c r="AI81">
        <f t="shared" si="69"/>
        <v>-1.1600971790958064E-6</v>
      </c>
      <c r="AJ81">
        <f t="shared" si="70"/>
        <v>-0.12300554055529367</v>
      </c>
      <c r="AK81">
        <f t="shared" si="92"/>
        <v>-8.0363620413292383E-2</v>
      </c>
      <c r="AL81">
        <f t="shared" si="71"/>
        <v>-0.20337032106576514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-2.7392095009332341E-10</v>
      </c>
      <c r="AR81">
        <f t="shared" si="76"/>
        <v>-2.7397220318996833E-10</v>
      </c>
      <c r="AS81">
        <f t="shared" si="77"/>
        <v>-2.9049375826232998E-5</v>
      </c>
      <c r="AT81">
        <f t="shared" si="78"/>
        <v>-1.89789256776856E-5</v>
      </c>
      <c r="AU81">
        <f t="shared" si="79"/>
        <v>-4.8028575476121781E-5</v>
      </c>
      <c r="AW81">
        <v>78</v>
      </c>
      <c r="AX81">
        <f>IF(Z81&gt;0, (R81*SUMPRODUCT(K81:$K$98, X81:$X$98)-K81*$AZ$3)/Z81, 0)</f>
        <v>-236159519815.85028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</v>
      </c>
      <c r="S82">
        <f t="shared" si="63"/>
        <v>-835060591728.45349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-1.0250461796345973</v>
      </c>
      <c r="AC82">
        <f t="shared" si="64"/>
        <v>-0.91521980348040266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-3.2010852353252767E-7</v>
      </c>
      <c r="AI82">
        <f t="shared" si="69"/>
        <v>-3.2016332313704417E-7</v>
      </c>
      <c r="AJ82">
        <f t="shared" si="70"/>
        <v>-0.10982637615419466</v>
      </c>
      <c r="AK82">
        <f t="shared" si="92"/>
        <v>-7.1753232574421816E-2</v>
      </c>
      <c r="AL82">
        <f t="shared" si="71"/>
        <v>-0.18157992889193961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-6.7498068752039431E-11</v>
      </c>
      <c r="AR82">
        <f t="shared" si="76"/>
        <v>-6.7509623794162086E-11</v>
      </c>
      <c r="AS82">
        <f t="shared" si="77"/>
        <v>-2.3157984694181065E-5</v>
      </c>
      <c r="AT82">
        <f t="shared" si="78"/>
        <v>-1.5129883365936862E-5</v>
      </c>
      <c r="AU82">
        <f t="shared" si="79"/>
        <v>-3.8287935569741722E-5</v>
      </c>
      <c r="AW82">
        <v>79</v>
      </c>
      <c r="AX82">
        <f>IF(Z82&gt;0, (R82*SUMPRODUCT(K82:$K$98, X82:$X$98)-K82*$AZ$3)/Z82, 0)</f>
        <v>-835060591728.45349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</v>
      </c>
      <c r="S83">
        <f t="shared" si="63"/>
        <v>-3165239072110.3994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-0.91521980348040266</v>
      </c>
      <c r="AC83">
        <f t="shared" si="64"/>
        <v>-0.81716053887994033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-8.2686508622558026E-8</v>
      </c>
      <c r="AI83">
        <f t="shared" si="69"/>
        <v>-8.2699416976718064E-8</v>
      </c>
      <c r="AJ83">
        <f t="shared" si="70"/>
        <v>-9.8059264600462326E-2</v>
      </c>
      <c r="AK83">
        <f t="shared" si="92"/>
        <v>-6.4065386243628189E-2</v>
      </c>
      <c r="AL83">
        <f t="shared" si="71"/>
        <v>-0.16212473354350748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-1.5567208444211293E-11</v>
      </c>
      <c r="AR83">
        <f t="shared" si="76"/>
        <v>-1.5569638671865457E-11</v>
      </c>
      <c r="AS83">
        <f t="shared" si="77"/>
        <v>-1.8461403647958765E-5</v>
      </c>
      <c r="AT83">
        <f t="shared" si="78"/>
        <v>-1.2061450390485881E-5</v>
      </c>
      <c r="AU83">
        <f t="shared" si="79"/>
        <v>-3.0522869608083314E-5</v>
      </c>
      <c r="AW83">
        <v>80</v>
      </c>
      <c r="AX83">
        <f>IF(Z83&gt;0, (R83*SUMPRODUCT(K83:$K$98, X83:$X$98)-K83*$AZ$3)/Z83, 0)</f>
        <v>-3165239072110.3994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</v>
      </c>
      <c r="S84">
        <f t="shared" si="63"/>
        <v>-12918523748202.926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-0.81716053887994033</v>
      </c>
      <c r="AC84">
        <f t="shared" si="64"/>
        <v>-0.72960762401339996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-1.9910778085033559E-8</v>
      </c>
      <c r="AI84">
        <f t="shared" si="69"/>
        <v>-1.9913601966609482E-8</v>
      </c>
      <c r="AJ84">
        <f t="shared" si="70"/>
        <v>-8.7552914866540377E-2</v>
      </c>
      <c r="AK84">
        <f t="shared" si="92"/>
        <v>-5.7201237721595827E-2</v>
      </c>
      <c r="AL84">
        <f t="shared" si="71"/>
        <v>-0.14475417250173817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-3.3469274265490143E-12</v>
      </c>
      <c r="AR84">
        <f t="shared" si="76"/>
        <v>-3.3474021104943339E-12</v>
      </c>
      <c r="AS84">
        <f t="shared" si="77"/>
        <v>-1.4717317966664537E-5</v>
      </c>
      <c r="AT84">
        <f t="shared" si="78"/>
        <v>-9.6153144063649704E-6</v>
      </c>
      <c r="AU84">
        <f t="shared" si="79"/>
        <v>-2.4332635720431619E-5</v>
      </c>
      <c r="AW84">
        <v>81</v>
      </c>
      <c r="AX84">
        <f>IF(Z84&gt;0, (R84*SUMPRODUCT(K84:$K$98, X84:$X$98)-K84*$AZ$3)/Z84, 0)</f>
        <v>-12918523748202.926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</v>
      </c>
      <c r="S85">
        <f t="shared" si="63"/>
        <v>-57084738045526.867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-0.72960762401339996</v>
      </c>
      <c r="AC85">
        <f t="shared" si="64"/>
        <v>-0.65143537858629375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-4.4501129391954303E-9</v>
      </c>
      <c r="AI85">
        <f t="shared" si="69"/>
        <v>-4.450683525485996E-9</v>
      </c>
      <c r="AJ85">
        <f t="shared" si="70"/>
        <v>-7.8172245427106213E-2</v>
      </c>
      <c r="AK85">
        <f t="shared" si="92"/>
        <v>-5.1072533680938004E-2</v>
      </c>
      <c r="AL85">
        <f t="shared" si="71"/>
        <v>-0.12924478355872776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-6.6789943150319601E-13</v>
      </c>
      <c r="AR85">
        <f t="shared" si="76"/>
        <v>-6.6798506848911059E-13</v>
      </c>
      <c r="AS85">
        <f t="shared" si="77"/>
        <v>-1.1732555778580354E-5</v>
      </c>
      <c r="AT85">
        <f t="shared" si="78"/>
        <v>-7.665269775623619E-6</v>
      </c>
      <c r="AU85">
        <f t="shared" si="79"/>
        <v>-1.9397826222189045E-5</v>
      </c>
      <c r="AW85">
        <v>82</v>
      </c>
      <c r="AX85">
        <f>IF(Z85&gt;0, (R85*SUMPRODUCT(K85:$K$98, X85:$X$98)-K85*$AZ$3)/Z85, 0)</f>
        <v>-57084738045526.867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</v>
      </c>
      <c r="S86">
        <f t="shared" si="63"/>
        <v>-274982894196344.63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-0.65143537858629375</v>
      </c>
      <c r="AC86">
        <f t="shared" si="64"/>
        <v>-0.58163873088119999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-9.1824270522540184E-10</v>
      </c>
      <c r="AI86">
        <f t="shared" si="69"/>
        <v>-9.1834846430044925E-10</v>
      </c>
      <c r="AJ86">
        <f t="shared" si="70"/>
        <v>-6.9796647705093751E-2</v>
      </c>
      <c r="AK86">
        <f t="shared" si="92"/>
        <v>-4.5600476501040564E-2</v>
      </c>
      <c r="AL86">
        <f t="shared" si="71"/>
        <v>-0.11539712512448277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-1.2304940129405631E-13</v>
      </c>
      <c r="AR86">
        <f t="shared" si="76"/>
        <v>-1.2306357357203024E-13</v>
      </c>
      <c r="AS86">
        <f t="shared" si="77"/>
        <v>-9.3531216350210421E-6</v>
      </c>
      <c r="AT86">
        <f t="shared" si="78"/>
        <v>-6.1107061349312443E-6</v>
      </c>
      <c r="AU86">
        <f t="shared" si="79"/>
        <v>-1.5463827893015859E-5</v>
      </c>
      <c r="AW86">
        <v>83</v>
      </c>
      <c r="AX86">
        <f>IF(Z86&gt;0, (R86*SUMPRODUCT(K86:$K$98, X86:$X$98)-K86*$AZ$3)/Z86, 0)</f>
        <v>-274982894196344.63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</v>
      </c>
      <c r="S87">
        <f t="shared" si="63"/>
        <v>-1455840458570816.8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-0.58163873088119999</v>
      </c>
      <c r="AC87">
        <f t="shared" si="64"/>
        <v>-0.51932029542975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-1.737314571742683E-10</v>
      </c>
      <c r="AI87">
        <f t="shared" si="69"/>
        <v>-1.7374929292997809E-10</v>
      </c>
      <c r="AJ87">
        <f t="shared" si="70"/>
        <v>-6.2318435451449994E-2</v>
      </c>
      <c r="AK87">
        <f t="shared" si="92"/>
        <v>-4.0714711161684E-2</v>
      </c>
      <c r="AL87">
        <f t="shared" si="71"/>
        <v>-0.10303314678688329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-2.0786552079299947E-14</v>
      </c>
      <c r="AR87">
        <f t="shared" si="76"/>
        <v>-2.078868608468369E-14</v>
      </c>
      <c r="AS87">
        <f t="shared" si="77"/>
        <v>-7.4562513034854085E-6</v>
      </c>
      <c r="AT87">
        <f t="shared" si="78"/>
        <v>-4.8714175182855093E-6</v>
      </c>
      <c r="AU87">
        <f t="shared" si="79"/>
        <v>-1.2327668842559605E-5</v>
      </c>
      <c r="AW87">
        <v>84</v>
      </c>
      <c r="AX87">
        <f>IF(Z87&gt;0, (R87*SUMPRODUCT(K87:$K$98, X87:$X$98)-K87*$AZ$3)/Z87, 0)</f>
        <v>-1455840458570816.8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</v>
      </c>
      <c r="S88">
        <f t="shared" si="63"/>
        <v>-8555143271411328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-0.51932029542975</v>
      </c>
      <c r="AC88">
        <f t="shared" si="64"/>
        <v>-0.46367883520515207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-2.9894912377129999E-11</v>
      </c>
      <c r="AI88">
        <f t="shared" si="69"/>
        <v>-2.9897622319094116E-11</v>
      </c>
      <c r="AJ88">
        <f t="shared" si="70"/>
        <v>-5.5641460224597927E-2</v>
      </c>
      <c r="AK88">
        <f t="shared" si="92"/>
        <v>-3.6352420680082501E-2</v>
      </c>
      <c r="AL88">
        <f t="shared" si="71"/>
        <v>-9.1993880934578054E-2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-3.193620133730244E-15</v>
      </c>
      <c r="AR88">
        <f t="shared" si="76"/>
        <v>-3.1939096319936494E-15</v>
      </c>
      <c r="AS88">
        <f t="shared" si="77"/>
        <v>-5.9440778886298908E-6</v>
      </c>
      <c r="AT88">
        <f t="shared" si="78"/>
        <v>-3.8834642205727954E-6</v>
      </c>
      <c r="AU88">
        <f t="shared" si="79"/>
        <v>-9.8275421123965967E-6</v>
      </c>
      <c r="AW88">
        <v>85</v>
      </c>
      <c r="AX88">
        <f>IF(Z88&gt;0, (R88*SUMPRODUCT(K88:$K$98, X88:$X$98)-K88*$AZ$3)/Z88, 0)</f>
        <v>-8555143271411328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-0.46367883520515207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-0.46367883520515207</v>
      </c>
      <c r="AK89">
        <f t="shared" si="92"/>
        <v>-3.2457518464360645E-2</v>
      </c>
      <c r="AL89">
        <f t="shared" si="71"/>
        <v>-0.49613635367493258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-5.1696118465362449E-16</v>
      </c>
      <c r="AR89">
        <f t="shared" si="76"/>
        <v>-5.1696118465362449E-16</v>
      </c>
      <c r="AS89">
        <f t="shared" si="77"/>
        <v>-4.4226770004702842E-5</v>
      </c>
      <c r="AT89">
        <f t="shared" si="78"/>
        <v>-3.0958739003291986E-6</v>
      </c>
      <c r="AU89">
        <f t="shared" si="79"/>
        <v>-4.7322643905548996E-5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11401.16921533554</v>
      </c>
      <c r="AO91" s="6">
        <f t="shared" si="93"/>
        <v>-1140.116921533554</v>
      </c>
      <c r="AP91" s="6">
        <f t="shared" si="93"/>
        <v>-2984.3349469107648</v>
      </c>
      <c r="AQ91" s="6">
        <f t="shared" si="93"/>
        <v>-4340.4154436479657</v>
      </c>
      <c r="AR91" s="6">
        <f t="shared" si="93"/>
        <v>2936.3019032432526</v>
      </c>
      <c r="AS91" s="6">
        <f t="shared" si="93"/>
        <v>-935.64739716340011</v>
      </c>
      <c r="AT91" s="6">
        <f t="shared" si="93"/>
        <v>473.47217360139194</v>
      </c>
      <c r="AU91" s="6">
        <f t="shared" si="93"/>
        <v>2474.1266796812511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27170.920853963697</v>
      </c>
      <c r="K3">
        <v>1</v>
      </c>
      <c r="L3" s="2">
        <v>0</v>
      </c>
      <c r="O3">
        <f>$C$3</f>
        <v>27170.920853963697</v>
      </c>
      <c r="P3">
        <f>O3*C5</f>
        <v>2717.0920853963698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27170.920853963697</v>
      </c>
      <c r="AF3">
        <f t="shared" ref="AF3:AF34" si="4">-$Z3*P3</f>
        <v>-2717.0920853963698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21933.920564567328</v>
      </c>
      <c r="AJ3">
        <f t="shared" ref="AJ3:AJ34" si="8">AB3-AC3</f>
        <v>0</v>
      </c>
      <c r="AL3">
        <f t="shared" ref="AL3:AL34" si="9">SUM(AI3:AK3)</f>
        <v>21933.920564567328</v>
      </c>
      <c r="AN3">
        <f t="shared" ref="AN3:AN34" si="10">AE3*$K3</f>
        <v>27170.920853963697</v>
      </c>
      <c r="AO3">
        <f t="shared" ref="AO3:AO34" si="11">AF3*$K3</f>
        <v>-2717.0920853963698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21933.920564567328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21933.920564567328</v>
      </c>
      <c r="AW3">
        <v>0</v>
      </c>
      <c r="AX3">
        <f>IF(Z3&gt;0, (R3*SUMPRODUCT(K3:$K$98, X3:$X$98)-K3*$AZ$3)/Z3, 0)</f>
        <v>0</v>
      </c>
      <c r="AZ3">
        <f>C6*ABS(SUMPRODUCT(X4:X79, K4:K79))/1</f>
        <v>10856.281303950733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541.14208676880071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534.65998435505753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-534.65998435505753</v>
      </c>
      <c r="AK4">
        <f>G4*SUM(AB4, AE4:AF4)</f>
        <v>0</v>
      </c>
      <c r="AL4">
        <f t="shared" si="9"/>
        <v>-732.51588435505755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-188.11171325347021</v>
      </c>
      <c r="AR4">
        <f t="shared" si="14"/>
        <v>-188.11171325347021</v>
      </c>
      <c r="AS4">
        <f t="shared" si="15"/>
        <v>-508.32856470342034</v>
      </c>
      <c r="AT4">
        <f t="shared" si="16"/>
        <v>0</v>
      </c>
      <c r="AU4">
        <f t="shared" si="17"/>
        <v>-696.44027795689055</v>
      </c>
      <c r="AW4">
        <v>1</v>
      </c>
      <c r="AX4">
        <f>IF(Z4&gt;0, (R4*SUMPRODUCT(K4:$K$98, X4:$X$98)-K4*$AZ$3)/Z4, 0)</f>
        <v>541.14208676880071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</v>
      </c>
      <c r="S5">
        <f t="shared" si="1"/>
        <v>897.75625340452007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534.65998435505753</v>
      </c>
      <c r="AC5">
        <f t="shared" si="2"/>
        <v>876.28901049076012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-205.33328352651071</v>
      </c>
      <c r="AI5">
        <f t="shared" si="7"/>
        <v>-254.13767821424744</v>
      </c>
      <c r="AJ5">
        <f t="shared" si="8"/>
        <v>-341.62902613570259</v>
      </c>
      <c r="AK5">
        <f>G5*SUM(AB5, AE5:AF5)</f>
        <v>2.1921059358557362</v>
      </c>
      <c r="AL5">
        <f t="shared" si="9"/>
        <v>-593.57459841409434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-185.20144560933539</v>
      </c>
      <c r="AR5">
        <f t="shared" si="14"/>
        <v>-229.22082859986952</v>
      </c>
      <c r="AS5">
        <f t="shared" si="15"/>
        <v>-308.13411452738342</v>
      </c>
      <c r="AT5">
        <f t="shared" si="16"/>
        <v>1.9771815912000983</v>
      </c>
      <c r="AU5">
        <f t="shared" si="17"/>
        <v>-535.37776153605284</v>
      </c>
      <c r="AW5">
        <v>2</v>
      </c>
      <c r="AX5">
        <f>IF(Z5&gt;0, (R5*SUMPRODUCT(K5:$K$98, X5:$X$98)-K5*$AZ$3)/Z5, 0)</f>
        <v>897.75625340452007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</v>
      </c>
      <c r="S6">
        <f t="shared" si="1"/>
        <v>1266.0046140412455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876.28901049076012</v>
      </c>
      <c r="AC6">
        <f t="shared" si="2"/>
        <v>1220.0028814359503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-266.31640658477812</v>
      </c>
      <c r="AI6">
        <f t="shared" si="7"/>
        <v>-314.4995991223451</v>
      </c>
      <c r="AJ6">
        <f t="shared" si="8"/>
        <v>-343.71387094519014</v>
      </c>
      <c r="AK6">
        <f>G6*SUM(AB6, AE6:AF6)</f>
        <v>6.2216519744843968</v>
      </c>
      <c r="AL6">
        <f t="shared" si="9"/>
        <v>-651.99181809305082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-227.23062845080193</v>
      </c>
      <c r="AR6">
        <f t="shared" si="14"/>
        <v>-268.34224174373651</v>
      </c>
      <c r="AS6">
        <f t="shared" si="15"/>
        <v>-293.26889733798879</v>
      </c>
      <c r="AT6">
        <f t="shared" si="16"/>
        <v>5.3085347098741904</v>
      </c>
      <c r="AU6">
        <f t="shared" si="17"/>
        <v>-556.30260437185109</v>
      </c>
      <c r="AW6">
        <v>3</v>
      </c>
      <c r="AX6">
        <f>IF(Z6&gt;0, (R6*SUMPRODUCT(K6:$K$98, X6:$X$98)-K6*$AZ$3)/Z6, 0)</f>
        <v>1266.0046140412455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</v>
      </c>
      <c r="S7">
        <f t="shared" si="1"/>
        <v>1628.6287815209407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1220.0028814359503</v>
      </c>
      <c r="AC7">
        <f t="shared" si="2"/>
        <v>1548.3063607319036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-334.62600835837281</v>
      </c>
      <c r="AI7">
        <f t="shared" si="7"/>
        <v>-382.16005596638496</v>
      </c>
      <c r="AJ7">
        <f t="shared" si="8"/>
        <v>-328.30347929595337</v>
      </c>
      <c r="AK7">
        <f>G7*SUM(AB7, AE7:AF7)</f>
        <v>16.836039763816114</v>
      </c>
      <c r="AL7">
        <f t="shared" si="9"/>
        <v>-693.62749549852231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-268.39143618133346</v>
      </c>
      <c r="AR7">
        <f t="shared" si="14"/>
        <v>-306.51677906072848</v>
      </c>
      <c r="AS7">
        <f t="shared" si="15"/>
        <v>-263.32036396048073</v>
      </c>
      <c r="AT7">
        <f t="shared" si="16"/>
        <v>13.503579455716812</v>
      </c>
      <c r="AU7">
        <f t="shared" si="17"/>
        <v>-556.33356356549245</v>
      </c>
      <c r="AW7">
        <v>4</v>
      </c>
      <c r="AX7">
        <f>IF(Z7&gt;0, (R7*SUMPRODUCT(K7:$K$98, X7:$X$98)-K7*$AZ$3)/Z7, 0)</f>
        <v>1628.6287815209407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</v>
      </c>
      <c r="S8">
        <f t="shared" si="1"/>
        <v>1986.6193664346533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1548.3063607319036</v>
      </c>
      <c r="AC8">
        <f t="shared" si="2"/>
        <v>1861.7104366472613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-404.92619986027813</v>
      </c>
      <c r="AI8">
        <f t="shared" si="7"/>
        <v>-451.78244389228001</v>
      </c>
      <c r="AJ8">
        <f t="shared" si="8"/>
        <v>-313.40407591535768</v>
      </c>
      <c r="AK8">
        <f t="shared" ref="AK8:AK39" si="30">G8*SUM(AB8:AB8, AE8:AF8)</f>
        <v>33.44341739180912</v>
      </c>
      <c r="AL8">
        <f t="shared" si="9"/>
        <v>-731.74310241582862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-303.07640992125351</v>
      </c>
      <c r="AR8">
        <f t="shared" si="14"/>
        <v>-338.14705298785043</v>
      </c>
      <c r="AS8">
        <f t="shared" si="15"/>
        <v>-234.57455263672688</v>
      </c>
      <c r="AT8">
        <f t="shared" si="16"/>
        <v>25.031501745515524</v>
      </c>
      <c r="AU8">
        <f t="shared" si="17"/>
        <v>-547.69010387906178</v>
      </c>
      <c r="AW8">
        <v>5</v>
      </c>
      <c r="AX8">
        <f>IF(Z8&gt;0, (R8*SUMPRODUCT(K8:$K$98, X8:$X$98)-K8*$AZ$3)/Z8, 0)</f>
        <v>1986.6193664346533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</v>
      </c>
      <c r="S9">
        <f t="shared" si="1"/>
        <v>2282.3564280661994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1861.7104366472613</v>
      </c>
      <c r="AC9">
        <f t="shared" si="2"/>
        <v>2106.5063171739766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-480.12431224740317</v>
      </c>
      <c r="AI9">
        <f t="shared" si="7"/>
        <v>-526.27193168296128</v>
      </c>
      <c r="AJ9">
        <f t="shared" si="8"/>
        <v>-244.79588052671534</v>
      </c>
      <c r="AK9">
        <f t="shared" si="30"/>
        <v>41.516142737233928</v>
      </c>
      <c r="AL9">
        <f t="shared" si="9"/>
        <v>-729.55166947244265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-335.13026390370021</v>
      </c>
      <c r="AR9">
        <f t="shared" si="14"/>
        <v>-367.34163809463456</v>
      </c>
      <c r="AS9">
        <f t="shared" si="15"/>
        <v>-170.86930603335739</v>
      </c>
      <c r="AT9">
        <f t="shared" si="16"/>
        <v>28.978569751376185</v>
      </c>
      <c r="AU9">
        <f t="shared" si="17"/>
        <v>-509.23237437661572</v>
      </c>
      <c r="AW9">
        <v>6</v>
      </c>
      <c r="AX9">
        <f>IF(Z9&gt;0, (R9*SUMPRODUCT(K9:$K$98, X9:$X$98)-K9*$AZ$3)/Z9, 0)</f>
        <v>2282.3564280661994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</v>
      </c>
      <c r="S10">
        <f t="shared" si="1"/>
        <v>2380.315871547828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2106.5063171739766</v>
      </c>
      <c r="AC10">
        <f t="shared" si="2"/>
        <v>2161.6563815330846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-558.44083395166524</v>
      </c>
      <c r="AI10">
        <f t="shared" si="7"/>
        <v>-603.84775677589198</v>
      </c>
      <c r="AJ10">
        <f t="shared" si="8"/>
        <v>-55.150064359108001</v>
      </c>
      <c r="AK10">
        <f t="shared" si="30"/>
        <v>9.0579771638480988</v>
      </c>
      <c r="AL10">
        <f t="shared" si="9"/>
        <v>-649.93984397115184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-369.71997152361575</v>
      </c>
      <c r="AR10">
        <f t="shared" si="14"/>
        <v>-399.78196769741487</v>
      </c>
      <c r="AS10">
        <f t="shared" si="15"/>
        <v>-36.512516608231785</v>
      </c>
      <c r="AT10">
        <f t="shared" si="16"/>
        <v>5.9969021881543494</v>
      </c>
      <c r="AU10">
        <f t="shared" si="17"/>
        <v>-430.29758211749225</v>
      </c>
      <c r="AW10">
        <v>7</v>
      </c>
      <c r="AX10">
        <f>IF(Z10&gt;0, (R10*SUMPRODUCT(K10:$K$98, X10:$X$98)-K10*$AZ$3)/Z10, 0)</f>
        <v>2380.315871547828</v>
      </c>
    </row>
    <row r="11" spans="1:52" x14ac:dyDescent="0.25">
      <c r="A11" t="s">
        <v>33</v>
      </c>
      <c r="C11" s="25">
        <f>AU81</f>
        <v>9702.8178289898351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</v>
      </c>
      <c r="S11">
        <f t="shared" si="1"/>
        <v>2402.6772276764427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2161.6563815330846</v>
      </c>
      <c r="AC11">
        <f t="shared" si="2"/>
        <v>2144.6124504193622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-646.42484993947176</v>
      </c>
      <c r="AI11">
        <f t="shared" si="7"/>
        <v>-691.05449111048654</v>
      </c>
      <c r="AJ11">
        <f t="shared" si="8"/>
        <v>17.043931113722465</v>
      </c>
      <c r="AK11">
        <f t="shared" si="30"/>
        <v>3.4586502104529355</v>
      </c>
      <c r="AL11">
        <f t="shared" si="9"/>
        <v>-670.55190978631117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-406.97076243172427</v>
      </c>
      <c r="AR11">
        <f t="shared" si="14"/>
        <v>-435.06831947354101</v>
      </c>
      <c r="AS11">
        <f t="shared" si="15"/>
        <v>10.730375914284405</v>
      </c>
      <c r="AT11">
        <f t="shared" si="16"/>
        <v>2.1774681361096699</v>
      </c>
      <c r="AU11">
        <f t="shared" si="17"/>
        <v>-422.16047542314698</v>
      </c>
      <c r="AW11">
        <v>8</v>
      </c>
      <c r="AX11">
        <f>IF(Z11&gt;0, (R11*SUMPRODUCT(K11:$K$98, X11:$X$98)-K11*$AZ$3)/Z11, 0)</f>
        <v>2402.6772276764427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</v>
      </c>
      <c r="S12">
        <f t="shared" si="1"/>
        <v>2500.1951339282623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2144.6124504193622</v>
      </c>
      <c r="AC12">
        <f t="shared" si="2"/>
        <v>2190.7428046196064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-743.81661198327049</v>
      </c>
      <c r="AI12">
        <f t="shared" si="7"/>
        <v>-787.62804843658341</v>
      </c>
      <c r="AJ12">
        <f t="shared" si="8"/>
        <v>-46.130354200244255</v>
      </c>
      <c r="AK12">
        <f t="shared" si="30"/>
        <v>45.036861458806605</v>
      </c>
      <c r="AL12">
        <f t="shared" si="9"/>
        <v>-788.72154117802108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-437.24169488162261</v>
      </c>
      <c r="AR12">
        <f t="shared" si="14"/>
        <v>-462.99560575350813</v>
      </c>
      <c r="AS12">
        <f t="shared" si="15"/>
        <v>-27.117052686177477</v>
      </c>
      <c r="AT12">
        <f t="shared" si="16"/>
        <v>26.474259003024695</v>
      </c>
      <c r="AU12">
        <f t="shared" si="17"/>
        <v>-463.63839943666096</v>
      </c>
      <c r="AW12">
        <v>9</v>
      </c>
      <c r="AX12">
        <f>IF(Z12&gt;0, (R12*SUMPRODUCT(K12:$K$98, X12:$X$98)-K12*$AZ$3)/Z12, 0)</f>
        <v>2500.1951339282623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</v>
      </c>
      <c r="S13">
        <f t="shared" si="1"/>
        <v>2837.3642600030448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2190.7428046196064</v>
      </c>
      <c r="AC13">
        <f t="shared" si="2"/>
        <v>2437.2553098868293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-848.07471139550398</v>
      </c>
      <c r="AI13">
        <f t="shared" si="7"/>
        <v>-891.02399612858608</v>
      </c>
      <c r="AJ13">
        <f t="shared" si="8"/>
        <v>-246.51250526722288</v>
      </c>
      <c r="AK13">
        <f t="shared" si="30"/>
        <v>153.35199632337248</v>
      </c>
      <c r="AL13">
        <f t="shared" si="9"/>
        <v>-984.18450507243642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-445.1145453045022</v>
      </c>
      <c r="AR13">
        <f t="shared" si="14"/>
        <v>-467.65660567753451</v>
      </c>
      <c r="AS13">
        <f t="shared" si="15"/>
        <v>-129.38282467276895</v>
      </c>
      <c r="AT13">
        <f t="shared" si="16"/>
        <v>80.48725330188816</v>
      </c>
      <c r="AU13">
        <f t="shared" si="17"/>
        <v>-516.55217704841527</v>
      </c>
      <c r="AW13">
        <v>10</v>
      </c>
      <c r="AX13">
        <f>IF(Z13&gt;0, (R13*SUMPRODUCT(K13:$K$98, X13:$X$98)-K13*$AZ$3)/Z13, 0)</f>
        <v>2837.3642600030448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</v>
      </c>
      <c r="S14">
        <f t="shared" si="1"/>
        <v>3095.5379685922244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2437.2553098868293</v>
      </c>
      <c r="AC14">
        <f t="shared" si="2"/>
        <v>2602.6355861437987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-962.5796271335438</v>
      </c>
      <c r="AI14">
        <f t="shared" si="7"/>
        <v>-1004.6181292057282</v>
      </c>
      <c r="AJ14">
        <f t="shared" si="8"/>
        <v>-165.38027625696941</v>
      </c>
      <c r="AK14">
        <f t="shared" si="30"/>
        <v>170.60787169207808</v>
      </c>
      <c r="AL14">
        <f t="shared" si="9"/>
        <v>-999.39053377061941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-451.0828502971097</v>
      </c>
      <c r="AR14">
        <f t="shared" si="14"/>
        <v>-470.78288009455224</v>
      </c>
      <c r="AS14">
        <f t="shared" si="15"/>
        <v>-77.500296384901048</v>
      </c>
      <c r="AT14">
        <f t="shared" si="16"/>
        <v>79.950045561591054</v>
      </c>
      <c r="AU14">
        <f t="shared" si="17"/>
        <v>-468.33313091786215</v>
      </c>
      <c r="AW14">
        <v>11</v>
      </c>
      <c r="AX14">
        <f>IF(Z14&gt;0, (R14*SUMPRODUCT(K14:$K$98, X14:$X$98)-K14*$AZ$3)/Z14, 0)</f>
        <v>3095.5379685922244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</v>
      </c>
      <c r="S15">
        <f t="shared" si="1"/>
        <v>3282.6386035490273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2602.6355861437987</v>
      </c>
      <c r="AC15">
        <f t="shared" si="2"/>
        <v>2696.6373979551427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-1087.7638132116394</v>
      </c>
      <c r="AI15">
        <f t="shared" si="7"/>
        <v>-1128.8380483564963</v>
      </c>
      <c r="AJ15">
        <f t="shared" si="8"/>
        <v>-94.001811811343941</v>
      </c>
      <c r="AK15">
        <f t="shared" si="30"/>
        <v>182.18449103006591</v>
      </c>
      <c r="AL15">
        <f t="shared" si="9"/>
        <v>-1040.6553691377744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-455.13080859042907</v>
      </c>
      <c r="AR15">
        <f t="shared" si="14"/>
        <v>-472.31666238208749</v>
      </c>
      <c r="AS15">
        <f t="shared" si="15"/>
        <v>-39.331259322135828</v>
      </c>
      <c r="AT15">
        <f t="shared" si="16"/>
        <v>76.227737775476882</v>
      </c>
      <c r="AU15">
        <f t="shared" si="17"/>
        <v>-435.4201839287465</v>
      </c>
      <c r="AW15">
        <v>12</v>
      </c>
      <c r="AX15">
        <f>IF(Z15&gt;0, (R15*SUMPRODUCT(K15:$K$98, X15:$X$98)-K15*$AZ$3)/Z15, 0)</f>
        <v>3282.6386035490273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</v>
      </c>
      <c r="S16">
        <f t="shared" si="1"/>
        <v>3405.304327369774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2696.6373979551427</v>
      </c>
      <c r="AC16">
        <f t="shared" si="2"/>
        <v>2728.1893233901214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-1211.1116115424363</v>
      </c>
      <c r="AI16">
        <f t="shared" si="7"/>
        <v>-1251.1695485300734</v>
      </c>
      <c r="AJ16">
        <f t="shared" si="8"/>
        <v>-31.551925434978784</v>
      </c>
      <c r="AK16">
        <f t="shared" si="30"/>
        <v>188.76461785686001</v>
      </c>
      <c r="AL16">
        <f t="shared" si="9"/>
        <v>-1093.9568561081921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-452.44706252905132</v>
      </c>
      <c r="AR16">
        <f t="shared" si="14"/>
        <v>-467.41190618862777</v>
      </c>
      <c r="AS16">
        <f t="shared" si="15"/>
        <v>-11.787167957221428</v>
      </c>
      <c r="AT16">
        <f t="shared" si="16"/>
        <v>70.518683864309281</v>
      </c>
      <c r="AU16">
        <f t="shared" si="17"/>
        <v>-408.68039028153987</v>
      </c>
      <c r="AW16">
        <v>13</v>
      </c>
      <c r="AX16">
        <f>IF(Z16&gt;0, (R16*SUMPRODUCT(K16:$K$98, X16:$X$98)-K16*$AZ$3)/Z16, 0)</f>
        <v>3405.304327369774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</v>
      </c>
      <c r="S17">
        <f t="shared" si="1"/>
        <v>3475.6606777473189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2728.1893233901214</v>
      </c>
      <c r="AC17">
        <f t="shared" si="2"/>
        <v>2710.2804162408952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-1335.859773787621</v>
      </c>
      <c r="AI17">
        <f t="shared" si="7"/>
        <v>-1374.8492015184877</v>
      </c>
      <c r="AJ17">
        <f t="shared" si="8"/>
        <v>17.908907149226252</v>
      </c>
      <c r="AK17">
        <f t="shared" si="30"/>
        <v>190.97325263730852</v>
      </c>
      <c r="AL17">
        <f t="shared" si="9"/>
        <v>-1165.967041731953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-445.58078536565796</v>
      </c>
      <c r="AR17">
        <f t="shared" si="14"/>
        <v>-458.58584785063641</v>
      </c>
      <c r="AS17">
        <f t="shared" si="15"/>
        <v>5.9735797642646462</v>
      </c>
      <c r="AT17">
        <f t="shared" si="16"/>
        <v>63.699808590459618</v>
      </c>
      <c r="AU17">
        <f t="shared" si="17"/>
        <v>-388.91245949591217</v>
      </c>
      <c r="AW17">
        <v>14</v>
      </c>
      <c r="AX17">
        <f>IF(Z17&gt;0, (R17*SUMPRODUCT(K17:$K$98, X17:$X$98)-K17*$AZ$3)/Z17, 0)</f>
        <v>3475.6606777473189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</v>
      </c>
      <c r="S18">
        <f t="shared" si="1"/>
        <v>3502.6813626398944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2710.2804162408952</v>
      </c>
      <c r="AC18">
        <f t="shared" si="2"/>
        <v>2652.6801267500832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-1466.2253462495028</v>
      </c>
      <c r="AI18">
        <f t="shared" si="7"/>
        <v>-1504.0917670299361</v>
      </c>
      <c r="AJ18">
        <f t="shared" si="8"/>
        <v>57.600289490811974</v>
      </c>
      <c r="AK18">
        <f t="shared" si="30"/>
        <v>189.71962913686269</v>
      </c>
      <c r="AL18">
        <f t="shared" si="9"/>
        <v>-1256.7718484022614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-436.66489854674506</v>
      </c>
      <c r="AR18">
        <f t="shared" si="14"/>
        <v>-447.942112401158</v>
      </c>
      <c r="AS18">
        <f t="shared" si="15"/>
        <v>17.154269383697123</v>
      </c>
      <c r="AT18">
        <f t="shared" si="16"/>
        <v>56.501480363358127</v>
      </c>
      <c r="AU18">
        <f t="shared" si="17"/>
        <v>-374.28636265410273</v>
      </c>
      <c r="AW18">
        <v>15</v>
      </c>
      <c r="AX18">
        <f>IF(Z18&gt;0, (R18*SUMPRODUCT(K18:$K$98, X18:$X$98)-K18*$AZ$3)/Z18, 0)</f>
        <v>3502.6813626398944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</v>
      </c>
      <c r="S19">
        <f t="shared" si="1"/>
        <v>3493.0098056472098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2652.6801267500832</v>
      </c>
      <c r="AC19">
        <f t="shared" si="2"/>
        <v>2562.4263852344511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-1616.8188440932736</v>
      </c>
      <c r="AI19">
        <f t="shared" si="7"/>
        <v>-1653.4981912438561</v>
      </c>
      <c r="AJ19">
        <f t="shared" si="8"/>
        <v>90.2537415156321</v>
      </c>
      <c r="AK19">
        <f t="shared" si="30"/>
        <v>185.68760887250585</v>
      </c>
      <c r="AL19">
        <f t="shared" si="9"/>
        <v>-1377.5568408557183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-429.92321742209134</v>
      </c>
      <c r="AR19">
        <f t="shared" si="14"/>
        <v>-439.67650734540604</v>
      </c>
      <c r="AS19">
        <f t="shared" si="15"/>
        <v>23.999088752916496</v>
      </c>
      <c r="AT19">
        <f t="shared" si="16"/>
        <v>49.375608487945819</v>
      </c>
      <c r="AU19">
        <f t="shared" si="17"/>
        <v>-366.30181010454373</v>
      </c>
      <c r="AW19">
        <v>16</v>
      </c>
      <c r="AX19">
        <f>IF(Z19&gt;0, (R19*SUMPRODUCT(K19:$K$98, X19:$X$98)-K19*$AZ$3)/Z19, 0)</f>
        <v>3493.0098056472098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</v>
      </c>
      <c r="S20">
        <f t="shared" si="1"/>
        <v>3445.9555250024537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2562.4263852344511</v>
      </c>
      <c r="AC20">
        <f t="shared" si="2"/>
        <v>2441.7988437329959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-1765.2594577292632</v>
      </c>
      <c r="AI20">
        <f t="shared" si="7"/>
        <v>-1800.6893816794752</v>
      </c>
      <c r="AJ20">
        <f t="shared" si="8"/>
        <v>120.6275415014552</v>
      </c>
      <c r="AK20">
        <f t="shared" si="30"/>
        <v>179.36984696641159</v>
      </c>
      <c r="AL20">
        <f t="shared" si="9"/>
        <v>-1500.6919932116084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-419.1023164894836</v>
      </c>
      <c r="AR20">
        <f t="shared" si="14"/>
        <v>-427.51397695988311</v>
      </c>
      <c r="AS20">
        <f t="shared" si="15"/>
        <v>28.639009327684242</v>
      </c>
      <c r="AT20">
        <f t="shared" si="16"/>
        <v>42.585421674322909</v>
      </c>
      <c r="AU20">
        <f t="shared" si="17"/>
        <v>-356.28954595787593</v>
      </c>
      <c r="AW20">
        <v>17</v>
      </c>
      <c r="AX20">
        <f>IF(Z20&gt;0, (R20*SUMPRODUCT(K20:$K$98, X20:$X$98)-K20*$AZ$3)/Z20, 0)</f>
        <v>3445.9555250024537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</v>
      </c>
      <c r="S21">
        <f t="shared" si="1"/>
        <v>3368.0622223432042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2441.7988437329959</v>
      </c>
      <c r="AC21">
        <f t="shared" si="2"/>
        <v>2298.8533807440795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-1896.7686848751287</v>
      </c>
      <c r="AI21">
        <f t="shared" si="7"/>
        <v>-1930.8959252434011</v>
      </c>
      <c r="AJ21">
        <f t="shared" si="8"/>
        <v>142.94546298891646</v>
      </c>
      <c r="AK21">
        <f t="shared" si="30"/>
        <v>170.92591906130974</v>
      </c>
      <c r="AL21">
        <f t="shared" si="9"/>
        <v>-1617.0245431931748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-402.0757332154684</v>
      </c>
      <c r="AR21">
        <f t="shared" si="14"/>
        <v>-409.31000237180314</v>
      </c>
      <c r="AS21">
        <f t="shared" si="15"/>
        <v>30.301481830335561</v>
      </c>
      <c r="AT21">
        <f t="shared" si="16"/>
        <v>36.232759840522334</v>
      </c>
      <c r="AU21">
        <f t="shared" si="17"/>
        <v>-342.77576070094523</v>
      </c>
      <c r="AW21">
        <v>18</v>
      </c>
      <c r="AX21">
        <f>IF(Z21&gt;0, (R21*SUMPRODUCT(K21:$K$98, X21:$X$98)-K21*$AZ$3)/Z21, 0)</f>
        <v>3368.0622223432042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</v>
      </c>
      <c r="S22">
        <f t="shared" si="1"/>
        <v>3270.1941188786968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2298.8533807440795</v>
      </c>
      <c r="AC22">
        <f t="shared" si="2"/>
        <v>2143.3462667255453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-2030.0693362422317</v>
      </c>
      <c r="AI22">
        <f t="shared" si="7"/>
        <v>-2062.8402695387003</v>
      </c>
      <c r="AJ22">
        <f t="shared" si="8"/>
        <v>155.50711401853414</v>
      </c>
      <c r="AK22">
        <f t="shared" si="30"/>
        <v>160.91973665208559</v>
      </c>
      <c r="AL22">
        <f t="shared" si="9"/>
        <v>-1746.4134188680805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-384.22563790261597</v>
      </c>
      <c r="AR22">
        <f t="shared" si="14"/>
        <v>-390.42810228435337</v>
      </c>
      <c r="AS22">
        <f t="shared" si="15"/>
        <v>29.432403620640006</v>
      </c>
      <c r="AT22">
        <f t="shared" si="16"/>
        <v>30.456835814641824</v>
      </c>
      <c r="AU22">
        <f t="shared" si="17"/>
        <v>-330.53886284907156</v>
      </c>
      <c r="AW22">
        <v>19</v>
      </c>
      <c r="AX22">
        <f>IF(Z22&gt;0, (R22*SUMPRODUCT(K22:$K$98, X22:$X$98)-K22*$AZ$3)/Z22, 0)</f>
        <v>3270.1941188786968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</v>
      </c>
      <c r="S23">
        <f t="shared" si="1"/>
        <v>3155.2394158285947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2143.3462667255453</v>
      </c>
      <c r="AC23">
        <f t="shared" si="2"/>
        <v>1979.2711816773353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-2156.7808295407153</v>
      </c>
      <c r="AI23">
        <f t="shared" si="7"/>
        <v>-2188.1456630894486</v>
      </c>
      <c r="AJ23">
        <f t="shared" si="8"/>
        <v>164.07508504820998</v>
      </c>
      <c r="AK23">
        <f t="shared" si="30"/>
        <v>150.0342386707882</v>
      </c>
      <c r="AL23">
        <f t="shared" si="9"/>
        <v>-1874.0363393704504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-364.47140501384371</v>
      </c>
      <c r="AR23">
        <f t="shared" si="14"/>
        <v>-369.77170479162248</v>
      </c>
      <c r="AS23">
        <f t="shared" si="15"/>
        <v>27.72682136089901</v>
      </c>
      <c r="AT23">
        <f t="shared" si="16"/>
        <v>25.354078179640197</v>
      </c>
      <c r="AU23">
        <f t="shared" si="17"/>
        <v>-316.69080525108325</v>
      </c>
      <c r="AW23">
        <v>20</v>
      </c>
      <c r="AX23">
        <f>IF(Z23&gt;0, (R23*SUMPRODUCT(K23:$K$98, X23:$X$98)-K23*$AZ$3)/Z23, 0)</f>
        <v>3155.2394158285947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</v>
      </c>
      <c r="S24">
        <f t="shared" si="1"/>
        <v>3028.1655799724358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1979.2711816773353</v>
      </c>
      <c r="AC24">
        <f t="shared" si="2"/>
        <v>1811.3627702834981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-2285.2064555581419</v>
      </c>
      <c r="AI24">
        <f t="shared" si="7"/>
        <v>-2315.1150375436091</v>
      </c>
      <c r="AJ24">
        <f t="shared" si="8"/>
        <v>167.90841139383724</v>
      </c>
      <c r="AK24">
        <f t="shared" si="30"/>
        <v>138.54898271741348</v>
      </c>
      <c r="AL24">
        <f t="shared" si="9"/>
        <v>-2008.6576434323586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-344.79810149233316</v>
      </c>
      <c r="AR24">
        <f t="shared" si="14"/>
        <v>-349.31078885230221</v>
      </c>
      <c r="AS24">
        <f t="shared" si="15"/>
        <v>25.334473098645475</v>
      </c>
      <c r="AT24">
        <f t="shared" si="16"/>
        <v>20.904643468193989</v>
      </c>
      <c r="AU24">
        <f t="shared" si="17"/>
        <v>-303.07167228546274</v>
      </c>
      <c r="AW24">
        <v>21</v>
      </c>
      <c r="AX24">
        <f>IF(Z24&gt;0, (R24*SUMPRODUCT(K24:$K$98, X24:$X$98)-K24*$AZ$3)/Z24, 0)</f>
        <v>3028.1655799724358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</v>
      </c>
      <c r="S25">
        <f t="shared" si="1"/>
        <v>2891.1255296537938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1811.3627702834981</v>
      </c>
      <c r="AC25">
        <f t="shared" si="2"/>
        <v>1642.0673416661703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-2422.1730709138501</v>
      </c>
      <c r="AI25">
        <f t="shared" si="7"/>
        <v>-2450.5714805440057</v>
      </c>
      <c r="AJ25">
        <f t="shared" si="8"/>
        <v>169.29542861732784</v>
      </c>
      <c r="AK25">
        <f t="shared" si="30"/>
        <v>126.79539391984488</v>
      </c>
      <c r="AL25">
        <f t="shared" si="9"/>
        <v>-2154.4806580068325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-326.30713670845222</v>
      </c>
      <c r="AR25">
        <f t="shared" si="14"/>
        <v>-330.1328764314992</v>
      </c>
      <c r="AS25">
        <f t="shared" si="15"/>
        <v>22.806919634817138</v>
      </c>
      <c r="AT25">
        <f t="shared" si="16"/>
        <v>17.081455670793577</v>
      </c>
      <c r="AU25">
        <f t="shared" si="17"/>
        <v>-290.24450112588841</v>
      </c>
      <c r="AW25">
        <v>22</v>
      </c>
      <c r="AX25">
        <f>IF(Z25&gt;0, (R25*SUMPRODUCT(K25:$K$98, X25:$X$98)-K25*$AZ$3)/Z25, 0)</f>
        <v>2891.1255296537938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</v>
      </c>
      <c r="S26">
        <f t="shared" si="1"/>
        <v>2742.9161698246307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1642.0673416661703</v>
      </c>
      <c r="AC26">
        <f t="shared" si="2"/>
        <v>1472.4590200246869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-2546.6045512628452</v>
      </c>
      <c r="AI26">
        <f t="shared" si="7"/>
        <v>-2573.4456745210678</v>
      </c>
      <c r="AJ26">
        <f t="shared" si="8"/>
        <v>169.60832164148337</v>
      </c>
      <c r="AK26">
        <f t="shared" si="30"/>
        <v>114.94471391663193</v>
      </c>
      <c r="AL26">
        <f t="shared" si="9"/>
        <v>-2288.8926389629528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-306.31261943705232</v>
      </c>
      <c r="AR26">
        <f t="shared" si="14"/>
        <v>-309.54114377538423</v>
      </c>
      <c r="AS26">
        <f t="shared" si="15"/>
        <v>20.400956738478147</v>
      </c>
      <c r="AT26">
        <f t="shared" si="16"/>
        <v>13.825867228889621</v>
      </c>
      <c r="AU26">
        <f t="shared" si="17"/>
        <v>-275.31431980801653</v>
      </c>
      <c r="AW26">
        <v>23</v>
      </c>
      <c r="AX26">
        <f>IF(Z26&gt;0, (R26*SUMPRODUCT(K26:$K$98, X26:$X$98)-K26*$AZ$3)/Z26, 0)</f>
        <v>2742.9161698246307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</v>
      </c>
      <c r="S27">
        <f t="shared" si="1"/>
        <v>2586.7231485863963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1472.4590200246869</v>
      </c>
      <c r="AC27">
        <f t="shared" si="2"/>
        <v>1306.0560568974286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-2654.6686872529058</v>
      </c>
      <c r="AI27">
        <f t="shared" si="7"/>
        <v>-2679.9140649349197</v>
      </c>
      <c r="AJ27">
        <f t="shared" si="8"/>
        <v>166.40296312725832</v>
      </c>
      <c r="AK27">
        <f t="shared" si="30"/>
        <v>103.07213140172809</v>
      </c>
      <c r="AL27">
        <f t="shared" si="9"/>
        <v>-2410.4389704059331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-285.09899265626291</v>
      </c>
      <c r="AR27">
        <f t="shared" si="14"/>
        <v>-287.8102280661389</v>
      </c>
      <c r="AS27">
        <f t="shared" si="15"/>
        <v>17.8708994423299</v>
      </c>
      <c r="AT27">
        <f t="shared" si="16"/>
        <v>11.069464515353705</v>
      </c>
      <c r="AU27">
        <f t="shared" si="17"/>
        <v>-258.86986410845526</v>
      </c>
      <c r="AW27">
        <v>24</v>
      </c>
      <c r="AX27">
        <f>IF(Z27&gt;0, (R27*SUMPRODUCT(K27:$K$98, X27:$X$98)-K27*$AZ$3)/Z27, 0)</f>
        <v>2586.7231485863963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</v>
      </c>
      <c r="S28">
        <f t="shared" si="1"/>
        <v>2426.3400188333021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1306.0560568974286</v>
      </c>
      <c r="AC28">
        <f t="shared" si="2"/>
        <v>1145.8764002320529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-2759.3094300392568</v>
      </c>
      <c r="AI28">
        <f t="shared" si="7"/>
        <v>-2782.9226992294307</v>
      </c>
      <c r="AJ28">
        <f t="shared" si="8"/>
        <v>160.17965666537566</v>
      </c>
      <c r="AK28">
        <f t="shared" si="30"/>
        <v>91.423923982820014</v>
      </c>
      <c r="AL28">
        <f t="shared" si="9"/>
        <v>-2531.3191185812352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-264.5865345472547</v>
      </c>
      <c r="AR28">
        <f t="shared" si="14"/>
        <v>-266.85077972263929</v>
      </c>
      <c r="AS28">
        <f t="shared" si="15"/>
        <v>15.359415584448554</v>
      </c>
      <c r="AT28">
        <f t="shared" si="16"/>
        <v>8.7665192449916169</v>
      </c>
      <c r="AU28">
        <f t="shared" si="17"/>
        <v>-242.72484489319913</v>
      </c>
      <c r="AW28">
        <v>25</v>
      </c>
      <c r="AX28">
        <f>IF(Z28&gt;0, (R28*SUMPRODUCT(K28:$K$98, X28:$X$98)-K28*$AZ$3)/Z28, 0)</f>
        <v>2426.3400188333021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</v>
      </c>
      <c r="S29">
        <f t="shared" si="1"/>
        <v>2261.737901706867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1145.8764002320529</v>
      </c>
      <c r="AC29">
        <f t="shared" si="2"/>
        <v>992.82498710523259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-2857.7195384282491</v>
      </c>
      <c r="AI29">
        <f t="shared" si="7"/>
        <v>-2879.6678151573074</v>
      </c>
      <c r="AJ29">
        <f t="shared" si="8"/>
        <v>153.05141312682031</v>
      </c>
      <c r="AK29">
        <f t="shared" si="30"/>
        <v>80.211348016243704</v>
      </c>
      <c r="AL29">
        <f t="shared" si="9"/>
        <v>-2646.405054014243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-244.66334801966369</v>
      </c>
      <c r="AR29">
        <f t="shared" si="14"/>
        <v>-246.54244734889559</v>
      </c>
      <c r="AS29">
        <f t="shared" si="15"/>
        <v>13.103480118046841</v>
      </c>
      <c r="AT29">
        <f t="shared" si="16"/>
        <v>6.8672858518573365</v>
      </c>
      <c r="AU29">
        <f t="shared" si="17"/>
        <v>-226.5716813789914</v>
      </c>
      <c r="AW29">
        <v>26</v>
      </c>
      <c r="AX29">
        <f>IF(Z29&gt;0, (R29*SUMPRODUCT(K29:$K$98, X29:$X$98)-K29*$AZ$3)/Z29, 0)</f>
        <v>2261.737901706867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</v>
      </c>
      <c r="S30">
        <f t="shared" si="1"/>
        <v>2092.8442762461541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992.82498710523259</v>
      </c>
      <c r="AC30">
        <f t="shared" si="2"/>
        <v>847.74656892524342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-2950.6768959353835</v>
      </c>
      <c r="AI30">
        <f t="shared" si="7"/>
        <v>-2970.9303514491835</v>
      </c>
      <c r="AJ30">
        <f t="shared" si="8"/>
        <v>145.07841817998917</v>
      </c>
      <c r="AK30">
        <f t="shared" si="30"/>
        <v>69.497749097366295</v>
      </c>
      <c r="AL30">
        <f t="shared" si="9"/>
        <v>-2756.3541841718279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-225.55525186629302</v>
      </c>
      <c r="AR30">
        <f t="shared" si="14"/>
        <v>-227.10346382602023</v>
      </c>
      <c r="AS30">
        <f t="shared" si="15"/>
        <v>11.090065197591679</v>
      </c>
      <c r="AT30">
        <f t="shared" si="16"/>
        <v>5.3125377174946946</v>
      </c>
      <c r="AU30">
        <f t="shared" si="17"/>
        <v>-210.70086091093387</v>
      </c>
      <c r="AW30">
        <v>27</v>
      </c>
      <c r="AX30">
        <f>IF(Z30&gt;0, (R30*SUMPRODUCT(K30:$K$98, X30:$X$98)-K30*$AZ$3)/Z30, 0)</f>
        <v>2092.8442762461541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</v>
      </c>
      <c r="S31">
        <f t="shared" si="1"/>
        <v>1918.5151865366017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847.74656892524342</v>
      </c>
      <c r="AC31">
        <f t="shared" si="2"/>
        <v>711.10643298723073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-3036.3843187860384</v>
      </c>
      <c r="AI31">
        <f t="shared" si="7"/>
        <v>-3054.9170475853075</v>
      </c>
      <c r="AJ31">
        <f t="shared" si="8"/>
        <v>136.64013593801269</v>
      </c>
      <c r="AK31">
        <f t="shared" si="30"/>
        <v>59.342259824767048</v>
      </c>
      <c r="AL31">
        <f t="shared" si="9"/>
        <v>-2858.9346518225275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-207.2382922451724</v>
      </c>
      <c r="AR31">
        <f t="shared" si="14"/>
        <v>-208.50318188488015</v>
      </c>
      <c r="AS31">
        <f t="shared" si="15"/>
        <v>9.3259170944682204</v>
      </c>
      <c r="AT31">
        <f t="shared" si="16"/>
        <v>4.0502081729136394</v>
      </c>
      <c r="AU31">
        <f t="shared" si="17"/>
        <v>-195.12705661749825</v>
      </c>
      <c r="AW31">
        <v>28</v>
      </c>
      <c r="AX31">
        <f>IF(Z31&gt;0, (R31*SUMPRODUCT(K31:$K$98, X31:$X$98)-K31*$AZ$3)/Z31, 0)</f>
        <v>1918.5151865366017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</v>
      </c>
      <c r="S32">
        <f t="shared" si="1"/>
        <v>1736.6259315159846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711.10643298723073</v>
      </c>
      <c r="AC32">
        <f t="shared" si="2"/>
        <v>583.25663710659455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-3109.1800900741923</v>
      </c>
      <c r="AI32">
        <f t="shared" si="7"/>
        <v>-3125.9729015404314</v>
      </c>
      <c r="AJ32">
        <f t="shared" si="8"/>
        <v>127.84979588063618</v>
      </c>
      <c r="AK32">
        <f t="shared" si="30"/>
        <v>49.777450309106158</v>
      </c>
      <c r="AL32">
        <f t="shared" si="9"/>
        <v>-2948.345655350689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-189.47029018407778</v>
      </c>
      <c r="AR32">
        <f t="shared" si="14"/>
        <v>-190.49362713122738</v>
      </c>
      <c r="AS32">
        <f t="shared" si="15"/>
        <v>7.7910372586044749</v>
      </c>
      <c r="AT32">
        <f t="shared" si="16"/>
        <v>3.0333874788400572</v>
      </c>
      <c r="AU32">
        <f t="shared" si="17"/>
        <v>-179.66920239378283</v>
      </c>
      <c r="AW32">
        <v>29</v>
      </c>
      <c r="AX32">
        <f>IF(Z32&gt;0, (R32*SUMPRODUCT(K32:$K$98, X32:$X$98)-K32*$AZ$3)/Z32, 0)</f>
        <v>1736.6259315159846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</v>
      </c>
      <c r="S33">
        <f t="shared" si="1"/>
        <v>1545.0108534062401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583.25663710659455</v>
      </c>
      <c r="AC33">
        <f t="shared" si="2"/>
        <v>464.66893296228102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-3174.3188875060378</v>
      </c>
      <c r="AI33">
        <f t="shared" si="7"/>
        <v>-3189.3566114138616</v>
      </c>
      <c r="AJ33">
        <f t="shared" si="8"/>
        <v>118.58770414431353</v>
      </c>
      <c r="AK33">
        <f t="shared" si="30"/>
        <v>40.827964597461623</v>
      </c>
      <c r="AL33">
        <f t="shared" si="9"/>
        <v>-3029.9409426720863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-172.71409162562719</v>
      </c>
      <c r="AR33">
        <f t="shared" si="14"/>
        <v>-173.53229134559842</v>
      </c>
      <c r="AS33">
        <f t="shared" si="15"/>
        <v>6.4523346031392634</v>
      </c>
      <c r="AT33">
        <f t="shared" si="16"/>
        <v>2.2214418488729852</v>
      </c>
      <c r="AU33">
        <f t="shared" si="17"/>
        <v>-164.85851489358615</v>
      </c>
      <c r="AW33">
        <v>30</v>
      </c>
      <c r="AX33">
        <f>IF(Z33&gt;0, (R33*SUMPRODUCT(K33:$K$98, X33:$X$98)-K33*$AZ$3)/Z33, 0)</f>
        <v>1545.0108534062401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</v>
      </c>
      <c r="S34">
        <f t="shared" si="1"/>
        <v>1337.3404150462279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464.66893296228102</v>
      </c>
      <c r="AC34">
        <f t="shared" si="2"/>
        <v>355.24286458644326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-3211.3097300221666</v>
      </c>
      <c r="AI34">
        <f t="shared" si="7"/>
        <v>-3224.5914218259009</v>
      </c>
      <c r="AJ34">
        <f t="shared" si="8"/>
        <v>109.42606837583776</v>
      </c>
      <c r="AK34">
        <f t="shared" si="30"/>
        <v>32.526825307359672</v>
      </c>
      <c r="AL34">
        <f t="shared" si="9"/>
        <v>-3082.6385281427033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-156.00603248766049</v>
      </c>
      <c r="AR34">
        <f t="shared" si="14"/>
        <v>-156.65125958103405</v>
      </c>
      <c r="AS34">
        <f t="shared" si="15"/>
        <v>5.3159390445717198</v>
      </c>
      <c r="AT34">
        <f t="shared" si="16"/>
        <v>1.5801593095118185</v>
      </c>
      <c r="AU34">
        <f t="shared" si="17"/>
        <v>-149.75516122695052</v>
      </c>
      <c r="AW34">
        <v>31</v>
      </c>
      <c r="AX34">
        <f>IF(Z34&gt;0, (R34*SUMPRODUCT(K34:$K$98, X34:$X$98)-K34*$AZ$3)/Z34, 0)</f>
        <v>1337.3404150462279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1107.7193116774965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355.24286458644326</v>
      </c>
      <c r="AC35">
        <f t="shared" ref="AC35:AC66" si="33">S35*Z35</f>
        <v>255.74399571466634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-3210.3129975983447</v>
      </c>
      <c r="AI35">
        <f t="shared" ref="AI35:AI66" si="38">SUM(AE35:AH35)</f>
        <v>-3221.8567159852428</v>
      </c>
      <c r="AJ35">
        <f t="shared" ref="AJ35:AJ66" si="39">AB35-AC35</f>
        <v>99.498868871776921</v>
      </c>
      <c r="AK35">
        <f t="shared" si="30"/>
        <v>24.867000521051029</v>
      </c>
      <c r="AL35">
        <f t="shared" ref="AL35:AL66" si="40">SUM(AI35:AK35)</f>
        <v>-3097.490846592415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-139.24786699864364</v>
      </c>
      <c r="AR35">
        <f t="shared" ref="AR35:AR66" si="45">AI35*$K35</f>
        <v>-139.74857772803702</v>
      </c>
      <c r="AS35">
        <f t="shared" ref="AS35:AS66" si="46">AJ35*$K35</f>
        <v>4.3157801963664264</v>
      </c>
      <c r="AT35">
        <f t="shared" ref="AT35:AT66" si="47">AK35*$K35</f>
        <v>1.0786103360641053</v>
      </c>
      <c r="AU35">
        <f t="shared" ref="AU35:AU66" si="48">AL35*$K35</f>
        <v>-134.3541871956065</v>
      </c>
      <c r="AW35">
        <v>32</v>
      </c>
      <c r="AX35">
        <f>IF(Z35&gt;0, (R35*SUMPRODUCT(K35:$K$98, X35:$X$98)-K35*$AZ$3)/Z35, 0)</f>
        <v>1107.7193116774965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</v>
      </c>
      <c r="S36">
        <f t="shared" si="32"/>
        <v>847.85078975123531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255.74399571466634</v>
      </c>
      <c r="AC36">
        <f t="shared" si="33"/>
        <v>166.94895337306178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-3165.7211175751218</v>
      </c>
      <c r="AI36">
        <f t="shared" si="38"/>
        <v>-3175.5665382193629</v>
      </c>
      <c r="AJ36">
        <f t="shared" si="39"/>
        <v>88.795042341604557</v>
      </c>
      <c r="AK36">
        <f t="shared" si="30"/>
        <v>17.902079700026647</v>
      </c>
      <c r="AL36">
        <f t="shared" si="40"/>
        <v>-3068.8694161777316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-122.60150597483967</v>
      </c>
      <c r="AR36">
        <f t="shared" si="45"/>
        <v>-122.98279774158389</v>
      </c>
      <c r="AS36">
        <f t="shared" si="46"/>
        <v>3.4388392122547859</v>
      </c>
      <c r="AT36">
        <f t="shared" si="47"/>
        <v>0.69330868064147799</v>
      </c>
      <c r="AU36">
        <f t="shared" si="48"/>
        <v>-118.85064984868764</v>
      </c>
      <c r="AW36">
        <v>33</v>
      </c>
      <c r="AX36">
        <f>IF(Z36&gt;0, (R36*SUMPRODUCT(K36:$K$98, X36:$X$98)-K36*$AZ$3)/Z36, 0)</f>
        <v>847.85078975123531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</v>
      </c>
      <c r="S37">
        <f t="shared" si="32"/>
        <v>543.89927038144242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166.94895337306178</v>
      </c>
      <c r="AC37">
        <f t="shared" si="33"/>
        <v>89.394612270578193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-3058.0563928282809</v>
      </c>
      <c r="AI37">
        <f t="shared" si="38"/>
        <v>-3066.2743310696655</v>
      </c>
      <c r="AJ37">
        <f t="shared" si="39"/>
        <v>77.55434110248359</v>
      </c>
      <c r="AK37">
        <f t="shared" si="30"/>
        <v>11.686426736114326</v>
      </c>
      <c r="AL37">
        <f t="shared" si="40"/>
        <v>-2977.0335632310675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-105.74275440167439</v>
      </c>
      <c r="AR37">
        <f t="shared" si="45"/>
        <v>-106.02691771114925</v>
      </c>
      <c r="AS37">
        <f t="shared" si="46"/>
        <v>2.6817064797156944</v>
      </c>
      <c r="AT37">
        <f t="shared" si="47"/>
        <v>0.4040981569496811</v>
      </c>
      <c r="AU37">
        <f t="shared" si="48"/>
        <v>-102.94111307448388</v>
      </c>
      <c r="AW37">
        <v>34</v>
      </c>
      <c r="AX37">
        <f>IF(Z37&gt;0, (R37*SUMPRODUCT(K37:$K$98, X37:$X$98)-K37*$AZ$3)/Z37, 0)</f>
        <v>543.89927038144242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</v>
      </c>
      <c r="S38">
        <f t="shared" si="32"/>
        <v>178.33551466741449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89.394612270578193</v>
      </c>
      <c r="AC38">
        <f t="shared" si="33"/>
        <v>23.872540790650419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-2885.2099849187989</v>
      </c>
      <c r="AI38">
        <f t="shared" si="38"/>
        <v>-2891.9031387853106</v>
      </c>
      <c r="AJ38">
        <f t="shared" si="39"/>
        <v>65.522071479927774</v>
      </c>
      <c r="AK38">
        <f t="shared" si="30"/>
        <v>6.2576228589404739</v>
      </c>
      <c r="AL38">
        <f t="shared" si="40"/>
        <v>-2820.1234444464421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-89.076784764108467</v>
      </c>
      <c r="AR38">
        <f t="shared" si="45"/>
        <v>-89.283426439922962</v>
      </c>
      <c r="AS38">
        <f t="shared" si="46"/>
        <v>2.02290144877629</v>
      </c>
      <c r="AT38">
        <f t="shared" si="47"/>
        <v>0.19319527086569865</v>
      </c>
      <c r="AU38">
        <f t="shared" si="48"/>
        <v>-87.067329720280966</v>
      </c>
      <c r="AW38">
        <v>35</v>
      </c>
      <c r="AX38">
        <f>IF(Z38&gt;0, (R38*SUMPRODUCT(K38:$K$98, X38:$X$98)-K38*$AZ$3)/Z38, 0)</f>
        <v>178.33551466741449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</v>
      </c>
      <c r="S39">
        <f t="shared" si="32"/>
        <v>-276.16960301847627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23.872540790650419</v>
      </c>
      <c r="AC39">
        <f t="shared" si="33"/>
        <v>-29.292919936184319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-2645.585821114712</v>
      </c>
      <c r="AI39">
        <f t="shared" si="38"/>
        <v>-2650.8892505320009</v>
      </c>
      <c r="AJ39">
        <f t="shared" si="39"/>
        <v>53.165460726834738</v>
      </c>
      <c r="AK39">
        <f t="shared" si="30"/>
        <v>1.6710778553455294</v>
      </c>
      <c r="AL39">
        <f t="shared" si="40"/>
        <v>-2596.0527119498206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-72.92743484202488</v>
      </c>
      <c r="AR39">
        <f t="shared" si="45"/>
        <v>-73.073627605904178</v>
      </c>
      <c r="AS39">
        <f t="shared" si="46"/>
        <v>1.4655433371535136</v>
      </c>
      <c r="AT39">
        <f t="shared" si="47"/>
        <v>4.6064437010141367E-2</v>
      </c>
      <c r="AU39">
        <f t="shared" si="48"/>
        <v>-71.562019831740514</v>
      </c>
      <c r="AW39">
        <v>36</v>
      </c>
      <c r="AX39">
        <f>IF(Z39&gt;0, (R39*SUMPRODUCT(K39:$K$98, X39:$X$98)-K39*$AZ$3)/Z39, 0)</f>
        <v>-276.16960301847627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</v>
      </c>
      <c r="S40">
        <f t="shared" si="32"/>
        <v>-861.13988288891869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-29.292919936184319</v>
      </c>
      <c r="AC40">
        <f t="shared" si="33"/>
        <v>-70.15667260207195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-2353.8359596983282</v>
      </c>
      <c r="AI40">
        <f t="shared" si="38"/>
        <v>-2357.9094368415954</v>
      </c>
      <c r="AJ40">
        <f t="shared" si="39"/>
        <v>40.863752665887631</v>
      </c>
      <c r="AK40">
        <f t="shared" ref="AK40:AK71" si="61">G40*SUM(AB40:AB40, AE40:AF40)</f>
        <v>-2.0505043955329025</v>
      </c>
      <c r="AL40">
        <f t="shared" si="40"/>
        <v>-2319.0961885712404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-57.933164829858079</v>
      </c>
      <c r="AR40">
        <f t="shared" si="45"/>
        <v>-58.033422208372173</v>
      </c>
      <c r="AS40">
        <f t="shared" si="46"/>
        <v>1.0057483016203161</v>
      </c>
      <c r="AT40">
        <f t="shared" si="47"/>
        <v>-5.0467496955896946E-2</v>
      </c>
      <c r="AU40">
        <f t="shared" si="48"/>
        <v>-57.078141403707747</v>
      </c>
      <c r="AW40">
        <v>37</v>
      </c>
      <c r="AX40">
        <f>IF(Z40&gt;0, (R40*SUMPRODUCT(K40:$K$98, X40:$X$98)-K40*$AZ$3)/Z40, 0)</f>
        <v>-861.13988288891869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</v>
      </c>
      <c r="S41">
        <f t="shared" si="32"/>
        <v>-1648.0789924156873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-70.15667260207195</v>
      </c>
      <c r="AC41">
        <f t="shared" si="33"/>
        <v>-99.461549774664547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-2030.485800512474</v>
      </c>
      <c r="AI41">
        <f t="shared" si="38"/>
        <v>-2033.5032999840521</v>
      </c>
      <c r="AJ41">
        <f t="shared" si="39"/>
        <v>29.304877172592597</v>
      </c>
      <c r="AK41">
        <f t="shared" si="61"/>
        <v>-4.9109670821450369</v>
      </c>
      <c r="AL41">
        <f t="shared" si="40"/>
        <v>-2009.1093898936047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-44.620352305405206</v>
      </c>
      <c r="AR41">
        <f t="shared" si="45"/>
        <v>-44.686662490617628</v>
      </c>
      <c r="AS41">
        <f t="shared" si="46"/>
        <v>0.64398083620071855</v>
      </c>
      <c r="AT41">
        <f t="shared" si="47"/>
        <v>-0.10791953399046346</v>
      </c>
      <c r="AU41">
        <f t="shared" si="48"/>
        <v>-44.150601188407379</v>
      </c>
      <c r="AW41">
        <v>38</v>
      </c>
      <c r="AX41">
        <f>IF(Z41&gt;0, (R41*SUMPRODUCT(K41:$K$98, X41:$X$98)-K41*$AZ$3)/Z41, 0)</f>
        <v>-1648.0789924156873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</v>
      </c>
      <c r="S42">
        <f t="shared" si="32"/>
        <v>-2765.778871829034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-99.461549774664547</v>
      </c>
      <c r="AC42">
        <f t="shared" si="33"/>
        <v>-118.52093095751144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-1689.3847858363704</v>
      </c>
      <c r="AI42">
        <f t="shared" si="38"/>
        <v>-1691.5274179203145</v>
      </c>
      <c r="AJ42">
        <f t="shared" si="39"/>
        <v>19.059381182846892</v>
      </c>
      <c r="AK42">
        <f t="shared" si="61"/>
        <v>-6.9623084842265186</v>
      </c>
      <c r="AL42">
        <f t="shared" si="40"/>
        <v>-1679.4303452216941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-33.146951610046514</v>
      </c>
      <c r="AR42">
        <f t="shared" si="45"/>
        <v>-33.188991601527476</v>
      </c>
      <c r="AS42">
        <f t="shared" si="46"/>
        <v>0.37395884648771055</v>
      </c>
      <c r="AT42">
        <f t="shared" si="47"/>
        <v>-0.13660552903974443</v>
      </c>
      <c r="AU42">
        <f t="shared" si="48"/>
        <v>-32.951638284079507</v>
      </c>
      <c r="AW42">
        <v>39</v>
      </c>
      <c r="AX42">
        <f>IF(Z42&gt;0, (R42*SUMPRODUCT(K42:$K$98, X42:$X$98)-K42*$AZ$3)/Z42, 0)</f>
        <v>-2765.778871829034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</v>
      </c>
      <c r="S43">
        <f t="shared" si="32"/>
        <v>-4451.4367350903403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-118.52093095751144</v>
      </c>
      <c r="AC43">
        <f t="shared" si="33"/>
        <v>-128.84558692241654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-1347.9395929852078</v>
      </c>
      <c r="AI43">
        <f t="shared" si="38"/>
        <v>-1349.3868289518198</v>
      </c>
      <c r="AJ43">
        <f t="shared" si="39"/>
        <v>10.324655964905105</v>
      </c>
      <c r="AK43">
        <f t="shared" si="61"/>
        <v>-8.2964651670258007</v>
      </c>
      <c r="AL43">
        <f t="shared" si="40"/>
        <v>-1347.3586381539405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-23.613883859495022</v>
      </c>
      <c r="AR43">
        <f t="shared" si="45"/>
        <v>-23.639237267177911</v>
      </c>
      <c r="AS43">
        <f t="shared" si="46"/>
        <v>0.18087251692382567</v>
      </c>
      <c r="AT43">
        <f t="shared" si="47"/>
        <v>-0.14534165026239657</v>
      </c>
      <c r="AU43">
        <f t="shared" si="48"/>
        <v>-23.603706400516483</v>
      </c>
      <c r="AW43">
        <v>40</v>
      </c>
      <c r="AX43">
        <f>IF(Z43&gt;0, (R43*SUMPRODUCT(K43:$K$98, X43:$X$98)-K43*$AZ$3)/Z43, 0)</f>
        <v>-4451.4367350903403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</v>
      </c>
      <c r="S44">
        <f t="shared" si="32"/>
        <v>-7151.9123784421536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-128.84558692241654</v>
      </c>
      <c r="AC44">
        <f t="shared" si="33"/>
        <v>-132.08242109874959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-1018.7145837919217</v>
      </c>
      <c r="AI44">
        <f t="shared" si="38"/>
        <v>-1019.6379901069716</v>
      </c>
      <c r="AJ44">
        <f t="shared" si="39"/>
        <v>3.2368341763330477</v>
      </c>
      <c r="AK44">
        <f t="shared" si="61"/>
        <v>-9.0191910845691581</v>
      </c>
      <c r="AL44">
        <f t="shared" si="40"/>
        <v>-1025.4203470152079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-15.934245120177119</v>
      </c>
      <c r="AR44">
        <f t="shared" si="45"/>
        <v>-15.948688599051012</v>
      </c>
      <c r="AS44">
        <f t="shared" si="46"/>
        <v>5.0629008359805897E-2</v>
      </c>
      <c r="AT44">
        <f t="shared" si="47"/>
        <v>-0.1410738628991646</v>
      </c>
      <c r="AU44">
        <f t="shared" si="48"/>
        <v>-16.039133453590374</v>
      </c>
      <c r="AW44">
        <v>41</v>
      </c>
      <c r="AX44">
        <f>IF(Z44&gt;0, (R44*SUMPRODUCT(K44:$K$98, X44:$X$98)-K44*$AZ$3)/Z44, 0)</f>
        <v>-7151.9123784421536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</v>
      </c>
      <c r="S45">
        <f t="shared" si="32"/>
        <v>-11736.090982635023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-132.08242109874959</v>
      </c>
      <c r="AC45">
        <f t="shared" si="33"/>
        <v>-129.82287185896067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-722.15955643400252</v>
      </c>
      <c r="AI45">
        <f t="shared" si="38"/>
        <v>-722.71264890768498</v>
      </c>
      <c r="AJ45">
        <f t="shared" si="39"/>
        <v>-2.2595492397889245</v>
      </c>
      <c r="AK45">
        <f t="shared" si="61"/>
        <v>-9.2457694769124714</v>
      </c>
      <c r="AL45">
        <f t="shared" si="40"/>
        <v>-734.21796762438635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-10.085422820353129</v>
      </c>
      <c r="AR45">
        <f t="shared" si="45"/>
        <v>-10.093147112590412</v>
      </c>
      <c r="AS45">
        <f t="shared" si="46"/>
        <v>-3.1556058856587882E-2</v>
      </c>
      <c r="AT45">
        <f t="shared" si="47"/>
        <v>-0.12912311918245625</v>
      </c>
      <c r="AU45">
        <f t="shared" si="48"/>
        <v>-10.253826290629455</v>
      </c>
      <c r="AW45">
        <v>42</v>
      </c>
      <c r="AX45">
        <f>IF(Z45&gt;0, (R45*SUMPRODUCT(K45:$K$98, X45:$X$98)-K45*$AZ$3)/Z45, 0)</f>
        <v>-11736.090982635023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</v>
      </c>
      <c r="S46">
        <f t="shared" si="32"/>
        <v>-18884.966506145498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-129.82287185896067</v>
      </c>
      <c r="AC46">
        <f t="shared" si="33"/>
        <v>-123.66383542934412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-440.29622600298205</v>
      </c>
      <c r="AI46">
        <f t="shared" si="38"/>
        <v>-440.6236394389262</v>
      </c>
      <c r="AJ46">
        <f t="shared" si="39"/>
        <v>-6.159036429616549</v>
      </c>
      <c r="AK46">
        <f t="shared" si="61"/>
        <v>-9.0876010301272476</v>
      </c>
      <c r="AL46">
        <f t="shared" si="40"/>
        <v>-455.87027689867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-5.4901964900710247</v>
      </c>
      <c r="AR46">
        <f t="shared" si="45"/>
        <v>-5.4942791144285872</v>
      </c>
      <c r="AS46">
        <f t="shared" si="46"/>
        <v>-7.6799023455339205E-2</v>
      </c>
      <c r="AT46">
        <f t="shared" si="47"/>
        <v>-0.11331624559151349</v>
      </c>
      <c r="AU46">
        <f t="shared" si="48"/>
        <v>-5.68439438347544</v>
      </c>
      <c r="AW46">
        <v>43</v>
      </c>
      <c r="AX46">
        <f>IF(Z46&gt;0, (R46*SUMPRODUCT(K46:$K$98, X46:$X$98)-K46*$AZ$3)/Z46, 0)</f>
        <v>-18884.966506145498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</v>
      </c>
      <c r="S47">
        <f t="shared" si="32"/>
        <v>-29959.385308249883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-123.66383542934412</v>
      </c>
      <c r="AC47">
        <f t="shared" si="33"/>
        <v>-114.65005044622791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-265.59368067649984</v>
      </c>
      <c r="AI47">
        <f t="shared" si="38"/>
        <v>-265.78502313774629</v>
      </c>
      <c r="AJ47">
        <f t="shared" si="39"/>
        <v>-9.01378498311621</v>
      </c>
      <c r="AK47">
        <f t="shared" si="61"/>
        <v>-8.6564684800540892</v>
      </c>
      <c r="AL47">
        <f t="shared" si="40"/>
        <v>-283.45527660091665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-2.956940868359855</v>
      </c>
      <c r="AR47">
        <f t="shared" si="45"/>
        <v>-2.959071146241735</v>
      </c>
      <c r="AS47">
        <f t="shared" si="46"/>
        <v>-0.10035340120779834</v>
      </c>
      <c r="AT47">
        <f t="shared" si="47"/>
        <v>-9.6375280312178332E-2</v>
      </c>
      <c r="AU47">
        <f t="shared" si="48"/>
        <v>-3.1557998277617121</v>
      </c>
      <c r="AW47">
        <v>44</v>
      </c>
      <c r="AX47">
        <f>IF(Z47&gt;0, (R47*SUMPRODUCT(K47:$K$98, X47:$X$98)-K47*$AZ$3)/Z47, 0)</f>
        <v>-29959.385308249883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</v>
      </c>
      <c r="S48">
        <f t="shared" si="32"/>
        <v>-47473.284460024661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-114.65005044622791</v>
      </c>
      <c r="AC48">
        <f t="shared" si="33"/>
        <v>-104.65700785638489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-158.40353963546386</v>
      </c>
      <c r="AI48">
        <f t="shared" si="38"/>
        <v>-158.51376690228011</v>
      </c>
      <c r="AJ48">
        <f t="shared" si="39"/>
        <v>-9.9930425898430144</v>
      </c>
      <c r="AK48">
        <f t="shared" si="61"/>
        <v>-8.0255035312359535</v>
      </c>
      <c r="AL48">
        <f t="shared" si="40"/>
        <v>-176.53231302335908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-1.5746054907198725</v>
      </c>
      <c r="AR48">
        <f t="shared" si="45"/>
        <v>-1.5757012014593883</v>
      </c>
      <c r="AS48">
        <f t="shared" si="46"/>
        <v>-9.9335531056791632E-2</v>
      </c>
      <c r="AT48">
        <f t="shared" si="47"/>
        <v>-7.9777269846100382E-2</v>
      </c>
      <c r="AU48">
        <f t="shared" si="48"/>
        <v>-1.7548140023622805</v>
      </c>
      <c r="AW48">
        <v>45</v>
      </c>
      <c r="AX48">
        <f>IF(Z48&gt;0, (R48*SUMPRODUCT(K48:$K$98, X48:$X$98)-K48*$AZ$3)/Z48, 0)</f>
        <v>-47473.284460024661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</v>
      </c>
      <c r="S49">
        <f t="shared" si="32"/>
        <v>-75755.687707812205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-104.65700785638489</v>
      </c>
      <c r="AC49">
        <f t="shared" si="33"/>
        <v>-94.669128116566483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-93.283624738508948</v>
      </c>
      <c r="AI49">
        <f t="shared" si="38"/>
        <v>-93.346107920287793</v>
      </c>
      <c r="AJ49">
        <f t="shared" si="39"/>
        <v>-9.9878797398184105</v>
      </c>
      <c r="AK49">
        <f t="shared" si="61"/>
        <v>-7.3259905499469431</v>
      </c>
      <c r="AL49">
        <f t="shared" si="40"/>
        <v>-110.65997821005314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-0.82793124021326703</v>
      </c>
      <c r="AR49">
        <f t="shared" si="45"/>
        <v>-0.82848580462183974</v>
      </c>
      <c r="AS49">
        <f t="shared" si="46"/>
        <v>-8.8646615987201569E-2</v>
      </c>
      <c r="AT49">
        <f t="shared" si="47"/>
        <v>-6.5021234528683011E-2</v>
      </c>
      <c r="AU49">
        <f t="shared" si="48"/>
        <v>-0.98215365513772424</v>
      </c>
      <c r="AW49">
        <v>46</v>
      </c>
      <c r="AX49">
        <f>IF(Z49&gt;0, (R49*SUMPRODUCT(K49:$K$98, X49:$X$98)-K49*$AZ$3)/Z49, 0)</f>
        <v>-75755.687707812205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</v>
      </c>
      <c r="S50">
        <f t="shared" si="32"/>
        <v>-122209.86690584673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-94.669128116566483</v>
      </c>
      <c r="AC50">
        <f t="shared" si="33"/>
        <v>-85.173411829513441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-54.022317638607959</v>
      </c>
      <c r="AI50">
        <f t="shared" si="38"/>
        <v>-54.057164829749709</v>
      </c>
      <c r="AJ50">
        <f t="shared" si="39"/>
        <v>-9.4957162870530425</v>
      </c>
      <c r="AK50">
        <f t="shared" si="61"/>
        <v>-6.6268389681596549</v>
      </c>
      <c r="AL50">
        <f t="shared" si="40"/>
        <v>-70.179720084962412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-0.42809883535968385</v>
      </c>
      <c r="AR50">
        <f t="shared" si="45"/>
        <v>-0.42837498126743884</v>
      </c>
      <c r="AS50">
        <f t="shared" si="46"/>
        <v>-7.5248624292420088E-2</v>
      </c>
      <c r="AT50">
        <f t="shared" si="47"/>
        <v>-5.2514260187124018E-2</v>
      </c>
      <c r="AU50">
        <f t="shared" si="48"/>
        <v>-0.55613786574698298</v>
      </c>
      <c r="AW50">
        <v>47</v>
      </c>
      <c r="AX50">
        <f>IF(Z50&gt;0, (R50*SUMPRODUCT(K50:$K$98, X50:$X$98)-K50*$AZ$3)/Z50, 0)</f>
        <v>-122209.86690584673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</v>
      </c>
      <c r="S51">
        <f t="shared" si="32"/>
        <v>-200062.70941778293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-85.173411829513441</v>
      </c>
      <c r="AC51">
        <f t="shared" si="33"/>
        <v>-76.383968229813902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-30.817425577649058</v>
      </c>
      <c r="AI51">
        <f t="shared" si="38"/>
        <v>-30.836515584090563</v>
      </c>
      <c r="AJ51">
        <f t="shared" si="39"/>
        <v>-8.7894435996995384</v>
      </c>
      <c r="AK51">
        <f t="shared" si="61"/>
        <v>-5.9621388280659415</v>
      </c>
      <c r="AL51">
        <f t="shared" si="40"/>
        <v>-45.58809801185604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-0.21804652382663015</v>
      </c>
      <c r="AR51">
        <f t="shared" si="45"/>
        <v>-0.21818159382246449</v>
      </c>
      <c r="AS51">
        <f t="shared" si="46"/>
        <v>-6.218908904171061E-2</v>
      </c>
      <c r="AT51">
        <f t="shared" si="47"/>
        <v>-4.2184693291655896E-2</v>
      </c>
      <c r="AU51">
        <f t="shared" si="48"/>
        <v>-0.32255537615583096</v>
      </c>
      <c r="AW51">
        <v>48</v>
      </c>
      <c r="AX51">
        <f>IF(Z51&gt;0, (R51*SUMPRODUCT(K51:$K$98, X51:$X$98)-K51*$AZ$3)/Z51, 0)</f>
        <v>-200062.70941778293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</v>
      </c>
      <c r="S52">
        <f t="shared" si="32"/>
        <v>-333191.4306266582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-76.383968229813902</v>
      </c>
      <c r="AC52">
        <f t="shared" si="33"/>
        <v>-68.372066150909092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-17.277857226936142</v>
      </c>
      <c r="AI52">
        <f t="shared" si="38"/>
        <v>-17.288117404699765</v>
      </c>
      <c r="AJ52">
        <f t="shared" si="39"/>
        <v>-8.0119020789048108</v>
      </c>
      <c r="AK52">
        <f t="shared" si="61"/>
        <v>-5.3468777760869735</v>
      </c>
      <c r="AL52">
        <f t="shared" si="40"/>
        <v>-30.646897259691549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-0.10915023367721496</v>
      </c>
      <c r="AR52">
        <f t="shared" si="45"/>
        <v>-0.10921505078883707</v>
      </c>
      <c r="AS52">
        <f t="shared" si="46"/>
        <v>-5.0613972127752004E-2</v>
      </c>
      <c r="AT52">
        <f t="shared" si="47"/>
        <v>-3.3778086659585843E-2</v>
      </c>
      <c r="AU52">
        <f t="shared" si="48"/>
        <v>-0.19360710957617491</v>
      </c>
      <c r="AW52">
        <v>49</v>
      </c>
      <c r="AX52">
        <f>IF(Z52&gt;0, (R52*SUMPRODUCT(K52:$K$98, X52:$X$98)-K52*$AZ$3)/Z52, 0)</f>
        <v>-333191.4306266582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</v>
      </c>
      <c r="S53">
        <f t="shared" si="32"/>
        <v>-565557.47541191091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-68.372066150909092</v>
      </c>
      <c r="AC53">
        <f t="shared" si="33"/>
        <v>-61.133047989290382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-9.5058088641377179</v>
      </c>
      <c r="AI53">
        <f t="shared" si="38"/>
        <v>-9.5112135356916365</v>
      </c>
      <c r="AJ53">
        <f t="shared" si="39"/>
        <v>-7.2390181616187093</v>
      </c>
      <c r="AK53">
        <f t="shared" si="61"/>
        <v>-4.7860446305636373</v>
      </c>
      <c r="AL53">
        <f t="shared" si="40"/>
        <v>-21.536276327873985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-5.3617411517761331E-2</v>
      </c>
      <c r="AR53">
        <f t="shared" si="45"/>
        <v>-5.3647896508882714E-2</v>
      </c>
      <c r="AS53">
        <f t="shared" si="46"/>
        <v>-4.0831603212681138E-2</v>
      </c>
      <c r="AT53">
        <f t="shared" si="47"/>
        <v>-2.6995632688074294E-2</v>
      </c>
      <c r="AU53">
        <f t="shared" si="48"/>
        <v>-0.12147513240963816</v>
      </c>
      <c r="AW53">
        <v>50</v>
      </c>
      <c r="AX53">
        <f>IF(Z53&gt;0, (R53*SUMPRODUCT(K53:$K$98, X53:$X$98)-K53*$AZ$3)/Z53, 0)</f>
        <v>-565557.47541191091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</v>
      </c>
      <c r="S54">
        <f t="shared" si="32"/>
        <v>-980743.6068466109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-61.133047989290382</v>
      </c>
      <c r="AC54">
        <f t="shared" si="33"/>
        <v>-54.625800762151073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-5.1314146678110406</v>
      </c>
      <c r="AI54">
        <f t="shared" si="38"/>
        <v>-5.134199585315514</v>
      </c>
      <c r="AJ54">
        <f t="shared" si="39"/>
        <v>-6.5072472271393096</v>
      </c>
      <c r="AK54">
        <f t="shared" si="61"/>
        <v>-4.2793133592503274</v>
      </c>
      <c r="AL54">
        <f t="shared" si="40"/>
        <v>-15.920760171705151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-2.5842579131336644E-2</v>
      </c>
      <c r="AR54">
        <f t="shared" si="45"/>
        <v>-2.585660439642291E-2</v>
      </c>
      <c r="AS54">
        <f t="shared" si="46"/>
        <v>-3.277147965636034E-2</v>
      </c>
      <c r="AT54">
        <f t="shared" si="47"/>
        <v>-2.1551268270702331E-2</v>
      </c>
      <c r="AU54">
        <f t="shared" si="48"/>
        <v>-8.0179352323485581E-2</v>
      </c>
      <c r="AW54">
        <v>51</v>
      </c>
      <c r="AX54">
        <f>IF(Z54&gt;0, (R54*SUMPRODUCT(K54:$K$98, X54:$X$98)-K54*$AZ$3)/Z54, 0)</f>
        <v>-980743.6068466109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</v>
      </c>
      <c r="S55">
        <f t="shared" si="32"/>
        <v>-1739991.2017218298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-54.625800762151073</v>
      </c>
      <c r="AC55">
        <f t="shared" si="33"/>
        <v>-48.79372848533859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-2.7098852099389439</v>
      </c>
      <c r="AI55">
        <f t="shared" si="38"/>
        <v>-2.7112873356634033</v>
      </c>
      <c r="AJ55">
        <f t="shared" si="39"/>
        <v>-5.8320722768124824</v>
      </c>
      <c r="AK55">
        <f t="shared" si="61"/>
        <v>-3.8238060533505753</v>
      </c>
      <c r="AL55">
        <f t="shared" si="40"/>
        <v>-12.367165665826461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-1.2185170643581641E-2</v>
      </c>
      <c r="AR55">
        <f t="shared" si="45"/>
        <v>-1.219147539079146E-2</v>
      </c>
      <c r="AS55">
        <f t="shared" si="46"/>
        <v>-2.6224282725342066E-2</v>
      </c>
      <c r="AT55">
        <f t="shared" si="47"/>
        <v>-1.7193986334604557E-2</v>
      </c>
      <c r="AU55">
        <f t="shared" si="48"/>
        <v>-5.5609744450738081E-2</v>
      </c>
      <c r="AW55">
        <v>52</v>
      </c>
      <c r="AX55">
        <f>IF(Z55&gt;0, (R55*SUMPRODUCT(K55:$K$98, X55:$X$98)-K55*$AZ$3)/Z55, 0)</f>
        <v>-1739991.2017218298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</v>
      </c>
      <c r="S56">
        <f t="shared" si="32"/>
        <v>-3165023.8240724052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-48.79372848533859</v>
      </c>
      <c r="AC56">
        <f t="shared" si="33"/>
        <v>-43.57563253460377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-1.3994220615097972</v>
      </c>
      <c r="AI56">
        <f t="shared" si="38"/>
        <v>-1.4001104549462569</v>
      </c>
      <c r="AJ56">
        <f t="shared" si="39"/>
        <v>-5.2180959507348206</v>
      </c>
      <c r="AK56">
        <f t="shared" si="61"/>
        <v>-3.4155609939737017</v>
      </c>
      <c r="AL56">
        <f t="shared" si="40"/>
        <v>-10.033767399654778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-5.6183839446105844E-3</v>
      </c>
      <c r="AR56">
        <f t="shared" si="45"/>
        <v>-5.6211476988326714E-3</v>
      </c>
      <c r="AS56">
        <f t="shared" si="46"/>
        <v>-2.0949552902872235E-2</v>
      </c>
      <c r="AT56">
        <f t="shared" si="47"/>
        <v>-1.3712755842705905E-2</v>
      </c>
      <c r="AU56">
        <f t="shared" si="48"/>
        <v>-4.0283456444410802E-2</v>
      </c>
      <c r="AW56">
        <v>53</v>
      </c>
      <c r="AX56">
        <f>IF(Z56&gt;0, (R56*SUMPRODUCT(K56:$K$98, X56:$X$98)-K56*$AZ$3)/Z56, 0)</f>
        <v>-3165023.8240724052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</v>
      </c>
      <c r="S57">
        <f t="shared" si="32"/>
        <v>-5916061.1644728519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-43.57563253460377</v>
      </c>
      <c r="AC57">
        <f t="shared" si="33"/>
        <v>-38.911357060174801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-0.70529495471892423</v>
      </c>
      <c r="AI57">
        <f t="shared" si="38"/>
        <v>-0.70562381674365993</v>
      </c>
      <c r="AJ57">
        <f t="shared" si="39"/>
        <v>-4.6642754744289689</v>
      </c>
      <c r="AK57">
        <f t="shared" si="61"/>
        <v>-3.0502942774222643</v>
      </c>
      <c r="AL57">
        <f t="shared" si="40"/>
        <v>-8.4201935685948932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-2.5282234351778551E-3</v>
      </c>
      <c r="AR57">
        <f t="shared" si="45"/>
        <v>-2.5294022847815764E-3</v>
      </c>
      <c r="AS57">
        <f t="shared" si="46"/>
        <v>-1.671971489896186E-2</v>
      </c>
      <c r="AT57">
        <f t="shared" si="47"/>
        <v>-1.0934184945986471E-2</v>
      </c>
      <c r="AU57">
        <f t="shared" si="48"/>
        <v>-3.018330212972991E-2</v>
      </c>
      <c r="AW57">
        <v>54</v>
      </c>
      <c r="AX57">
        <f>IF(Z57&gt;0, (R57*SUMPRODUCT(K57:$K$98, X57:$X$98)-K57*$AZ$3)/Z57, 0)</f>
        <v>-5916061.1644728519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</v>
      </c>
      <c r="S58">
        <f t="shared" si="32"/>
        <v>-11378849.103925865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-38.911357060174801</v>
      </c>
      <c r="AC58">
        <f t="shared" si="33"/>
        <v>-34.744337195776424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-0.34580540864305426</v>
      </c>
      <c r="AI58">
        <f t="shared" si="38"/>
        <v>-0.34595807934322109</v>
      </c>
      <c r="AJ58">
        <f t="shared" si="39"/>
        <v>-4.1670198643983767</v>
      </c>
      <c r="AK58">
        <f t="shared" si="61"/>
        <v>-2.7237949942122364</v>
      </c>
      <c r="AL58">
        <f t="shared" si="40"/>
        <v>-7.2367729379538339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-1.1067726906983015E-3</v>
      </c>
      <c r="AR58">
        <f t="shared" si="45"/>
        <v>-1.1072613231990988E-3</v>
      </c>
      <c r="AS58">
        <f t="shared" si="46"/>
        <v>-1.3336817968263717E-2</v>
      </c>
      <c r="AT58">
        <f t="shared" si="47"/>
        <v>-8.717682949159946E-3</v>
      </c>
      <c r="AU58">
        <f t="shared" si="48"/>
        <v>-2.316176224062276E-2</v>
      </c>
      <c r="AW58">
        <v>55</v>
      </c>
      <c r="AX58">
        <f>IF(Z58&gt;0, (R58*SUMPRODUCT(K58:$K$98, X58:$X$98)-K58*$AZ$3)/Z58, 0)</f>
        <v>-11378849.103925865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</v>
      </c>
      <c r="S59">
        <f t="shared" si="32"/>
        <v>-22570350.152946141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-34.744337195776424</v>
      </c>
      <c r="AC59">
        <f t="shared" si="33"/>
        <v>-31.022633175758589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-0.16483937359039719</v>
      </c>
      <c r="AI59">
        <f t="shared" si="38"/>
        <v>-0.16490809789676714</v>
      </c>
      <c r="AJ59">
        <f t="shared" si="39"/>
        <v>-3.7217040200178353</v>
      </c>
      <c r="AK59">
        <f t="shared" si="61"/>
        <v>-2.4321036037043497</v>
      </c>
      <c r="AL59">
        <f t="shared" si="40"/>
        <v>-6.3187157216189522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-4.7105279567685466E-4</v>
      </c>
      <c r="AR59">
        <f t="shared" si="45"/>
        <v>-4.712491855073994E-4</v>
      </c>
      <c r="AS59">
        <f t="shared" si="46"/>
        <v>-1.0635317552634275E-2</v>
      </c>
      <c r="AT59">
        <f t="shared" si="47"/>
        <v>-6.950094367304897E-3</v>
      </c>
      <c r="AU59">
        <f t="shared" si="48"/>
        <v>-1.8056661105446573E-2</v>
      </c>
      <c r="AW59">
        <v>56</v>
      </c>
      <c r="AX59">
        <f>IF(Z59&gt;0, (R59*SUMPRODUCT(K59:$K$98, X59:$X$98)-K59*$AZ$3)/Z59, 0)</f>
        <v>-22570350.152946141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</v>
      </c>
      <c r="S60">
        <f t="shared" si="32"/>
        <v>-46225276.984476432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-31.022633175758589</v>
      </c>
      <c r="AC60">
        <f t="shared" si="33"/>
        <v>-27.699166020778797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-7.6152006448486603E-2</v>
      </c>
      <c r="AI60">
        <f t="shared" si="38"/>
        <v>-7.6181967508568607E-2</v>
      </c>
      <c r="AJ60">
        <f t="shared" si="39"/>
        <v>-3.3234671549797916</v>
      </c>
      <c r="AK60">
        <f t="shared" si="61"/>
        <v>-2.1715843223031013</v>
      </c>
      <c r="AL60">
        <f t="shared" si="40"/>
        <v>-5.5712334447914618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-1.9429962306765627E-4</v>
      </c>
      <c r="AR60">
        <f t="shared" si="45"/>
        <v>-1.9437606783847893E-4</v>
      </c>
      <c r="AS60">
        <f t="shared" si="46"/>
        <v>-8.4797294990136499E-3</v>
      </c>
      <c r="AT60">
        <f t="shared" si="47"/>
        <v>-5.5407340523397292E-3</v>
      </c>
      <c r="AU60">
        <f t="shared" si="48"/>
        <v>-1.4214839619191857E-2</v>
      </c>
      <c r="AW60">
        <v>57</v>
      </c>
      <c r="AX60">
        <f>IF(Z60&gt;0, (R60*SUMPRODUCT(K60:$K$98, X60:$X$98)-K60*$AZ$3)/Z60, 0)</f>
        <v>-46225276.984476432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</v>
      </c>
      <c r="S61">
        <f t="shared" si="32"/>
        <v>-97801703.473760977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-27.699166020778797</v>
      </c>
      <c r="AC61">
        <f t="shared" si="33"/>
        <v>-24.731558349173767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-3.4035447444901459E-2</v>
      </c>
      <c r="AI61">
        <f t="shared" si="38"/>
        <v>-3.404809117066019E-2</v>
      </c>
      <c r="AJ61">
        <f t="shared" si="39"/>
        <v>-2.9676076716050304</v>
      </c>
      <c r="AK61">
        <f t="shared" si="61"/>
        <v>-1.9389416214545161</v>
      </c>
      <c r="AL61">
        <f t="shared" si="40"/>
        <v>-4.9405973842302071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-7.753611725672119E-5</v>
      </c>
      <c r="AR61">
        <f t="shared" si="45"/>
        <v>-7.756492091515928E-5</v>
      </c>
      <c r="AS61">
        <f t="shared" si="46"/>
        <v>-6.7605039354927494E-3</v>
      </c>
      <c r="AT61">
        <f t="shared" si="47"/>
        <v>-4.4171008816149774E-3</v>
      </c>
      <c r="AU61">
        <f t="shared" si="48"/>
        <v>-1.1255169738022888E-2</v>
      </c>
      <c r="AW61">
        <v>58</v>
      </c>
      <c r="AX61">
        <f>IF(Z61&gt;0, (R61*SUMPRODUCT(K61:$K$98, X61:$X$98)-K61*$AZ$3)/Z61, 0)</f>
        <v>-97801703.473760977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</v>
      </c>
      <c r="S62">
        <f t="shared" si="32"/>
        <v>-214176177.63954175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-24.731558349173767</v>
      </c>
      <c r="AC62">
        <f t="shared" si="33"/>
        <v>-22.081812696694506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-1.4724460844611773E-2</v>
      </c>
      <c r="AI62">
        <f t="shared" si="38"/>
        <v>-1.4729615902690608E-2</v>
      </c>
      <c r="AJ62">
        <f t="shared" si="39"/>
        <v>-2.6497456524792611</v>
      </c>
      <c r="AK62">
        <f t="shared" si="61"/>
        <v>-1.7312090844421639</v>
      </c>
      <c r="AL62">
        <f t="shared" si="40"/>
        <v>-4.3956843528241158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-2.9949802556113205E-5</v>
      </c>
      <c r="AR62">
        <f t="shared" si="45"/>
        <v>-2.9960288031490248E-5</v>
      </c>
      <c r="AS62">
        <f t="shared" si="46"/>
        <v>-5.3896275016897316E-3</v>
      </c>
      <c r="AT62">
        <f t="shared" si="47"/>
        <v>-3.5213085769022186E-3</v>
      </c>
      <c r="AU62">
        <f t="shared" si="48"/>
        <v>-8.9408963666234402E-3</v>
      </c>
      <c r="AW62">
        <v>59</v>
      </c>
      <c r="AX62">
        <f>IF(Z62&gt;0, (R62*SUMPRODUCT(K62:$K$98, X62:$X$98)-K62*$AZ$3)/Z62, 0)</f>
        <v>-214176177.63954175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</v>
      </c>
      <c r="S63">
        <f t="shared" si="32"/>
        <v>-486367473.34340572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-22.081812696694506</v>
      </c>
      <c r="AC63">
        <f t="shared" si="33"/>
        <v>-19.715929085250171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-6.1533045475474857E-3</v>
      </c>
      <c r="AI63">
        <f t="shared" si="38"/>
        <v>-6.1553314027717587E-3</v>
      </c>
      <c r="AJ63">
        <f t="shared" si="39"/>
        <v>-2.3658836114443353</v>
      </c>
      <c r="AK63">
        <f t="shared" si="61"/>
        <v>-1.5457268887686155</v>
      </c>
      <c r="AL63">
        <f t="shared" si="40"/>
        <v>-3.9177658316157222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-1.1174933561448007E-5</v>
      </c>
      <c r="AR63">
        <f t="shared" si="45"/>
        <v>-1.1178614505938061E-5</v>
      </c>
      <c r="AS63">
        <f t="shared" si="46"/>
        <v>-4.2966493804612212E-3</v>
      </c>
      <c r="AT63">
        <f t="shared" si="47"/>
        <v>-2.8071737962356577E-3</v>
      </c>
      <c r="AU63">
        <f t="shared" si="48"/>
        <v>-7.1150017912028161E-3</v>
      </c>
      <c r="AW63">
        <v>60</v>
      </c>
      <c r="AX63">
        <f>IF(Z63&gt;0, (R63*SUMPRODUCT(K63:$K$98, X63:$X$98)-K63*$AZ$3)/Z63, 0)</f>
        <v>-486367473.34340572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</v>
      </c>
      <c r="S64">
        <f t="shared" si="32"/>
        <v>-1147361611.542094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-19.715929085250171</v>
      </c>
      <c r="AC64">
        <f t="shared" si="33"/>
        <v>-17.603517437641866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-2.4789127185909777E-3</v>
      </c>
      <c r="AI64">
        <f t="shared" si="38"/>
        <v>-2.4796798489037123E-3</v>
      </c>
      <c r="AJ64">
        <f t="shared" si="39"/>
        <v>-2.1124116476083046</v>
      </c>
      <c r="AK64">
        <f t="shared" si="61"/>
        <v>-1.3801150359675121</v>
      </c>
      <c r="AL64">
        <f t="shared" si="40"/>
        <v>-3.4950063634247202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-4.0195714468815169E-6</v>
      </c>
      <c r="AR64">
        <f t="shared" si="45"/>
        <v>-4.0208153531626784E-6</v>
      </c>
      <c r="AS64">
        <f t="shared" si="46"/>
        <v>-3.4252878203846521E-3</v>
      </c>
      <c r="AT64">
        <f t="shared" si="47"/>
        <v>-2.2378645889315823E-3</v>
      </c>
      <c r="AU64">
        <f t="shared" si="48"/>
        <v>-5.6671732246693961E-3</v>
      </c>
      <c r="AW64">
        <v>61</v>
      </c>
      <c r="AX64">
        <f>IF(Z64&gt;0, (R64*SUMPRODUCT(K64:$K$98, X64:$X$98)-K64*$AZ$3)/Z64, 0)</f>
        <v>-1147361611.542094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</v>
      </c>
      <c r="S65">
        <f t="shared" si="32"/>
        <v>-2816498895.254993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-17.603517437641866</v>
      </c>
      <c r="AC65">
        <f t="shared" si="33"/>
        <v>-15.717429651372361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-9.6086952582275192E-4</v>
      </c>
      <c r="AI65">
        <f t="shared" si="38"/>
        <v>-9.6114855006944788E-4</v>
      </c>
      <c r="AJ65">
        <f t="shared" si="39"/>
        <v>-1.8860877862695045</v>
      </c>
      <c r="AK65">
        <f t="shared" si="61"/>
        <v>-1.2322462206349307</v>
      </c>
      <c r="AL65">
        <f t="shared" si="40"/>
        <v>-3.1192951554545045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-1.391121023547491E-6</v>
      </c>
      <c r="AR65">
        <f t="shared" si="45"/>
        <v>-1.3915249873378152E-6</v>
      </c>
      <c r="AS65">
        <f t="shared" si="46"/>
        <v>-2.7306271051618855E-3</v>
      </c>
      <c r="AT65">
        <f t="shared" si="47"/>
        <v>-1.7840128942005859E-3</v>
      </c>
      <c r="AU65">
        <f t="shared" si="48"/>
        <v>-4.5160315243498094E-3</v>
      </c>
      <c r="AW65">
        <v>62</v>
      </c>
      <c r="AX65">
        <f>IF(Z65&gt;0, (R65*SUMPRODUCT(K65:$K$98, X65:$X$98)-K65*$AZ$3)/Z65, 0)</f>
        <v>-2816498895.254993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</v>
      </c>
      <c r="S66">
        <f t="shared" si="32"/>
        <v>-7207847285.6513672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-15.717429651372361</v>
      </c>
      <c r="AC66">
        <f t="shared" si="33"/>
        <v>-14.033420501563963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-3.577715901599096E-4</v>
      </c>
      <c r="AI66">
        <f t="shared" si="38"/>
        <v>-3.5786893836905868E-4</v>
      </c>
      <c r="AJ66">
        <f t="shared" si="39"/>
        <v>-1.6840091498083982</v>
      </c>
      <c r="AK66">
        <f t="shared" si="61"/>
        <v>-1.1002200755960654</v>
      </c>
      <c r="AL66">
        <f t="shared" si="40"/>
        <v>-2.7845870943428324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-4.6247506566783168E-7</v>
      </c>
      <c r="AR66">
        <f t="shared" si="45"/>
        <v>-4.6260090327108783E-7</v>
      </c>
      <c r="AS66">
        <f t="shared" si="46"/>
        <v>-2.1768420510828441E-3</v>
      </c>
      <c r="AT66">
        <f t="shared" si="47"/>
        <v>-1.4222044614636195E-3</v>
      </c>
      <c r="AU66">
        <f t="shared" si="48"/>
        <v>-3.5995091134497343E-3</v>
      </c>
      <c r="AW66">
        <v>63</v>
      </c>
      <c r="AX66">
        <f>IF(Z66&gt;0, (R66*SUMPRODUCT(K66:$K$98, X66:$X$98)-K66*$AZ$3)/Z66, 0)</f>
        <v>-7207847285.6513672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-19271324980.789883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-14.033420501563963</v>
      </c>
      <c r="AC67">
        <f t="shared" ref="AC67:AC79" si="64">S67*Z67</f>
        <v>-12.529840123923474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-1.2773140197597905E-4</v>
      </c>
      <c r="AI67">
        <f t="shared" ref="AI67:AI79" si="69">SUM(AE67:AH67)</f>
        <v>-1.2776391100204865E-4</v>
      </c>
      <c r="AJ67">
        <f t="shared" ref="AJ67:AJ79" si="70">AB67-AC67</f>
        <v>-1.503580377640489</v>
      </c>
      <c r="AK67">
        <f t="shared" si="61"/>
        <v>-0.98233943510947752</v>
      </c>
      <c r="AL67">
        <f t="shared" ref="AL67:AL79" si="71">SUM(AI67:AK67)</f>
        <v>-2.4860475766609684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-1.4742194197311457E-7</v>
      </c>
      <c r="AR67">
        <f t="shared" ref="AR67:AR79" si="76">AI67*$K67</f>
        <v>-1.4745946245500625E-7</v>
      </c>
      <c r="AS67">
        <f t="shared" ref="AS67:AS79" si="77">AJ67*$K67</f>
        <v>-1.7353660552955885E-3</v>
      </c>
      <c r="AT67">
        <f t="shared" ref="AT67:AT79" si="78">AK67*$K67</f>
        <v>-1.1337727838284109E-3</v>
      </c>
      <c r="AU67">
        <f t="shared" ref="AU67:AU79" si="79">AL67*$K67</f>
        <v>-2.8692862985864541E-3</v>
      </c>
      <c r="AW67">
        <v>64</v>
      </c>
      <c r="AX67">
        <f>IF(Z67&gt;0, (R67*SUMPRODUCT(K67:$K$98, X67:$X$98)-K67*$AZ$3)/Z67, 0)</f>
        <v>-19271324980.789883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</v>
      </c>
      <c r="S68">
        <f t="shared" si="63"/>
        <v>-53941894940.553185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-12.529840123923474</v>
      </c>
      <c r="AC68">
        <f t="shared" si="64"/>
        <v>-11.187357378385098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-4.3628226874668388E-5</v>
      </c>
      <c r="AI68">
        <f t="shared" si="69"/>
        <v>-4.3638596697039955E-5</v>
      </c>
      <c r="AJ68">
        <f t="shared" si="70"/>
        <v>-1.3424827455383763</v>
      </c>
      <c r="AK68">
        <f t="shared" si="61"/>
        <v>-0.87708880867464323</v>
      </c>
      <c r="AL68">
        <f t="shared" si="71"/>
        <v>-2.2196151928097168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-4.4958725268199808E-8</v>
      </c>
      <c r="AR68">
        <f t="shared" si="76"/>
        <v>-4.4969411331523507E-8</v>
      </c>
      <c r="AS68">
        <f t="shared" si="77"/>
        <v>-1.3834234681905627E-3</v>
      </c>
      <c r="AT68">
        <f t="shared" si="78"/>
        <v>-9.0383674996224962E-4</v>
      </c>
      <c r="AU68">
        <f t="shared" si="79"/>
        <v>-2.2873051875641438E-3</v>
      </c>
      <c r="AW68">
        <v>65</v>
      </c>
      <c r="AX68">
        <f>IF(Z68&gt;0, (R68*SUMPRODUCT(K68:$K$98, X68:$X$98)-K68*$AZ$3)/Z68, 0)</f>
        <v>-53941894940.553185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</v>
      </c>
      <c r="S69">
        <f t="shared" si="63"/>
        <v>-158384050850.71777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-11.187357378385098</v>
      </c>
      <c r="AC69">
        <f t="shared" si="64"/>
        <v>-9.9887119832006839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-1.4225608246057777E-5</v>
      </c>
      <c r="AI69">
        <f t="shared" si="69"/>
        <v>-1.42287615660826E-5</v>
      </c>
      <c r="AJ69">
        <f t="shared" si="70"/>
        <v>-1.198645395184414</v>
      </c>
      <c r="AK69">
        <f t="shared" si="61"/>
        <v>-0.78311501648695692</v>
      </c>
      <c r="AL69">
        <f t="shared" si="71"/>
        <v>-1.9817746404329371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-1.3088782413915032E-8</v>
      </c>
      <c r="AR69">
        <f t="shared" si="76"/>
        <v>-1.3091683739395985E-8</v>
      </c>
      <c r="AS69">
        <f t="shared" si="77"/>
        <v>-1.1028567986439313E-3</v>
      </c>
      <c r="AT69">
        <f t="shared" si="78"/>
        <v>-7.2053313141866987E-4</v>
      </c>
      <c r="AU69">
        <f t="shared" si="79"/>
        <v>-1.8234030217463405E-3</v>
      </c>
      <c r="AW69">
        <v>66</v>
      </c>
      <c r="AX69">
        <f>IF(Z69&gt;0, (R69*SUMPRODUCT(K69:$K$98, X69:$X$98)-K69*$AZ$3)/Z69, 0)</f>
        <v>-158384050850.71777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</v>
      </c>
      <c r="S70">
        <f t="shared" si="63"/>
        <v>-493091399230.80988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-9.9887119832006839</v>
      </c>
      <c r="AC70">
        <f t="shared" si="64"/>
        <v>-8.9184928533045209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-4.4348840497722066E-6</v>
      </c>
      <c r="AI70">
        <f t="shared" si="69"/>
        <v>-4.4357883945718946E-6</v>
      </c>
      <c r="AJ70">
        <f t="shared" si="70"/>
        <v>-1.070219129896163</v>
      </c>
      <c r="AK70">
        <f t="shared" si="61"/>
        <v>-0.69920983882404797</v>
      </c>
      <c r="AL70">
        <f t="shared" si="71"/>
        <v>-1.7694334045086055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-3.6432808452080014E-9</v>
      </c>
      <c r="AR70">
        <f t="shared" si="76"/>
        <v>-3.6440237692730257E-9</v>
      </c>
      <c r="AS70">
        <f t="shared" si="77"/>
        <v>-8.7919070991859154E-4</v>
      </c>
      <c r="AT70">
        <f t="shared" si="78"/>
        <v>-5.7440460313713804E-4</v>
      </c>
      <c r="AU70">
        <f t="shared" si="79"/>
        <v>-1.4535989570794989E-3</v>
      </c>
      <c r="AW70">
        <v>67</v>
      </c>
      <c r="AX70">
        <f>IF(Z70&gt;0, (R70*SUMPRODUCT(K70:$K$98, X70:$X$98)-K70*$AZ$3)/Z70, 0)</f>
        <v>-493091399230.80988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</v>
      </c>
      <c r="S71">
        <f t="shared" si="63"/>
        <v>-1633070886728.3384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-8.9184928533045209</v>
      </c>
      <c r="AC71">
        <f t="shared" si="64"/>
        <v>-7.9629400507112429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-1.3029974123059646E-6</v>
      </c>
      <c r="AI71">
        <f t="shared" si="69"/>
        <v>-1.3032412149515027E-6</v>
      </c>
      <c r="AJ71">
        <f t="shared" si="70"/>
        <v>-0.95555280259327802</v>
      </c>
      <c r="AK71">
        <f t="shared" si="61"/>
        <v>-0.62429449973131657</v>
      </c>
      <c r="AL71">
        <f t="shared" si="71"/>
        <v>-1.5798486055658096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-9.5573152459584042E-10</v>
      </c>
      <c r="AR71">
        <f t="shared" si="76"/>
        <v>-9.5591035064101903E-10</v>
      </c>
      <c r="AS71">
        <f t="shared" si="77"/>
        <v>-7.0088545704636868E-4</v>
      </c>
      <c r="AT71">
        <f t="shared" si="78"/>
        <v>-4.5791183343110416E-4</v>
      </c>
      <c r="AU71">
        <f t="shared" si="79"/>
        <v>-1.1587982463878235E-3</v>
      </c>
      <c r="AW71">
        <v>68</v>
      </c>
      <c r="AX71">
        <f>IF(Z71&gt;0, (R71*SUMPRODUCT(K71:$K$98, X71:$X$98)-K71*$AZ$3)/Z71, 0)</f>
        <v>-1633070886728.3384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</v>
      </c>
      <c r="S72">
        <f t="shared" si="63"/>
        <v>-5774542317312.3887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-7.9629400507112429</v>
      </c>
      <c r="AC72">
        <f t="shared" si="64"/>
        <v>-7.1097679032414751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-3.596066162750409E-7</v>
      </c>
      <c r="AI72">
        <f t="shared" si="69"/>
        <v>-3.5966817758598607E-7</v>
      </c>
      <c r="AJ72">
        <f t="shared" si="70"/>
        <v>-0.85317214746976777</v>
      </c>
      <c r="AK72">
        <f t="shared" ref="AK72:AK79" si="92">G72*SUM(AB72:AB72, AE72:AF72)</f>
        <v>-0.55740580354978708</v>
      </c>
      <c r="AL72">
        <f t="shared" si="71"/>
        <v>-1.4105783106877325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-2.3550601782624979E-10</v>
      </c>
      <c r="AR72">
        <f t="shared" si="76"/>
        <v>-2.3554633426798557E-10</v>
      </c>
      <c r="AS72">
        <f t="shared" si="77"/>
        <v>-5.5874159672634647E-4</v>
      </c>
      <c r="AT72">
        <f t="shared" si="78"/>
        <v>-3.6504451021237346E-4</v>
      </c>
      <c r="AU72">
        <f t="shared" si="79"/>
        <v>-9.2378634248505432E-4</v>
      </c>
      <c r="AW72">
        <v>69</v>
      </c>
      <c r="AX72">
        <f>IF(Z72&gt;0, (R72*SUMPRODUCT(K72:$K$98, X72:$X$98)-K72*$AZ$3)/Z72, 0)</f>
        <v>-5774542317312.3887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</v>
      </c>
      <c r="S73">
        <f t="shared" si="63"/>
        <v>-21888000878790.363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-7.1097679032414751</v>
      </c>
      <c r="AC73">
        <f t="shared" si="64"/>
        <v>-6.3480070566685001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-9.2889171613493871E-8</v>
      </c>
      <c r="AI73">
        <f t="shared" si="69"/>
        <v>-9.2903672725522839E-8</v>
      </c>
      <c r="AJ73">
        <f t="shared" si="70"/>
        <v>-0.76176084657297505</v>
      </c>
      <c r="AK73">
        <f t="shared" si="92"/>
        <v>-0.49768375322690328</v>
      </c>
      <c r="AL73">
        <f t="shared" si="71"/>
        <v>-1.2594446927035512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-5.431520245172349E-11</v>
      </c>
      <c r="AR73">
        <f t="shared" si="76"/>
        <v>-5.4323681705246233E-11</v>
      </c>
      <c r="AS73">
        <f t="shared" si="77"/>
        <v>-4.4542538040458641E-4</v>
      </c>
      <c r="AT73">
        <f t="shared" si="78"/>
        <v>-2.9101124860850817E-4</v>
      </c>
      <c r="AU73">
        <f t="shared" si="79"/>
        <v>-7.3643668333677641E-4</v>
      </c>
      <c r="AW73">
        <v>70</v>
      </c>
      <c r="AX73">
        <f>IF(Z73&gt;0, (R73*SUMPRODUCT(K73:$K$98, X73:$X$98)-K73*$AZ$3)/Z73, 0)</f>
        <v>-21888000878790.363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</v>
      </c>
      <c r="S74">
        <f t="shared" si="63"/>
        <v>-89333112826115.625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-6.3480070566685001</v>
      </c>
      <c r="AC74">
        <f t="shared" si="64"/>
        <v>-5.6678634435009583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-2.2367562898819822E-8</v>
      </c>
      <c r="AI74">
        <f t="shared" si="69"/>
        <v>-2.2370735218279087E-8</v>
      </c>
      <c r="AJ74">
        <f t="shared" si="70"/>
        <v>-0.68014361316754179</v>
      </c>
      <c r="AK74">
        <f t="shared" si="92"/>
        <v>-0.44436049396679506</v>
      </c>
      <c r="AL74">
        <f t="shared" si="71"/>
        <v>-1.1245041295050722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-1.1677690410308233E-11</v>
      </c>
      <c r="AR74">
        <f t="shared" si="76"/>
        <v>-1.1679346619556217E-11</v>
      </c>
      <c r="AS74">
        <f t="shared" si="77"/>
        <v>-3.5509038624579275E-4</v>
      </c>
      <c r="AT74">
        <f t="shared" si="78"/>
        <v>-2.3199238569659566E-4</v>
      </c>
      <c r="AU74">
        <f t="shared" si="79"/>
        <v>-5.8708278362173516E-4</v>
      </c>
      <c r="AW74">
        <v>71</v>
      </c>
      <c r="AX74">
        <f>IF(Z74&gt;0, (R74*SUMPRODUCT(K74:$K$98, X74:$X$98)-K74*$AZ$3)/Z74, 0)</f>
        <v>-89333112826115.625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</v>
      </c>
      <c r="S75">
        <f t="shared" si="63"/>
        <v>-394747685095767.06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-5.6678634435009583</v>
      </c>
      <c r="AC75">
        <f t="shared" si="64"/>
        <v>-5.0605923602788341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-4.999211012709047E-9</v>
      </c>
      <c r="AI75">
        <f t="shared" si="69"/>
        <v>-4.999852003467365E-9</v>
      </c>
      <c r="AJ75">
        <f t="shared" si="70"/>
        <v>-0.6072710832221242</v>
      </c>
      <c r="AK75">
        <f t="shared" si="92"/>
        <v>-0.39675044104506713</v>
      </c>
      <c r="AL75">
        <f t="shared" si="71"/>
        <v>-1.0040215292670434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-2.3303531246141197E-12</v>
      </c>
      <c r="AR75">
        <f t="shared" si="76"/>
        <v>-2.3306519187263701E-12</v>
      </c>
      <c r="AS75">
        <f t="shared" si="77"/>
        <v>-2.8307588190953605E-4</v>
      </c>
      <c r="AT75">
        <f t="shared" si="78"/>
        <v>-1.8494290951731265E-4</v>
      </c>
      <c r="AU75">
        <f t="shared" si="79"/>
        <v>-4.680187937575006E-4</v>
      </c>
      <c r="AW75">
        <v>72</v>
      </c>
      <c r="AX75">
        <f>IF(Z75&gt;0, (R75*SUMPRODUCT(K75:$K$98, X75:$X$98)-K75*$AZ$3)/Z75, 0)</f>
        <v>-394747685095767.06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</v>
      </c>
      <c r="S76">
        <f t="shared" si="63"/>
        <v>-1901539091557369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-5.0605923602788341</v>
      </c>
      <c r="AC76">
        <f t="shared" si="64"/>
        <v>-4.5183860359652694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-1.0315443915750427E-9</v>
      </c>
      <c r="AI76">
        <f t="shared" si="69"/>
        <v>-1.0316632002299902E-9</v>
      </c>
      <c r="AJ76">
        <f t="shared" si="70"/>
        <v>-0.54220632431356464</v>
      </c>
      <c r="AK76">
        <f t="shared" si="92"/>
        <v>-0.35424146521951844</v>
      </c>
      <c r="AL76">
        <f t="shared" si="71"/>
        <v>-0.89644779056474633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-4.2932894274536996E-13</v>
      </c>
      <c r="AR76">
        <f t="shared" si="76"/>
        <v>-4.2937839092679018E-13</v>
      </c>
      <c r="AS76">
        <f t="shared" si="77"/>
        <v>-2.2566635994400759E-4</v>
      </c>
      <c r="AT76">
        <f t="shared" si="78"/>
        <v>-1.4743535516396886E-4</v>
      </c>
      <c r="AU76">
        <f t="shared" si="79"/>
        <v>-3.7310171553735488E-4</v>
      </c>
      <c r="AW76">
        <v>73</v>
      </c>
      <c r="AX76">
        <f>IF(Z76&gt;0, (R76*SUMPRODUCT(K76:$K$98, X76:$X$98)-K76*$AZ$3)/Z76, 0)</f>
        <v>-1901539091557369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</v>
      </c>
      <c r="S77">
        <f t="shared" si="63"/>
        <v>-1.006730819069145E+16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-4.5183860359652694</v>
      </c>
      <c r="AC77">
        <f t="shared" si="64"/>
        <v>-4.0342732463979365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-1.9516812850071594E-10</v>
      </c>
      <c r="AI77">
        <f t="shared" si="69"/>
        <v>-1.9518816500486374E-10</v>
      </c>
      <c r="AJ77">
        <f t="shared" si="70"/>
        <v>-0.48411278956733295</v>
      </c>
      <c r="AK77">
        <f t="shared" si="92"/>
        <v>-0.31628702251756891</v>
      </c>
      <c r="AL77">
        <f t="shared" si="71"/>
        <v>-0.80039981228008994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-7.2525898815230507E-14</v>
      </c>
      <c r="AR77">
        <f t="shared" si="76"/>
        <v>-7.2533344526185457E-14</v>
      </c>
      <c r="AS77">
        <f t="shared" si="77"/>
        <v>-1.7989984051720089E-4</v>
      </c>
      <c r="AT77">
        <f t="shared" si="78"/>
        <v>-1.1753456247132885E-4</v>
      </c>
      <c r="AU77">
        <f t="shared" si="79"/>
        <v>-2.9743440306106305E-4</v>
      </c>
      <c r="AW77">
        <v>74</v>
      </c>
      <c r="AX77">
        <f>IF(Z77&gt;0, (R77*SUMPRODUCT(K77:$K$98, X77:$X$98)-K77*$AZ$3)/Z77, 0)</f>
        <v>-1.006730819069145E+16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</v>
      </c>
      <c r="S78">
        <f t="shared" si="63"/>
        <v>-5.9159823057374368E+16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-4.0342732463979365</v>
      </c>
      <c r="AC78">
        <f t="shared" si="64"/>
        <v>-3.6020296842839348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-3.3583636465356917E-11</v>
      </c>
      <c r="AI78">
        <f t="shared" si="69"/>
        <v>-3.3586680786230552E-11</v>
      </c>
      <c r="AJ78">
        <f t="shared" si="70"/>
        <v>-0.43224356211400172</v>
      </c>
      <c r="AK78">
        <f t="shared" si="92"/>
        <v>-0.2823991272478556</v>
      </c>
      <c r="AL78">
        <f t="shared" si="71"/>
        <v>-0.71464268939544406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-1.114278932790681E-14</v>
      </c>
      <c r="AR78">
        <f t="shared" si="76"/>
        <v>-1.1143799409890529E-14</v>
      </c>
      <c r="AS78">
        <f t="shared" si="77"/>
        <v>-1.4341505143282093E-4</v>
      </c>
      <c r="AT78">
        <f t="shared" si="78"/>
        <v>-9.369783360278998E-5</v>
      </c>
      <c r="AU78">
        <f t="shared" si="79"/>
        <v>-2.3711288504675473E-4</v>
      </c>
      <c r="AW78">
        <v>75</v>
      </c>
      <c r="AX78">
        <f>IF(Z78&gt;0, (R78*SUMPRODUCT(K78:$K$98, X78:$X$98)-K78*$AZ$3)/Z78, 0)</f>
        <v>-5.9159823057374368E+16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-3.6020296842839348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-3.6020296842839348</v>
      </c>
      <c r="AK79">
        <f t="shared" si="92"/>
        <v>-0.25214207789987547</v>
      </c>
      <c r="AL79">
        <f t="shared" si="71"/>
        <v>-3.8541717621898988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-1.8037178280724815E-15</v>
      </c>
      <c r="AR79">
        <f t="shared" si="76"/>
        <v>-1.8037178280724815E-15</v>
      </c>
      <c r="AS79">
        <f t="shared" si="77"/>
        <v>-1.067076275541996E-3</v>
      </c>
      <c r="AT79">
        <f t="shared" si="78"/>
        <v>-7.4695339287939746E-5</v>
      </c>
      <c r="AU79">
        <f t="shared" si="79"/>
        <v>-1.1417716148317395E-3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27170.920853963697</v>
      </c>
      <c r="AO81" s="6">
        <f t="shared" si="93"/>
        <v>-2717.0920853963698</v>
      </c>
      <c r="AP81" s="6">
        <f t="shared" si="93"/>
        <v>-2955.4419926279111</v>
      </c>
      <c r="AQ81" s="6">
        <f t="shared" si="93"/>
        <v>-10856.281303950727</v>
      </c>
      <c r="AR81" s="6">
        <f t="shared" si="93"/>
        <v>10642.105471988676</v>
      </c>
      <c r="AS81" s="6">
        <f t="shared" si="93"/>
        <v>-1755.9270193425698</v>
      </c>
      <c r="AT81" s="6">
        <f t="shared" si="93"/>
        <v>816.63937634372826</v>
      </c>
      <c r="AU81" s="6">
        <f t="shared" si="93"/>
        <v>9702.8178289898351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54391.337704981954</v>
      </c>
      <c r="K3">
        <v>1</v>
      </c>
      <c r="L3" s="2">
        <v>0</v>
      </c>
      <c r="O3">
        <f>$C$3</f>
        <v>54391.337704981954</v>
      </c>
      <c r="P3" s="2">
        <f>O3*C5</f>
        <v>5439.1337704981961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54391.337704981954</v>
      </c>
      <c r="AF3">
        <f t="shared" ref="AF3:AF34" si="4">-$Z3*P3</f>
        <v>-5439.1337704981961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46432.295730483755</v>
      </c>
      <c r="AJ3">
        <f t="shared" ref="AJ3:AJ34" si="8">AB3-AC3</f>
        <v>0</v>
      </c>
      <c r="AL3">
        <f t="shared" ref="AL3:AL34" si="9">SUM(AI3:AK3)</f>
        <v>46432.295730483755</v>
      </c>
      <c r="AN3">
        <f t="shared" ref="AN3:AN34" si="10">AE3*$K3</f>
        <v>54391.337704981954</v>
      </c>
      <c r="AO3">
        <f t="shared" ref="AO3:AO34" si="11">AF3*$K3</f>
        <v>-5439.1337704981961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46432.295730483755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46432.295730483755</v>
      </c>
      <c r="AW3">
        <v>0</v>
      </c>
      <c r="AX3">
        <f>IF(Z3&gt;0, (R3*SUMPRODUCT(K3:$K$98, X3:$X$98)-K3*$AZ$3)/Z3, 0)</f>
        <v>0</v>
      </c>
      <c r="AZ3">
        <f>C6*ABS(SUMPRODUCT(X4:X69, K4:K69))/1</f>
        <v>25179.170475526924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1266.9127719704084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1240.0466159272655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-1240.0466159272655</v>
      </c>
      <c r="AK4">
        <f>G4*SUM(AB4, AE4:AF4)</f>
        <v>0</v>
      </c>
      <c r="AL4">
        <f t="shared" si="9"/>
        <v>-2360.6469159272656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-1065.4119604487546</v>
      </c>
      <c r="AR4">
        <f t="shared" si="14"/>
        <v>-1065.4119604487546</v>
      </c>
      <c r="AS4">
        <f t="shared" si="15"/>
        <v>-1178.975675914875</v>
      </c>
      <c r="AT4">
        <f t="shared" si="16"/>
        <v>0</v>
      </c>
      <c r="AU4">
        <f t="shared" si="17"/>
        <v>-2244.3876363636296</v>
      </c>
      <c r="AW4">
        <v>1</v>
      </c>
      <c r="AX4">
        <f>IF(Z4&gt;0, (R4*SUMPRODUCT(K4:$K$98, X4:$X$98)-K4*$AZ$3)/Z4, 0)</f>
        <v>1266.9127719704084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</v>
      </c>
      <c r="S5">
        <f t="shared" si="1"/>
        <v>1467.3317103351128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1240.0466159272655</v>
      </c>
      <c r="AC5">
        <f t="shared" si="2"/>
        <v>1403.271977178847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-1266.3351904132874</v>
      </c>
      <c r="AI5">
        <f t="shared" si="7"/>
        <v>-1314.1523256695807</v>
      </c>
      <c r="AJ5">
        <f t="shared" si="8"/>
        <v>-163.22536125158149</v>
      </c>
      <c r="AK5">
        <f>G5*SUM(AB5, AE5:AF5)</f>
        <v>5.0841911253017891</v>
      </c>
      <c r="AL5">
        <f t="shared" si="9"/>
        <v>-1472.2934957958605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-1142.1777505459015</v>
      </c>
      <c r="AR5">
        <f t="shared" si="14"/>
        <v>-1185.3066696488743</v>
      </c>
      <c r="AS5">
        <f t="shared" si="15"/>
        <v>-147.22198147674354</v>
      </c>
      <c r="AT5">
        <f t="shared" si="16"/>
        <v>4.5857131877914687</v>
      </c>
      <c r="AU5">
        <f t="shared" si="17"/>
        <v>-1327.9429379378264</v>
      </c>
      <c r="AW5">
        <v>2</v>
      </c>
      <c r="AX5">
        <f>IF(Z5&gt;0, (R5*SUMPRODUCT(K5:$K$98, X5:$X$98)-K5*$AZ$3)/Z5, 0)</f>
        <v>1467.3317103351128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</v>
      </c>
      <c r="S6">
        <f t="shared" si="1"/>
        <v>1595.2065023603566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1403.271977178847</v>
      </c>
      <c r="AC6">
        <f t="shared" si="2"/>
        <v>1487.8171301558359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-1409.9322247962452</v>
      </c>
      <c r="AI6">
        <f t="shared" si="7"/>
        <v>-1456.5662225875776</v>
      </c>
      <c r="AJ6">
        <f t="shared" si="8"/>
        <v>-84.545152976988902</v>
      </c>
      <c r="AK6">
        <f>G6*SUM(AB6, AE6:AF6)</f>
        <v>9.9632310379698144</v>
      </c>
      <c r="AL6">
        <f t="shared" si="9"/>
        <v>-1531.1481445265968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-1203.0043121338815</v>
      </c>
      <c r="AR6">
        <f t="shared" si="14"/>
        <v>-1242.7940973791419</v>
      </c>
      <c r="AS6">
        <f t="shared" si="15"/>
        <v>-72.136930990448548</v>
      </c>
      <c r="AT6">
        <f t="shared" si="16"/>
        <v>8.5009830193759353</v>
      </c>
      <c r="AU6">
        <f t="shared" si="17"/>
        <v>-1306.4300453502146</v>
      </c>
      <c r="AW6">
        <v>3</v>
      </c>
      <c r="AX6">
        <f>IF(Z6&gt;0, (R6*SUMPRODUCT(K6:$K$98, X6:$X$98)-K6*$AZ$3)/Z6, 0)</f>
        <v>1595.2065023603566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</v>
      </c>
      <c r="S7">
        <f t="shared" si="1"/>
        <v>1733.0584512364385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1487.8171301558359</v>
      </c>
      <c r="AC7">
        <f t="shared" si="2"/>
        <v>1573.2731675925679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-1555.1595120729255</v>
      </c>
      <c r="AI7">
        <f t="shared" si="7"/>
        <v>-1600.5495901303079</v>
      </c>
      <c r="AJ7">
        <f t="shared" si="8"/>
        <v>-85.456037436732004</v>
      </c>
      <c r="AK7">
        <f>G7*SUM(AB7, AE7:AF7)</f>
        <v>20.531876396150537</v>
      </c>
      <c r="AL7">
        <f t="shared" si="9"/>
        <v>-1665.4737511708895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-1247.3372795616726</v>
      </c>
      <c r="AR7">
        <f t="shared" si="14"/>
        <v>-1283.7430218946383</v>
      </c>
      <c r="AS7">
        <f t="shared" si="15"/>
        <v>-68.541201356491683</v>
      </c>
      <c r="AT7">
        <f t="shared" si="16"/>
        <v>16.467876542216722</v>
      </c>
      <c r="AU7">
        <f t="shared" si="17"/>
        <v>-1335.8163467089132</v>
      </c>
      <c r="AW7">
        <v>4</v>
      </c>
      <c r="AX7">
        <f>IF(Z7&gt;0, (R7*SUMPRODUCT(K7:$K$98, X7:$X$98)-K7*$AZ$3)/Z7, 0)</f>
        <v>1733.0584512364385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</v>
      </c>
      <c r="S8">
        <f t="shared" si="1"/>
        <v>1900.1833537764367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1573.2731675925679</v>
      </c>
      <c r="AC8">
        <f t="shared" si="2"/>
        <v>1675.3047898525583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-1706.9263846437584</v>
      </c>
      <c r="AI8">
        <f t="shared" si="7"/>
        <v>-1751.0090987282451</v>
      </c>
      <c r="AJ8">
        <f t="shared" si="8"/>
        <v>-102.0316222599904</v>
      </c>
      <c r="AK8">
        <f t="shared" ref="AK8:AK39" si="30">G8*SUM(AB8:AB8, AE8:AF8)</f>
        <v>33.982700419999468</v>
      </c>
      <c r="AL8">
        <f t="shared" si="9"/>
        <v>-1819.0580205682361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-1277.58865896107</v>
      </c>
      <c r="AR8">
        <f t="shared" si="14"/>
        <v>-1310.5833891833215</v>
      </c>
      <c r="AS8">
        <f t="shared" si="15"/>
        <v>-76.36793515378757</v>
      </c>
      <c r="AT8">
        <f t="shared" si="16"/>
        <v>25.435140641126107</v>
      </c>
      <c r="AU8">
        <f t="shared" si="17"/>
        <v>-1361.516183695983</v>
      </c>
      <c r="AW8">
        <v>5</v>
      </c>
      <c r="AX8">
        <f>IF(Z8&gt;0, (R8*SUMPRODUCT(K8:$K$98, X8:$X$98)-K8*$AZ$3)/Z8, 0)</f>
        <v>1900.1833537764367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</v>
      </c>
      <c r="S9">
        <f t="shared" si="1"/>
        <v>1953.6022938607091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1675.3047898525583</v>
      </c>
      <c r="AC9">
        <f t="shared" si="2"/>
        <v>1668.4062883938277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-1882.2418745054265</v>
      </c>
      <c r="AI9">
        <f t="shared" si="7"/>
        <v>-1924.9426405118156</v>
      </c>
      <c r="AJ9">
        <f t="shared" si="8"/>
        <v>6.8985014587306068</v>
      </c>
      <c r="AK9">
        <f t="shared" si="30"/>
        <v>37.359296813712049</v>
      </c>
      <c r="AL9">
        <f t="shared" si="9"/>
        <v>-1880.684842239373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-1313.8185258332765</v>
      </c>
      <c r="AR9">
        <f t="shared" si="14"/>
        <v>-1343.6239712472495</v>
      </c>
      <c r="AS9">
        <f t="shared" si="15"/>
        <v>4.8152042198878533</v>
      </c>
      <c r="AT9">
        <f t="shared" si="16"/>
        <v>26.077061046607522</v>
      </c>
      <c r="AU9">
        <f t="shared" si="17"/>
        <v>-1312.731705980754</v>
      </c>
      <c r="AW9">
        <v>6</v>
      </c>
      <c r="AX9">
        <f>IF(Z9&gt;0, (R9*SUMPRODUCT(K9:$K$98, X9:$X$98)-K9*$AZ$3)/Z9, 0)</f>
        <v>1953.6022938607091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</v>
      </c>
      <c r="S10">
        <f t="shared" si="1"/>
        <v>1527.1358531259307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1668.4062883938277</v>
      </c>
      <c r="AC10">
        <f t="shared" si="2"/>
        <v>1259.7720188857529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-2055.0510546332289</v>
      </c>
      <c r="AI10">
        <f t="shared" si="7"/>
        <v>-2096.2972874522375</v>
      </c>
      <c r="AJ10">
        <f t="shared" si="8"/>
        <v>408.63426950807479</v>
      </c>
      <c r="AK10">
        <f t="shared" si="30"/>
        <v>7.1741470400934588</v>
      </c>
      <c r="AL10">
        <f t="shared" si="9"/>
        <v>-1680.4888709040692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-1360.5620706890077</v>
      </c>
      <c r="AR10">
        <f t="shared" si="14"/>
        <v>-1387.8694506228685</v>
      </c>
      <c r="AS10">
        <f t="shared" si="15"/>
        <v>270.53940417826857</v>
      </c>
      <c r="AT10">
        <f t="shared" si="16"/>
        <v>4.7496982278326039</v>
      </c>
      <c r="AU10">
        <f t="shared" si="17"/>
        <v>-1112.5803482167673</v>
      </c>
      <c r="AW10">
        <v>7</v>
      </c>
      <c r="AX10">
        <f>IF(Z10&gt;0, (R10*SUMPRODUCT(K10:$K$98, X10:$X$98)-K10*$AZ$3)/Z10, 0)</f>
        <v>1527.1358531259307</v>
      </c>
    </row>
    <row r="11" spans="1:52" x14ac:dyDescent="0.25">
      <c r="A11" t="s">
        <v>33</v>
      </c>
      <c r="C11" s="25">
        <f>AU71</f>
        <v>20458.173799579374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</v>
      </c>
      <c r="S11">
        <f t="shared" si="1"/>
        <v>902.57159229834167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1259.7720188857529</v>
      </c>
      <c r="AC11">
        <f t="shared" si="2"/>
        <v>717.17789647411882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-2208.1493285196966</v>
      </c>
      <c r="AI11">
        <f t="shared" si="7"/>
        <v>-2247.8790243462554</v>
      </c>
      <c r="AJ11">
        <f t="shared" si="8"/>
        <v>542.59412241163409</v>
      </c>
      <c r="AK11">
        <f t="shared" si="30"/>
        <v>2.0156352302172049</v>
      </c>
      <c r="AL11">
        <f t="shared" si="9"/>
        <v>-1703.2692667044041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-1390.1882266359446</v>
      </c>
      <c r="AR11">
        <f t="shared" si="14"/>
        <v>-1415.2009169791904</v>
      </c>
      <c r="AS11">
        <f t="shared" si="15"/>
        <v>341.60187949072753</v>
      </c>
      <c r="AT11">
        <f t="shared" si="16"/>
        <v>1.2689868072097623</v>
      </c>
      <c r="AU11">
        <f t="shared" si="17"/>
        <v>-1072.3300506812532</v>
      </c>
      <c r="AW11">
        <v>8</v>
      </c>
      <c r="AX11">
        <f>IF(Z11&gt;0, (R11*SUMPRODUCT(K11:$K$98, X11:$X$98)-K11*$AZ$3)/Z11, 0)</f>
        <v>902.57159229834167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</v>
      </c>
      <c r="S12">
        <f t="shared" si="1"/>
        <v>495.23993265758179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717.17789647411882</v>
      </c>
      <c r="AC12">
        <f t="shared" si="2"/>
        <v>377.87532201597423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-2363.3331135297726</v>
      </c>
      <c r="AI12">
        <f t="shared" si="7"/>
        <v>-2401.483845841301</v>
      </c>
      <c r="AJ12">
        <f t="shared" si="8"/>
        <v>339.30257445814459</v>
      </c>
      <c r="AK12">
        <f t="shared" si="30"/>
        <v>15.060735825956495</v>
      </c>
      <c r="AL12">
        <f t="shared" si="9"/>
        <v>-2047.1205355571999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-1389.2507366491318</v>
      </c>
      <c r="AR12">
        <f t="shared" si="14"/>
        <v>-1411.677085547673</v>
      </c>
      <c r="AS12">
        <f t="shared" si="15"/>
        <v>199.45404598884363</v>
      </c>
      <c r="AT12">
        <f t="shared" si="16"/>
        <v>8.8532328434387022</v>
      </c>
      <c r="AU12">
        <f t="shared" si="17"/>
        <v>-1203.3698067153907</v>
      </c>
      <c r="AW12">
        <v>9</v>
      </c>
      <c r="AX12">
        <f>IF(Z12&gt;0, (R12*SUMPRODUCT(K12:$K$98, X12:$X$98)-K12*$AZ$3)/Z12, 0)</f>
        <v>495.23993265758179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</v>
      </c>
      <c r="S13">
        <f t="shared" si="1"/>
        <v>786.6451778489328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377.87532201597423</v>
      </c>
      <c r="AC13">
        <f t="shared" si="2"/>
        <v>574.46812487056377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-2510.8460396308251</v>
      </c>
      <c r="AI13">
        <f t="shared" si="7"/>
        <v>-2547.3598415994229</v>
      </c>
      <c r="AJ13">
        <f t="shared" si="8"/>
        <v>-196.59280285458954</v>
      </c>
      <c r="AK13">
        <f t="shared" si="30"/>
        <v>26.4512725411182</v>
      </c>
      <c r="AL13">
        <f t="shared" si="9"/>
        <v>-2717.5013719128942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-1317.8250432922998</v>
      </c>
      <c r="AR13">
        <f t="shared" si="14"/>
        <v>-1336.9894213149003</v>
      </c>
      <c r="AS13">
        <f t="shared" si="15"/>
        <v>-103.18231976138861</v>
      </c>
      <c r="AT13">
        <f t="shared" si="16"/>
        <v>13.883029397836269</v>
      </c>
      <c r="AU13">
        <f t="shared" si="17"/>
        <v>-1426.2887116784525</v>
      </c>
      <c r="AW13">
        <v>10</v>
      </c>
      <c r="AX13">
        <f>IF(Z13&gt;0, (R13*SUMPRODUCT(K13:$K$98, X13:$X$98)-K13*$AZ$3)/Z13, 0)</f>
        <v>786.6451778489328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</v>
      </c>
      <c r="S14">
        <f t="shared" si="1"/>
        <v>965.83004750320583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574.46812487056377</v>
      </c>
      <c r="AC14">
        <f t="shared" si="2"/>
        <v>672.57481327801906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-2660.354496891006</v>
      </c>
      <c r="AI14">
        <f t="shared" si="7"/>
        <v>-2695.1729835914721</v>
      </c>
      <c r="AJ14">
        <f t="shared" si="8"/>
        <v>-98.106688407455295</v>
      </c>
      <c r="AK14">
        <f t="shared" si="30"/>
        <v>40.212768740939467</v>
      </c>
      <c r="AL14">
        <f t="shared" si="9"/>
        <v>-2753.0669032579881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-1246.6919675330303</v>
      </c>
      <c r="AR14">
        <f t="shared" si="14"/>
        <v>-1263.0085628370978</v>
      </c>
      <c r="AS14">
        <f t="shared" si="15"/>
        <v>-45.974632531782973</v>
      </c>
      <c r="AT14">
        <f t="shared" si="16"/>
        <v>18.844456947440598</v>
      </c>
      <c r="AU14">
        <f t="shared" si="17"/>
        <v>-1290.1387384214402</v>
      </c>
      <c r="AW14">
        <v>11</v>
      </c>
      <c r="AX14">
        <f>IF(Z14&gt;0, (R14*SUMPRODUCT(K14:$K$98, X14:$X$98)-K14*$AZ$3)/Z14, 0)</f>
        <v>965.83004750320583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</v>
      </c>
      <c r="S15">
        <f t="shared" si="1"/>
        <v>1043.7073223740681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672.57481327801906</v>
      </c>
      <c r="AC15">
        <f t="shared" si="2"/>
        <v>690.10760619119901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-2819.8060642534406</v>
      </c>
      <c r="AI15">
        <f t="shared" si="7"/>
        <v>-2852.8664630547755</v>
      </c>
      <c r="AJ15">
        <f t="shared" si="8"/>
        <v>-17.532792913179946</v>
      </c>
      <c r="AK15">
        <f t="shared" si="30"/>
        <v>47.080236929461336</v>
      </c>
      <c r="AL15">
        <f t="shared" si="9"/>
        <v>-2823.3190190384939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-1179.8338927111968</v>
      </c>
      <c r="AR15">
        <f t="shared" si="14"/>
        <v>-1193.6666805425439</v>
      </c>
      <c r="AS15">
        <f t="shared" si="15"/>
        <v>-7.335888653864945</v>
      </c>
      <c r="AT15">
        <f t="shared" si="16"/>
        <v>19.698822522022681</v>
      </c>
      <c r="AU15">
        <f t="shared" si="17"/>
        <v>-1181.303746674386</v>
      </c>
      <c r="AW15">
        <v>12</v>
      </c>
      <c r="AX15">
        <f>IF(Z15&gt;0, (R15*SUMPRODUCT(K15:$K$98, X15:$X$98)-K15*$AZ$3)/Z15, 0)</f>
        <v>1043.7073223740681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</v>
      </c>
      <c r="S16">
        <f t="shared" si="1"/>
        <v>1022.5563461141804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690.10760619119901</v>
      </c>
      <c r="AC16">
        <f t="shared" si="2"/>
        <v>639.04582102126005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-2964.6646819490579</v>
      </c>
      <c r="AI16">
        <f t="shared" si="7"/>
        <v>-2995.9121444214047</v>
      </c>
      <c r="AJ16">
        <f t="shared" si="8"/>
        <v>51.061785169938958</v>
      </c>
      <c r="AK16">
        <f t="shared" si="30"/>
        <v>48.307532433383933</v>
      </c>
      <c r="AL16">
        <f t="shared" si="9"/>
        <v>-2896.5428268180817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-1107.5393992987701</v>
      </c>
      <c r="AR16">
        <f t="shared" si="14"/>
        <v>-1119.2128259857577</v>
      </c>
      <c r="AS16">
        <f t="shared" si="15"/>
        <v>19.07566114258071</v>
      </c>
      <c r="AT16">
        <f t="shared" si="16"/>
        <v>18.046727435529668</v>
      </c>
      <c r="AU16">
        <f t="shared" si="17"/>
        <v>-1082.0904374076474</v>
      </c>
      <c r="AW16">
        <v>13</v>
      </c>
      <c r="AX16">
        <f>IF(Z16&gt;0, (R16*SUMPRODUCT(K16:$K$98, X16:$X$98)-K16*$AZ$3)/Z16, 0)</f>
        <v>1022.5563461141804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</v>
      </c>
      <c r="S17">
        <f t="shared" si="1"/>
        <v>917.56241452914855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639.04582102126005</v>
      </c>
      <c r="AC17">
        <f t="shared" si="2"/>
        <v>539.33866059861066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-3090.4690308010222</v>
      </c>
      <c r="AI17">
        <f t="shared" si="7"/>
        <v>-3119.8587841332451</v>
      </c>
      <c r="AJ17">
        <f t="shared" si="8"/>
        <v>99.707160422649395</v>
      </c>
      <c r="AK17">
        <f t="shared" si="30"/>
        <v>44.733207471488207</v>
      </c>
      <c r="AL17">
        <f t="shared" si="9"/>
        <v>-2975.4184162391075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-1030.8369522859002</v>
      </c>
      <c r="AR17">
        <f t="shared" si="14"/>
        <v>-1040.6400091848625</v>
      </c>
      <c r="AS17">
        <f t="shared" si="15"/>
        <v>33.257678477536821</v>
      </c>
      <c r="AT17">
        <f t="shared" si="16"/>
        <v>14.920920674597337</v>
      </c>
      <c r="AU17">
        <f t="shared" si="17"/>
        <v>-992.46141003272828</v>
      </c>
      <c r="AW17">
        <v>14</v>
      </c>
      <c r="AX17">
        <f>IF(Z17&gt;0, (R17*SUMPRODUCT(K17:$K$98, X17:$X$98)-K17*$AZ$3)/Z17, 0)</f>
        <v>917.56241452914855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</v>
      </c>
      <c r="S18">
        <f t="shared" si="1"/>
        <v>742.73590880763993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539.33866059861066</v>
      </c>
      <c r="AC18">
        <f t="shared" si="2"/>
        <v>408.35192159496455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-3212.287989413097</v>
      </c>
      <c r="AI18">
        <f t="shared" si="7"/>
        <v>-3239.777701217291</v>
      </c>
      <c r="AJ18">
        <f t="shared" si="8"/>
        <v>130.98673900364611</v>
      </c>
      <c r="AK18">
        <f t="shared" si="30"/>
        <v>37.753706241902748</v>
      </c>
      <c r="AL18">
        <f t="shared" si="9"/>
        <v>-3071.0372559717421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-956.66973196718016</v>
      </c>
      <c r="AR18">
        <f t="shared" si="14"/>
        <v>-964.85659918152919</v>
      </c>
      <c r="AS18">
        <f t="shared" si="15"/>
        <v>39.009904749159219</v>
      </c>
      <c r="AT18">
        <f t="shared" si="16"/>
        <v>11.243645697472999</v>
      </c>
      <c r="AU18">
        <f t="shared" si="17"/>
        <v>-914.6030487348969</v>
      </c>
      <c r="AW18">
        <v>15</v>
      </c>
      <c r="AX18">
        <f>IF(Z18&gt;0, (R18*SUMPRODUCT(K18:$K$98, X18:$X$98)-K18*$AZ$3)/Z18, 0)</f>
        <v>742.73590880763993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</v>
      </c>
      <c r="S19">
        <f t="shared" si="1"/>
        <v>499.22900576471409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408.35192159496455</v>
      </c>
      <c r="AC19">
        <f t="shared" si="2"/>
        <v>255.11988005836611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-3326.8534693746187</v>
      </c>
      <c r="AI19">
        <f t="shared" si="7"/>
        <v>-3352.4048573260834</v>
      </c>
      <c r="AJ19">
        <f t="shared" si="8"/>
        <v>153.23204153659844</v>
      </c>
      <c r="AK19">
        <f t="shared" si="30"/>
        <v>28.584634511647522</v>
      </c>
      <c r="AL19">
        <f t="shared" si="9"/>
        <v>-3170.5881812778375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-884.63315025716645</v>
      </c>
      <c r="AR19">
        <f t="shared" si="14"/>
        <v>-891.42743952329272</v>
      </c>
      <c r="AS19">
        <f t="shared" si="15"/>
        <v>40.745450580466802</v>
      </c>
      <c r="AT19">
        <f t="shared" si="16"/>
        <v>7.6008503259212965</v>
      </c>
      <c r="AU19">
        <f t="shared" si="17"/>
        <v>-843.0811386169047</v>
      </c>
      <c r="AW19">
        <v>16</v>
      </c>
      <c r="AX19">
        <f>IF(Z19&gt;0, (R19*SUMPRODUCT(K19:$K$98, X19:$X$98)-K19*$AZ$3)/Z19, 0)</f>
        <v>499.22900576471409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</v>
      </c>
      <c r="S20">
        <f t="shared" si="1"/>
        <v>186.27650624364153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255.11988005836611</v>
      </c>
      <c r="AC20">
        <f t="shared" si="2"/>
        <v>87.841810542788153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-3435.0710544692715</v>
      </c>
      <c r="AI20">
        <f t="shared" si="7"/>
        <v>-3458.6493930139873</v>
      </c>
      <c r="AJ20">
        <f t="shared" si="8"/>
        <v>167.27806951557795</v>
      </c>
      <c r="AK20">
        <f t="shared" si="30"/>
        <v>17.858391604085629</v>
      </c>
      <c r="AL20">
        <f t="shared" si="9"/>
        <v>-3273.5129318943236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-815.54370374875646</v>
      </c>
      <c r="AR20">
        <f t="shared" si="14"/>
        <v>-821.14159830176175</v>
      </c>
      <c r="AS20">
        <f t="shared" si="15"/>
        <v>39.714630121313192</v>
      </c>
      <c r="AT20">
        <f t="shared" si="16"/>
        <v>4.2398828440076963</v>
      </c>
      <c r="AU20">
        <f t="shared" si="17"/>
        <v>-777.18708533644087</v>
      </c>
      <c r="AW20">
        <v>17</v>
      </c>
      <c r="AX20">
        <f>IF(Z20&gt;0, (R20*SUMPRODUCT(K20:$K$98, X20:$X$98)-K20*$AZ$3)/Z20, 0)</f>
        <v>186.27650624364153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</v>
      </c>
      <c r="S21">
        <f t="shared" si="1"/>
        <v>-202.09908766099667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87.841810542788153</v>
      </c>
      <c r="AC21">
        <f t="shared" si="2"/>
        <v>-87.206285400975503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-3534.8485285102279</v>
      </c>
      <c r="AI21">
        <f t="shared" si="7"/>
        <v>-3556.4236594052413</v>
      </c>
      <c r="AJ21">
        <f t="shared" si="8"/>
        <v>175.04809594376366</v>
      </c>
      <c r="AK21">
        <f t="shared" si="30"/>
        <v>6.1489267379951711</v>
      </c>
      <c r="AL21">
        <f t="shared" si="9"/>
        <v>-3375.2266367234824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-749.31478215538834</v>
      </c>
      <c r="AR21">
        <f t="shared" si="14"/>
        <v>-753.88826369955632</v>
      </c>
      <c r="AS21">
        <f t="shared" si="15"/>
        <v>37.106576086895899</v>
      </c>
      <c r="AT21">
        <f t="shared" si="16"/>
        <v>1.3034452995676538</v>
      </c>
      <c r="AU21">
        <f t="shared" si="17"/>
        <v>-715.47824231309278</v>
      </c>
      <c r="AW21">
        <v>18</v>
      </c>
      <c r="AX21">
        <f>IF(Z21&gt;0, (R21*SUMPRODUCT(K21:$K$98, X21:$X$98)-K21*$AZ$3)/Z21, 0)</f>
        <v>-202.09908766099667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</v>
      </c>
      <c r="S22">
        <f t="shared" si="1"/>
        <v>-676.86865667793631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-87.206285400975503</v>
      </c>
      <c r="AC22">
        <f t="shared" si="2"/>
        <v>-264.64998915904926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-3619.5947259621294</v>
      </c>
      <c r="AI22">
        <f t="shared" si="7"/>
        <v>-3639.1443081852117</v>
      </c>
      <c r="AJ22">
        <f t="shared" si="8"/>
        <v>177.44370375807375</v>
      </c>
      <c r="AK22">
        <f t="shared" si="30"/>
        <v>-6.1044399780682861</v>
      </c>
      <c r="AL22">
        <f t="shared" si="9"/>
        <v>-3467.8050444052064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-685.07073512379668</v>
      </c>
      <c r="AR22">
        <f t="shared" si="14"/>
        <v>-688.77083076402619</v>
      </c>
      <c r="AS22">
        <f t="shared" si="15"/>
        <v>33.584281606090684</v>
      </c>
      <c r="AT22">
        <f t="shared" si="16"/>
        <v>-1.155370559388446</v>
      </c>
      <c r="AU22">
        <f t="shared" si="17"/>
        <v>-656.341919717324</v>
      </c>
      <c r="AW22">
        <v>19</v>
      </c>
      <c r="AX22">
        <f>IF(Z22&gt;0, (R22*SUMPRODUCT(K22:$K$98, X22:$X$98)-K22*$AZ$3)/Z22, 0)</f>
        <v>-676.86865667793631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</v>
      </c>
      <c r="S23">
        <f t="shared" si="1"/>
        <v>-1254.1762620630086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-264.64998915904926</v>
      </c>
      <c r="AC23">
        <f t="shared" si="2"/>
        <v>-439.12154714238523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-3695.4269520826174</v>
      </c>
      <c r="AI23">
        <f t="shared" si="7"/>
        <v>-3712.9333250074274</v>
      </c>
      <c r="AJ23">
        <f t="shared" si="8"/>
        <v>174.47155798333597</v>
      </c>
      <c r="AK23">
        <f t="shared" si="30"/>
        <v>-18.525499241133449</v>
      </c>
      <c r="AL23">
        <f t="shared" si="9"/>
        <v>-3556.9872662652247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-624.4850820740993</v>
      </c>
      <c r="AR23">
        <f t="shared" si="14"/>
        <v>-627.44345978647937</v>
      </c>
      <c r="AS23">
        <f t="shared" si="15"/>
        <v>29.48370692198807</v>
      </c>
      <c r="AT23">
        <f t="shared" si="16"/>
        <v>-3.1305984569774945</v>
      </c>
      <c r="AU23">
        <f t="shared" si="17"/>
        <v>-601.0903513214688</v>
      </c>
      <c r="AW23">
        <v>20</v>
      </c>
      <c r="AX23">
        <f>IF(Z23&gt;0, (R23*SUMPRODUCT(K23:$K$98, X23:$X$98)-K23*$AZ$3)/Z23, 0)</f>
        <v>-1254.1762620630086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</v>
      </c>
      <c r="S24">
        <f t="shared" si="1"/>
        <v>-1965.1791182457198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-439.12154714238523</v>
      </c>
      <c r="AC24">
        <f t="shared" si="2"/>
        <v>-607.71450676964605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-3738.4903496991515</v>
      </c>
      <c r="AI24">
        <f t="shared" si="7"/>
        <v>-3753.9524137198637</v>
      </c>
      <c r="AJ24">
        <f t="shared" si="8"/>
        <v>168.59295962726083</v>
      </c>
      <c r="AK24">
        <f t="shared" si="30"/>
        <v>-30.73850829996697</v>
      </c>
      <c r="AL24">
        <f t="shared" si="9"/>
        <v>-3616.09796239257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-564.07348749102107</v>
      </c>
      <c r="AR24">
        <f t="shared" si="14"/>
        <v>-566.40644533232569</v>
      </c>
      <c r="AS24">
        <f t="shared" si="15"/>
        <v>25.437759578818984</v>
      </c>
      <c r="AT24">
        <f t="shared" si="16"/>
        <v>-4.6379088763541603</v>
      </c>
      <c r="AU24">
        <f t="shared" si="17"/>
        <v>-545.60659462986098</v>
      </c>
      <c r="AW24">
        <v>21</v>
      </c>
      <c r="AX24">
        <f>IF(Z24&gt;0, (R24*SUMPRODUCT(K24:$K$98, X24:$X$98)-K24*$AZ$3)/Z24, 0)</f>
        <v>-1965.1791182457198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</v>
      </c>
      <c r="S25">
        <f t="shared" si="1"/>
        <v>-2845.2789175583143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-607.71450676964605</v>
      </c>
      <c r="AC25">
        <f t="shared" si="2"/>
        <v>-764.74145636170351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-3737.3299899515828</v>
      </c>
      <c r="AI25">
        <f t="shared" si="7"/>
        <v>-3750.7687683371123</v>
      </c>
      <c r="AJ25">
        <f t="shared" si="8"/>
        <v>157.02694959205746</v>
      </c>
      <c r="AK25">
        <f t="shared" si="30"/>
        <v>-42.540015473875229</v>
      </c>
      <c r="AL25">
        <f t="shared" si="9"/>
        <v>-3636.2818342189303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-503.48072257925963</v>
      </c>
      <c r="AR25">
        <f t="shared" si="14"/>
        <v>-505.29115030983758</v>
      </c>
      <c r="AS25">
        <f t="shared" si="15"/>
        <v>21.154150759390205</v>
      </c>
      <c r="AT25">
        <f t="shared" si="16"/>
        <v>-5.7308500418495445</v>
      </c>
      <c r="AU25">
        <f t="shared" si="17"/>
        <v>-489.86784959229692</v>
      </c>
      <c r="AW25">
        <v>22</v>
      </c>
      <c r="AX25">
        <f>IF(Z25&gt;0, (R25*SUMPRODUCT(K25:$K$98, X25:$X$98)-K25*$AZ$3)/Z25, 0)</f>
        <v>-2845.2789175583143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</v>
      </c>
      <c r="S26">
        <f t="shared" si="1"/>
        <v>-3947.0114041167749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-764.74145636170351</v>
      </c>
      <c r="AC26">
        <f t="shared" si="2"/>
        <v>-904.78777010260274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-3685.4177400732096</v>
      </c>
      <c r="AI26">
        <f t="shared" si="7"/>
        <v>-3696.879421804847</v>
      </c>
      <c r="AJ26">
        <f t="shared" si="8"/>
        <v>140.04631374089922</v>
      </c>
      <c r="AK26">
        <f t="shared" si="30"/>
        <v>-53.531901945319248</v>
      </c>
      <c r="AL26">
        <f t="shared" si="9"/>
        <v>-3610.3650100092668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-443.29221084671235</v>
      </c>
      <c r="AR26">
        <f t="shared" si="14"/>
        <v>-444.67085353885341</v>
      </c>
      <c r="AS26">
        <f t="shared" si="15"/>
        <v>16.845156890654764</v>
      </c>
      <c r="AT26">
        <f t="shared" si="16"/>
        <v>-6.438964816970409</v>
      </c>
      <c r="AU26">
        <f t="shared" si="17"/>
        <v>-434.26466146516901</v>
      </c>
      <c r="AW26">
        <v>23</v>
      </c>
      <c r="AX26">
        <f>IF(Z26&gt;0, (R26*SUMPRODUCT(K26:$K$98, X26:$X$98)-K26*$AZ$3)/Z26, 0)</f>
        <v>-3947.0114041167749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</v>
      </c>
      <c r="S27">
        <f t="shared" si="1"/>
        <v>-5349.5464634887703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-904.78777010260274</v>
      </c>
      <c r="AC27">
        <f t="shared" si="2"/>
        <v>-1023.5849730579218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-3560.0783713084588</v>
      </c>
      <c r="AI27">
        <f t="shared" si="7"/>
        <v>-3569.6453970371258</v>
      </c>
      <c r="AJ27">
        <f t="shared" si="8"/>
        <v>118.79720295531911</v>
      </c>
      <c r="AK27">
        <f t="shared" si="30"/>
        <v>-63.3351439071822</v>
      </c>
      <c r="AL27">
        <f t="shared" si="9"/>
        <v>-3514.1833379889886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-382.33575523418824</v>
      </c>
      <c r="AR27">
        <f t="shared" si="14"/>
        <v>-383.36320902194581</v>
      </c>
      <c r="AS27">
        <f t="shared" si="15"/>
        <v>12.758263603881677</v>
      </c>
      <c r="AT27">
        <f t="shared" si="16"/>
        <v>-6.8018980351037879</v>
      </c>
      <c r="AU27">
        <f t="shared" si="17"/>
        <v>-377.40684345316788</v>
      </c>
      <c r="AW27">
        <v>24</v>
      </c>
      <c r="AX27">
        <f>IF(Z27&gt;0, (R27*SUMPRODUCT(K27:$K$98, X27:$X$98)-K27*$AZ$3)/Z27, 0)</f>
        <v>-5349.5464634887703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</v>
      </c>
      <c r="S28">
        <f t="shared" si="1"/>
        <v>-7162.4967486234455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-1023.5849730579218</v>
      </c>
      <c r="AC28">
        <f t="shared" si="2"/>
        <v>-1116.1930426747942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-3358.856850410411</v>
      </c>
      <c r="AI28">
        <f t="shared" si="7"/>
        <v>-3366.6487774565858</v>
      </c>
      <c r="AJ28">
        <f t="shared" si="8"/>
        <v>92.608069616872399</v>
      </c>
      <c r="AK28">
        <f t="shared" si="30"/>
        <v>-71.650948114054529</v>
      </c>
      <c r="AL28">
        <f t="shared" si="9"/>
        <v>-3345.6916559537681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-322.07634432567198</v>
      </c>
      <c r="AR28">
        <f t="shared" si="14"/>
        <v>-322.82350191233058</v>
      </c>
      <c r="AS28">
        <f t="shared" si="15"/>
        <v>8.8800654048758041</v>
      </c>
      <c r="AT28">
        <f t="shared" si="16"/>
        <v>-6.870514720870986</v>
      </c>
      <c r="AU28">
        <f t="shared" si="17"/>
        <v>-320.81395122832578</v>
      </c>
      <c r="AW28">
        <v>25</v>
      </c>
      <c r="AX28">
        <f>IF(Z28&gt;0, (R28*SUMPRODUCT(K28:$K$98, X28:$X$98)-K28*$AZ$3)/Z28, 0)</f>
        <v>-7162.4967486234455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</v>
      </c>
      <c r="S29">
        <f t="shared" si="1"/>
        <v>-9552.7408956508207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-1116.1930426747942</v>
      </c>
      <c r="AC29">
        <f t="shared" si="2"/>
        <v>-1179.583953413578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-3079.8950873760728</v>
      </c>
      <c r="AI29">
        <f t="shared" si="7"/>
        <v>-3086.0691476080979</v>
      </c>
      <c r="AJ29">
        <f t="shared" si="8"/>
        <v>63.390910738783759</v>
      </c>
      <c r="AK29">
        <f t="shared" si="30"/>
        <v>-78.133512987235605</v>
      </c>
      <c r="AL29">
        <f t="shared" si="9"/>
        <v>-3100.8117498565493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-263.68488352121199</v>
      </c>
      <c r="AR29">
        <f t="shared" si="14"/>
        <v>-264.21347501765854</v>
      </c>
      <c r="AS29">
        <f t="shared" si="15"/>
        <v>5.4272059405440123</v>
      </c>
      <c r="AT29">
        <f t="shared" si="16"/>
        <v>-6.6893922314395464</v>
      </c>
      <c r="AU29">
        <f t="shared" si="17"/>
        <v>-265.47566130855404</v>
      </c>
      <c r="AW29">
        <v>26</v>
      </c>
      <c r="AX29">
        <f>IF(Z29&gt;0, (R29*SUMPRODUCT(K29:$K$98, X29:$X$98)-K29*$AZ$3)/Z29, 0)</f>
        <v>-9552.7408956508207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</v>
      </c>
      <c r="S30">
        <f t="shared" si="1"/>
        <v>-12782.054043130816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-1179.583953413578</v>
      </c>
      <c r="AC30">
        <f t="shared" si="2"/>
        <v>-1212.2996998036394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-2740.2504771927734</v>
      </c>
      <c r="AI30">
        <f t="shared" si="7"/>
        <v>-2744.9926715838819</v>
      </c>
      <c r="AJ30">
        <f t="shared" si="8"/>
        <v>32.71574639006144</v>
      </c>
      <c r="AK30">
        <f t="shared" si="30"/>
        <v>-82.570876738950474</v>
      </c>
      <c r="AL30">
        <f t="shared" si="9"/>
        <v>-2794.8478019327713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-209.46986347822778</v>
      </c>
      <c r="AR30">
        <f t="shared" si="14"/>
        <v>-209.83236567281196</v>
      </c>
      <c r="AS30">
        <f t="shared" si="15"/>
        <v>2.5008527457442331</v>
      </c>
      <c r="AT30">
        <f t="shared" si="16"/>
        <v>-6.3118720064978815</v>
      </c>
      <c r="AU30">
        <f t="shared" si="17"/>
        <v>-213.64338493356561</v>
      </c>
      <c r="AW30">
        <v>27</v>
      </c>
      <c r="AX30">
        <f>IF(Z30&gt;0, (R30*SUMPRODUCT(K30:$K$98, X30:$X$98)-K30*$AZ$3)/Z30, 0)</f>
        <v>-12782.054043130816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</v>
      </c>
      <c r="S31">
        <f t="shared" si="1"/>
        <v>-17301.371493172159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-1212.2996998036394</v>
      </c>
      <c r="AC31">
        <f t="shared" si="2"/>
        <v>-1215.5471194147685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-2363.8179461327259</v>
      </c>
      <c r="AI31">
        <f t="shared" si="7"/>
        <v>-2367.3308096068572</v>
      </c>
      <c r="AJ31">
        <f t="shared" si="8"/>
        <v>3.2474196111290894</v>
      </c>
      <c r="AK31">
        <f t="shared" si="30"/>
        <v>-84.860978986254764</v>
      </c>
      <c r="AL31">
        <f t="shared" si="9"/>
        <v>-2448.9443689819827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-161.33451595840509</v>
      </c>
      <c r="AR31">
        <f t="shared" si="14"/>
        <v>-161.57427474742443</v>
      </c>
      <c r="AS31">
        <f t="shared" si="15"/>
        <v>0.22164180280147772</v>
      </c>
      <c r="AT31">
        <f t="shared" si="16"/>
        <v>-5.7919033024106934</v>
      </c>
      <c r="AU31">
        <f t="shared" si="17"/>
        <v>-167.14453624703361</v>
      </c>
      <c r="AW31">
        <v>28</v>
      </c>
      <c r="AX31">
        <f>IF(Z31&gt;0, (R31*SUMPRODUCT(K31:$K$98, X31:$X$98)-K31*$AZ$3)/Z31, 0)</f>
        <v>-17301.371493172159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</v>
      </c>
      <c r="S32">
        <f t="shared" si="1"/>
        <v>-23908.888052884082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-1215.5471194147685</v>
      </c>
      <c r="AC32">
        <f t="shared" si="2"/>
        <v>-1192.7544533489786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-1966.7205127342984</v>
      </c>
      <c r="AI32">
        <f t="shared" si="7"/>
        <v>-1969.214887317321</v>
      </c>
      <c r="AJ32">
        <f t="shared" si="8"/>
        <v>-22.792666065789945</v>
      </c>
      <c r="AK32">
        <f t="shared" si="30"/>
        <v>-85.0882983590338</v>
      </c>
      <c r="AL32">
        <f t="shared" si="9"/>
        <v>-2077.0958517421445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-119.84995898061788</v>
      </c>
      <c r="AR32">
        <f t="shared" si="14"/>
        <v>-120.00196364499286</v>
      </c>
      <c r="AS32">
        <f t="shared" si="15"/>
        <v>-1.3889620184242699</v>
      </c>
      <c r="AT32">
        <f t="shared" si="16"/>
        <v>-5.1851948469703544</v>
      </c>
      <c r="AU32">
        <f t="shared" si="17"/>
        <v>-126.57612051038747</v>
      </c>
      <c r="AW32">
        <v>29</v>
      </c>
      <c r="AX32">
        <f>IF(Z32&gt;0, (R32*SUMPRODUCT(K32:$K$98, X32:$X$98)-K32*$AZ$3)/Z32, 0)</f>
        <v>-23908.888052884082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</v>
      </c>
      <c r="S33">
        <f t="shared" si="1"/>
        <v>-34075.016612362619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-1192.7544533489786</v>
      </c>
      <c r="AC33">
        <f t="shared" si="2"/>
        <v>-1148.2051426651362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-1569.2223995839277</v>
      </c>
      <c r="AI33">
        <f t="shared" si="7"/>
        <v>-1570.9072192213282</v>
      </c>
      <c r="AJ33">
        <f t="shared" si="8"/>
        <v>-44.54931068384235</v>
      </c>
      <c r="AK33">
        <f t="shared" si="30"/>
        <v>-83.492811734428514</v>
      </c>
      <c r="AL33">
        <f t="shared" si="9"/>
        <v>-1698.949341639599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-85.381094624573862</v>
      </c>
      <c r="AR33">
        <f t="shared" si="14"/>
        <v>-85.472765343093045</v>
      </c>
      <c r="AS33">
        <f t="shared" si="15"/>
        <v>-2.4239195871568042</v>
      </c>
      <c r="AT33">
        <f t="shared" si="16"/>
        <v>-4.5428281300720137</v>
      </c>
      <c r="AU33">
        <f t="shared" si="17"/>
        <v>-92.439513060321858</v>
      </c>
      <c r="AW33">
        <v>30</v>
      </c>
      <c r="AX33">
        <f>IF(Z33&gt;0, (R33*SUMPRODUCT(K33:$K$98, X33:$X$98)-K33*$AZ$3)/Z33, 0)</f>
        <v>-34075.016612362619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</v>
      </c>
      <c r="S34">
        <f t="shared" si="1"/>
        <v>-50549.072879832936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-1148.2051426651362</v>
      </c>
      <c r="AC34">
        <f t="shared" si="2"/>
        <v>-1086.8011750892997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-1185.9505811597926</v>
      </c>
      <c r="AI34">
        <f t="shared" si="7"/>
        <v>-1187.0255773102392</v>
      </c>
      <c r="AJ34">
        <f t="shared" si="8"/>
        <v>-61.403967575836532</v>
      </c>
      <c r="AK34">
        <f t="shared" si="30"/>
        <v>-80.37435998655954</v>
      </c>
      <c r="AL34">
        <f t="shared" si="9"/>
        <v>-1328.8039048726353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-57.613702958480232</v>
      </c>
      <c r="AR34">
        <f t="shared" si="14"/>
        <v>-57.665926474263472</v>
      </c>
      <c r="AS34">
        <f t="shared" si="15"/>
        <v>-2.9830163284938207</v>
      </c>
      <c r="AT34">
        <f t="shared" si="16"/>
        <v>-3.904601570509854</v>
      </c>
      <c r="AU34">
        <f t="shared" si="17"/>
        <v>-64.553544373267144</v>
      </c>
      <c r="AW34">
        <v>31</v>
      </c>
      <c r="AX34">
        <f>IF(Z34&gt;0, (R34*SUMPRODUCT(K34:$K$98, X34:$X$98)-K34*$AZ$3)/Z34, 0)</f>
        <v>-50549.072879832936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-78690.185173899896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-1086.8011750892997</v>
      </c>
      <c r="AC35">
        <f t="shared" ref="AC35:AC69" si="33">S35*Z35</f>
        <v>-1013.3567867974132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-840.71197101654263</v>
      </c>
      <c r="AI35">
        <f t="shared" ref="AI35:AI66" si="38">SUM(AE35:AH35)</f>
        <v>-841.35586121997653</v>
      </c>
      <c r="AJ35">
        <f t="shared" ref="AJ35:AJ69" si="39">AB35-AC35</f>
        <v>-73.444388291886526</v>
      </c>
      <c r="AK35">
        <f t="shared" si="30"/>
        <v>-76.076082256250984</v>
      </c>
      <c r="AL35">
        <f t="shared" ref="AL35:AL66" si="40">SUM(AI35:AK35)</f>
        <v>-990.87633176811403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-36.466023347834899</v>
      </c>
      <c r="AR35">
        <f t="shared" ref="AR35:AR69" si="45">AI35*$K35</f>
        <v>-36.493952193862235</v>
      </c>
      <c r="AS35">
        <f t="shared" ref="AS35:AS69" si="46">AJ35*$K35</f>
        <v>-3.185662712737424</v>
      </c>
      <c r="AT35">
        <f t="shared" ref="AT35:AT69" si="47">AK35*$K35</f>
        <v>-3.2998128817100771</v>
      </c>
      <c r="AU35">
        <f t="shared" ref="AU35:AU69" si="48">AL35*$K35</f>
        <v>-42.979427788309735</v>
      </c>
      <c r="AW35">
        <v>32</v>
      </c>
      <c r="AX35">
        <f>IF(Z35&gt;0, (R35*SUMPRODUCT(K35:$K$98, X35:$X$98)-K35*$AZ$3)/Z35, 0)</f>
        <v>-78690.185173899896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</v>
      </c>
      <c r="S36">
        <f t="shared" si="32"/>
        <v>-122363.27017955486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-1013.3567867974132</v>
      </c>
      <c r="AC36">
        <f t="shared" si="33"/>
        <v>-932.80665724313474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-512.57690173340643</v>
      </c>
      <c r="AI36">
        <f t="shared" si="38"/>
        <v>-512.95806458393929</v>
      </c>
      <c r="AJ36">
        <f t="shared" si="39"/>
        <v>-80.550129554278442</v>
      </c>
      <c r="AK36">
        <f t="shared" si="30"/>
        <v>-70.934975075818926</v>
      </c>
      <c r="AL36">
        <f t="shared" si="40"/>
        <v>-664.44316921403663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-19.850990578907744</v>
      </c>
      <c r="AR36">
        <f t="shared" si="45"/>
        <v>-19.865752188588885</v>
      </c>
      <c r="AS36">
        <f t="shared" si="46"/>
        <v>-3.1195316400414521</v>
      </c>
      <c r="AT36">
        <f t="shared" si="47"/>
        <v>-2.747157581980765</v>
      </c>
      <c r="AU36">
        <f t="shared" si="48"/>
        <v>-25.732441410611102</v>
      </c>
      <c r="AW36">
        <v>33</v>
      </c>
      <c r="AX36">
        <f>IF(Z36&gt;0, (R36*SUMPRODUCT(K36:$K$98, X36:$X$98)-K36*$AZ$3)/Z36, 0)</f>
        <v>-122363.27017955486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</v>
      </c>
      <c r="S37">
        <f t="shared" si="32"/>
        <v>-190384.70894507456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-932.80665724313474</v>
      </c>
      <c r="AC37">
        <f t="shared" si="33"/>
        <v>-848.17893987372724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-309.19453295566058</v>
      </c>
      <c r="AI37">
        <f t="shared" si="38"/>
        <v>-309.41728691121023</v>
      </c>
      <c r="AJ37">
        <f t="shared" si="39"/>
        <v>-84.627717369407492</v>
      </c>
      <c r="AK37">
        <f t="shared" si="30"/>
        <v>-65.296466007019433</v>
      </c>
      <c r="AL37">
        <f t="shared" si="40"/>
        <v>-459.34147028763715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-10.691458024563238</v>
      </c>
      <c r="AR37">
        <f t="shared" si="45"/>
        <v>-10.699160504108391</v>
      </c>
      <c r="AS37">
        <f t="shared" si="46"/>
        <v>-2.9262926459937493</v>
      </c>
      <c r="AT37">
        <f t="shared" si="47"/>
        <v>-2.2578485421230923</v>
      </c>
      <c r="AU37">
        <f t="shared" si="48"/>
        <v>-15.883301692225233</v>
      </c>
      <c r="AW37">
        <v>34</v>
      </c>
      <c r="AX37">
        <f>IF(Z37&gt;0, (R37*SUMPRODUCT(K37:$K$98, X37:$X$98)-K37*$AZ$3)/Z37, 0)</f>
        <v>-190384.70894507456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</v>
      </c>
      <c r="S38">
        <f t="shared" si="32"/>
        <v>-298305.17494028097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-848.17893987372724</v>
      </c>
      <c r="AC38">
        <f t="shared" si="33"/>
        <v>-765.58583723015192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-184.40765733340854</v>
      </c>
      <c r="AI38">
        <f t="shared" si="38"/>
        <v>-184.535979920736</v>
      </c>
      <c r="AJ38">
        <f t="shared" si="39"/>
        <v>-82.593102643575321</v>
      </c>
      <c r="AK38">
        <f t="shared" si="30"/>
        <v>-59.372525791160911</v>
      </c>
      <c r="AL38">
        <f t="shared" si="40"/>
        <v>-326.50160835547223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-5.6933260618823915</v>
      </c>
      <c r="AR38">
        <f t="shared" si="45"/>
        <v>-5.6972878405922573</v>
      </c>
      <c r="AS38">
        <f t="shared" si="46"/>
        <v>-2.5499454340023489</v>
      </c>
      <c r="AT38">
        <f t="shared" si="47"/>
        <v>-1.83304290794958</v>
      </c>
      <c r="AU38">
        <f t="shared" si="48"/>
        <v>-10.080276182544186</v>
      </c>
      <c r="AW38">
        <v>35</v>
      </c>
      <c r="AX38">
        <f>IF(Z38&gt;0, (R38*SUMPRODUCT(K38:$K$98, X38:$X$98)-K38*$AZ$3)/Z38, 0)</f>
        <v>-298305.17494028097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</v>
      </c>
      <c r="S39">
        <f t="shared" si="32"/>
        <v>-472905.68124217144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-765.58583723015192</v>
      </c>
      <c r="AC39">
        <f t="shared" si="33"/>
        <v>-687.98937698119619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-108.59741357538419</v>
      </c>
      <c r="AI39">
        <f t="shared" si="38"/>
        <v>-108.67015423005068</v>
      </c>
      <c r="AJ39">
        <f t="shared" si="39"/>
        <v>-77.596460248955736</v>
      </c>
      <c r="AK39">
        <f t="shared" si="30"/>
        <v>-53.591008606110641</v>
      </c>
      <c r="AL39">
        <f t="shared" si="40"/>
        <v>-239.85762308511707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-2.9935641245591111</v>
      </c>
      <c r="AR39">
        <f t="shared" si="45"/>
        <v>-2.9955692718921587</v>
      </c>
      <c r="AS39">
        <f t="shared" si="46"/>
        <v>-2.139001030929748</v>
      </c>
      <c r="AT39">
        <f t="shared" si="47"/>
        <v>-1.4772738639012639</v>
      </c>
      <c r="AU39">
        <f t="shared" si="48"/>
        <v>-6.6118441667231709</v>
      </c>
      <c r="AW39">
        <v>36</v>
      </c>
      <c r="AX39">
        <f>IF(Z39&gt;0, (R39*SUMPRODUCT(K39:$K$98, X39:$X$98)-K39*$AZ$3)/Z39, 0)</f>
        <v>-472905.68124217144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</v>
      </c>
      <c r="S40">
        <f t="shared" si="32"/>
        <v>-759982.67962895823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-687.98937698119619</v>
      </c>
      <c r="AC40">
        <f t="shared" si="33"/>
        <v>-616.61706047107862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-62.890823414571081</v>
      </c>
      <c r="AI40">
        <f t="shared" si="38"/>
        <v>-62.931391250983623</v>
      </c>
      <c r="AJ40">
        <f t="shared" si="39"/>
        <v>-71.372316510117571</v>
      </c>
      <c r="AK40">
        <f t="shared" ref="AK40:AK69" si="61">G40*SUM(AB40:AB40, AE40:AF40)</f>
        <v>-48.159256388683737</v>
      </c>
      <c r="AL40">
        <f t="shared" si="40"/>
        <v>-182.46296414978491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-1.54788375296501</v>
      </c>
      <c r="AR40">
        <f t="shared" si="45"/>
        <v>-1.5488822181061321</v>
      </c>
      <c r="AS40">
        <f t="shared" si="46"/>
        <v>-1.7566322579247913</v>
      </c>
      <c r="AT40">
        <f t="shared" si="47"/>
        <v>-1.1853069569073047</v>
      </c>
      <c r="AU40">
        <f t="shared" si="48"/>
        <v>-4.4908214329382279</v>
      </c>
      <c r="AW40">
        <v>37</v>
      </c>
      <c r="AX40">
        <f>IF(Z40&gt;0, (R40*SUMPRODUCT(K40:$K$98, X40:$X$98)-K40*$AZ$3)/Z40, 0)</f>
        <v>-759982.67962895823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</v>
      </c>
      <c r="S41">
        <f t="shared" si="32"/>
        <v>-1241382.0309776531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-616.61706047107862</v>
      </c>
      <c r="AC41">
        <f t="shared" si="33"/>
        <v>-551.76683651451083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-35.876529456975639</v>
      </c>
      <c r="AI41">
        <f t="shared" si="38"/>
        <v>-35.898753350295571</v>
      </c>
      <c r="AJ41">
        <f t="shared" si="39"/>
        <v>-64.850223956567788</v>
      </c>
      <c r="AK41">
        <f t="shared" si="61"/>
        <v>-43.163194232975506</v>
      </c>
      <c r="AL41">
        <f t="shared" si="40"/>
        <v>-143.91217153983888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-0.78839427661176897</v>
      </c>
      <c r="AR41">
        <f t="shared" si="45"/>
        <v>-0.78888265133927649</v>
      </c>
      <c r="AS41">
        <f t="shared" si="46"/>
        <v>-1.4250973039536439</v>
      </c>
      <c r="AT41">
        <f t="shared" si="47"/>
        <v>-0.94852026683265112</v>
      </c>
      <c r="AU41">
        <f t="shared" si="48"/>
        <v>-3.1625002221255718</v>
      </c>
      <c r="AW41">
        <v>38</v>
      </c>
      <c r="AX41">
        <f>IF(Z41&gt;0, (R41*SUMPRODUCT(K41:$K$98, X41:$X$98)-K41*$AZ$3)/Z41, 0)</f>
        <v>-1241382.0309776531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</v>
      </c>
      <c r="S42">
        <f t="shared" si="32"/>
        <v>-2064841.9518036621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-551.76683651451083</v>
      </c>
      <c r="AC42">
        <f t="shared" si="33"/>
        <v>-493.27120605046815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-20.114254910545366</v>
      </c>
      <c r="AI42">
        <f t="shared" si="38"/>
        <v>-20.126199437476824</v>
      </c>
      <c r="AJ42">
        <f t="shared" si="39"/>
        <v>-58.495630464042677</v>
      </c>
      <c r="AK42">
        <f t="shared" si="61"/>
        <v>-38.623678556015761</v>
      </c>
      <c r="AL42">
        <f t="shared" si="40"/>
        <v>-117.24550845753527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-0.39465623212766709</v>
      </c>
      <c r="AR42">
        <f t="shared" si="45"/>
        <v>-0.39489059238681073</v>
      </c>
      <c r="AS42">
        <f t="shared" si="46"/>
        <v>-1.1477265858238808</v>
      </c>
      <c r="AT42">
        <f t="shared" si="47"/>
        <v>-0.75782451388919292</v>
      </c>
      <c r="AU42">
        <f t="shared" si="48"/>
        <v>-2.3004416920998842</v>
      </c>
      <c r="AW42">
        <v>39</v>
      </c>
      <c r="AX42">
        <f>IF(Z42&gt;0, (R42*SUMPRODUCT(K42:$K$98, X42:$X$98)-K42*$AZ$3)/Z42, 0)</f>
        <v>-2064841.9518036621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</v>
      </c>
      <c r="S43">
        <f t="shared" si="32"/>
        <v>-3502376.9473294136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-493.27120605046815</v>
      </c>
      <c r="AC43">
        <f t="shared" si="33"/>
        <v>-440.73369733558309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-11.066318011130676</v>
      </c>
      <c r="AI43">
        <f t="shared" si="38"/>
        <v>-11.072609933787254</v>
      </c>
      <c r="AJ43">
        <f t="shared" si="39"/>
        <v>-52.537508714885064</v>
      </c>
      <c r="AK43">
        <f t="shared" si="61"/>
        <v>-34.528984423532776</v>
      </c>
      <c r="AL43">
        <f t="shared" si="40"/>
        <v>-98.139103072205103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-0.19386532573640741</v>
      </c>
      <c r="AR43">
        <f t="shared" si="45"/>
        <v>-0.19397555080260367</v>
      </c>
      <c r="AS43">
        <f t="shared" si="46"/>
        <v>-0.9203785062155363</v>
      </c>
      <c r="AT43">
        <f t="shared" si="47"/>
        <v>-0.60489611864421544</v>
      </c>
      <c r="AU43">
        <f t="shared" si="48"/>
        <v>-1.7192501756623555</v>
      </c>
      <c r="AW43">
        <v>40</v>
      </c>
      <c r="AX43">
        <f>IF(Z43&gt;0, (R43*SUMPRODUCT(K43:$K$98, X43:$X$98)-K43*$AZ$3)/Z43, 0)</f>
        <v>-3502376.9473294136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</v>
      </c>
      <c r="S44">
        <f t="shared" si="32"/>
        <v>-6071168.4307997618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-440.73369733558309</v>
      </c>
      <c r="AC44">
        <f t="shared" si="33"/>
        <v>-393.66670110148664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-5.973806897718279</v>
      </c>
      <c r="AI44">
        <f t="shared" si="38"/>
        <v>-5.9770489976994323</v>
      </c>
      <c r="AJ44">
        <f t="shared" si="39"/>
        <v>-47.06699623409645</v>
      </c>
      <c r="AK44">
        <f t="shared" si="61"/>
        <v>-30.851358813490819</v>
      </c>
      <c r="AL44">
        <f t="shared" si="40"/>
        <v>-83.89540404528671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-9.343942348850344E-2</v>
      </c>
      <c r="AR44">
        <f t="shared" si="45"/>
        <v>-9.3490134862057678E-2</v>
      </c>
      <c r="AS44">
        <f t="shared" si="46"/>
        <v>-0.73619938989479838</v>
      </c>
      <c r="AT44">
        <f t="shared" si="47"/>
        <v>-0.48256216357957837</v>
      </c>
      <c r="AU44">
        <f t="shared" si="48"/>
        <v>-1.3122516883364346</v>
      </c>
      <c r="AW44">
        <v>41</v>
      </c>
      <c r="AX44">
        <f>IF(Z44&gt;0, (R44*SUMPRODUCT(K44:$K$98, X44:$X$98)-K44*$AZ$3)/Z44, 0)</f>
        <v>-6071168.4307997618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</v>
      </c>
      <c r="S45">
        <f t="shared" si="32"/>
        <v>-10768917.982447412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-393.66670110148664</v>
      </c>
      <c r="AC45">
        <f t="shared" si="33"/>
        <v>-351.56294270369585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-3.1547501044314608</v>
      </c>
      <c r="AI45">
        <f t="shared" si="38"/>
        <v>-3.1563824083605869</v>
      </c>
      <c r="AJ45">
        <f t="shared" si="39"/>
        <v>-42.103758397790784</v>
      </c>
      <c r="AK45">
        <f t="shared" si="61"/>
        <v>-27.556669077104068</v>
      </c>
      <c r="AL45">
        <f t="shared" si="40"/>
        <v>-72.816809883255445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-4.405811487541008E-2</v>
      </c>
      <c r="AR45">
        <f t="shared" si="45"/>
        <v>-4.4080911049953347E-2</v>
      </c>
      <c r="AS45">
        <f t="shared" si="46"/>
        <v>-0.58800607425946427</v>
      </c>
      <c r="AT45">
        <f t="shared" si="47"/>
        <v>-0.38484661275619864</v>
      </c>
      <c r="AU45">
        <f t="shared" si="48"/>
        <v>-1.0169335980656162</v>
      </c>
      <c r="AW45">
        <v>42</v>
      </c>
      <c r="AX45">
        <f>IF(Z45&gt;0, (R45*SUMPRODUCT(K45:$K$98, X45:$X$98)-K45*$AZ$3)/Z45, 0)</f>
        <v>-10768917.982447412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</v>
      </c>
      <c r="S46">
        <f t="shared" si="32"/>
        <v>-19586341.534255967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-351.56294270369585</v>
      </c>
      <c r="AC46">
        <f t="shared" si="33"/>
        <v>-313.93093133528612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-1.6291564227516462</v>
      </c>
      <c r="AI46">
        <f t="shared" si="38"/>
        <v>-1.629957825430105</v>
      </c>
      <c r="AJ46">
        <f t="shared" si="39"/>
        <v>-37.632011368409735</v>
      </c>
      <c r="AK46">
        <f t="shared" si="61"/>
        <v>-24.609405989258711</v>
      </c>
      <c r="AL46">
        <f t="shared" si="40"/>
        <v>-63.87137518309855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-2.031447999262927E-2</v>
      </c>
      <c r="AR46">
        <f t="shared" si="45"/>
        <v>-2.0324472942631022E-2</v>
      </c>
      <c r="AS46">
        <f t="shared" si="46"/>
        <v>-0.46924575893992942</v>
      </c>
      <c r="AT46">
        <f t="shared" si="47"/>
        <v>-0.30686266746253221</v>
      </c>
      <c r="AU46">
        <f t="shared" si="48"/>
        <v>-0.79643289934509265</v>
      </c>
      <c r="AW46">
        <v>43</v>
      </c>
      <c r="AX46">
        <f>IF(Z46&gt;0, (R46*SUMPRODUCT(K46:$K$98, X46:$X$98)-K46*$AZ$3)/Z46, 0)</f>
        <v>-19586341.534255967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</v>
      </c>
      <c r="S47">
        <f t="shared" si="32"/>
        <v>-36608652.317415789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-313.93093133528612</v>
      </c>
      <c r="AC47">
        <f t="shared" si="33"/>
        <v>-280.31189806234562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-0.82107881318878473</v>
      </c>
      <c r="AI47">
        <f t="shared" si="38"/>
        <v>-0.82146166243386465</v>
      </c>
      <c r="AJ47">
        <f t="shared" si="39"/>
        <v>-33.619033272940499</v>
      </c>
      <c r="AK47">
        <f t="shared" si="61"/>
        <v>-21.97516519347003</v>
      </c>
      <c r="AL47">
        <f t="shared" si="40"/>
        <v>-56.415660128844394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-9.1413375976348941E-3</v>
      </c>
      <c r="AR47">
        <f t="shared" si="45"/>
        <v>-9.1455999828554835E-3</v>
      </c>
      <c r="AS47">
        <f t="shared" si="46"/>
        <v>-0.3742916367072413</v>
      </c>
      <c r="AT47">
        <f t="shared" si="47"/>
        <v>-0.24465666458637245</v>
      </c>
      <c r="AU47">
        <f t="shared" si="48"/>
        <v>-0.62809390127646925</v>
      </c>
      <c r="AW47">
        <v>44</v>
      </c>
      <c r="AX47">
        <f>IF(Z47&gt;0, (R47*SUMPRODUCT(K47:$K$98, X47:$X$98)-K47*$AZ$3)/Z47, 0)</f>
        <v>-36608652.317415789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</v>
      </c>
      <c r="S48">
        <f t="shared" si="32"/>
        <v>-70410371.428124338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-280.31189806234562</v>
      </c>
      <c r="AC48">
        <f t="shared" si="33"/>
        <v>-250.28590747768158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-0.40257411827943052</v>
      </c>
      <c r="AI48">
        <f t="shared" si="38"/>
        <v>-0.40275185197291996</v>
      </c>
      <c r="AJ48">
        <f t="shared" si="39"/>
        <v>-30.025990584664044</v>
      </c>
      <c r="AK48">
        <f t="shared" si="61"/>
        <v>-19.621832864364194</v>
      </c>
      <c r="AL48">
        <f t="shared" si="40"/>
        <v>-50.05057530100116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-4.0017755823089215E-3</v>
      </c>
      <c r="AR48">
        <f t="shared" si="45"/>
        <v>-4.0035423385966816E-3</v>
      </c>
      <c r="AS48">
        <f t="shared" si="46"/>
        <v>-0.29847243153605774</v>
      </c>
      <c r="AT48">
        <f t="shared" si="47"/>
        <v>-0.19505022322934423</v>
      </c>
      <c r="AU48">
        <f t="shared" si="48"/>
        <v>-0.4975261971039987</v>
      </c>
      <c r="AW48">
        <v>45</v>
      </c>
      <c r="AX48">
        <f>IF(Z48&gt;0, (R48*SUMPRODUCT(K48:$K$98, X48:$X$98)-K48*$AZ$3)/Z48, 0)</f>
        <v>-70410371.428124338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</v>
      </c>
      <c r="S49">
        <f t="shared" si="32"/>
        <v>-139659439.16533566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-250.28590747768158</v>
      </c>
      <c r="AC49">
        <f t="shared" si="33"/>
        <v>-223.47282717981588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-0.19190002186861596</v>
      </c>
      <c r="AI49">
        <f t="shared" si="38"/>
        <v>-0.19198002821423621</v>
      </c>
      <c r="AJ49">
        <f t="shared" si="39"/>
        <v>-26.813080297865696</v>
      </c>
      <c r="AK49">
        <f t="shared" si="61"/>
        <v>-17.520013523437711</v>
      </c>
      <c r="AL49">
        <f t="shared" si="40"/>
        <v>-44.525073849517639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-1.7031930689658129E-3</v>
      </c>
      <c r="AR49">
        <f t="shared" si="45"/>
        <v>-1.7039031587928321E-3</v>
      </c>
      <c r="AS49">
        <f t="shared" si="46"/>
        <v>-0.23797731796099048</v>
      </c>
      <c r="AT49">
        <f t="shared" si="47"/>
        <v>-0.1554974580551966</v>
      </c>
      <c r="AU49">
        <f t="shared" si="48"/>
        <v>-0.39517867917497984</v>
      </c>
      <c r="AW49">
        <v>46</v>
      </c>
      <c r="AX49">
        <f>IF(Z49&gt;0, (R49*SUMPRODUCT(K49:$K$98, X49:$X$98)-K49*$AZ$3)/Z49, 0)</f>
        <v>-139659439.16533566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</v>
      </c>
      <c r="S50">
        <f t="shared" si="32"/>
        <v>-286027968.58580279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-223.47282717981588</v>
      </c>
      <c r="AC50">
        <f t="shared" si="33"/>
        <v>-199.53070709302054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-8.8653404732756638E-2</v>
      </c>
      <c r="AI50">
        <f t="shared" si="38"/>
        <v>-8.8688284312554294E-2</v>
      </c>
      <c r="AJ50">
        <f t="shared" si="39"/>
        <v>-23.942120086795342</v>
      </c>
      <c r="AK50">
        <f t="shared" si="61"/>
        <v>-15.643097902587114</v>
      </c>
      <c r="AL50">
        <f t="shared" si="40"/>
        <v>-39.67390627369501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-7.0253223067276308E-4</v>
      </c>
      <c r="AR50">
        <f t="shared" si="45"/>
        <v>-7.0280863324380968E-4</v>
      </c>
      <c r="AS50">
        <f t="shared" si="46"/>
        <v>-0.18972887823446016</v>
      </c>
      <c r="AT50">
        <f t="shared" si="47"/>
        <v>-0.12396343374814933</v>
      </c>
      <c r="AU50">
        <f t="shared" si="48"/>
        <v>-0.31439512061585329</v>
      </c>
      <c r="AW50">
        <v>47</v>
      </c>
      <c r="AX50">
        <f>IF(Z50&gt;0, (R50*SUMPRODUCT(K50:$K$98, X50:$X$98)-K50*$AZ$3)/Z50, 0)</f>
        <v>-286027968.58580279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</v>
      </c>
      <c r="S51">
        <f t="shared" si="32"/>
        <v>-605165272.99895561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-199.53070709302054</v>
      </c>
      <c r="AC51">
        <f t="shared" si="33"/>
        <v>-178.15299598251531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-3.962283383346471E-2</v>
      </c>
      <c r="AI51">
        <f t="shared" si="38"/>
        <v>-3.9637553200547661E-2</v>
      </c>
      <c r="AJ51">
        <f t="shared" si="39"/>
        <v>-21.377711110505231</v>
      </c>
      <c r="AK51">
        <f t="shared" si="61"/>
        <v>-13.967149496511439</v>
      </c>
      <c r="AL51">
        <f t="shared" si="40"/>
        <v>-35.38449816021722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-2.8034856966810444E-4</v>
      </c>
      <c r="AR51">
        <f t="shared" si="45"/>
        <v>-2.8045271551303488E-4</v>
      </c>
      <c r="AS51">
        <f t="shared" si="46"/>
        <v>-0.15125648906884423</v>
      </c>
      <c r="AT51">
        <f t="shared" si="47"/>
        <v>-9.8823582385479558E-2</v>
      </c>
      <c r="AU51">
        <f t="shared" si="48"/>
        <v>-0.25036052416983684</v>
      </c>
      <c r="AW51">
        <v>48</v>
      </c>
      <c r="AX51">
        <f>IF(Z51&gt;0, (R51*SUMPRODUCT(K51:$K$98, X51:$X$98)-K51*$AZ$3)/Z51, 0)</f>
        <v>-605165272.99895561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</v>
      </c>
      <c r="S52">
        <f t="shared" si="32"/>
        <v>-1325250919.0508068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-178.15299598251531</v>
      </c>
      <c r="AC52">
        <f t="shared" si="33"/>
        <v>-159.06540700721359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-1.714168342513761E-2</v>
      </c>
      <c r="AI52">
        <f t="shared" si="38"/>
        <v>-1.7147684756837162E-2</v>
      </c>
      <c r="AJ52">
        <f t="shared" si="39"/>
        <v>-19.087588975301713</v>
      </c>
      <c r="AK52">
        <f t="shared" si="61"/>
        <v>-12.470709718776073</v>
      </c>
      <c r="AL52">
        <f t="shared" si="40"/>
        <v>-31.57544637883462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-1.0828997640735789E-4</v>
      </c>
      <c r="AR52">
        <f t="shared" si="45"/>
        <v>-1.083278889070838E-4</v>
      </c>
      <c r="AS52">
        <f t="shared" si="46"/>
        <v>-0.12058293859152713</v>
      </c>
      <c r="AT52">
        <f t="shared" si="47"/>
        <v>-7.8781810848803979E-2</v>
      </c>
      <c r="AU52">
        <f t="shared" si="48"/>
        <v>-0.19947307732923816</v>
      </c>
      <c r="AW52">
        <v>49</v>
      </c>
      <c r="AX52">
        <f>IF(Z52&gt;0, (R52*SUMPRODUCT(K52:$K$98, X52:$X$98)-K52*$AZ$3)/Z52, 0)</f>
        <v>-1325250919.0508068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</v>
      </c>
      <c r="S53">
        <f t="shared" si="32"/>
        <v>-3009478191.4778566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-159.06540700721359</v>
      </c>
      <c r="AC53">
        <f t="shared" si="33"/>
        <v>-142.02277482944771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-7.1634540432845076E-3</v>
      </c>
      <c r="AI53">
        <f t="shared" si="38"/>
        <v>-7.1658136346454222E-3</v>
      </c>
      <c r="AJ53">
        <f t="shared" si="39"/>
        <v>-17.042632177765881</v>
      </c>
      <c r="AK53">
        <f t="shared" si="61"/>
        <v>-11.134578490504953</v>
      </c>
      <c r="AL53">
        <f t="shared" si="40"/>
        <v>-28.184376481905481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-4.0405384625014506E-5</v>
      </c>
      <c r="AR53">
        <f t="shared" si="45"/>
        <v>-4.0418693874424015E-5</v>
      </c>
      <c r="AS53">
        <f t="shared" si="46"/>
        <v>-9.6128781451572387E-2</v>
      </c>
      <c r="AT53">
        <f t="shared" si="47"/>
        <v>-6.2804468881604542E-2</v>
      </c>
      <c r="AU53">
        <f t="shared" si="48"/>
        <v>-0.15897366902705135</v>
      </c>
      <c r="AW53">
        <v>50</v>
      </c>
      <c r="AX53">
        <f>IF(Z53&gt;0, (R53*SUMPRODUCT(K53:$K$98, X53:$X$98)-K53*$AZ$3)/Z53, 0)</f>
        <v>-3009478191.4778566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</v>
      </c>
      <c r="S54">
        <f t="shared" si="32"/>
        <v>-7099485524.5026836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-142.02277482944771</v>
      </c>
      <c r="AC54">
        <f t="shared" si="33"/>
        <v>-126.80608267434815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-2.8858603047719356E-3</v>
      </c>
      <c r="AI54">
        <f t="shared" si="38"/>
        <v>-2.8867533700668553E-3</v>
      </c>
      <c r="AJ54">
        <f t="shared" si="39"/>
        <v>-15.216692155099565</v>
      </c>
      <c r="AK54">
        <f t="shared" si="61"/>
        <v>-9.9415942380613416</v>
      </c>
      <c r="AL54">
        <f t="shared" si="40"/>
        <v>-25.161173146530974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-1.4533628271337026E-5</v>
      </c>
      <c r="AR54">
        <f t="shared" si="45"/>
        <v>-1.453812588301869E-5</v>
      </c>
      <c r="AS54">
        <f t="shared" si="46"/>
        <v>-7.6633559474759388E-2</v>
      </c>
      <c r="AT54">
        <f t="shared" si="47"/>
        <v>-5.0067369803566492E-2</v>
      </c>
      <c r="AU54">
        <f t="shared" si="48"/>
        <v>-0.12671546740420889</v>
      </c>
      <c r="AW54">
        <v>51</v>
      </c>
      <c r="AX54">
        <f>IF(Z54&gt;0, (R54*SUMPRODUCT(K54:$K$98, X54:$X$98)-K54*$AZ$3)/Z54, 0)</f>
        <v>-7099485524.5026836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</v>
      </c>
      <c r="S55">
        <f t="shared" si="32"/>
        <v>-17427540543.085289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-126.80608267434815</v>
      </c>
      <c r="AC55">
        <f t="shared" si="33"/>
        <v>-113.21972885040125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-1.1186094620600667E-3</v>
      </c>
      <c r="AI55">
        <f t="shared" si="38"/>
        <v>-1.1189342919710071E-3</v>
      </c>
      <c r="AJ55">
        <f t="shared" si="39"/>
        <v>-13.586353823946894</v>
      </c>
      <c r="AK55">
        <f t="shared" si="61"/>
        <v>-8.8764257872043704</v>
      </c>
      <c r="AL55">
        <f t="shared" si="40"/>
        <v>-22.463898545443236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-5.0298983620173647E-6</v>
      </c>
      <c r="AR55">
        <f t="shared" si="45"/>
        <v>-5.0313589803049696E-6</v>
      </c>
      <c r="AS55">
        <f t="shared" si="46"/>
        <v>-6.1091901295922749E-2</v>
      </c>
      <c r="AT55">
        <f t="shared" si="47"/>
        <v>-3.9913411286011891E-2</v>
      </c>
      <c r="AU55">
        <f t="shared" si="48"/>
        <v>-0.10101034394091495</v>
      </c>
      <c r="AW55">
        <v>52</v>
      </c>
      <c r="AX55">
        <f>IF(Z55&gt;0, (R55*SUMPRODUCT(K55:$K$98, X55:$X$98)-K55*$AZ$3)/Z55, 0)</f>
        <v>-17427540543.085289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</v>
      </c>
      <c r="S56">
        <f t="shared" si="32"/>
        <v>-44599714132.567513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-113.21972885040125</v>
      </c>
      <c r="AC56">
        <f t="shared" si="33"/>
        <v>-101.08904784675036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-4.1650471292288213E-4</v>
      </c>
      <c r="AI56">
        <f t="shared" si="38"/>
        <v>-4.1661804217825167E-4</v>
      </c>
      <c r="AJ56">
        <f t="shared" si="39"/>
        <v>-12.130681003650892</v>
      </c>
      <c r="AK56">
        <f t="shared" si="61"/>
        <v>-7.9253810195280883</v>
      </c>
      <c r="AL56">
        <f t="shared" si="40"/>
        <v>-20.056478641221158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-1.6721784344430808E-6</v>
      </c>
      <c r="AR56">
        <f t="shared" si="45"/>
        <v>-1.6726334274622247E-6</v>
      </c>
      <c r="AS56">
        <f t="shared" si="46"/>
        <v>-4.8702121584802263E-2</v>
      </c>
      <c r="AT56">
        <f t="shared" si="47"/>
        <v>-3.1818730531515446E-2</v>
      </c>
      <c r="AU56">
        <f t="shared" si="48"/>
        <v>-8.0522524749745181E-2</v>
      </c>
      <c r="AW56">
        <v>53</v>
      </c>
      <c r="AX56">
        <f>IF(Z56&gt;0, (R56*SUMPRODUCT(K56:$K$98, X56:$X$98)-K56*$AZ$3)/Z56, 0)</f>
        <v>-44599714132.567513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</v>
      </c>
      <c r="S57">
        <f t="shared" si="32"/>
        <v>-119244420379.53038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-101.08904784675036</v>
      </c>
      <c r="AC57">
        <f t="shared" si="33"/>
        <v>-90.258079846116956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-1.4870026680280515E-4</v>
      </c>
      <c r="AI57">
        <f t="shared" si="38"/>
        <v>-1.4873811263221956E-4</v>
      </c>
      <c r="AJ57">
        <f t="shared" si="39"/>
        <v>-10.830968000633405</v>
      </c>
      <c r="AK57">
        <f t="shared" si="61"/>
        <v>-7.0762333492725258</v>
      </c>
      <c r="AL57">
        <f t="shared" si="40"/>
        <v>-17.907350088018561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-5.3303585518752945E-7</v>
      </c>
      <c r="AR57">
        <f t="shared" si="45"/>
        <v>-5.3317151858935743E-7</v>
      </c>
      <c r="AS57">
        <f t="shared" si="46"/>
        <v>-3.8825043255520796E-2</v>
      </c>
      <c r="AT57">
        <f t="shared" si="47"/>
        <v>-2.5365698232660078E-2</v>
      </c>
      <c r="AU57">
        <f t="shared" si="48"/>
        <v>-6.4191274659699454E-2</v>
      </c>
      <c r="AW57">
        <v>54</v>
      </c>
      <c r="AX57">
        <f>IF(Z57&gt;0, (R57*SUMPRODUCT(K57:$K$98, X57:$X$98)-K57*$AZ$3)/Z57, 0)</f>
        <v>-119244420379.53038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</v>
      </c>
      <c r="S58">
        <f t="shared" si="32"/>
        <v>-333774141996.46783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-90.258079846116956</v>
      </c>
      <c r="AC58">
        <f t="shared" si="33"/>
        <v>-80.587571742713678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-5.079039982365918E-5</v>
      </c>
      <c r="AI58">
        <f t="shared" si="38"/>
        <v>-5.0802471994867635E-5</v>
      </c>
      <c r="AJ58">
        <f t="shared" si="39"/>
        <v>-9.6705081034032787</v>
      </c>
      <c r="AK58">
        <f t="shared" si="61"/>
        <v>-6.3180655892281878</v>
      </c>
      <c r="AL58">
        <f t="shared" si="40"/>
        <v>-15.988624495103462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-1.6255797644998142E-7</v>
      </c>
      <c r="AR58">
        <f t="shared" si="45"/>
        <v>-1.6259661421872938E-7</v>
      </c>
      <c r="AS58">
        <f t="shared" si="46"/>
        <v>-3.0951089851435017E-2</v>
      </c>
      <c r="AT58">
        <f t="shared" si="47"/>
        <v>-2.0221379647119304E-2</v>
      </c>
      <c r="AU58">
        <f t="shared" si="48"/>
        <v>-5.1172632095168542E-2</v>
      </c>
      <c r="AW58">
        <v>55</v>
      </c>
      <c r="AX58">
        <f>IF(Z58&gt;0, (R58*SUMPRODUCT(K58:$K$98, X58:$X$98)-K58*$AZ$3)/Z58, 0)</f>
        <v>-333774141996.46783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</v>
      </c>
      <c r="S59">
        <f t="shared" si="32"/>
        <v>-980026760946.25891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-80.587571742713678</v>
      </c>
      <c r="AC59">
        <f t="shared" si="33"/>
        <v>-71.953189194165276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-1.656093731765965E-5</v>
      </c>
      <c r="AI59">
        <f t="shared" si="38"/>
        <v>-1.6564608298497188E-5</v>
      </c>
      <c r="AJ59">
        <f t="shared" si="39"/>
        <v>-8.6343825485484018</v>
      </c>
      <c r="AK59">
        <f t="shared" si="61"/>
        <v>-5.6411300219899578</v>
      </c>
      <c r="AL59">
        <f t="shared" si="40"/>
        <v>-14.275529135146659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-4.7325318293779207E-8</v>
      </c>
      <c r="AR59">
        <f t="shared" si="45"/>
        <v>-4.7335808662364901E-8</v>
      </c>
      <c r="AS59">
        <f t="shared" si="46"/>
        <v>-2.4674020228587609E-2</v>
      </c>
      <c r="AT59">
        <f t="shared" si="47"/>
        <v>-1.6120360140641832E-2</v>
      </c>
      <c r="AU59">
        <f t="shared" si="48"/>
        <v>-4.0794427705038105E-2</v>
      </c>
      <c r="AW59">
        <v>56</v>
      </c>
      <c r="AX59">
        <f>IF(Z59&gt;0, (R59*SUMPRODUCT(K59:$K$98, X59:$X$98)-K59*$AZ$3)/Z59, 0)</f>
        <v>-980026760946.25891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</v>
      </c>
      <c r="S60">
        <f t="shared" si="32"/>
        <v>-3051082251917.5166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-71.953189194165276</v>
      </c>
      <c r="AC60">
        <f t="shared" si="33"/>
        <v>-64.243918963717036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-5.1629312075087919E-6</v>
      </c>
      <c r="AI60">
        <f t="shared" si="38"/>
        <v>-5.1639840129342003E-6</v>
      </c>
      <c r="AJ60">
        <f t="shared" si="39"/>
        <v>-7.7092702304482401</v>
      </c>
      <c r="AK60">
        <f t="shared" si="61"/>
        <v>-5.0367232435915694</v>
      </c>
      <c r="AL60">
        <f t="shared" si="40"/>
        <v>-12.745998638023822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-1.3173068371110974E-8</v>
      </c>
      <c r="AR60">
        <f t="shared" si="45"/>
        <v>-1.3175754573443131E-8</v>
      </c>
      <c r="AS60">
        <f t="shared" si="46"/>
        <v>-1.9669978110374072E-2</v>
      </c>
      <c r="AT60">
        <f t="shared" si="47"/>
        <v>-1.2851052432714907E-2</v>
      </c>
      <c r="AU60">
        <f t="shared" si="48"/>
        <v>-3.2521043718843554E-2</v>
      </c>
      <c r="AW60">
        <v>57</v>
      </c>
      <c r="AX60">
        <f>IF(Z60&gt;0, (R60*SUMPRODUCT(K60:$K$98, X60:$X$98)-K60*$AZ$3)/Z60, 0)</f>
        <v>-3051082251917.5166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</v>
      </c>
      <c r="S61">
        <f t="shared" si="32"/>
        <v>-10104888475890.918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-64.243918963717036</v>
      </c>
      <c r="AC61">
        <f t="shared" si="33"/>
        <v>-57.360641943163735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-1.5169023423832704E-6</v>
      </c>
      <c r="AI61">
        <f t="shared" si="38"/>
        <v>-1.5171861685832331E-6</v>
      </c>
      <c r="AJ61">
        <f t="shared" si="39"/>
        <v>-6.8832770205533009</v>
      </c>
      <c r="AK61">
        <f t="shared" si="61"/>
        <v>-4.4970743274601928</v>
      </c>
      <c r="AL61">
        <f t="shared" si="40"/>
        <v>-11.380352865199661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-3.4556536409996005E-9</v>
      </c>
      <c r="AR61">
        <f t="shared" si="45"/>
        <v>-3.4563002251691334E-9</v>
      </c>
      <c r="AS61">
        <f t="shared" si="46"/>
        <v>-1.5680786187403695E-2</v>
      </c>
      <c r="AT61">
        <f t="shared" si="47"/>
        <v>-1.0244780325882788E-2</v>
      </c>
      <c r="AU61">
        <f t="shared" si="48"/>
        <v>-2.5925569969586705E-2</v>
      </c>
      <c r="AW61">
        <v>58</v>
      </c>
      <c r="AX61">
        <f>IF(Z61&gt;0, (R61*SUMPRODUCT(K61:$K$98, X61:$X$98)-K61*$AZ$3)/Z61, 0)</f>
        <v>-10104888475890.918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</v>
      </c>
      <c r="S62">
        <f t="shared" si="32"/>
        <v>-35730908306925.367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-57.360641943163735</v>
      </c>
      <c r="AC62">
        <f t="shared" si="33"/>
        <v>-51.214858880792264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-4.1864098379041315E-7</v>
      </c>
      <c r="AI62">
        <f t="shared" si="38"/>
        <v>-4.1871265123648096E-7</v>
      </c>
      <c r="AJ62">
        <f t="shared" si="39"/>
        <v>-6.1457830623714713</v>
      </c>
      <c r="AK62">
        <f t="shared" si="61"/>
        <v>-4.0152449360214622</v>
      </c>
      <c r="AL62">
        <f t="shared" si="40"/>
        <v>-10.161028417105584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-8.5152284614944401E-10</v>
      </c>
      <c r="AR62">
        <f t="shared" si="45"/>
        <v>-8.5166861894765252E-10</v>
      </c>
      <c r="AS62">
        <f t="shared" si="46"/>
        <v>-1.2500626760679426E-2</v>
      </c>
      <c r="AT62">
        <f t="shared" si="47"/>
        <v>-8.1670761542540458E-3</v>
      </c>
      <c r="AU62">
        <f t="shared" si="48"/>
        <v>-2.066770376660209E-2</v>
      </c>
      <c r="AW62">
        <v>59</v>
      </c>
      <c r="AX62">
        <f>IF(Z62&gt;0, (R62*SUMPRODUCT(K62:$K$98, X62:$X$98)-K62*$AZ$3)/Z62, 0)</f>
        <v>-35730908306925.367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</v>
      </c>
      <c r="S63">
        <f t="shared" si="32"/>
        <v>-135435521887994.14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-51.214858880792264</v>
      </c>
      <c r="AC63">
        <f t="shared" si="33"/>
        <v>-45.72755257286957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-1.0813820554960858E-7</v>
      </c>
      <c r="AI63">
        <f t="shared" si="38"/>
        <v>-1.0815508721844088E-7</v>
      </c>
      <c r="AJ63">
        <f t="shared" si="39"/>
        <v>-5.4873063079226938</v>
      </c>
      <c r="AK63">
        <f t="shared" si="61"/>
        <v>-3.5850401216554588</v>
      </c>
      <c r="AL63">
        <f t="shared" si="40"/>
        <v>-9.0723465377332406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-1.9638833949031975E-10</v>
      </c>
      <c r="AR63">
        <f t="shared" si="45"/>
        <v>-1.964189980618482E-10</v>
      </c>
      <c r="AS63">
        <f t="shared" si="46"/>
        <v>-9.9654231232210021E-3</v>
      </c>
      <c r="AT63">
        <f t="shared" si="47"/>
        <v>-6.5107431080415031E-3</v>
      </c>
      <c r="AU63">
        <f t="shared" si="48"/>
        <v>-1.6476166427681505E-2</v>
      </c>
      <c r="AW63">
        <v>60</v>
      </c>
      <c r="AX63">
        <f>IF(Z63&gt;0, (R63*SUMPRODUCT(K63:$K$98, X63:$X$98)-K63*$AZ$3)/Z63, 0)</f>
        <v>-135435521887994.14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</v>
      </c>
      <c r="S64">
        <f t="shared" si="32"/>
        <v>-552762987558083.56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-45.72755257286957</v>
      </c>
      <c r="AC64">
        <f t="shared" si="33"/>
        <v>-40.828171940231833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-2.6039505707519982E-8</v>
      </c>
      <c r="AI64">
        <f t="shared" si="38"/>
        <v>-2.6043198806810202E-8</v>
      </c>
      <c r="AJ64">
        <f t="shared" si="39"/>
        <v>-4.8993806326377367</v>
      </c>
      <c r="AK64">
        <f t="shared" si="61"/>
        <v>-3.2009286801008701</v>
      </c>
      <c r="AL64">
        <f t="shared" si="40"/>
        <v>-8.1003093387818055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-4.2223210542220726E-11</v>
      </c>
      <c r="AR64">
        <f t="shared" si="45"/>
        <v>-4.2229198924282803E-11</v>
      </c>
      <c r="AS64">
        <f t="shared" si="46"/>
        <v>-7.9443743019515217E-3</v>
      </c>
      <c r="AT64">
        <f t="shared" si="47"/>
        <v>-5.1903245441214576E-3</v>
      </c>
      <c r="AU64">
        <f t="shared" si="48"/>
        <v>-1.3134698888302179E-2</v>
      </c>
      <c r="AW64">
        <v>61</v>
      </c>
      <c r="AX64">
        <f>IF(Z64&gt;0, (R64*SUMPRODUCT(K64:$K$98, X64:$X$98)-K64*$AZ$3)/Z64, 0)</f>
        <v>-552762987558083.56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</v>
      </c>
      <c r="S65">
        <f t="shared" si="32"/>
        <v>-2442564720314629.5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-40.828171940231833</v>
      </c>
      <c r="AC65">
        <f t="shared" si="33"/>
        <v>-36.453724946672153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-5.8199001959843622E-9</v>
      </c>
      <c r="AI65">
        <f t="shared" si="38"/>
        <v>-5.8206464141836894E-9</v>
      </c>
      <c r="AJ65">
        <f t="shared" si="39"/>
        <v>-4.3744469935596797</v>
      </c>
      <c r="AK65">
        <f t="shared" si="61"/>
        <v>-2.8579720358162284</v>
      </c>
      <c r="AL65">
        <f t="shared" si="40"/>
        <v>-7.2324190351965543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-8.4258947755155303E-12</v>
      </c>
      <c r="AR65">
        <f t="shared" si="45"/>
        <v>-8.4269751301290753E-12</v>
      </c>
      <c r="AS65">
        <f t="shared" si="46"/>
        <v>-6.3332065546821553E-3</v>
      </c>
      <c r="AT65">
        <f t="shared" si="47"/>
        <v>-4.1376949490936161E-3</v>
      </c>
      <c r="AU65">
        <f t="shared" si="48"/>
        <v>-1.0470901512202745E-2</v>
      </c>
      <c r="AW65">
        <v>62</v>
      </c>
      <c r="AX65">
        <f>IF(Z65&gt;0, (R65*SUMPRODUCT(K65:$K$98, X65:$X$98)-K65*$AZ$3)/Z65, 0)</f>
        <v>-2442564720314629.5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</v>
      </c>
      <c r="S66">
        <f t="shared" si="32"/>
        <v>-1.1766078623638592E+16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-36.453724946672153</v>
      </c>
      <c r="AC66">
        <f t="shared" si="33"/>
        <v>-32.547968702393177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-1.2008865781884458E-9</v>
      </c>
      <c r="AI66">
        <f t="shared" si="38"/>
        <v>-1.2010248909166856E-9</v>
      </c>
      <c r="AJ66">
        <f t="shared" si="39"/>
        <v>-3.9057562442789759</v>
      </c>
      <c r="AK66">
        <f t="shared" si="61"/>
        <v>-2.5517607462670511</v>
      </c>
      <c r="AL66">
        <f t="shared" si="40"/>
        <v>-6.4575169917470525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-1.5523314717613168E-12</v>
      </c>
      <c r="AR66">
        <f t="shared" si="45"/>
        <v>-1.5525102623356239E-12</v>
      </c>
      <c r="AS66">
        <f t="shared" si="46"/>
        <v>-5.0487934906964307E-3</v>
      </c>
      <c r="AT66">
        <f t="shared" si="47"/>
        <v>-3.2985450805945228E-3</v>
      </c>
      <c r="AU66">
        <f t="shared" si="48"/>
        <v>-8.3473385728434647E-3</v>
      </c>
      <c r="AW66">
        <v>63</v>
      </c>
      <c r="AX66">
        <f>IF(Z66&gt;0, (R66*SUMPRODUCT(K66:$K$98, X66:$X$98)-K66*$AZ$3)/Z66, 0)</f>
        <v>-1.1766078623638592E+16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</v>
      </c>
      <c r="S67">
        <f t="shared" si="32"/>
        <v>-6.2293086808463944E+16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-32.547968702393177</v>
      </c>
      <c r="AC67">
        <f t="shared" si="33"/>
        <v>-29.060686341423828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-2.2720765865326055E-10</v>
      </c>
      <c r="AI67">
        <f t="shared" ref="AI67:AI69" si="62">SUM(AE67:AH67)</f>
        <v>-2.2723098442489135E-10</v>
      </c>
      <c r="AJ67">
        <f t="shared" si="39"/>
        <v>-3.4872823609693491</v>
      </c>
      <c r="AK67">
        <f t="shared" si="61"/>
        <v>-2.2783578091675225</v>
      </c>
      <c r="AL67">
        <f t="shared" ref="AL67:AL69" si="63">SUM(AI67:AK67)</f>
        <v>-5.7656401703641027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-2.6223304333673006E-13</v>
      </c>
      <c r="AR67">
        <f t="shared" si="45"/>
        <v>-2.6225996491199375E-13</v>
      </c>
      <c r="AS67">
        <f t="shared" si="46"/>
        <v>-4.0248672598095381E-3</v>
      </c>
      <c r="AT67">
        <f t="shared" si="47"/>
        <v>-2.629579943076582E-3</v>
      </c>
      <c r="AU67">
        <f t="shared" si="48"/>
        <v>-6.65444720314838E-3</v>
      </c>
      <c r="AW67">
        <v>64</v>
      </c>
      <c r="AX67">
        <f>IF(Z67&gt;0, (R67*SUMPRODUCT(K67:$K$98, X67:$X$98)-K67*$AZ$3)/Z67, 0)</f>
        <v>-6.2293086808463944E+16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</v>
      </c>
      <c r="S68">
        <f t="shared" si="32"/>
        <v>-3.6606090957797939E+17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-29.060686341423828</v>
      </c>
      <c r="AC68">
        <f t="shared" si="33"/>
        <v>-25.9470413762715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-3.9096851873168518E-11</v>
      </c>
      <c r="AI68">
        <f t="shared" si="62"/>
        <v>-3.9100395961146417E-11</v>
      </c>
      <c r="AJ68">
        <f t="shared" si="39"/>
        <v>-3.1136449651523286</v>
      </c>
      <c r="AK68">
        <f t="shared" si="61"/>
        <v>-2.0342480438996682</v>
      </c>
      <c r="AL68">
        <f t="shared" si="63"/>
        <v>-5.1478930090910975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-4.0289160209668662E-14</v>
      </c>
      <c r="AR68">
        <f t="shared" si="45"/>
        <v>-4.0292812379127261E-14</v>
      </c>
      <c r="AS68">
        <f t="shared" si="46"/>
        <v>-3.2085995374768737E-3</v>
      </c>
      <c r="AT68">
        <f t="shared" si="47"/>
        <v>-2.0962850311517091E-3</v>
      </c>
      <c r="AU68">
        <f t="shared" si="48"/>
        <v>-5.304884568668876E-3</v>
      </c>
      <c r="AW68">
        <v>65</v>
      </c>
      <c r="AX68">
        <f>IF(Z68&gt;0, (R68*SUMPRODUCT(K68:$K$98, X68:$X$98)-K68*$AZ$3)/Z68, 0)</f>
        <v>-3.6606090957797939E+17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-25.9470413762715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-25.9470413762715</v>
      </c>
      <c r="AK69">
        <f t="shared" si="61"/>
        <v>-1.8162928963390053</v>
      </c>
      <c r="AL69">
        <f t="shared" si="63"/>
        <v>-27.763334272617591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-6.5217311760751986E-15</v>
      </c>
      <c r="AR69">
        <f t="shared" si="45"/>
        <v>-6.5217311760751986E-15</v>
      </c>
      <c r="AS69">
        <f t="shared" si="46"/>
        <v>-2.3873508463371523E-2</v>
      </c>
      <c r="AT69">
        <f t="shared" si="47"/>
        <v>-1.6711455924360069E-3</v>
      </c>
      <c r="AU69">
        <f t="shared" si="48"/>
        <v>-2.5544654055814051E-2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54391.337704981954</v>
      </c>
      <c r="AO71" s="6">
        <f t="shared" si="70"/>
        <v>-5439.1337704981961</v>
      </c>
      <c r="AP71" s="6">
        <f t="shared" si="70"/>
        <v>-2888.1621691490491</v>
      </c>
      <c r="AQ71" s="6">
        <f t="shared" si="70"/>
        <v>-25179.170475526906</v>
      </c>
      <c r="AR71" s="6">
        <f t="shared" si="70"/>
        <v>20884.871289807783</v>
      </c>
      <c r="AS71" s="6">
        <f t="shared" si="70"/>
        <v>-547.74022919673575</v>
      </c>
      <c r="AT71" s="6">
        <f t="shared" si="70"/>
        <v>121.04273896830558</v>
      </c>
      <c r="AU71" s="6">
        <f t="shared" si="70"/>
        <v>20458.173799579374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13090.571674424078</v>
      </c>
      <c r="K3">
        <v>1</v>
      </c>
      <c r="L3" s="2">
        <v>0</v>
      </c>
      <c r="O3">
        <f>$C$3</f>
        <v>13090.571674424078</v>
      </c>
      <c r="P3">
        <f>O3*C5</f>
        <v>1309.0571674424079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13090.571674424078</v>
      </c>
      <c r="AF3">
        <f t="shared" ref="AF3:AF34" si="4">-$Z3*P3</f>
        <v>-1309.0571674424079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9261.6063029816705</v>
      </c>
      <c r="AJ3">
        <f t="shared" ref="AJ3:AJ34" si="8">AB3-AC3</f>
        <v>0</v>
      </c>
      <c r="AL3">
        <f t="shared" ref="AL3:AL34" si="9">SUM(AI3:AK3)</f>
        <v>9261.6063029816705</v>
      </c>
      <c r="AN3">
        <f t="shared" ref="AN3:AN34" si="10">AE3*$K3</f>
        <v>13090.571674424078</v>
      </c>
      <c r="AO3">
        <f t="shared" ref="AO3:AO34" si="11">AF3*$K3</f>
        <v>-1309.0571674424079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9261.6063029816705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9261.6063029816705</v>
      </c>
      <c r="AW3">
        <v>0</v>
      </c>
      <c r="AX3">
        <f>IF(Z3&gt;0, (R3*SUMPRODUCT(K3:$K$98, X3:$X$98)-K3*$AZ$3)/Z3, 0)</f>
        <v>0</v>
      </c>
      <c r="AZ3">
        <f>C6*SUMPRODUCT(X4:X98, K4:K98)/1</f>
        <v>5709.2303604346635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284.34446252113582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281.17335298584931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-281.17335298584931</v>
      </c>
      <c r="AK4">
        <f>G4*SUM(AB4, AE4:AF4)</f>
        <v>0</v>
      </c>
      <c r="AL4">
        <f t="shared" si="9"/>
        <v>-569.26135298584927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-273.89998098497807</v>
      </c>
      <c r="AR4">
        <f t="shared" si="14"/>
        <v>-273.89998098497807</v>
      </c>
      <c r="AS4">
        <f t="shared" si="15"/>
        <v>-267.32587277604989</v>
      </c>
      <c r="AT4">
        <f t="shared" si="16"/>
        <v>0</v>
      </c>
      <c r="AU4">
        <f t="shared" si="17"/>
        <v>-541.22585376102802</v>
      </c>
      <c r="AW4">
        <v>1</v>
      </c>
      <c r="AX4">
        <f>IF(Z4&gt;0, (R4*SUMPRODUCT(K4:$K$98, X4:$X$98)-K4*$AZ$3)/Z4, 0)</f>
        <v>284.34446252113582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250000</v>
      </c>
      <c r="S5">
        <f t="shared" si="1"/>
        <v>292.34628719064574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281.17335298584931</v>
      </c>
      <c r="AC5">
        <f t="shared" si="2"/>
        <v>285.8597339238213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-286.77051494632798</v>
      </c>
      <c r="AI5">
        <f t="shared" si="7"/>
        <v>-335.66111941933872</v>
      </c>
      <c r="AJ5">
        <f t="shared" si="8"/>
        <v>-4.6863809379719896</v>
      </c>
      <c r="AK5">
        <f>G5*SUM(AB5, AE5:AF5)</f>
        <v>1.1528107472419822</v>
      </c>
      <c r="AL5">
        <f t="shared" si="9"/>
        <v>-339.19468961006874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-258.65418900456223</v>
      </c>
      <c r="AR5">
        <f t="shared" si="14"/>
        <v>-302.75132936878759</v>
      </c>
      <c r="AS5">
        <f t="shared" si="15"/>
        <v>-4.2269061765448628</v>
      </c>
      <c r="AT5">
        <f t="shared" si="16"/>
        <v>1.0397837760950617</v>
      </c>
      <c r="AU5">
        <f t="shared" si="17"/>
        <v>-305.93845176923742</v>
      </c>
      <c r="AW5">
        <v>2</v>
      </c>
      <c r="AX5">
        <f>IF(Z5&gt;0, (R5*SUMPRODUCT(K5:$K$98, X5:$X$98)-K5*$AZ$3)/Z5, 0)</f>
        <v>292.34628719064574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250000</v>
      </c>
      <c r="S6">
        <f t="shared" si="1"/>
        <v>315.81429993880641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285.8597339238213</v>
      </c>
      <c r="AC6">
        <f t="shared" si="2"/>
        <v>305.3578236625408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-285.88512067268425</v>
      </c>
      <c r="AI6">
        <f t="shared" si="7"/>
        <v>-334.22964207683037</v>
      </c>
      <c r="AJ6">
        <f t="shared" si="8"/>
        <v>-19.4980897387195</v>
      </c>
      <c r="AK6">
        <f>G6*SUM(AB6, AE6:AF6)</f>
        <v>2.0296041108591312</v>
      </c>
      <c r="AL6">
        <f t="shared" si="9"/>
        <v>-351.69812770469076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-243.9273511844554</v>
      </c>
      <c r="AR6">
        <f t="shared" si="14"/>
        <v>-285.17661600329535</v>
      </c>
      <c r="AS6">
        <f t="shared" si="15"/>
        <v>-16.636463527488143</v>
      </c>
      <c r="AT6">
        <f t="shared" si="16"/>
        <v>1.7317304011836709</v>
      </c>
      <c r="AU6">
        <f t="shared" si="17"/>
        <v>-300.08134912959986</v>
      </c>
      <c r="AW6">
        <v>3</v>
      </c>
      <c r="AX6">
        <f>IF(Z6&gt;0, (R6*SUMPRODUCT(K6:$K$98, X6:$X$98)-K6*$AZ$3)/Z6, 0)</f>
        <v>315.81429993880641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250000</v>
      </c>
      <c r="S7">
        <f t="shared" si="1"/>
        <v>369.82357944979611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305.3578236625408</v>
      </c>
      <c r="AC7">
        <f t="shared" si="2"/>
        <v>353.5813577955596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-285.09030166892671</v>
      </c>
      <c r="AI7">
        <f t="shared" si="7"/>
        <v>-332.89435979869756</v>
      </c>
      <c r="AJ7">
        <f t="shared" si="8"/>
        <v>-48.223534133018802</v>
      </c>
      <c r="AK7">
        <f>G7*SUM(AB7, AE7:AF7)</f>
        <v>4.213937966543063</v>
      </c>
      <c r="AL7">
        <f t="shared" si="9"/>
        <v>-376.90395596517328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-228.66063484326386</v>
      </c>
      <c r="AR7">
        <f t="shared" si="14"/>
        <v>-267.00254341064709</v>
      </c>
      <c r="AS7">
        <f t="shared" si="15"/>
        <v>-38.678355120081406</v>
      </c>
      <c r="AT7">
        <f t="shared" si="16"/>
        <v>3.3798474552769826</v>
      </c>
      <c r="AU7">
        <f t="shared" si="17"/>
        <v>-302.30105107545154</v>
      </c>
      <c r="AW7">
        <v>4</v>
      </c>
      <c r="AX7">
        <f>IF(Z7&gt;0, (R7*SUMPRODUCT(K7:$K$98, X7:$X$98)-K7*$AZ$3)/Z7, 0)</f>
        <v>369.82357944979611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250000</v>
      </c>
      <c r="S8">
        <f t="shared" si="1"/>
        <v>455.7764760597741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353.5813577955596</v>
      </c>
      <c r="AC8">
        <f t="shared" si="2"/>
        <v>430.88226799979657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-284.92150824476948</v>
      </c>
      <c r="AI8">
        <f t="shared" si="7"/>
        <v>-332.19054149159365</v>
      </c>
      <c r="AJ8">
        <f t="shared" si="8"/>
        <v>-77.30091020423697</v>
      </c>
      <c r="AK8">
        <f>G8*SUM(AB8, AE8:AF8)</f>
        <v>7.6373573283840877</v>
      </c>
      <c r="AL8">
        <f t="shared" si="9"/>
        <v>-401.85409436744652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-213.25611397328726</v>
      </c>
      <c r="AR8">
        <f t="shared" si="14"/>
        <v>-248.63571870580185</v>
      </c>
      <c r="AS8">
        <f t="shared" si="15"/>
        <v>-57.857659880811156</v>
      </c>
      <c r="AT8">
        <f t="shared" si="16"/>
        <v>5.7163573045437062</v>
      </c>
      <c r="AU8">
        <f t="shared" si="17"/>
        <v>-300.77702128206931</v>
      </c>
      <c r="AW8">
        <v>5</v>
      </c>
      <c r="AX8">
        <f>IF(Z8&gt;0, (R8*SUMPRODUCT(K8:$K$98, X8:$X$98)-K8*$AZ$3)/Z8, 0)</f>
        <v>455.7764760597741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250000</v>
      </c>
      <c r="S9">
        <f t="shared" si="1"/>
        <v>541.03331215045625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430.88226799979657</v>
      </c>
      <c r="AC9">
        <f t="shared" si="2"/>
        <v>505.74775171651663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-286.4224527461389</v>
      </c>
      <c r="AI9">
        <f t="shared" si="7"/>
        <v>-333.16151116994564</v>
      </c>
      <c r="AJ9">
        <f t="shared" si="8"/>
        <v>-74.865483716720064</v>
      </c>
      <c r="AK9">
        <f t="shared" ref="AK9:AK40" si="30">G9*SUM(AB9:AB9, AE9:AF9)</f>
        <v>9.6086745763954635</v>
      </c>
      <c r="AL9">
        <f t="shared" si="9"/>
        <v>-398.41832031027025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-199.92495636691808</v>
      </c>
      <c r="AR9">
        <f t="shared" si="14"/>
        <v>-232.54915927566284</v>
      </c>
      <c r="AS9">
        <f t="shared" si="15"/>
        <v>-52.256652444490463</v>
      </c>
      <c r="AT9">
        <f t="shared" si="16"/>
        <v>6.7069247784579415</v>
      </c>
      <c r="AU9">
        <f t="shared" si="17"/>
        <v>-278.09888694169535</v>
      </c>
      <c r="AW9">
        <v>6</v>
      </c>
      <c r="AX9">
        <f>IF(Z9&gt;0, (R9*SUMPRODUCT(K9:$K$98, X9:$X$98)-K9*$AZ$3)/Z9, 0)</f>
        <v>541.03331215045625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250000</v>
      </c>
      <c r="S10">
        <f t="shared" si="1"/>
        <v>552.93724460191891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505.74775171651663</v>
      </c>
      <c r="AC10">
        <f t="shared" si="2"/>
        <v>511.06805722279387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-288.69150629928214</v>
      </c>
      <c r="AI10">
        <f t="shared" si="7"/>
        <v>-334.90543583759091</v>
      </c>
      <c r="AJ10">
        <f t="shared" si="8"/>
        <v>-5.3203055062772364</v>
      </c>
      <c r="AK10">
        <f t="shared" si="30"/>
        <v>2.1747153323810213</v>
      </c>
      <c r="AL10">
        <f t="shared" si="9"/>
        <v>-338.05102601148712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-191.13039197509431</v>
      </c>
      <c r="AR10">
        <f t="shared" si="14"/>
        <v>-221.72667303855388</v>
      </c>
      <c r="AS10">
        <f t="shared" si="15"/>
        <v>-3.5223484399566809</v>
      </c>
      <c r="AT10">
        <f t="shared" si="16"/>
        <v>1.4397867094895742</v>
      </c>
      <c r="AU10">
        <f t="shared" si="17"/>
        <v>-223.80923476902097</v>
      </c>
      <c r="AW10">
        <v>7</v>
      </c>
      <c r="AX10">
        <f>IF(Z10&gt;0, (R10*SUMPRODUCT(K10:$K$98, X10:$X$98)-K10*$AZ$3)/Z10, 0)</f>
        <v>552.93724460191891</v>
      </c>
    </row>
    <row r="11" spans="1:52" x14ac:dyDescent="0.25">
      <c r="A11" t="s">
        <v>33</v>
      </c>
      <c r="C11" s="25">
        <f>AU100</f>
        <v>2671.64543780755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250000</v>
      </c>
      <c r="S11">
        <f t="shared" si="1"/>
        <v>553.03885014719492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511.06805722279387</v>
      </c>
      <c r="AC11">
        <f t="shared" si="2"/>
        <v>505.40713687729931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-290.76279405829126</v>
      </c>
      <c r="AI11">
        <f t="shared" si="7"/>
        <v>-336.4564317424053</v>
      </c>
      <c r="AJ11">
        <f t="shared" si="8"/>
        <v>5.66092034549456</v>
      </c>
      <c r="AK11">
        <f t="shared" si="30"/>
        <v>0.8177088915564702</v>
      </c>
      <c r="AL11">
        <f t="shared" si="9"/>
        <v>-329.97780250535425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-183.05601338772988</v>
      </c>
      <c r="AR11">
        <f t="shared" si="14"/>
        <v>-211.82343247492014</v>
      </c>
      <c r="AS11">
        <f t="shared" si="15"/>
        <v>3.5639549891791766</v>
      </c>
      <c r="AT11">
        <f t="shared" si="16"/>
        <v>0.51480633994051606</v>
      </c>
      <c r="AU11">
        <f t="shared" si="17"/>
        <v>-207.74467114580042</v>
      </c>
      <c r="AW11">
        <v>8</v>
      </c>
      <c r="AX11">
        <f>IF(Z11&gt;0, (R11*SUMPRODUCT(K11:$K$98, X11:$X$98)-K11*$AZ$3)/Z11, 0)</f>
        <v>553.03885014719492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250000</v>
      </c>
      <c r="S12">
        <f t="shared" si="1"/>
        <v>620.47347905878496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505.40713687729931</v>
      </c>
      <c r="AC12">
        <f t="shared" si="2"/>
        <v>560.63332887795423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-294.18660588337036</v>
      </c>
      <c r="AI12">
        <f t="shared" si="7"/>
        <v>-339.36446986946657</v>
      </c>
      <c r="AJ12">
        <f t="shared" si="8"/>
        <v>-55.226192000654919</v>
      </c>
      <c r="AK12">
        <f t="shared" si="30"/>
        <v>10.613549874423287</v>
      </c>
      <c r="AL12">
        <f t="shared" si="9"/>
        <v>-383.97711199569818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-172.93328502699515</v>
      </c>
      <c r="AR12">
        <f t="shared" si="14"/>
        <v>-199.49043029932528</v>
      </c>
      <c r="AS12">
        <f t="shared" si="15"/>
        <v>-32.463907639598901</v>
      </c>
      <c r="AT12">
        <f t="shared" si="16"/>
        <v>6.2390197543851658</v>
      </c>
      <c r="AU12">
        <f t="shared" si="17"/>
        <v>-225.715318184539</v>
      </c>
      <c r="AW12">
        <v>9</v>
      </c>
      <c r="AX12">
        <f>IF(Z12&gt;0, (R12*SUMPRODUCT(K12:$K$98, X12:$X$98)-K12*$AZ$3)/Z12, 0)</f>
        <v>620.47347905878496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250000</v>
      </c>
      <c r="S13">
        <f t="shared" si="1"/>
        <v>836.51063914964004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560.63332887795423</v>
      </c>
      <c r="AC13">
        <f t="shared" si="2"/>
        <v>747.28083669057469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-297.69140272086361</v>
      </c>
      <c r="AI13">
        <f t="shared" si="7"/>
        <v>-342.35794978655468</v>
      </c>
      <c r="AJ13">
        <f t="shared" si="8"/>
        <v>-186.64750781262046</v>
      </c>
      <c r="AK13">
        <f t="shared" si="30"/>
        <v>39.244333021456796</v>
      </c>
      <c r="AL13">
        <f t="shared" si="9"/>
        <v>-489.76112457771831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-156.24422186238428</v>
      </c>
      <c r="AR13">
        <f t="shared" si="14"/>
        <v>-179.68759249980363</v>
      </c>
      <c r="AS13">
        <f t="shared" si="15"/>
        <v>-97.962501954015366</v>
      </c>
      <c r="AT13">
        <f t="shared" si="16"/>
        <v>20.597505401240301</v>
      </c>
      <c r="AU13">
        <f t="shared" si="17"/>
        <v>-257.05258905257864</v>
      </c>
      <c r="AW13">
        <v>10</v>
      </c>
      <c r="AX13">
        <f>IF(Z13&gt;0, (R13*SUMPRODUCT(K13:$K$98, X13:$X$98)-K13*$AZ$3)/Z13, 0)</f>
        <v>836.51063914964004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250000</v>
      </c>
      <c r="S14">
        <f t="shared" si="1"/>
        <v>1032.7250389015544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747.28083669057469</v>
      </c>
      <c r="AC14">
        <f t="shared" si="2"/>
        <v>912.09089414927666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-302.2790706051818</v>
      </c>
      <c r="AI14">
        <f t="shared" si="7"/>
        <v>-346.43849638609493</v>
      </c>
      <c r="AJ14">
        <f t="shared" si="8"/>
        <v>-164.81005745870198</v>
      </c>
      <c r="AK14">
        <f t="shared" si="30"/>
        <v>52.309658568340232</v>
      </c>
      <c r="AL14">
        <f t="shared" si="9"/>
        <v>-458.93889527645666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-141.65363665527664</v>
      </c>
      <c r="AR14">
        <f t="shared" si="14"/>
        <v>-162.34757104495017</v>
      </c>
      <c r="AS14">
        <f t="shared" si="15"/>
        <v>-77.233081171151483</v>
      </c>
      <c r="AT14">
        <f t="shared" si="16"/>
        <v>24.513286194661944</v>
      </c>
      <c r="AU14">
        <f t="shared" si="17"/>
        <v>-215.06736602143971</v>
      </c>
      <c r="AW14">
        <v>11</v>
      </c>
      <c r="AX14">
        <f>IF(Z14&gt;0, (R14*SUMPRODUCT(K14:$K$98, X14:$X$98)-K14*$AZ$3)/Z14, 0)</f>
        <v>1032.7250389015544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250000</v>
      </c>
      <c r="S15">
        <f t="shared" si="1"/>
        <v>1210.7104349186084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912.09089414927666</v>
      </c>
      <c r="AC15">
        <f t="shared" si="2"/>
        <v>1057.0928640306843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-309.70087206086021</v>
      </c>
      <c r="AI15">
        <f t="shared" si="7"/>
        <v>-353.35676340955206</v>
      </c>
      <c r="AJ15">
        <f t="shared" si="8"/>
        <v>-145.0019698814076</v>
      </c>
      <c r="AK15">
        <f t="shared" si="30"/>
        <v>63.846362590449374</v>
      </c>
      <c r="AL15">
        <f t="shared" si="9"/>
        <v>-434.5123707005103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-129.58181418634462</v>
      </c>
      <c r="AR15">
        <f t="shared" si="14"/>
        <v>-147.84785768580807</v>
      </c>
      <c r="AS15">
        <f t="shared" si="15"/>
        <v>-60.670214432376845</v>
      </c>
      <c r="AT15">
        <f t="shared" si="16"/>
        <v>26.713930247002271</v>
      </c>
      <c r="AU15">
        <f t="shared" si="17"/>
        <v>-181.80414187118262</v>
      </c>
      <c r="AW15">
        <v>12</v>
      </c>
      <c r="AX15">
        <f>IF(Z15&gt;0, (R15*SUMPRODUCT(K15:$K$98, X15:$X$98)-K15*$AZ$3)/Z15, 0)</f>
        <v>1210.7104349186084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250000</v>
      </c>
      <c r="S16">
        <f t="shared" si="1"/>
        <v>1371.1459552351787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1057.0928640306843</v>
      </c>
      <c r="AC16">
        <f t="shared" si="2"/>
        <v>1183.453555680665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-318.47474781621213</v>
      </c>
      <c r="AI16">
        <f t="shared" si="7"/>
        <v>-361.63038530185383</v>
      </c>
      <c r="AJ16">
        <f t="shared" si="8"/>
        <v>-126.36069164998071</v>
      </c>
      <c r="AK16">
        <f t="shared" si="30"/>
        <v>73.996500482147908</v>
      </c>
      <c r="AL16">
        <f t="shared" si="9"/>
        <v>-413.99457646968665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-118.9757927889181</v>
      </c>
      <c r="AR16">
        <f t="shared" si="14"/>
        <v>-135.09787536649318</v>
      </c>
      <c r="AS16">
        <f t="shared" si="15"/>
        <v>-47.20582579780654</v>
      </c>
      <c r="AT16">
        <f t="shared" si="16"/>
        <v>27.643611836847011</v>
      </c>
      <c r="AU16">
        <f t="shared" si="17"/>
        <v>-154.66008932745274</v>
      </c>
      <c r="AW16">
        <v>13</v>
      </c>
      <c r="AX16">
        <f>IF(Z16&gt;0, (R16*SUMPRODUCT(K16:$K$98, X16:$X$98)-K16*$AZ$3)/Z16, 0)</f>
        <v>1371.1459552351787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250000</v>
      </c>
      <c r="S17">
        <f t="shared" si="1"/>
        <v>1515.5175093129958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1183.453555680665</v>
      </c>
      <c r="AC17">
        <f t="shared" si="2"/>
        <v>1292.9978573884662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-327.28135000354769</v>
      </c>
      <c r="AI17">
        <f t="shared" si="7"/>
        <v>-369.93997484433226</v>
      </c>
      <c r="AJ17">
        <f t="shared" si="8"/>
        <v>-109.5443017078012</v>
      </c>
      <c r="AK17">
        <f t="shared" si="30"/>
        <v>82.841748897646553</v>
      </c>
      <c r="AL17">
        <f t="shared" si="9"/>
        <v>-396.64252765448691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-109.16585994399297</v>
      </c>
      <c r="AR17">
        <f t="shared" si="14"/>
        <v>-123.39479619325358</v>
      </c>
      <c r="AS17">
        <f t="shared" si="15"/>
        <v>-36.538891989313498</v>
      </c>
      <c r="AT17">
        <f t="shared" si="16"/>
        <v>27.632160395262019</v>
      </c>
      <c r="AU17">
        <f t="shared" si="17"/>
        <v>-132.30152778730508</v>
      </c>
      <c r="AW17">
        <v>14</v>
      </c>
      <c r="AX17">
        <f>IF(Z17&gt;0, (R17*SUMPRODUCT(K17:$K$98, X17:$X$98)-K17*$AZ$3)/Z17, 0)</f>
        <v>1515.5175093129958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250000</v>
      </c>
      <c r="S18">
        <f t="shared" si="1"/>
        <v>1645.768276587477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1292.9978573884662</v>
      </c>
      <c r="AC18">
        <f t="shared" si="2"/>
        <v>1387.8677961022572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-336.49805812408317</v>
      </c>
      <c r="AI18">
        <f t="shared" si="7"/>
        <v>-378.66279710483508</v>
      </c>
      <c r="AJ18">
        <f t="shared" si="8"/>
        <v>-94.869938713791043</v>
      </c>
      <c r="AK18">
        <f t="shared" si="30"/>
        <v>90.509850017192647</v>
      </c>
      <c r="AL18">
        <f t="shared" si="9"/>
        <v>-383.02288580143346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-100.21439800354244</v>
      </c>
      <c r="AR18">
        <f t="shared" si="14"/>
        <v>-112.77171841569888</v>
      </c>
      <c r="AS18">
        <f t="shared" si="15"/>
        <v>-28.25375531091392</v>
      </c>
      <c r="AT18">
        <f t="shared" si="16"/>
        <v>26.955252530816043</v>
      </c>
      <c r="AU18">
        <f t="shared" si="17"/>
        <v>-114.07022119579675</v>
      </c>
      <c r="AW18">
        <v>15</v>
      </c>
      <c r="AX18">
        <f>IF(Z18&gt;0, (R18*SUMPRODUCT(K18:$K$98, X18:$X$98)-K18*$AZ$3)/Z18, 0)</f>
        <v>1645.768276587477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250000</v>
      </c>
      <c r="S19">
        <f t="shared" si="1"/>
        <v>1763.5010217115041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1387.8677961022572</v>
      </c>
      <c r="AC19">
        <f t="shared" si="2"/>
        <v>1469.8282183288795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-347.52957915606862</v>
      </c>
      <c r="AI19">
        <f t="shared" si="7"/>
        <v>-389.20316483118177</v>
      </c>
      <c r="AJ19">
        <f t="shared" si="8"/>
        <v>-81.960422226622313</v>
      </c>
      <c r="AK19">
        <f t="shared" si="30"/>
        <v>97.150745727158011</v>
      </c>
      <c r="AL19">
        <f t="shared" si="9"/>
        <v>-374.0128413306461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-92.410498161847826</v>
      </c>
      <c r="AR19">
        <f t="shared" si="14"/>
        <v>-103.49179035510372</v>
      </c>
      <c r="AS19">
        <f t="shared" si="15"/>
        <v>-21.793838285391583</v>
      </c>
      <c r="AT19">
        <f t="shared" si="16"/>
        <v>25.833049466589294</v>
      </c>
      <c r="AU19">
        <f t="shared" si="17"/>
        <v>-99.452579173906017</v>
      </c>
      <c r="AW19">
        <v>16</v>
      </c>
      <c r="AX19">
        <f>IF(Z19&gt;0, (R19*SUMPRODUCT(K19:$K$98, X19:$X$98)-K19*$AZ$3)/Z19, 0)</f>
        <v>1763.5010217115041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250000</v>
      </c>
      <c r="S20">
        <f t="shared" si="1"/>
        <v>1869.6905624464728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1469.8282183288795</v>
      </c>
      <c r="AC20">
        <f t="shared" si="2"/>
        <v>1540.0738096582506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-357.95297210917244</v>
      </c>
      <c r="AI20">
        <f t="shared" si="7"/>
        <v>-399.13823133311263</v>
      </c>
      <c r="AJ20">
        <f t="shared" si="8"/>
        <v>-70.245591329371109</v>
      </c>
      <c r="AK20">
        <f t="shared" si="30"/>
        <v>102.88797528302158</v>
      </c>
      <c r="AL20">
        <f t="shared" si="9"/>
        <v>-366.49584737946213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-84.984062341875855</v>
      </c>
      <c r="AR20">
        <f t="shared" si="14"/>
        <v>-94.76213630737476</v>
      </c>
      <c r="AS20">
        <f t="shared" si="15"/>
        <v>-16.677486088749355</v>
      </c>
      <c r="AT20">
        <f t="shared" si="16"/>
        <v>24.427337630863128</v>
      </c>
      <c r="AU20">
        <f t="shared" si="17"/>
        <v>-87.012284765260972</v>
      </c>
      <c r="AW20">
        <v>17</v>
      </c>
      <c r="AX20">
        <f>IF(Z20&gt;0, (R20*SUMPRODUCT(K20:$K$98, X20:$X$98)-K20*$AZ$3)/Z20, 0)</f>
        <v>1869.6905624464728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250000</v>
      </c>
      <c r="S21">
        <f t="shared" si="1"/>
        <v>1966.0245780211933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1540.0738096582506</v>
      </c>
      <c r="AC21">
        <f t="shared" si="2"/>
        <v>1600.31839864782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-370.28945826208218</v>
      </c>
      <c r="AI21">
        <f t="shared" si="7"/>
        <v>-410.98880700213056</v>
      </c>
      <c r="AJ21">
        <f t="shared" si="8"/>
        <v>-60.244588989569365</v>
      </c>
      <c r="AK21">
        <f t="shared" si="30"/>
        <v>107.80516667607756</v>
      </c>
      <c r="AL21">
        <f t="shared" si="9"/>
        <v>-363.42822931562239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-78.49370701862199</v>
      </c>
      <c r="AR21">
        <f t="shared" si="14"/>
        <v>-87.121127228864609</v>
      </c>
      <c r="AS21">
        <f t="shared" si="15"/>
        <v>-12.770606918703068</v>
      </c>
      <c r="AT21">
        <f t="shared" si="16"/>
        <v>22.852465765246059</v>
      </c>
      <c r="AU21">
        <f t="shared" si="17"/>
        <v>-77.039268382321623</v>
      </c>
      <c r="AW21">
        <v>18</v>
      </c>
      <c r="AX21">
        <f>IF(Z21&gt;0, (R21*SUMPRODUCT(K21:$K$98, X21:$X$98)-K21*$AZ$3)/Z21, 0)</f>
        <v>1966.0245780211933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250000</v>
      </c>
      <c r="S22">
        <f t="shared" si="1"/>
        <v>2053.2957941123063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1600.31839864782</v>
      </c>
      <c r="AC22">
        <f t="shared" si="2"/>
        <v>1651.4931303179878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-383.44952464459692</v>
      </c>
      <c r="AI22">
        <f t="shared" si="7"/>
        <v>-423.6651899923159</v>
      </c>
      <c r="AJ22">
        <f t="shared" si="8"/>
        <v>-51.17473167016783</v>
      </c>
      <c r="AK22">
        <f t="shared" si="30"/>
        <v>112.02228790534741</v>
      </c>
      <c r="AL22">
        <f t="shared" si="9"/>
        <v>-362.81763375713632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-72.574436537592874</v>
      </c>
      <c r="AR22">
        <f t="shared" si="14"/>
        <v>-80.185944871839098</v>
      </c>
      <c r="AS22">
        <f t="shared" si="15"/>
        <v>-9.6857006652108044</v>
      </c>
      <c r="AT22">
        <f t="shared" si="16"/>
        <v>21.202150222817206</v>
      </c>
      <c r="AU22">
        <f t="shared" si="17"/>
        <v>-68.669495314232691</v>
      </c>
      <c r="AW22">
        <v>19</v>
      </c>
      <c r="AX22">
        <f>IF(Z22&gt;0, (R22*SUMPRODUCT(K22:$K$98, X22:$X$98)-K22*$AZ$3)/Z22, 0)</f>
        <v>2053.2957941123063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250000</v>
      </c>
      <c r="S23">
        <f t="shared" si="1"/>
        <v>2132.5522982982693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1651.4931303179878</v>
      </c>
      <c r="AC23">
        <f t="shared" si="2"/>
        <v>1694.6940854668157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-397.84533307358754</v>
      </c>
      <c r="AI23">
        <f t="shared" si="7"/>
        <v>-437.57927270121462</v>
      </c>
      <c r="AJ23">
        <f t="shared" si="8"/>
        <v>-43.200955148827916</v>
      </c>
      <c r="AK23">
        <f t="shared" si="30"/>
        <v>115.60451912225916</v>
      </c>
      <c r="AL23">
        <f t="shared" si="9"/>
        <v>-365.17570872778339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-67.231331778115532</v>
      </c>
      <c r="AR23">
        <f t="shared" si="14"/>
        <v>-73.94591520006685</v>
      </c>
      <c r="AS23">
        <f t="shared" si="15"/>
        <v>-7.3004695726947597</v>
      </c>
      <c r="AT23">
        <f t="shared" si="16"/>
        <v>19.535847561948181</v>
      </c>
      <c r="AU23">
        <f t="shared" si="17"/>
        <v>-61.710537210813428</v>
      </c>
      <c r="AW23">
        <v>20</v>
      </c>
      <c r="AX23">
        <f>IF(Z23&gt;0, (R23*SUMPRODUCT(K23:$K$98, X23:$X$98)-K23*$AZ$3)/Z23, 0)</f>
        <v>2132.5522982982693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250000</v>
      </c>
      <c r="S24">
        <f t="shared" si="1"/>
        <v>2204.6575853806139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1694.6940854668157</v>
      </c>
      <c r="AC24">
        <f t="shared" si="2"/>
        <v>1730.833639123003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-412.88073075252265</v>
      </c>
      <c r="AI24">
        <f t="shared" si="7"/>
        <v>-452.13475483772294</v>
      </c>
      <c r="AJ24">
        <f t="shared" si="8"/>
        <v>-36.139553656187218</v>
      </c>
      <c r="AK24">
        <f t="shared" si="30"/>
        <v>118.62858598267711</v>
      </c>
      <c r="AL24">
        <f t="shared" si="9"/>
        <v>-369.64572251123303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-62.296556077016099</v>
      </c>
      <c r="AR24">
        <f t="shared" si="14"/>
        <v>-68.219308897704082</v>
      </c>
      <c r="AS24">
        <f t="shared" si="15"/>
        <v>-5.4528331386103162</v>
      </c>
      <c r="AT24">
        <f t="shared" si="16"/>
        <v>17.899000385747154</v>
      </c>
      <c r="AU24">
        <f t="shared" si="17"/>
        <v>-55.77314165056724</v>
      </c>
      <c r="AW24">
        <v>21</v>
      </c>
      <c r="AX24">
        <f>IF(Z24&gt;0, (R24*SUMPRODUCT(K24:$K$98, X24:$X$98)-K24*$AZ$3)/Z24, 0)</f>
        <v>2204.6575853806139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250000</v>
      </c>
      <c r="S25">
        <f t="shared" si="1"/>
        <v>2271.7849999988789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1730.833639123003</v>
      </c>
      <c r="AC25">
        <f t="shared" si="2"/>
        <v>1760.8325164694727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-535.50457419102509</v>
      </c>
      <c r="AI25">
        <f t="shared" si="7"/>
        <v>-574.25895712053511</v>
      </c>
      <c r="AJ25">
        <f t="shared" si="8"/>
        <v>-29.998877346469726</v>
      </c>
      <c r="AK25">
        <f t="shared" si="30"/>
        <v>121.15835473861021</v>
      </c>
      <c r="AL25">
        <f t="shared" si="9"/>
        <v>-483.09947972839461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-72.141403270009064</v>
      </c>
      <c r="AR25">
        <f t="shared" si="14"/>
        <v>-77.36226542907032</v>
      </c>
      <c r="AS25">
        <f t="shared" si="15"/>
        <v>-4.0413494349111065</v>
      </c>
      <c r="AT25">
        <f t="shared" si="16"/>
        <v>16.322052415580249</v>
      </c>
      <c r="AU25">
        <f t="shared" si="17"/>
        <v>-65.081562448401186</v>
      </c>
      <c r="AW25">
        <v>22</v>
      </c>
      <c r="AX25">
        <f>IF(Z25&gt;0, (R25*SUMPRODUCT(K25:$K$98, X25:$X$98)-K25*$AZ$3)/Z25, 0)</f>
        <v>2271.7849999988789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250000</v>
      </c>
      <c r="S26">
        <f t="shared" si="1"/>
        <v>2316.234280651609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1760.8325164694727</v>
      </c>
      <c r="AC26">
        <f t="shared" si="2"/>
        <v>1771.0977501847178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-672.86037843916677</v>
      </c>
      <c r="AI26">
        <f t="shared" si="7"/>
        <v>-711.09264546369388</v>
      </c>
      <c r="AJ26">
        <f t="shared" si="8"/>
        <v>-10.265233715245131</v>
      </c>
      <c r="AK26">
        <f t="shared" si="30"/>
        <v>123.2582761528631</v>
      </c>
      <c r="AL26">
        <f t="shared" si="9"/>
        <v>-598.0996030260759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-80.933502193303241</v>
      </c>
      <c r="AR26">
        <f t="shared" si="14"/>
        <v>-85.532184722749093</v>
      </c>
      <c r="AS26">
        <f t="shared" si="15"/>
        <v>-1.2347306247022165</v>
      </c>
      <c r="AT26">
        <f t="shared" si="16"/>
        <v>14.82584542502145</v>
      </c>
      <c r="AU26">
        <f t="shared" si="17"/>
        <v>-71.941069922429861</v>
      </c>
      <c r="AW26">
        <v>23</v>
      </c>
      <c r="AX26">
        <f>IF(Z26&gt;0, (R26*SUMPRODUCT(K26:$K$98, X26:$X$98)-K26*$AZ$3)/Z26, 0)</f>
        <v>2316.234280651609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250000</v>
      </c>
      <c r="S27">
        <f t="shared" si="1"/>
        <v>2339.9804905193191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1771.0977501847178</v>
      </c>
      <c r="AC27">
        <f t="shared" si="2"/>
        <v>1763.741602442534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-814.21882720522603</v>
      </c>
      <c r="AI27">
        <f t="shared" si="7"/>
        <v>-851.90592779406688</v>
      </c>
      <c r="AJ27">
        <f t="shared" si="8"/>
        <v>7.3561477421837935</v>
      </c>
      <c r="AK27">
        <f t="shared" si="30"/>
        <v>123.97684251293026</v>
      </c>
      <c r="AL27">
        <f t="shared" si="9"/>
        <v>-720.57293753895283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-87.443291342765903</v>
      </c>
      <c r="AR27">
        <f t="shared" si="14"/>
        <v>-91.49070956320395</v>
      </c>
      <c r="AS27">
        <f t="shared" si="15"/>
        <v>0.79001583933906661</v>
      </c>
      <c r="AT27">
        <f t="shared" si="16"/>
        <v>13.314532650670184</v>
      </c>
      <c r="AU27">
        <f t="shared" si="17"/>
        <v>-77.3861610731947</v>
      </c>
      <c r="AW27">
        <v>24</v>
      </c>
      <c r="AX27">
        <f>IF(Z27&gt;0, (R27*SUMPRODUCT(K27:$K$98, X27:$X$98)-K27*$AZ$3)/Z27, 0)</f>
        <v>2339.9804905193191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250000</v>
      </c>
      <c r="S28">
        <f t="shared" si="1"/>
        <v>2346.6142208777933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1763.741602442534</v>
      </c>
      <c r="AC28">
        <f t="shared" si="2"/>
        <v>1741.9923775739835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-965.42593333226512</v>
      </c>
      <c r="AI28">
        <f t="shared" si="7"/>
        <v>-1002.5430777285511</v>
      </c>
      <c r="AJ28">
        <f t="shared" si="8"/>
        <v>21.749224868550527</v>
      </c>
      <c r="AK28">
        <f t="shared" si="30"/>
        <v>123.4619121709774</v>
      </c>
      <c r="AL28">
        <f t="shared" si="9"/>
        <v>-857.33194068902321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-92.573416841763503</v>
      </c>
      <c r="AR28">
        <f t="shared" si="14"/>
        <v>-96.132530763960929</v>
      </c>
      <c r="AS28">
        <f t="shared" si="15"/>
        <v>2.0855044289023015</v>
      </c>
      <c r="AT28">
        <f t="shared" si="16"/>
        <v>11.838599590996829</v>
      </c>
      <c r="AU28">
        <f t="shared" si="17"/>
        <v>-82.208426744061796</v>
      </c>
      <c r="AW28">
        <v>25</v>
      </c>
      <c r="AX28">
        <f>IF(Z28&gt;0, (R28*SUMPRODUCT(K28:$K$98, X28:$X$98)-K28*$AZ$3)/Z28, 0)</f>
        <v>2346.6142208777933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250000</v>
      </c>
      <c r="S29">
        <f t="shared" si="1"/>
        <v>2338.4573694279379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1741.9923775739835</v>
      </c>
      <c r="AC29">
        <f t="shared" si="2"/>
        <v>1708.0743772270534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-1122.9034847350638</v>
      </c>
      <c r="AI29">
        <f t="shared" si="7"/>
        <v>-1159.42487699044</v>
      </c>
      <c r="AJ29">
        <f t="shared" si="8"/>
        <v>33.918000346930057</v>
      </c>
      <c r="AK29">
        <f t="shared" si="30"/>
        <v>121.93946643017885</v>
      </c>
      <c r="AL29">
        <f t="shared" si="9"/>
        <v>-1003.5674102133311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-96.13725993185875</v>
      </c>
      <c r="AR29">
        <f t="shared" si="14"/>
        <v>-99.264034964671907</v>
      </c>
      <c r="AS29">
        <f t="shared" si="15"/>
        <v>2.9038859172220266</v>
      </c>
      <c r="AT29">
        <f t="shared" si="16"/>
        <v>10.439834179440773</v>
      </c>
      <c r="AU29">
        <f t="shared" si="17"/>
        <v>-85.9203148680091</v>
      </c>
      <c r="AW29">
        <v>26</v>
      </c>
      <c r="AX29">
        <f>IF(Z29&gt;0, (R29*SUMPRODUCT(K29:$K$98, X29:$X$98)-K29*$AZ$3)/Z29, 0)</f>
        <v>2338.4573694279379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250000</v>
      </c>
      <c r="S30">
        <f t="shared" si="1"/>
        <v>2318.2222113589273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1708.0743772270534</v>
      </c>
      <c r="AC30">
        <f t="shared" si="2"/>
        <v>1664.3080248798688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-1299.8202718807629</v>
      </c>
      <c r="AI30">
        <f t="shared" si="7"/>
        <v>-1335.7164861592091</v>
      </c>
      <c r="AJ30">
        <f t="shared" si="8"/>
        <v>43.766352347184693</v>
      </c>
      <c r="AK30">
        <f t="shared" si="30"/>
        <v>119.56520640589375</v>
      </c>
      <c r="AL30">
        <f t="shared" si="9"/>
        <v>-1172.3849274061306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-99.360688799523274</v>
      </c>
      <c r="AR30">
        <f t="shared" si="14"/>
        <v>-102.10466244969642</v>
      </c>
      <c r="AS30">
        <f t="shared" si="15"/>
        <v>3.3455817004351358</v>
      </c>
      <c r="AT30">
        <f t="shared" si="16"/>
        <v>9.1397876475314561</v>
      </c>
      <c r="AU30">
        <f t="shared" si="17"/>
        <v>-89.619293101729809</v>
      </c>
      <c r="AW30">
        <v>27</v>
      </c>
      <c r="AX30">
        <f>IF(Z30&gt;0, (R30*SUMPRODUCT(K30:$K$98, X30:$X$98)-K30*$AZ$3)/Z30, 0)</f>
        <v>2318.2222113589273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250000</v>
      </c>
      <c r="S31">
        <f t="shared" si="1"/>
        <v>2286.8799667537633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1664.3080248798688</v>
      </c>
      <c r="AC31">
        <f t="shared" si="2"/>
        <v>1611.7070749952329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-1495.6539973796673</v>
      </c>
      <c r="AI31">
        <f t="shared" si="7"/>
        <v>-1530.892118715853</v>
      </c>
      <c r="AJ31">
        <f t="shared" si="8"/>
        <v>52.600949884635838</v>
      </c>
      <c r="AK31">
        <f t="shared" si="30"/>
        <v>116.50156174159082</v>
      </c>
      <c r="AL31">
        <f t="shared" si="9"/>
        <v>-1361.7896070896263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-102.0808789878582</v>
      </c>
      <c r="AR31">
        <f t="shared" si="14"/>
        <v>-104.48593952069581</v>
      </c>
      <c r="AS31">
        <f t="shared" si="15"/>
        <v>3.5901025298813547</v>
      </c>
      <c r="AT31">
        <f t="shared" si="16"/>
        <v>7.9514258290187465</v>
      </c>
      <c r="AU31">
        <f t="shared" si="17"/>
        <v>-92.944411161795699</v>
      </c>
      <c r="AW31">
        <v>28</v>
      </c>
      <c r="AX31">
        <f>IF(Z31&gt;0, (R31*SUMPRODUCT(K31:$K$98, X31:$X$98)-K31*$AZ$3)/Z31, 0)</f>
        <v>2286.8799667537633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250000</v>
      </c>
      <c r="S32">
        <f t="shared" si="1"/>
        <v>2245.462843241221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1611.7070749952329</v>
      </c>
      <c r="AC32">
        <f t="shared" si="2"/>
        <v>1551.375962895668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-1705.294439167247</v>
      </c>
      <c r="AI32">
        <f t="shared" si="7"/>
        <v>-1739.8391204022375</v>
      </c>
      <c r="AJ32">
        <f t="shared" si="8"/>
        <v>60.331112099564962</v>
      </c>
      <c r="AK32">
        <f t="shared" si="30"/>
        <v>112.81949524966632</v>
      </c>
      <c r="AL32">
        <f t="shared" si="9"/>
        <v>-1566.6885130530063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-103.91891845370799</v>
      </c>
      <c r="AR32">
        <f t="shared" si="14"/>
        <v>-106.02403639100764</v>
      </c>
      <c r="AS32">
        <f t="shared" si="15"/>
        <v>3.6765169547833847</v>
      </c>
      <c r="AT32">
        <f t="shared" si="16"/>
        <v>6.8751059392205818</v>
      </c>
      <c r="AU32">
        <f t="shared" si="17"/>
        <v>-95.472413497003686</v>
      </c>
      <c r="AW32">
        <v>29</v>
      </c>
      <c r="AX32">
        <f>IF(Z32&gt;0, (R32*SUMPRODUCT(K32:$K$98, X32:$X$98)-K32*$AZ$3)/Z32, 0)</f>
        <v>2245.462843241221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250000</v>
      </c>
      <c r="S33">
        <f t="shared" si="1"/>
        <v>2195.5637967693297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1551.375962895668</v>
      </c>
      <c r="AC33">
        <f t="shared" si="2"/>
        <v>1484.7336220207924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-1935.5390077667357</v>
      </c>
      <c r="AI33">
        <f t="shared" si="7"/>
        <v>-1969.3511343878229</v>
      </c>
      <c r="AJ33">
        <f t="shared" si="8"/>
        <v>66.642340874875572</v>
      </c>
      <c r="AK33">
        <f t="shared" si="30"/>
        <v>108.59631740269677</v>
      </c>
      <c r="AL33">
        <f t="shared" si="9"/>
        <v>-1794.1124761102506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-105.31231214613238</v>
      </c>
      <c r="AR33">
        <f t="shared" si="14"/>
        <v>-107.15202357470909</v>
      </c>
      <c r="AS33">
        <f t="shared" si="15"/>
        <v>3.6259971905508968</v>
      </c>
      <c r="AT33">
        <f t="shared" si="16"/>
        <v>5.9087051360586997</v>
      </c>
      <c r="AU33">
        <f t="shared" si="17"/>
        <v>-97.617321248099501</v>
      </c>
      <c r="AW33">
        <v>30</v>
      </c>
      <c r="AX33">
        <f>IF(Z33&gt;0, (R33*SUMPRODUCT(K33:$K$98, X33:$X$98)-K33*$AZ$3)/Z33, 0)</f>
        <v>2195.5637967693297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250000</v>
      </c>
      <c r="S34">
        <f t="shared" si="1"/>
        <v>2138.0922064452611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1484.7336220207924</v>
      </c>
      <c r="AC34">
        <f t="shared" si="2"/>
        <v>1412.7039684271886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-2187.2572744738995</v>
      </c>
      <c r="AI34">
        <f t="shared" si="7"/>
        <v>-2220.2938283738813</v>
      </c>
      <c r="AJ34">
        <f t="shared" si="8"/>
        <v>72.029653593603825</v>
      </c>
      <c r="AK34">
        <f t="shared" si="30"/>
        <v>103.93135354145548</v>
      </c>
      <c r="AL34">
        <f t="shared" si="9"/>
        <v>-2044.3328212388217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-106.25737101294541</v>
      </c>
      <c r="AR34">
        <f t="shared" si="14"/>
        <v>-107.86229303364546</v>
      </c>
      <c r="AS34">
        <f t="shared" si="15"/>
        <v>3.4992141597382211</v>
      </c>
      <c r="AT34">
        <f t="shared" si="16"/>
        <v>5.0490047613572653</v>
      </c>
      <c r="AU34">
        <f t="shared" si="17"/>
        <v>-99.31407411254996</v>
      </c>
      <c r="AW34">
        <v>31</v>
      </c>
      <c r="AX34">
        <f>IF(Z34&gt;0, (R34*SUMPRODUCT(K34:$K$98, X34:$X$98)-K34*$AZ$3)/Z34, 0)</f>
        <v>2138.0922064452611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2073.5556538971096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1412.7039684271886</v>
      </c>
      <c r="AC35">
        <f t="shared" ref="AC35:AC66" si="33">S35*Z35</f>
        <v>1336.1632568361438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-2435.2829634263626</v>
      </c>
      <c r="AI35">
        <f t="shared" ref="AI35:AI66" si="38">SUM(AE35:AH35)</f>
        <v>-2467.502095194659</v>
      </c>
      <c r="AJ35">
        <f t="shared" ref="AJ35:AJ66" si="39">AB35-AC35</f>
        <v>76.540711591044783</v>
      </c>
      <c r="AK35">
        <f t="shared" si="30"/>
        <v>98.889277789903204</v>
      </c>
      <c r="AL35">
        <f t="shared" ref="AL35:AL66" si="40">SUM(AI35:AK35)</f>
        <v>-2292.072105813711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-105.63080872455292</v>
      </c>
      <c r="AR35">
        <f t="shared" ref="AR35:AR66" si="45">AI35*$K35</f>
        <v>-107.02831899181965</v>
      </c>
      <c r="AS35">
        <f t="shared" ref="AS35:AS66" si="46">AJ35*$K35</f>
        <v>3.3199662573664188</v>
      </c>
      <c r="AT35">
        <f t="shared" ref="AT35:AT66" si="47">AK35*$K35</f>
        <v>4.2893390805139182</v>
      </c>
      <c r="AU35">
        <f t="shared" ref="AU35:AU66" si="48">AL35*$K35</f>
        <v>-99.419013653939317</v>
      </c>
      <c r="AW35">
        <v>32</v>
      </c>
      <c r="AX35">
        <f>IF(Z35&gt;0, (R35*SUMPRODUCT(K35:$K$98, X35:$X$98)-K35*$AZ$3)/Z35, 0)</f>
        <v>2073.5556538971096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250000</v>
      </c>
      <c r="S36">
        <f t="shared" si="32"/>
        <v>2004.2675093062412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1336.1632568361438</v>
      </c>
      <c r="AC36">
        <f t="shared" si="33"/>
        <v>1257.0651797382882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-2686.124480706128</v>
      </c>
      <c r="AI36">
        <f t="shared" si="38"/>
        <v>-2717.4841962606001</v>
      </c>
      <c r="AJ36">
        <f t="shared" si="39"/>
        <v>79.098077097855594</v>
      </c>
      <c r="AK36">
        <f t="shared" si="30"/>
        <v>93.531427978530076</v>
      </c>
      <c r="AL36">
        <f t="shared" si="40"/>
        <v>-2544.8546911842145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-104.02776945263901</v>
      </c>
      <c r="AR36">
        <f t="shared" si="45"/>
        <v>-105.24226315285031</v>
      </c>
      <c r="AS36">
        <f t="shared" si="46"/>
        <v>3.0632968008689261</v>
      </c>
      <c r="AT36">
        <f t="shared" si="47"/>
        <v>3.6222691450877402</v>
      </c>
      <c r="AU36">
        <f t="shared" si="48"/>
        <v>-98.556697206893645</v>
      </c>
      <c r="AW36">
        <v>33</v>
      </c>
      <c r="AX36">
        <f>IF(Z36&gt;0, (R36*SUMPRODUCT(K36:$K$98, X36:$X$98)-K36*$AZ$3)/Z36, 0)</f>
        <v>2004.2675093062412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250000</v>
      </c>
      <c r="S37">
        <f t="shared" si="32"/>
        <v>1931.8185908122584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1257.0651797382882</v>
      </c>
      <c r="AC37">
        <f t="shared" si="33"/>
        <v>1176.7273492380568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-2948.2613924556704</v>
      </c>
      <c r="AI37">
        <f t="shared" si="38"/>
        <v>-2978.7178585761067</v>
      </c>
      <c r="AJ37">
        <f t="shared" si="39"/>
        <v>80.337830500231348</v>
      </c>
      <c r="AK37">
        <f t="shared" si="30"/>
        <v>87.994562581680185</v>
      </c>
      <c r="AL37">
        <f t="shared" si="40"/>
        <v>-2810.3854654941947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-101.94621690610681</v>
      </c>
      <c r="AR37">
        <f t="shared" si="45"/>
        <v>-102.99935334416237</v>
      </c>
      <c r="AS37">
        <f t="shared" si="46"/>
        <v>2.7779551415964803</v>
      </c>
      <c r="AT37">
        <f t="shared" si="47"/>
        <v>3.042712829488317</v>
      </c>
      <c r="AU37">
        <f t="shared" si="48"/>
        <v>-97.178685373077556</v>
      </c>
      <c r="AW37">
        <v>34</v>
      </c>
      <c r="AX37">
        <f>IF(Z37&gt;0, (R37*SUMPRODUCT(K37:$K$98, X37:$X$98)-K37*$AZ$3)/Z37, 0)</f>
        <v>1931.8185908122584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250000</v>
      </c>
      <c r="S38">
        <f t="shared" si="32"/>
        <v>1857.4071093040423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1176.7273492380568</v>
      </c>
      <c r="AC38">
        <f t="shared" si="33"/>
        <v>1095.9328635394572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-3251.0722780970464</v>
      </c>
      <c r="AI38">
        <f t="shared" si="38"/>
        <v>-3280.5739651006588</v>
      </c>
      <c r="AJ38">
        <f t="shared" si="39"/>
        <v>80.794485698599601</v>
      </c>
      <c r="AK38">
        <f t="shared" si="30"/>
        <v>82.370914446663988</v>
      </c>
      <c r="AL38">
        <f t="shared" si="40"/>
        <v>-3117.4085649553954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-100.37226651867445</v>
      </c>
      <c r="AR38">
        <f t="shared" si="45"/>
        <v>-101.28308945258054</v>
      </c>
      <c r="AS38">
        <f t="shared" si="46"/>
        <v>2.4944156752263376</v>
      </c>
      <c r="AT38">
        <f t="shared" si="47"/>
        <v>2.5430856871219314</v>
      </c>
      <c r="AU38">
        <f t="shared" si="48"/>
        <v>-96.245588090232275</v>
      </c>
      <c r="AW38">
        <v>35</v>
      </c>
      <c r="AX38">
        <f>IF(Z38&gt;0, (R38*SUMPRODUCT(K38:$K$98, X38:$X$98)-K38*$AZ$3)/Z38, 0)</f>
        <v>1857.4071093040423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250000</v>
      </c>
      <c r="S39">
        <f t="shared" si="32"/>
        <v>1779.932343747018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1095.9328635394572</v>
      </c>
      <c r="AC39">
        <f t="shared" si="33"/>
        <v>1014.4460713132003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-3549.554180196797</v>
      </c>
      <c r="AI39">
        <f t="shared" si="38"/>
        <v>-3578.0509394943342</v>
      </c>
      <c r="AJ39">
        <f t="shared" si="39"/>
        <v>81.486792226256966</v>
      </c>
      <c r="AK39">
        <f t="shared" si="30"/>
        <v>76.715300447762019</v>
      </c>
      <c r="AL39">
        <f t="shared" si="40"/>
        <v>-3419.8488468203154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-97.845958777277133</v>
      </c>
      <c r="AR39">
        <f t="shared" si="45"/>
        <v>-98.631492000313671</v>
      </c>
      <c r="AS39">
        <f t="shared" si="46"/>
        <v>2.2462407694875171</v>
      </c>
      <c r="AT39">
        <f t="shared" si="47"/>
        <v>2.1147112409429352</v>
      </c>
      <c r="AU39">
        <f t="shared" si="48"/>
        <v>-94.270539989883218</v>
      </c>
      <c r="AW39">
        <v>36</v>
      </c>
      <c r="AX39">
        <f>IF(Z39&gt;0, (R39*SUMPRODUCT(K39:$K$98, X39:$X$98)-K39*$AZ$3)/Z39, 0)</f>
        <v>1779.932343747018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250000</v>
      </c>
      <c r="S40">
        <f t="shared" si="32"/>
        <v>1700.3576855877188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1014.4460713132003</v>
      </c>
      <c r="AC40">
        <f t="shared" si="33"/>
        <v>933.4621431541525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-3813.9907336485612</v>
      </c>
      <c r="AI40">
        <f t="shared" si="38"/>
        <v>-3841.4397272063934</v>
      </c>
      <c r="AJ40">
        <f t="shared" si="39"/>
        <v>80.983928159047764</v>
      </c>
      <c r="AK40">
        <f t="shared" si="30"/>
        <v>71.011224991924024</v>
      </c>
      <c r="AL40">
        <f t="shared" si="40"/>
        <v>-3689.444574055422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-93.870837906789234</v>
      </c>
      <c r="AR40">
        <f t="shared" si="45"/>
        <v>-94.546418998856254</v>
      </c>
      <c r="AS40">
        <f t="shared" si="46"/>
        <v>1.9931955067968246</v>
      </c>
      <c r="AT40">
        <f t="shared" si="47"/>
        <v>1.7477449884632221</v>
      </c>
      <c r="AU40">
        <f t="shared" si="48"/>
        <v>-90.805478503596206</v>
      </c>
      <c r="AW40">
        <v>37</v>
      </c>
      <c r="AX40">
        <f>IF(Z40&gt;0, (R40*SUMPRODUCT(K40:$K$98, X40:$X$98)-K40*$AZ$3)/Z40, 0)</f>
        <v>1700.3576855877188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250000</v>
      </c>
      <c r="S41">
        <f t="shared" si="32"/>
        <v>1621.2222490950842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933.4621431541525</v>
      </c>
      <c r="AC41">
        <f t="shared" si="33"/>
        <v>854.6466897279256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-4082.0294529491807</v>
      </c>
      <c r="AI41">
        <f t="shared" si="38"/>
        <v>-4108.3875506808445</v>
      </c>
      <c r="AJ41">
        <f t="shared" si="39"/>
        <v>78.815453426226895</v>
      </c>
      <c r="AK41">
        <f t="shared" ref="AK41:AK72" si="61">G41*SUM(AB41:AB41, AE41:AF41)</f>
        <v>65.342350020790676</v>
      </c>
      <c r="AL41">
        <f t="shared" si="40"/>
        <v>-3964.2297472338273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-89.703455333527685</v>
      </c>
      <c r="AR41">
        <f t="shared" si="45"/>
        <v>-90.282680072055925</v>
      </c>
      <c r="AS41">
        <f t="shared" si="46"/>
        <v>1.7319861572540431</v>
      </c>
      <c r="AT41">
        <f t="shared" si="47"/>
        <v>1.4359118776673609</v>
      </c>
      <c r="AU41">
        <f t="shared" si="48"/>
        <v>-87.114782037134532</v>
      </c>
      <c r="AW41">
        <v>38</v>
      </c>
      <c r="AX41">
        <f>IF(Z41&gt;0, (R41*SUMPRODUCT(K41:$K$98, X41:$X$98)-K41*$AZ$3)/Z41, 0)</f>
        <v>1621.2222490950842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250000</v>
      </c>
      <c r="S42">
        <f t="shared" si="32"/>
        <v>1542.7534414249778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854.6466897279256</v>
      </c>
      <c r="AC42">
        <f t="shared" si="33"/>
        <v>778.38554196632811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-4336.8188034592595</v>
      </c>
      <c r="AI42">
        <f t="shared" si="38"/>
        <v>-4362.0459564529147</v>
      </c>
      <c r="AJ42">
        <f t="shared" si="39"/>
        <v>76.261147761597499</v>
      </c>
      <c r="AK42">
        <f t="shared" si="61"/>
        <v>59.825268280954795</v>
      </c>
      <c r="AL42">
        <f t="shared" si="40"/>
        <v>-4225.959540410362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-85.091522206787175</v>
      </c>
      <c r="AR42">
        <f t="shared" si="45"/>
        <v>-85.58649719800917</v>
      </c>
      <c r="AS42">
        <f t="shared" si="46"/>
        <v>1.4962988868926148</v>
      </c>
      <c r="AT42">
        <f t="shared" si="47"/>
        <v>1.1738150416603375</v>
      </c>
      <c r="AU42">
        <f t="shared" si="48"/>
        <v>-82.916383269456205</v>
      </c>
      <c r="AW42">
        <v>39</v>
      </c>
      <c r="AX42">
        <f>IF(Z42&gt;0, (R42*SUMPRODUCT(K42:$K$98, X42:$X$98)-K42*$AZ$3)/Z42, 0)</f>
        <v>1542.7534414249778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250000</v>
      </c>
      <c r="S43">
        <f t="shared" si="32"/>
        <v>1465.9541848395447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778.38554196632811</v>
      </c>
      <c r="AC43">
        <f t="shared" si="33"/>
        <v>705.29608009162189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-4595.0549033586658</v>
      </c>
      <c r="AI43">
        <f t="shared" si="38"/>
        <v>-4619.1107738417131</v>
      </c>
      <c r="AJ43">
        <f t="shared" si="39"/>
        <v>73.089461874706217</v>
      </c>
      <c r="AK43">
        <f t="shared" si="61"/>
        <v>54.486987937642972</v>
      </c>
      <c r="AL43">
        <f t="shared" si="40"/>
        <v>-4491.5343240293641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-80.498483300434827</v>
      </c>
      <c r="AR43">
        <f t="shared" si="45"/>
        <v>-80.919906140658469</v>
      </c>
      <c r="AS43">
        <f t="shared" si="46"/>
        <v>1.2804179601550159</v>
      </c>
      <c r="AT43">
        <f t="shared" si="47"/>
        <v>0.95453046390879848</v>
      </c>
      <c r="AU43">
        <f t="shared" si="48"/>
        <v>-78.684957716594653</v>
      </c>
      <c r="AW43">
        <v>40</v>
      </c>
      <c r="AX43">
        <f>IF(Z43&gt;0, (R43*SUMPRODUCT(K43:$K$98, X43:$X$98)-K43*$AZ$3)/Z43, 0)</f>
        <v>1465.9541848395447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250000</v>
      </c>
      <c r="S44">
        <f t="shared" si="32"/>
        <v>1391.1554560924565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705.29608009162189</v>
      </c>
      <c r="AC44">
        <f t="shared" si="33"/>
        <v>635.5137220876876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-4870.4650817064121</v>
      </c>
      <c r="AI44">
        <f t="shared" si="38"/>
        <v>-4893.3063004682872</v>
      </c>
      <c r="AJ44">
        <f t="shared" si="39"/>
        <v>69.782358003934291</v>
      </c>
      <c r="AK44">
        <f t="shared" si="61"/>
        <v>49.370725606413536</v>
      </c>
      <c r="AL44">
        <f t="shared" si="40"/>
        <v>-4774.1532168579397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-76.181479774540222</v>
      </c>
      <c r="AR44">
        <f t="shared" si="45"/>
        <v>-76.538751167711567</v>
      </c>
      <c r="AS44">
        <f t="shared" si="46"/>
        <v>1.0915021883359635</v>
      </c>
      <c r="AT44">
        <f t="shared" si="47"/>
        <v>0.77223322026602437</v>
      </c>
      <c r="AU44">
        <f t="shared" si="48"/>
        <v>-74.675015759109584</v>
      </c>
      <c r="AW44">
        <v>41</v>
      </c>
      <c r="AX44">
        <f>IF(Z44&gt;0, (R44*SUMPRODUCT(K44:$K$98, X44:$X$98)-K44*$AZ$3)/Z44, 0)</f>
        <v>1391.1554560924565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250000</v>
      </c>
      <c r="S45">
        <f t="shared" si="32"/>
        <v>1317.5896026588691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635.5137220876876</v>
      </c>
      <c r="AC45">
        <f t="shared" si="33"/>
        <v>568.90021132788013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-5120.6698203282358</v>
      </c>
      <c r="AI45">
        <f t="shared" si="38"/>
        <v>-5142.2584929384266</v>
      </c>
      <c r="AJ45">
        <f t="shared" si="39"/>
        <v>66.613510759807468</v>
      </c>
      <c r="AK45">
        <f t="shared" si="61"/>
        <v>44.485960546138138</v>
      </c>
      <c r="AL45">
        <f t="shared" si="40"/>
        <v>-5031.1590216324812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-71.513448518840804</v>
      </c>
      <c r="AR45">
        <f t="shared" si="45"/>
        <v>-71.814948221315277</v>
      </c>
      <c r="AS45">
        <f t="shared" si="46"/>
        <v>0.93030053479905506</v>
      </c>
      <c r="AT45">
        <f t="shared" si="47"/>
        <v>0.62127505989509546</v>
      </c>
      <c r="AU45">
        <f t="shared" si="48"/>
        <v>-70.26337262662112</v>
      </c>
      <c r="AW45">
        <v>42</v>
      </c>
      <c r="AX45">
        <f>IF(Z45&gt;0, (R45*SUMPRODUCT(K45:$K$98, X45:$X$98)-K45*$AZ$3)/Z45, 0)</f>
        <v>1317.5896026588691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250000</v>
      </c>
      <c r="S46">
        <f t="shared" si="32"/>
        <v>1245.8132928991054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568.90021132788013</v>
      </c>
      <c r="AC46">
        <f t="shared" si="33"/>
        <v>505.92959228647925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-5337.9633767815685</v>
      </c>
      <c r="AI46">
        <f t="shared" si="38"/>
        <v>-5358.2685699903013</v>
      </c>
      <c r="AJ46">
        <f t="shared" si="39"/>
        <v>62.97061904140088</v>
      </c>
      <c r="AK46">
        <f t="shared" si="61"/>
        <v>39.823014792951611</v>
      </c>
      <c r="AL46">
        <f t="shared" si="40"/>
        <v>-5255.4749361559489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-66.560797173708579</v>
      </c>
      <c r="AR46">
        <f t="shared" si="45"/>
        <v>-66.813989215568242</v>
      </c>
      <c r="AS46">
        <f t="shared" si="46"/>
        <v>0.7852010787763537</v>
      </c>
      <c r="AT46">
        <f t="shared" si="47"/>
        <v>0.49656609148139425</v>
      </c>
      <c r="AU46">
        <f t="shared" si="48"/>
        <v>-65.53222204531049</v>
      </c>
      <c r="AW46">
        <v>43</v>
      </c>
      <c r="AX46">
        <f>IF(Z46&gt;0, (R46*SUMPRODUCT(K46:$K$98, X46:$X$98)-K46*$AZ$3)/Z46, 0)</f>
        <v>1245.8132928991054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250000</v>
      </c>
      <c r="S47">
        <f t="shared" si="32"/>
        <v>1176.772691330008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505.92959228647925</v>
      </c>
      <c r="AC47">
        <f t="shared" si="33"/>
        <v>446.99632143191343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-5548.3732314631998</v>
      </c>
      <c r="AI47">
        <f t="shared" si="38"/>
        <v>-5567.365698093553</v>
      </c>
      <c r="AJ47">
        <f t="shared" si="39"/>
        <v>58.933270854565819</v>
      </c>
      <c r="AK47">
        <f t="shared" si="61"/>
        <v>35.415071460053554</v>
      </c>
      <c r="AL47">
        <f t="shared" si="40"/>
        <v>-5473.0173557789331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-61.771844568134021</v>
      </c>
      <c r="AR47">
        <f t="shared" si="45"/>
        <v>-61.983293879078495</v>
      </c>
      <c r="AS47">
        <f t="shared" si="46"/>
        <v>0.65612328068995884</v>
      </c>
      <c r="AT47">
        <f t="shared" si="47"/>
        <v>0.39428751425629416</v>
      </c>
      <c r="AU47">
        <f t="shared" si="48"/>
        <v>-60.932883084132236</v>
      </c>
      <c r="AW47">
        <v>44</v>
      </c>
      <c r="AX47">
        <f>IF(Z47&gt;0, (R47*SUMPRODUCT(K47:$K$98, X47:$X$98)-K47*$AZ$3)/Z47, 0)</f>
        <v>1176.772691330008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250000</v>
      </c>
      <c r="S48">
        <f t="shared" si="32"/>
        <v>1110.3730385980855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446.99632143191343</v>
      </c>
      <c r="AC48">
        <f t="shared" si="33"/>
        <v>392.03476822015682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-5746.254630753423</v>
      </c>
      <c r="AI48">
        <f t="shared" si="38"/>
        <v>-5763.9079217913213</v>
      </c>
      <c r="AJ48">
        <f t="shared" si="39"/>
        <v>54.961553211756609</v>
      </c>
      <c r="AK48">
        <f t="shared" si="61"/>
        <v>31.289742500233942</v>
      </c>
      <c r="AL48">
        <f t="shared" si="40"/>
        <v>-5677.6566260793306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-57.120466584782811</v>
      </c>
      <c r="AR48">
        <f t="shared" si="45"/>
        <v>-57.295948578818553</v>
      </c>
      <c r="AS48">
        <f t="shared" si="46"/>
        <v>0.54634362126557523</v>
      </c>
      <c r="AT48">
        <f t="shared" si="47"/>
        <v>0.3110347183999973</v>
      </c>
      <c r="AU48">
        <f t="shared" si="48"/>
        <v>-56.43857023915298</v>
      </c>
      <c r="AW48">
        <v>45</v>
      </c>
      <c r="AX48">
        <f>IF(Z48&gt;0, (R48*SUMPRODUCT(K48:$K$98, X48:$X$98)-K48*$AZ$3)/Z48, 0)</f>
        <v>1110.3730385980855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250000</v>
      </c>
      <c r="S49">
        <f t="shared" si="32"/>
        <v>1046.630840533875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392.03476822015682</v>
      </c>
      <c r="AC49">
        <f t="shared" si="33"/>
        <v>340.99491891785402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-5933.1717298091817</v>
      </c>
      <c r="AI49">
        <f t="shared" si="38"/>
        <v>-5949.4618535907393</v>
      </c>
      <c r="AJ49">
        <f t="shared" si="39"/>
        <v>51.039849302302798</v>
      </c>
      <c r="AK49">
        <f t="shared" si="61"/>
        <v>27.442433775410979</v>
      </c>
      <c r="AL49">
        <f t="shared" si="40"/>
        <v>-5870.9795705130255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-52.659384135523979</v>
      </c>
      <c r="AR49">
        <f t="shared" si="45"/>
        <v>-52.803965806996331</v>
      </c>
      <c r="AS49">
        <f t="shared" si="46"/>
        <v>0.45300003994923294</v>
      </c>
      <c r="AT49">
        <f t="shared" si="47"/>
        <v>0.24356309367089915</v>
      </c>
      <c r="AU49">
        <f t="shared" si="48"/>
        <v>-52.107402673376193</v>
      </c>
      <c r="AW49">
        <v>46</v>
      </c>
      <c r="AX49">
        <f>IF(Z49&gt;0, (R49*SUMPRODUCT(K49:$K$98, X49:$X$98)-K49*$AZ$3)/Z49, 0)</f>
        <v>1046.630840533875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250000</v>
      </c>
      <c r="S50">
        <f t="shared" si="32"/>
        <v>985.38268080715852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340.99491891785402</v>
      </c>
      <c r="AC50">
        <f t="shared" si="33"/>
        <v>293.76465735597282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-6105.5107815680512</v>
      </c>
      <c r="AI50">
        <f t="shared" si="38"/>
        <v>-6120.4169019554802</v>
      </c>
      <c r="AJ50">
        <f t="shared" si="39"/>
        <v>47.230261561881207</v>
      </c>
      <c r="AK50">
        <f t="shared" si="61"/>
        <v>23.869644324249784</v>
      </c>
      <c r="AL50">
        <f t="shared" si="40"/>
        <v>-6049.3169960693494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-48.383004823127152</v>
      </c>
      <c r="AR50">
        <f t="shared" si="45"/>
        <v>-48.501128092481835</v>
      </c>
      <c r="AS50">
        <f t="shared" si="46"/>
        <v>0.37427531531754538</v>
      </c>
      <c r="AT50">
        <f t="shared" si="47"/>
        <v>0.18915454542361859</v>
      </c>
      <c r="AU50">
        <f t="shared" si="48"/>
        <v>-47.937698231740676</v>
      </c>
      <c r="AW50">
        <v>47</v>
      </c>
      <c r="AX50">
        <f>IF(Z50&gt;0, (R50*SUMPRODUCT(K50:$K$98, X50:$X$98)-K50*$AZ$3)/Z50, 0)</f>
        <v>985.38268080715852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250000</v>
      </c>
      <c r="S51">
        <f t="shared" si="32"/>
        <v>926.31590987783693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293.76465735597282</v>
      </c>
      <c r="AC51">
        <f t="shared" si="33"/>
        <v>250.22908340216958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-6251.8873004107263</v>
      </c>
      <c r="AI51">
        <f t="shared" si="38"/>
        <v>-6265.3939821341983</v>
      </c>
      <c r="AJ51">
        <f t="shared" si="39"/>
        <v>43.535573953803237</v>
      </c>
      <c r="AK51">
        <f t="shared" si="61"/>
        <v>20.5635260149181</v>
      </c>
      <c r="AL51">
        <f t="shared" si="40"/>
        <v>-6201.2948821654763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-44.234788197204345</v>
      </c>
      <c r="AR51">
        <f t="shared" si="45"/>
        <v>-44.330353772298061</v>
      </c>
      <c r="AS51">
        <f t="shared" si="46"/>
        <v>0.30803288676743984</v>
      </c>
      <c r="AT51">
        <f t="shared" si="47"/>
        <v>0.14549577977802713</v>
      </c>
      <c r="AU51">
        <f t="shared" si="48"/>
        <v>-43.876825105752587</v>
      </c>
      <c r="AW51">
        <v>48</v>
      </c>
      <c r="AX51">
        <f>IF(Z51&gt;0, (R51*SUMPRODUCT(K51:$K$98, X51:$X$98)-K51*$AZ$3)/Z51, 0)</f>
        <v>926.31590987783693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250000</v>
      </c>
      <c r="S52">
        <f t="shared" si="32"/>
        <v>869.45695651867152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250.22908340216958</v>
      </c>
      <c r="AC52">
        <f t="shared" si="33"/>
        <v>210.32235848114732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-6382.8673043443241</v>
      </c>
      <c r="AI52">
        <f t="shared" si="38"/>
        <v>-6394.9623457896923</v>
      </c>
      <c r="AJ52">
        <f t="shared" si="39"/>
        <v>39.90672492102226</v>
      </c>
      <c r="AK52">
        <f t="shared" si="61"/>
        <v>17.516035838151872</v>
      </c>
      <c r="AL52">
        <f t="shared" si="40"/>
        <v>-6337.5395850305185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-40.322792846887147</v>
      </c>
      <c r="AR52">
        <f t="shared" si="45"/>
        <v>-40.399201430588107</v>
      </c>
      <c r="AS52">
        <f t="shared" si="46"/>
        <v>0.25210466166089107</v>
      </c>
      <c r="AT52">
        <f t="shared" si="47"/>
        <v>0.11065489080741638</v>
      </c>
      <c r="AU52">
        <f t="shared" si="48"/>
        <v>-40.036441878119803</v>
      </c>
      <c r="AW52">
        <v>49</v>
      </c>
      <c r="AX52">
        <f>IF(Z52&gt;0, (R52*SUMPRODUCT(K52:$K$98, X52:$X$98)-K52*$AZ$3)/Z52, 0)</f>
        <v>869.45695651867152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250000</v>
      </c>
      <c r="S53">
        <f t="shared" si="32"/>
        <v>813.76833881076107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210.32235848114732</v>
      </c>
      <c r="AC53">
        <f t="shared" si="33"/>
        <v>173.86390784513708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-6457.2478715222651</v>
      </c>
      <c r="AI53">
        <f t="shared" si="38"/>
        <v>-6467.9305129788754</v>
      </c>
      <c r="AJ53">
        <f t="shared" si="39"/>
        <v>36.458450636010241</v>
      </c>
      <c r="AK53">
        <f t="shared" si="61"/>
        <v>14.722565093680315</v>
      </c>
      <c r="AL53">
        <f t="shared" si="40"/>
        <v>-6416.7494972491841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-36.422036393533546</v>
      </c>
      <c r="AR53">
        <f t="shared" si="45"/>
        <v>-36.482291716490508</v>
      </c>
      <c r="AS53">
        <f t="shared" si="46"/>
        <v>0.20564349430860043</v>
      </c>
      <c r="AT53">
        <f t="shared" si="47"/>
        <v>8.3042468295673216E-2</v>
      </c>
      <c r="AU53">
        <f t="shared" si="48"/>
        <v>-36.193605753886231</v>
      </c>
      <c r="AW53">
        <v>50</v>
      </c>
      <c r="AX53">
        <f>IF(Z53&gt;0, (R53*SUMPRODUCT(K53:$K$98, X53:$X$98)-K53*$AZ$3)/Z53, 0)</f>
        <v>813.76833881076107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250000</v>
      </c>
      <c r="S54">
        <f t="shared" si="32"/>
        <v>758.72764207587329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173.86390784513708</v>
      </c>
      <c r="AC54">
        <f t="shared" si="33"/>
        <v>140.89217699702931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-6455.2436586423828</v>
      </c>
      <c r="AI54">
        <f t="shared" si="38"/>
        <v>-6464.5284249526985</v>
      </c>
      <c r="AJ54">
        <f t="shared" si="39"/>
        <v>32.971730848107768</v>
      </c>
      <c r="AK54">
        <f t="shared" si="61"/>
        <v>12.170473549159597</v>
      </c>
      <c r="AL54">
        <f t="shared" si="40"/>
        <v>-6419.3862205554315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-32.509581832661951</v>
      </c>
      <c r="AR54">
        <f t="shared" si="45"/>
        <v>-32.556341317837735</v>
      </c>
      <c r="AS54">
        <f t="shared" si="46"/>
        <v>0.16605061541495664</v>
      </c>
      <c r="AT54">
        <f t="shared" si="47"/>
        <v>6.1292342583992125E-2</v>
      </c>
      <c r="AU54">
        <f t="shared" si="48"/>
        <v>-32.328998359838785</v>
      </c>
      <c r="AW54">
        <v>51</v>
      </c>
      <c r="AX54">
        <f>IF(Z54&gt;0, (R54*SUMPRODUCT(K54:$K$98, X54:$X$98)-K54*$AZ$3)/Z54, 0)</f>
        <v>758.72764207587329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250000</v>
      </c>
      <c r="S55">
        <f t="shared" si="32"/>
        <v>703.78835926236741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140.89217699702931</v>
      </c>
      <c r="AC55">
        <f t="shared" si="33"/>
        <v>111.4632251156403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-6365.5790524304039</v>
      </c>
      <c r="AI55">
        <f t="shared" si="38"/>
        <v>-6373.4978552671309</v>
      </c>
      <c r="AJ55">
        <f t="shared" si="39"/>
        <v>29.428951881389011</v>
      </c>
      <c r="AK55">
        <f t="shared" si="61"/>
        <v>9.8624523897920522</v>
      </c>
      <c r="AL55">
        <f t="shared" si="40"/>
        <v>-6334.2064509959491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-28.623229764341502</v>
      </c>
      <c r="AR55">
        <f t="shared" si="45"/>
        <v>-28.658837163320801</v>
      </c>
      <c r="AS55">
        <f t="shared" si="46"/>
        <v>0.13232914782562233</v>
      </c>
      <c r="AT55">
        <f t="shared" si="47"/>
        <v>4.4347142415129596E-2</v>
      </c>
      <c r="AU55">
        <f t="shared" si="48"/>
        <v>-28.482160873080044</v>
      </c>
      <c r="AW55">
        <v>52</v>
      </c>
      <c r="AX55">
        <f>IF(Z55&gt;0, (R55*SUMPRODUCT(K55:$K$98, X55:$X$98)-K55*$AZ$3)/Z55, 0)</f>
        <v>703.78835926236741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250000</v>
      </c>
      <c r="S56">
        <f t="shared" si="32"/>
        <v>647.45223438375444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111.4632251156403</v>
      </c>
      <c r="AC56">
        <f t="shared" si="33"/>
        <v>85.590557807792635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-6149.088625421743</v>
      </c>
      <c r="AI56">
        <f t="shared" si="38"/>
        <v>-6155.6984225050182</v>
      </c>
      <c r="AJ56">
        <f t="shared" si="39"/>
        <v>25.872667307847664</v>
      </c>
      <c r="AK56">
        <f t="shared" si="61"/>
        <v>7.802425758094822</v>
      </c>
      <c r="AL56">
        <f t="shared" si="40"/>
        <v>-6122.0233294390764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-24.6872918165834</v>
      </c>
      <c r="AR56">
        <f t="shared" si="45"/>
        <v>-24.713828755532141</v>
      </c>
      <c r="AS56">
        <f t="shared" si="46"/>
        <v>0.10387329355793838</v>
      </c>
      <c r="AT56">
        <f t="shared" si="47"/>
        <v>3.1325091131550034E-2</v>
      </c>
      <c r="AU56">
        <f t="shared" si="48"/>
        <v>-24.578630370842657</v>
      </c>
      <c r="AW56">
        <v>53</v>
      </c>
      <c r="AX56">
        <f>IF(Z56&gt;0, (R56*SUMPRODUCT(K56:$K$98, X56:$X$98)-K56*$AZ$3)/Z56, 0)</f>
        <v>647.45223438375444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250000</v>
      </c>
      <c r="S57">
        <f t="shared" si="32"/>
        <v>588.46835647074931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85.590557807792635</v>
      </c>
      <c r="AC57">
        <f t="shared" si="33"/>
        <v>63.359125327364374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-5801.5319605695904</v>
      </c>
      <c r="AI57">
        <f t="shared" si="38"/>
        <v>-5806.915353289919</v>
      </c>
      <c r="AJ57">
        <f t="shared" si="39"/>
        <v>22.231432480428261</v>
      </c>
      <c r="AK57">
        <f t="shared" si="61"/>
        <v>5.9913390465454848</v>
      </c>
      <c r="AL57">
        <f t="shared" si="40"/>
        <v>-5778.6925817629453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-20.796361812187811</v>
      </c>
      <c r="AR57">
        <f t="shared" si="45"/>
        <v>-20.815659298360423</v>
      </c>
      <c r="AS57">
        <f t="shared" si="46"/>
        <v>7.9691522275233406E-2</v>
      </c>
      <c r="AT57">
        <f t="shared" si="47"/>
        <v>2.1476750520084235E-2</v>
      </c>
      <c r="AU57">
        <f t="shared" si="48"/>
        <v>-20.714491025565106</v>
      </c>
      <c r="AW57">
        <v>54</v>
      </c>
      <c r="AX57">
        <f>IF(Z57&gt;0, (R57*SUMPRODUCT(K57:$K$98, X57:$X$98)-K57*$AZ$3)/Z57, 0)</f>
        <v>588.46835647074931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250000</v>
      </c>
      <c r="S58">
        <f t="shared" si="32"/>
        <v>524.60729157434059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63.359125327364374</v>
      </c>
      <c r="AC58">
        <f t="shared" si="33"/>
        <v>44.755495065315039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-5319.6997015309817</v>
      </c>
      <c r="AI58">
        <f t="shared" si="38"/>
        <v>-5323.9653203838006</v>
      </c>
      <c r="AJ58">
        <f t="shared" si="39"/>
        <v>18.603630262049336</v>
      </c>
      <c r="AK58">
        <f t="shared" si="61"/>
        <v>4.435138772915507</v>
      </c>
      <c r="AL58">
        <f t="shared" si="40"/>
        <v>-5300.9265513488353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-17.026044721144807</v>
      </c>
      <c r="AR58">
        <f t="shared" si="45"/>
        <v>-17.039697111585294</v>
      </c>
      <c r="AS58">
        <f t="shared" si="46"/>
        <v>5.9542128050223762E-2</v>
      </c>
      <c r="AT58">
        <f t="shared" si="47"/>
        <v>1.4194949965015979E-2</v>
      </c>
      <c r="AU58">
        <f t="shared" si="48"/>
        <v>-16.965960033570052</v>
      </c>
      <c r="AW58">
        <v>55</v>
      </c>
      <c r="AX58">
        <f>IF(Z58&gt;0, (R58*SUMPRODUCT(K58:$K$98, X58:$X$98)-K58*$AZ$3)/Z58, 0)</f>
        <v>524.60729157434059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250000</v>
      </c>
      <c r="S59">
        <f t="shared" si="32"/>
        <v>453.05338882642889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44.755495065315039</v>
      </c>
      <c r="AC59">
        <f t="shared" si="33"/>
        <v>29.687246371079596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-4733.0539619327483</v>
      </c>
      <c r="AI59">
        <f t="shared" si="38"/>
        <v>-4736.3303138046522</v>
      </c>
      <c r="AJ59">
        <f t="shared" si="39"/>
        <v>15.068248694235443</v>
      </c>
      <c r="AK59">
        <f t="shared" si="61"/>
        <v>3.1328846545720528</v>
      </c>
      <c r="AL59">
        <f t="shared" si="40"/>
        <v>-4718.129180455845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-13.525399012968078</v>
      </c>
      <c r="AR59">
        <f t="shared" si="45"/>
        <v>-13.53476167114413</v>
      </c>
      <c r="AS59">
        <f t="shared" si="46"/>
        <v>4.3059740635821096E-2</v>
      </c>
      <c r="AT59">
        <f t="shared" si="47"/>
        <v>8.9526794656252778E-3</v>
      </c>
      <c r="AU59">
        <f t="shared" si="48"/>
        <v>-13.482749251042685</v>
      </c>
      <c r="AW59">
        <v>56</v>
      </c>
      <c r="AX59">
        <f>IF(Z59&gt;0, (R59*SUMPRODUCT(K59:$K$98, X59:$X$98)-K59*$AZ$3)/Z59, 0)</f>
        <v>453.05338882642889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250000</v>
      </c>
      <c r="S60">
        <f t="shared" si="32"/>
        <v>368.96928288541062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29.687246371079596</v>
      </c>
      <c r="AC60">
        <f t="shared" si="33"/>
        <v>17.909879524994899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-4082.8668723352484</v>
      </c>
      <c r="AI60">
        <f t="shared" si="38"/>
        <v>-4085.2938873139665</v>
      </c>
      <c r="AJ60">
        <f t="shared" si="39"/>
        <v>11.777366846084696</v>
      </c>
      <c r="AK60">
        <f t="shared" si="61"/>
        <v>2.0781072459755721</v>
      </c>
      <c r="AL60">
        <f t="shared" si="40"/>
        <v>-4071.4384132219066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-10.417315725840931</v>
      </c>
      <c r="AR60">
        <f t="shared" si="45"/>
        <v>-10.423508183762095</v>
      </c>
      <c r="AS60">
        <f t="shared" si="46"/>
        <v>3.0049607957102556E-2</v>
      </c>
      <c r="AT60">
        <f t="shared" si="47"/>
        <v>5.3022300188551802E-3</v>
      </c>
      <c r="AU60">
        <f t="shared" si="48"/>
        <v>-10.388156345786138</v>
      </c>
      <c r="AW60">
        <v>57</v>
      </c>
      <c r="AX60">
        <f>IF(Z60&gt;0, (R60*SUMPRODUCT(K60:$K$98, X60:$X$98)-K60*$AZ$3)/Z60, 0)</f>
        <v>368.96928288541062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250000</v>
      </c>
      <c r="S61">
        <f t="shared" si="32"/>
        <v>262.66631718024769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17.909879524994899</v>
      </c>
      <c r="AC61">
        <f t="shared" si="33"/>
        <v>9.0533068052998651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-3396.9866595361705</v>
      </c>
      <c r="AI61">
        <f t="shared" si="38"/>
        <v>-3398.710007033194</v>
      </c>
      <c r="AJ61">
        <f t="shared" si="39"/>
        <v>8.8565727196950341</v>
      </c>
      <c r="AK61">
        <f t="shared" si="61"/>
        <v>1.2536915667496431</v>
      </c>
      <c r="AL61">
        <f t="shared" si="40"/>
        <v>-3388.5997427467491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-7.7386717591917558</v>
      </c>
      <c r="AR61">
        <f t="shared" si="45"/>
        <v>-7.7425977153238028</v>
      </c>
      <c r="AS61">
        <f t="shared" si="46"/>
        <v>2.0176149057497438E-2</v>
      </c>
      <c r="AT61">
        <f t="shared" si="47"/>
        <v>2.8560334480875003E-3</v>
      </c>
      <c r="AU61">
        <f t="shared" si="48"/>
        <v>-7.7195655328182182</v>
      </c>
      <c r="AW61">
        <v>58</v>
      </c>
      <c r="AX61">
        <f>IF(Z61&gt;0, (R61*SUMPRODUCT(K61:$K$98, X61:$X$98)-K61*$AZ$3)/Z61, 0)</f>
        <v>262.66631718024769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250000</v>
      </c>
      <c r="S62">
        <f t="shared" si="32"/>
        <v>116.32659469793721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9.0533068052998651</v>
      </c>
      <c r="AC62">
        <f t="shared" si="33"/>
        <v>2.7081555873097738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-2710.414379021684</v>
      </c>
      <c r="AI62">
        <f t="shared" si="38"/>
        <v>-2711.5784101679333</v>
      </c>
      <c r="AJ62">
        <f t="shared" si="39"/>
        <v>6.3451512179900913</v>
      </c>
      <c r="AK62">
        <f t="shared" si="61"/>
        <v>0.63373147637099059</v>
      </c>
      <c r="AL62">
        <f t="shared" si="40"/>
        <v>-2704.5995274735724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-5.5130287182403057</v>
      </c>
      <c r="AR62">
        <f t="shared" si="45"/>
        <v>-5.5153963772919505</v>
      </c>
      <c r="AS62">
        <f t="shared" si="46"/>
        <v>1.2906144963333288E-2</v>
      </c>
      <c r="AT62">
        <f t="shared" si="47"/>
        <v>1.2890205482702496E-3</v>
      </c>
      <c r="AU62">
        <f t="shared" si="48"/>
        <v>-5.501201211780347</v>
      </c>
      <c r="AW62">
        <v>59</v>
      </c>
      <c r="AX62">
        <f>IF(Z62&gt;0, (R62*SUMPRODUCT(K62:$K$98, X62:$X$98)-K62*$AZ$3)/Z62, 0)</f>
        <v>116.32659469793721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250000</v>
      </c>
      <c r="S63">
        <f t="shared" si="32"/>
        <v>-105.06540857811885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2.7081555873097738</v>
      </c>
      <c r="AC63">
        <f t="shared" si="33"/>
        <v>-1.5606583620004653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-2048.4142393308389</v>
      </c>
      <c r="AI63">
        <f t="shared" si="38"/>
        <v>-2049.1569473177592</v>
      </c>
      <c r="AJ63">
        <f t="shared" si="39"/>
        <v>4.2688139493102391</v>
      </c>
      <c r="AK63">
        <f t="shared" si="61"/>
        <v>0.18957089111168418</v>
      </c>
      <c r="AL63">
        <f t="shared" si="40"/>
        <v>-2044.6985624773372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-3.7200975271035097</v>
      </c>
      <c r="AR63">
        <f t="shared" si="45"/>
        <v>-3.7214463490812384</v>
      </c>
      <c r="AS63">
        <f t="shared" si="46"/>
        <v>7.7525355524191639E-3</v>
      </c>
      <c r="AT63">
        <f t="shared" si="47"/>
        <v>3.442771436043922E-4</v>
      </c>
      <c r="AU63">
        <f t="shared" si="48"/>
        <v>-3.7133495363852149</v>
      </c>
      <c r="AW63">
        <v>60</v>
      </c>
      <c r="AX63">
        <f>IF(Z63&gt;0, (R63*SUMPRODUCT(K63:$K$98, X63:$X$98)-K63*$AZ$3)/Z63, 0)</f>
        <v>-105.06540857811885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250000</v>
      </c>
      <c r="S64">
        <f t="shared" si="32"/>
        <v>-468.67028414503886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-1.5606583620004653</v>
      </c>
      <c r="AC64">
        <f t="shared" si="33"/>
        <v>-4.1698498454164188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-1452.1063524603521</v>
      </c>
      <c r="AI64">
        <f t="shared" si="38"/>
        <v>-1452.5512120969113</v>
      </c>
      <c r="AJ64">
        <f t="shared" si="39"/>
        <v>2.6091914834159535</v>
      </c>
      <c r="AK64">
        <f t="shared" si="61"/>
        <v>-0.10924608534003258</v>
      </c>
      <c r="AL64">
        <f t="shared" si="40"/>
        <v>-1450.0512666988352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-2.3545989289621225</v>
      </c>
      <c r="AR64">
        <f t="shared" si="45"/>
        <v>-2.3553202714602155</v>
      </c>
      <c r="AS64">
        <f t="shared" si="46"/>
        <v>4.2308192247069165E-3</v>
      </c>
      <c r="AT64">
        <f t="shared" si="47"/>
        <v>-1.771431652365619E-4</v>
      </c>
      <c r="AU64">
        <f t="shared" si="48"/>
        <v>-2.351266595400745</v>
      </c>
      <c r="AW64">
        <v>61</v>
      </c>
      <c r="AX64">
        <f>IF(Z64&gt;0, (R64*SUMPRODUCT(K64:$K$98, X64:$X$98)-K64*$AZ$3)/Z64, 0)</f>
        <v>-468.67028414503886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250000</v>
      </c>
      <c r="S65">
        <f t="shared" si="32"/>
        <v>-1050.4491721560546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-4.1698498454164188</v>
      </c>
      <c r="AC65">
        <f t="shared" si="33"/>
        <v>-5.5325683782289321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-885.3402839399788</v>
      </c>
      <c r="AI65">
        <f t="shared" si="38"/>
        <v>-885.60362692338435</v>
      </c>
      <c r="AJ65">
        <f t="shared" si="39"/>
        <v>1.3627185328125133</v>
      </c>
      <c r="AK65">
        <f t="shared" si="61"/>
        <v>-0.29188948917914936</v>
      </c>
      <c r="AL65">
        <f t="shared" si="40"/>
        <v>-884.532797879751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-1.281771821130272</v>
      </c>
      <c r="AR65">
        <f t="shared" si="45"/>
        <v>-1.2821530820098961</v>
      </c>
      <c r="AS65">
        <f t="shared" si="46"/>
        <v>1.972907194189623E-3</v>
      </c>
      <c r="AT65">
        <f t="shared" si="47"/>
        <v>-4.2258974193396973E-4</v>
      </c>
      <c r="AU65">
        <f t="shared" si="48"/>
        <v>-1.2806027645576405</v>
      </c>
      <c r="AW65">
        <v>62</v>
      </c>
      <c r="AX65">
        <f>IF(Z65&gt;0, (R65*SUMPRODUCT(K65:$K$98, X65:$X$98)-K65*$AZ$3)/Z65, 0)</f>
        <v>-1050.4491721560546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250000</v>
      </c>
      <c r="S66">
        <f t="shared" si="32"/>
        <v>-1926.1728851579869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-5.5325683782289321</v>
      </c>
      <c r="AC66">
        <f t="shared" si="33"/>
        <v>-5.928732702797058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-534.05132902775301</v>
      </c>
      <c r="AI66">
        <f t="shared" si="38"/>
        <v>-534.20522831551898</v>
      </c>
      <c r="AJ66">
        <f t="shared" si="39"/>
        <v>0.39616432456812589</v>
      </c>
      <c r="AK66">
        <f t="shared" si="61"/>
        <v>-0.38727978647602529</v>
      </c>
      <c r="AL66">
        <f t="shared" si="40"/>
        <v>-534.19634377742693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-0.69034386814143134</v>
      </c>
      <c r="AR66">
        <f t="shared" si="45"/>
        <v>-0.69054280675247082</v>
      </c>
      <c r="AS66">
        <f t="shared" si="46"/>
        <v>5.1210360760619905E-4</v>
      </c>
      <c r="AT66">
        <f t="shared" si="47"/>
        <v>-5.006189692207529E-4</v>
      </c>
      <c r="AU66">
        <f t="shared" si="48"/>
        <v>-0.69053132211408541</v>
      </c>
      <c r="AW66">
        <v>63</v>
      </c>
      <c r="AX66">
        <f>IF(Z66&gt;0, (R66*SUMPRODUCT(K66:$K$98, X66:$X$98)-K66*$AZ$3)/Z66, 0)</f>
        <v>-1926.1728851579869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-3287.0155004251246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-5.928732702797058</v>
      </c>
      <c r="AC67">
        <f t="shared" ref="AC67:AC98" si="64">S67*Z67</f>
        <v>-5.8283555918651428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-318.51518699369785</v>
      </c>
      <c r="AI67">
        <f t="shared" ref="AI67:AI98" si="69">SUM(AE67:AH67)</f>
        <v>-318.60384425118735</v>
      </c>
      <c r="AJ67">
        <f t="shared" ref="AJ67:AJ98" si="70">AB67-AC67</f>
        <v>-0.10037711093191515</v>
      </c>
      <c r="AK67">
        <f t="shared" si="61"/>
        <v>-0.41501128919579411</v>
      </c>
      <c r="AL67">
        <f t="shared" ref="AL67:AL98" si="71">SUM(AI67:AK67)</f>
        <v>-319.11923265131503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-0.36761615928533498</v>
      </c>
      <c r="AR67">
        <f t="shared" ref="AR67:AR98" si="76">AI67*$K67</f>
        <v>-0.36771848357573594</v>
      </c>
      <c r="AS67">
        <f t="shared" ref="AS67:AS98" si="77">AJ67*$K67</f>
        <v>-1.1585082755152509E-4</v>
      </c>
      <c r="AT67">
        <f t="shared" ref="AT67:AT98" si="78">AK67*$K67</f>
        <v>-4.7898769799391679E-4</v>
      </c>
      <c r="AU67">
        <f t="shared" ref="AU67:AU98" si="79">AL67*$K67</f>
        <v>-0.36831332210128137</v>
      </c>
      <c r="AW67">
        <v>64</v>
      </c>
      <c r="AX67">
        <f>IF(Z67&gt;0, (R67*SUMPRODUCT(K67:$K$98, X67:$X$98)-K67*$AZ$3)/Z67, 0)</f>
        <v>-3287.0155004251246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250000</v>
      </c>
      <c r="S68">
        <f t="shared" si="63"/>
        <v>-5461.9994789034445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-5.8283555918651428</v>
      </c>
      <c r="AC68">
        <f t="shared" si="64"/>
        <v>-5.4899708769778472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-187.57315174530387</v>
      </c>
      <c r="AI68">
        <f t="shared" si="69"/>
        <v>-187.62340779986945</v>
      </c>
      <c r="AJ68">
        <f t="shared" si="70"/>
        <v>-0.3383847148872956</v>
      </c>
      <c r="AK68">
        <f t="shared" si="61"/>
        <v>-0.40798489143056005</v>
      </c>
      <c r="AL68">
        <f t="shared" si="71"/>
        <v>-188.36977740618732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-0.19329343411624883</v>
      </c>
      <c r="AR68">
        <f t="shared" si="76"/>
        <v>-0.19334522279326219</v>
      </c>
      <c r="AS68">
        <f t="shared" si="77"/>
        <v>-3.4870418812297144E-4</v>
      </c>
      <c r="AT68">
        <f t="shared" si="78"/>
        <v>-4.2042691077259818E-4</v>
      </c>
      <c r="AU68">
        <f t="shared" si="79"/>
        <v>-0.19411435389215775</v>
      </c>
      <c r="AW68">
        <v>65</v>
      </c>
      <c r="AX68">
        <f>IF(Z68&gt;0, (R68*SUMPRODUCT(K68:$K$98, X68:$X$98)-K68*$AZ$3)/Z68, 0)</f>
        <v>-5461.9994789034445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250000</v>
      </c>
      <c r="S69">
        <f t="shared" si="63"/>
        <v>-9014.0139376409534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-5.4899708769778472</v>
      </c>
      <c r="AC69">
        <f t="shared" si="64"/>
        <v>-5.0529063877256775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-108.62717237312177</v>
      </c>
      <c r="AI69">
        <f t="shared" si="69"/>
        <v>-108.65520043266706</v>
      </c>
      <c r="AJ69">
        <f t="shared" si="70"/>
        <v>-0.43706448925216979</v>
      </c>
      <c r="AK69">
        <f t="shared" si="61"/>
        <v>-0.38429796138844935</v>
      </c>
      <c r="AL69">
        <f t="shared" si="71"/>
        <v>-109.47656288330768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-9.9946336131155847E-2</v>
      </c>
      <c r="AR69">
        <f t="shared" si="76"/>
        <v>-9.9972124355218198E-2</v>
      </c>
      <c r="AS69">
        <f t="shared" si="77"/>
        <v>-4.0213689999904706E-4</v>
      </c>
      <c r="AT69">
        <f t="shared" si="78"/>
        <v>-3.5358715857499118E-4</v>
      </c>
      <c r="AU69">
        <f t="shared" si="79"/>
        <v>-0.10072784841379223</v>
      </c>
      <c r="AW69">
        <v>66</v>
      </c>
      <c r="AX69">
        <f>IF(Z69&gt;0, (R69*SUMPRODUCT(K69:$K$98, X69:$X$98)-K69*$AZ$3)/Z69, 0)</f>
        <v>-9014.0139376409534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250000</v>
      </c>
      <c r="S70">
        <f t="shared" si="63"/>
        <v>-14947.015934184194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-5.0529063877256775</v>
      </c>
      <c r="AC70">
        <f t="shared" si="64"/>
        <v>-4.5900331494207443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-61.967163695448527</v>
      </c>
      <c r="AI70">
        <f t="shared" si="69"/>
        <v>-61.982518041659276</v>
      </c>
      <c r="AJ70">
        <f t="shared" si="70"/>
        <v>-0.46287323830493321</v>
      </c>
      <c r="AK70">
        <f t="shared" si="61"/>
        <v>-0.35370344714079743</v>
      </c>
      <c r="AL70">
        <f t="shared" si="71"/>
        <v>-62.799094727105008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-5.0906354707310204E-2</v>
      </c>
      <c r="AR70">
        <f t="shared" si="76"/>
        <v>-5.0918968384423856E-2</v>
      </c>
      <c r="AS70">
        <f t="shared" si="77"/>
        <v>-3.8025282824753466E-4</v>
      </c>
      <c r="AT70">
        <f t="shared" si="78"/>
        <v>-2.9056926390630167E-4</v>
      </c>
      <c r="AU70">
        <f t="shared" si="79"/>
        <v>-5.158979047657769E-2</v>
      </c>
      <c r="AW70">
        <v>67</v>
      </c>
      <c r="AX70">
        <f>IF(Z70&gt;0, (R70*SUMPRODUCT(K70:$K$98, X70:$X$98)-K70*$AZ$3)/Z70, 0)</f>
        <v>-14947.015934184194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250000</v>
      </c>
      <c r="S71">
        <f t="shared" si="63"/>
        <v>-25074.058923135999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-4.5900331494207443</v>
      </c>
      <c r="AC71">
        <f t="shared" si="64"/>
        <v>-4.1384220269529752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-34.74202620820661</v>
      </c>
      <c r="AI71">
        <f t="shared" si="69"/>
        <v>-34.750278605713611</v>
      </c>
      <c r="AJ71">
        <f t="shared" si="70"/>
        <v>-0.45161112246776902</v>
      </c>
      <c r="AK71">
        <f t="shared" si="61"/>
        <v>-0.32130232045945212</v>
      </c>
      <c r="AL71">
        <f t="shared" si="71"/>
        <v>-35.52319204864083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-2.5482820888151621E-2</v>
      </c>
      <c r="AR71">
        <f t="shared" si="76"/>
        <v>-2.5488873913565524E-2</v>
      </c>
      <c r="AS71">
        <f t="shared" si="77"/>
        <v>-3.3125083942930244E-4</v>
      </c>
      <c r="AT71">
        <f t="shared" si="78"/>
        <v>-2.3567104100801273E-4</v>
      </c>
      <c r="AU71">
        <f t="shared" si="79"/>
        <v>-2.6055795794002839E-2</v>
      </c>
      <c r="AW71">
        <v>68</v>
      </c>
      <c r="AX71">
        <f>IF(Z71&gt;0, (R71*SUMPRODUCT(K71:$K$98, X71:$X$98)-K71*$AZ$3)/Z71, 0)</f>
        <v>-25074.058923135999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250000</v>
      </c>
      <c r="S72">
        <f t="shared" si="63"/>
        <v>-42732.76324714136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-4.1384220269529752</v>
      </c>
      <c r="AC72">
        <f t="shared" si="64"/>
        <v>-3.7152285289348059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-19.114121406977166</v>
      </c>
      <c r="AI72">
        <f t="shared" si="69"/>
        <v>-19.118468456227699</v>
      </c>
      <c r="AJ72">
        <f t="shared" si="70"/>
        <v>-0.4231934980181693</v>
      </c>
      <c r="AK72">
        <f t="shared" si="61"/>
        <v>-0.28968954188670831</v>
      </c>
      <c r="AL72">
        <f t="shared" si="71"/>
        <v>-19.831351496132577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-1.2517819231005901E-2</v>
      </c>
      <c r="AR72">
        <f t="shared" si="76"/>
        <v>-1.252066610926663E-2</v>
      </c>
      <c r="AS72">
        <f t="shared" si="77"/>
        <v>-2.7714900387703842E-4</v>
      </c>
      <c r="AT72">
        <f t="shared" si="78"/>
        <v>-1.8971739486425138E-4</v>
      </c>
      <c r="AU72">
        <f t="shared" si="79"/>
        <v>-1.298753250800792E-2</v>
      </c>
      <c r="AW72">
        <v>69</v>
      </c>
      <c r="AX72">
        <f>IF(Z72&gt;0, (R72*SUMPRODUCT(K72:$K$98, X72:$X$98)-K72*$AZ$3)/Z72, 0)</f>
        <v>-42732.76324714136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250000</v>
      </c>
      <c r="S73">
        <f t="shared" si="63"/>
        <v>-74268.356996334522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-3.7152285289348059</v>
      </c>
      <c r="AC73">
        <f t="shared" si="64"/>
        <v>-3.3271424919994534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-10.318162752053276</v>
      </c>
      <c r="AI73">
        <f t="shared" si="69"/>
        <v>-10.320402698260894</v>
      </c>
      <c r="AJ73">
        <f t="shared" si="70"/>
        <v>-0.38808603693535249</v>
      </c>
      <c r="AK73">
        <f t="shared" ref="AK73:AK98" si="92">G73*SUM(AB73:AB73, AE73:AF73)</f>
        <v>-0.26006599702543642</v>
      </c>
      <c r="AL73">
        <f t="shared" si="71"/>
        <v>-10.968554732221683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-6.0333523173135154E-3</v>
      </c>
      <c r="AR73">
        <f t="shared" si="76"/>
        <v>-6.0346620838840903E-3</v>
      </c>
      <c r="AS73">
        <f t="shared" si="77"/>
        <v>-2.2692603775754418E-4</v>
      </c>
      <c r="AT73">
        <f t="shared" si="78"/>
        <v>-1.5206871838648094E-4</v>
      </c>
      <c r="AU73">
        <f t="shared" si="79"/>
        <v>-6.4136568400281159E-3</v>
      </c>
      <c r="AW73">
        <v>70</v>
      </c>
      <c r="AX73">
        <f>IF(Z73&gt;0, (R73*SUMPRODUCT(K73:$K$98, X73:$X$98)-K73*$AZ$3)/Z73, 0)</f>
        <v>-74268.356996334522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250000</v>
      </c>
      <c r="S74">
        <f t="shared" si="63"/>
        <v>-131921.88467683186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-3.3271424919994534</v>
      </c>
      <c r="AC74">
        <f t="shared" si="64"/>
        <v>-2.9754938298825198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-5.448991836681893</v>
      </c>
      <c r="AI74">
        <f t="shared" si="69"/>
        <v>-5.450119585060099</v>
      </c>
      <c r="AJ74">
        <f t="shared" si="70"/>
        <v>-0.35164866211693369</v>
      </c>
      <c r="AK74">
        <f t="shared" si="92"/>
        <v>-0.23289997443996177</v>
      </c>
      <c r="AL74">
        <f t="shared" si="71"/>
        <v>-6.034668221616994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-2.8448177391925595E-3</v>
      </c>
      <c r="AR74">
        <f t="shared" si="76"/>
        <v>-2.8454065157383543E-3</v>
      </c>
      <c r="AS74">
        <f t="shared" si="77"/>
        <v>-1.8358925502864258E-4</v>
      </c>
      <c r="AT74">
        <f t="shared" si="78"/>
        <v>-1.2159276405665434E-4</v>
      </c>
      <c r="AU74">
        <f t="shared" si="79"/>
        <v>-3.1505885348236513E-3</v>
      </c>
      <c r="AW74">
        <v>71</v>
      </c>
      <c r="AX74">
        <f>IF(Z74&gt;0, (R74*SUMPRODUCT(K74:$K$98, X74:$X$98)-K74*$AZ$3)/Z74, 0)</f>
        <v>-131921.88467683186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250000</v>
      </c>
      <c r="S75">
        <f t="shared" si="63"/>
        <v>-240117.07938184301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-2.9754938298825198</v>
      </c>
      <c r="AC75">
        <f t="shared" si="64"/>
        <v>-2.6589797061625622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-2.8139344652946532</v>
      </c>
      <c r="AI75">
        <f t="shared" si="69"/>
        <v>-2.8144881492960176</v>
      </c>
      <c r="AJ75">
        <f t="shared" si="70"/>
        <v>-0.31651412371995757</v>
      </c>
      <c r="AK75">
        <f t="shared" si="92"/>
        <v>-0.2082845680917764</v>
      </c>
      <c r="AL75">
        <f t="shared" si="71"/>
        <v>-3.3392868411077514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-1.311699177527876E-3</v>
      </c>
      <c r="AR75">
        <f t="shared" si="76"/>
        <v>-1.3119572741033853E-3</v>
      </c>
      <c r="AS75">
        <f t="shared" si="77"/>
        <v>-1.4754121706809232E-4</v>
      </c>
      <c r="AT75">
        <f t="shared" si="78"/>
        <v>-9.7090639468436909E-5</v>
      </c>
      <c r="AU75">
        <f t="shared" si="79"/>
        <v>-1.5565891306399144E-3</v>
      </c>
      <c r="AW75">
        <v>72</v>
      </c>
      <c r="AX75">
        <f>IF(Z75&gt;0, (R75*SUMPRODUCT(K75:$K$98, X75:$X$98)-K75*$AZ$3)/Z75, 0)</f>
        <v>-240117.07938184301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250000</v>
      </c>
      <c r="S76">
        <f t="shared" si="63"/>
        <v>-448974.80824885168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-2.6589797061625622</v>
      </c>
      <c r="AC76">
        <f t="shared" si="64"/>
        <v>-2.3751494933229917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-1.4181952935205446</v>
      </c>
      <c r="AI76">
        <f t="shared" si="69"/>
        <v>-1.4184598016231915</v>
      </c>
      <c r="AJ76">
        <f t="shared" si="70"/>
        <v>-0.28383021283957044</v>
      </c>
      <c r="AK76">
        <f t="shared" si="92"/>
        <v>-0.18612857943137937</v>
      </c>
      <c r="AL76">
        <f t="shared" si="71"/>
        <v>-1.8884185938941414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-5.9025311072067503E-4</v>
      </c>
      <c r="AR76">
        <f t="shared" si="76"/>
        <v>-5.9036319903581149E-4</v>
      </c>
      <c r="AS76">
        <f t="shared" si="77"/>
        <v>-1.1813018052625543E-4</v>
      </c>
      <c r="AT76">
        <f t="shared" si="78"/>
        <v>-7.7466744887205757E-5</v>
      </c>
      <c r="AU76">
        <f t="shared" si="79"/>
        <v>-7.8596012444927265E-4</v>
      </c>
      <c r="AW76">
        <v>73</v>
      </c>
      <c r="AX76">
        <f>IF(Z76&gt;0, (R76*SUMPRODUCT(K76:$K$98, X76:$X$98)-K76*$AZ$3)/Z76, 0)</f>
        <v>-448974.80824885168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250000</v>
      </c>
      <c r="S77">
        <f t="shared" si="63"/>
        <v>-863694.55005296262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-2.3751494933229917</v>
      </c>
      <c r="AC77">
        <f t="shared" si="64"/>
        <v>-2.1211487535613034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-0.69533972947101452</v>
      </c>
      <c r="AI77">
        <f t="shared" si="69"/>
        <v>-0.69546252454674073</v>
      </c>
      <c r="AJ77">
        <f t="shared" si="70"/>
        <v>-0.25400073976168835</v>
      </c>
      <c r="AK77">
        <f t="shared" si="92"/>
        <v>-0.16626046453260943</v>
      </c>
      <c r="AL77">
        <f t="shared" si="71"/>
        <v>-1.1157237288410384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-2.5839331067643845E-4</v>
      </c>
      <c r="AR77">
        <f t="shared" si="76"/>
        <v>-2.5843894222143271E-4</v>
      </c>
      <c r="AS77">
        <f t="shared" si="77"/>
        <v>-9.4388525895417036E-5</v>
      </c>
      <c r="AT77">
        <f t="shared" si="78"/>
        <v>-6.1783600223542744E-5</v>
      </c>
      <c r="AU77">
        <f t="shared" si="79"/>
        <v>-4.1461106834039243E-4</v>
      </c>
      <c r="AW77">
        <v>74</v>
      </c>
      <c r="AX77">
        <f>IF(Z77&gt;0, (R77*SUMPRODUCT(K77:$K$98, X77:$X$98)-K77*$AZ$3)/Z77, 0)</f>
        <v>-863694.55005296262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250000</v>
      </c>
      <c r="S78">
        <f t="shared" si="63"/>
        <v>-1713309.6403964374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-2.1211487535613034</v>
      </c>
      <c r="AC78">
        <f t="shared" si="64"/>
        <v>-1.8940937603787575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-0.3314562542219523</v>
      </c>
      <c r="AI78">
        <f t="shared" si="69"/>
        <v>-0.33151153009607687</v>
      </c>
      <c r="AJ78">
        <f t="shared" si="70"/>
        <v>-0.22705499318254585</v>
      </c>
      <c r="AK78">
        <f t="shared" si="92"/>
        <v>-0.14848041274929125</v>
      </c>
      <c r="AL78">
        <f t="shared" si="71"/>
        <v>-0.70704693602791402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-1.0997460671128321E-4</v>
      </c>
      <c r="AR78">
        <f t="shared" si="76"/>
        <v>-1.0999294681631982E-4</v>
      </c>
      <c r="AS78">
        <f t="shared" si="77"/>
        <v>-7.5335080448844915E-5</v>
      </c>
      <c r="AT78">
        <f t="shared" si="78"/>
        <v>-4.9264645902556735E-5</v>
      </c>
      <c r="AU78">
        <f t="shared" si="79"/>
        <v>-2.3459267316772151E-4</v>
      </c>
      <c r="AW78">
        <v>75</v>
      </c>
      <c r="AX78">
        <f>IF(Z78&gt;0, (R78*SUMPRODUCT(K78:$K$98, X78:$X$98)-K78*$AZ$3)/Z78, 0)</f>
        <v>-1713309.6403964374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250000</v>
      </c>
      <c r="S79">
        <f t="shared" si="63"/>
        <v>-3509087.4507507537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-1.8940937603787575</v>
      </c>
      <c r="AC79">
        <f t="shared" si="64"/>
        <v>-1.6912453541879486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-0.15312518034448383</v>
      </c>
      <c r="AI79">
        <f t="shared" si="69"/>
        <v>-0.15314927842379825</v>
      </c>
      <c r="AJ79">
        <f t="shared" si="70"/>
        <v>-0.20284840619080891</v>
      </c>
      <c r="AK79">
        <f t="shared" si="92"/>
        <v>-0.13258656322651305</v>
      </c>
      <c r="AL79">
        <f t="shared" si="71"/>
        <v>-0.4885842478411202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-4.5362271123584762E-5</v>
      </c>
      <c r="AR79">
        <f t="shared" si="76"/>
        <v>-4.5369410012204905E-5</v>
      </c>
      <c r="AS79">
        <f t="shared" si="77"/>
        <v>-6.0092431420577939E-5</v>
      </c>
      <c r="AT79">
        <f t="shared" si="78"/>
        <v>-3.9277848456372851E-5</v>
      </c>
      <c r="AU79">
        <f t="shared" si="79"/>
        <v>-1.4473968988915569E-4</v>
      </c>
      <c r="AW79">
        <v>76</v>
      </c>
      <c r="AX79">
        <f>IF(Z79&gt;0, (R79*SUMPRODUCT(K79:$K$98, X79:$X$98)-K79*$AZ$3)/Z79, 0)</f>
        <v>-3509087.4507507537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250000</v>
      </c>
      <c r="S80">
        <f t="shared" si="63"/>
        <v>-7424531.0504517201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-1.6912453541879486</v>
      </c>
      <c r="AC80">
        <f t="shared" si="64"/>
        <v>-1.5100778764612866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-6.8437908220201751E-2</v>
      </c>
      <c r="AI80">
        <f t="shared" si="69"/>
        <v>-6.8448077737078977E-2</v>
      </c>
      <c r="AJ80">
        <f t="shared" si="70"/>
        <v>-0.18116747772666209</v>
      </c>
      <c r="AK80">
        <f t="shared" si="92"/>
        <v>-0.11838717479315641</v>
      </c>
      <c r="AL80">
        <f t="shared" si="71"/>
        <v>-0.36800273025689745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-1.810201336131636E-5</v>
      </c>
      <c r="AR80">
        <f t="shared" si="76"/>
        <v>-1.8104703226263684E-5</v>
      </c>
      <c r="AS80">
        <f t="shared" si="77"/>
        <v>-4.7919291920672226E-5</v>
      </c>
      <c r="AT80">
        <f t="shared" si="78"/>
        <v>-3.1313730586546775E-5</v>
      </c>
      <c r="AU80">
        <f t="shared" si="79"/>
        <v>-9.7337725733482675E-5</v>
      </c>
      <c r="AW80">
        <v>77</v>
      </c>
      <c r="AX80">
        <f>IF(Z80&gt;0, (R80*SUMPRODUCT(K80:$K$98, X80:$X$98)-K80*$AZ$3)/Z80, 0)</f>
        <v>-7424531.0504517201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250000</v>
      </c>
      <c r="S81">
        <f t="shared" si="63"/>
        <v>-16259131.209449511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-1.5100778764612866</v>
      </c>
      <c r="AC81">
        <f t="shared" si="64"/>
        <v>-1.3482987999051963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-2.9607699487624949E-2</v>
      </c>
      <c r="AI81">
        <f t="shared" si="69"/>
        <v>-2.9611845769435877E-2</v>
      </c>
      <c r="AJ81">
        <f t="shared" si="70"/>
        <v>-0.16177907655609025</v>
      </c>
      <c r="AK81">
        <f t="shared" si="92"/>
        <v>-0.10570545135229006</v>
      </c>
      <c r="AL81">
        <f t="shared" si="71"/>
        <v>-0.29709637367781616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-6.9922475514796527E-6</v>
      </c>
      <c r="AR81">
        <f t="shared" si="76"/>
        <v>-6.9932267504495806E-6</v>
      </c>
      <c r="AS81">
        <f t="shared" si="77"/>
        <v>-3.8206256193689269E-5</v>
      </c>
      <c r="AT81">
        <f t="shared" si="78"/>
        <v>-2.496373227866046E-5</v>
      </c>
      <c r="AU81">
        <f t="shared" si="79"/>
        <v>-7.0163215222799312E-5</v>
      </c>
      <c r="AW81">
        <v>78</v>
      </c>
      <c r="AX81">
        <f>IF(Z81&gt;0, (R81*SUMPRODUCT(K81:$K$98, X81:$X$98)-K81*$AZ$3)/Z81, 0)</f>
        <v>-16259131.209449511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250000</v>
      </c>
      <c r="S82">
        <f t="shared" si="63"/>
        <v>-36922597.287501208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-1.3482987999051963</v>
      </c>
      <c r="AC82">
        <f t="shared" si="64"/>
        <v>-1.2038440255728806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-1.2372961823338361E-2</v>
      </c>
      <c r="AI82">
        <f t="shared" si="69"/>
        <v>-1.2374592049966514E-2</v>
      </c>
      <c r="AJ82">
        <f t="shared" si="70"/>
        <v>-0.14445477433231568</v>
      </c>
      <c r="AK82">
        <f t="shared" si="92"/>
        <v>-9.4380915993363748E-2</v>
      </c>
      <c r="AL82">
        <f t="shared" si="71"/>
        <v>-0.25121028237564597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-2.6089621688351837E-6</v>
      </c>
      <c r="AR82">
        <f t="shared" si="76"/>
        <v>-2.6093059183480495E-6</v>
      </c>
      <c r="AS82">
        <f t="shared" si="77"/>
        <v>-3.0459727163285614E-5</v>
      </c>
      <c r="AT82">
        <f t="shared" si="78"/>
        <v>-1.9901155665269833E-5</v>
      </c>
      <c r="AU82">
        <f t="shared" si="79"/>
        <v>-5.2970188746903499E-5</v>
      </c>
      <c r="AW82">
        <v>79</v>
      </c>
      <c r="AX82">
        <f>IF(Z82&gt;0, (R82*SUMPRODUCT(K82:$K$98, X82:$X$98)-K82*$AZ$3)/Z82, 0)</f>
        <v>-36922597.287501208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250000</v>
      </c>
      <c r="S83">
        <f t="shared" si="63"/>
        <v>-87102111.916036084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-1.2038440255728806</v>
      </c>
      <c r="AC83">
        <f t="shared" si="64"/>
        <v>-1.0748629143744535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-4.9845562158529547E-3</v>
      </c>
      <c r="AI83">
        <f t="shared" si="69"/>
        <v>-4.9851732289716549E-3</v>
      </c>
      <c r="AJ83">
        <f t="shared" si="70"/>
        <v>-0.12898111119842715</v>
      </c>
      <c r="AK83">
        <f t="shared" si="92"/>
        <v>-8.4269081790101646E-2</v>
      </c>
      <c r="AL83">
        <f t="shared" si="71"/>
        <v>-0.21823536621750045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-9.3843151569351464E-7</v>
      </c>
      <c r="AR83">
        <f t="shared" si="76"/>
        <v>-9.3854767940621249E-7</v>
      </c>
      <c r="AS83">
        <f t="shared" si="77"/>
        <v>-2.4282992193531005E-5</v>
      </c>
      <c r="AT83">
        <f t="shared" si="78"/>
        <v>-1.5865156039142712E-5</v>
      </c>
      <c r="AU83">
        <f t="shared" si="79"/>
        <v>-4.1086695912079928E-5</v>
      </c>
      <c r="AW83">
        <v>80</v>
      </c>
      <c r="AX83">
        <f>IF(Z83&gt;0, (R83*SUMPRODUCT(K83:$K$98, X83:$X$98)-K83*$AZ$3)/Z83, 0)</f>
        <v>-87102111.916036084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250000</v>
      </c>
      <c r="S84">
        <f t="shared" si="63"/>
        <v>-213815023.91192272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-1.0748629143744535</v>
      </c>
      <c r="AC84">
        <f t="shared" si="64"/>
        <v>-0.95969981694829432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-1.9321003646654616E-3</v>
      </c>
      <c r="AI84">
        <f t="shared" si="69"/>
        <v>-1.9323247875800422E-3</v>
      </c>
      <c r="AJ84">
        <f t="shared" si="70"/>
        <v>-0.11516309742615916</v>
      </c>
      <c r="AK84">
        <f t="shared" si="92"/>
        <v>-7.524040400621175E-2</v>
      </c>
      <c r="AL84">
        <f t="shared" si="71"/>
        <v>-0.19233582621995093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-3.2477885463476538E-7</v>
      </c>
      <c r="AR84">
        <f t="shared" si="76"/>
        <v>-3.2481657928845532E-7</v>
      </c>
      <c r="AS84">
        <f t="shared" si="77"/>
        <v>-1.935848652703713E-5</v>
      </c>
      <c r="AT84">
        <f t="shared" si="78"/>
        <v>-1.264763087999602E-5</v>
      </c>
      <c r="AU84">
        <f t="shared" si="79"/>
        <v>-3.2330933986321602E-5</v>
      </c>
      <c r="AW84">
        <v>81</v>
      </c>
      <c r="AX84">
        <f>IF(Z84&gt;0, (R84*SUMPRODUCT(K84:$K$98, X84:$X$98)-K84*$AZ$3)/Z84, 0)</f>
        <v>-213815023.91192272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250000</v>
      </c>
      <c r="S85">
        <f t="shared" si="63"/>
        <v>-547185161.38011193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-0.95969981694829432</v>
      </c>
      <c r="AC85">
        <f t="shared" si="64"/>
        <v>-0.8568751097113676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-7.1940112703961E-4</v>
      </c>
      <c r="AI85">
        <f t="shared" si="69"/>
        <v>-7.194794254996368E-4</v>
      </c>
      <c r="AJ85">
        <f t="shared" si="70"/>
        <v>-0.10282470723692672</v>
      </c>
      <c r="AK85">
        <f t="shared" si="92"/>
        <v>-6.7178987186380615E-2</v>
      </c>
      <c r="AL85">
        <f t="shared" si="71"/>
        <v>-0.17072317384880697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-1.0797200213516042E-7</v>
      </c>
      <c r="AR85">
        <f t="shared" si="76"/>
        <v>-1.0798375363397719E-7</v>
      </c>
      <c r="AS85">
        <f t="shared" si="77"/>
        <v>-1.5432543948073928E-5</v>
      </c>
      <c r="AT85">
        <f t="shared" si="78"/>
        <v>-1.0082622163485198E-5</v>
      </c>
      <c r="AU85">
        <f t="shared" si="79"/>
        <v>-2.5623149865193103E-5</v>
      </c>
      <c r="AW85">
        <v>82</v>
      </c>
      <c r="AX85">
        <f>IF(Z85&gt;0, (R85*SUMPRODUCT(K85:$K$98, X85:$X$98)-K85*$AZ$3)/Z85, 0)</f>
        <v>-547185161.38011193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250000</v>
      </c>
      <c r="S86">
        <f t="shared" si="63"/>
        <v>-1462986600.4900479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-0.8568751097113676</v>
      </c>
      <c r="AC86">
        <f t="shared" si="64"/>
        <v>-0.76506715338356535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-2.5684016581304725E-4</v>
      </c>
      <c r="AI86">
        <f t="shared" si="69"/>
        <v>-2.5686631325531114E-4</v>
      </c>
      <c r="AJ86">
        <f t="shared" si="70"/>
        <v>-9.1807956327802254E-2</v>
      </c>
      <c r="AK86">
        <f t="shared" si="92"/>
        <v>-5.9981257679795737E-2</v>
      </c>
      <c r="AL86">
        <f t="shared" si="71"/>
        <v>-0.15204608032085329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-3.4417946858400302E-8</v>
      </c>
      <c r="AR86">
        <f t="shared" si="76"/>
        <v>-3.4421450754589875E-8</v>
      </c>
      <c r="AS86">
        <f t="shared" si="77"/>
        <v>-1.2302753940630405E-5</v>
      </c>
      <c r="AT86">
        <f t="shared" si="78"/>
        <v>-8.0378072206428759E-6</v>
      </c>
      <c r="AU86">
        <f t="shared" si="79"/>
        <v>-2.0374982612027869E-5</v>
      </c>
      <c r="AW86">
        <v>83</v>
      </c>
      <c r="AX86">
        <f>IF(Z86&gt;0, (R86*SUMPRODUCT(K86:$K$98, X86:$X$98)-K86*$AZ$3)/Z86, 0)</f>
        <v>-1462986600.4900479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250000</v>
      </c>
      <c r="S87">
        <f t="shared" si="63"/>
        <v>-4095010180.6226616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-0.76506715338356535</v>
      </c>
      <c r="AC87">
        <f t="shared" si="64"/>
        <v>-0.68309570181954371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-8.7726908585301214E-5</v>
      </c>
      <c r="AI87">
        <f t="shared" si="69"/>
        <v>-8.7735249171425422E-5</v>
      </c>
      <c r="AJ87">
        <f t="shared" si="70"/>
        <v>-8.1971451564021636E-2</v>
      </c>
      <c r="AK87">
        <f t="shared" si="92"/>
        <v>-5.3554700736849578E-2</v>
      </c>
      <c r="AL87">
        <f t="shared" si="71"/>
        <v>-0.13561388755004264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-1.0496314160510233E-8</v>
      </c>
      <c r="AR87">
        <f t="shared" si="76"/>
        <v>-1.0497312091631415E-8</v>
      </c>
      <c r="AS87">
        <f t="shared" si="77"/>
        <v>-9.8076875349187911E-6</v>
      </c>
      <c r="AT87">
        <f t="shared" si="78"/>
        <v>-6.4076914685703094E-6</v>
      </c>
      <c r="AU87">
        <f t="shared" si="79"/>
        <v>-1.6225876315580733E-5</v>
      </c>
      <c r="AW87">
        <v>84</v>
      </c>
      <c r="AX87">
        <f>IF(Z87&gt;0, (R87*SUMPRODUCT(K87:$K$98, X87:$X$98)-K87*$AZ$3)/Z87, 0)</f>
        <v>-4095010180.6226616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250000</v>
      </c>
      <c r="S88">
        <f t="shared" si="63"/>
        <v>-12023758312.585058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-0.68309570181954371</v>
      </c>
      <c r="AC88">
        <f t="shared" si="64"/>
        <v>-0.60990688554624339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-2.8604615029560581E-5</v>
      </c>
      <c r="AI88">
        <f t="shared" si="69"/>
        <v>-2.860715128681763E-5</v>
      </c>
      <c r="AJ88">
        <f t="shared" si="70"/>
        <v>-7.3188816273300317E-2</v>
      </c>
      <c r="AK88">
        <f t="shared" si="92"/>
        <v>-4.7816699127368065E-2</v>
      </c>
      <c r="AL88">
        <f t="shared" si="71"/>
        <v>-0.1210341225519552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-3.055779970972355E-9</v>
      </c>
      <c r="AR88">
        <f t="shared" si="76"/>
        <v>-3.056050914808492E-9</v>
      </c>
      <c r="AS88">
        <f t="shared" si="77"/>
        <v>-7.8186306173323219E-6</v>
      </c>
      <c r="AT88">
        <f t="shared" si="78"/>
        <v>-5.1081726260053516E-6</v>
      </c>
      <c r="AU88">
        <f t="shared" si="79"/>
        <v>-1.2929859294252482E-5</v>
      </c>
      <c r="AW88">
        <v>85</v>
      </c>
      <c r="AX88">
        <f>IF(Z88&gt;0, (R88*SUMPRODUCT(K88:$K$98, X88:$X$98)-K88*$AZ$3)/Z88, 0)</f>
        <v>-12023758312.585058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250000</v>
      </c>
      <c r="S89">
        <f t="shared" si="63"/>
        <v>-37433136729.805786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-0.60990688554624339</v>
      </c>
      <c r="AC89">
        <f t="shared" si="64"/>
        <v>-0.54455972184343882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-8.9175906400787934E-6</v>
      </c>
      <c r="AI89">
        <f t="shared" si="69"/>
        <v>-8.9183180166352577E-6</v>
      </c>
      <c r="AJ89">
        <f t="shared" si="70"/>
        <v>-6.5347163702804578E-2</v>
      </c>
      <c r="AK89">
        <f t="shared" si="92"/>
        <v>-4.2693481988237039E-2</v>
      </c>
      <c r="AL89">
        <f t="shared" si="71"/>
        <v>-0.10804956400905825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-8.5058061807017175E-10</v>
      </c>
      <c r="AR89">
        <f t="shared" si="76"/>
        <v>-8.5064999694457158E-10</v>
      </c>
      <c r="AS89">
        <f t="shared" si="77"/>
        <v>-6.232965061398366E-6</v>
      </c>
      <c r="AT89">
        <f t="shared" si="78"/>
        <v>-4.0722040024929364E-6</v>
      </c>
      <c r="AU89">
        <f t="shared" si="79"/>
        <v>-1.0306019713888248E-5</v>
      </c>
      <c r="AW89">
        <v>86</v>
      </c>
      <c r="AX89">
        <f>IF(Z89&gt;0, (R89*SUMPRODUCT(K89:$K$98, X89:$X$98)-K89*$AZ$3)/Z89, 0)</f>
        <v>-37433136729.805786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250000</v>
      </c>
      <c r="S90">
        <f t="shared" si="63"/>
        <v>-123974918149.68277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-0.54455972184343882</v>
      </c>
      <c r="AC90">
        <f t="shared" si="64"/>
        <v>-0.48621403808814045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-2.6200453941120269E-6</v>
      </c>
      <c r="AI90">
        <f t="shared" si="69"/>
        <v>-2.6202414878241039E-6</v>
      </c>
      <c r="AJ90">
        <f t="shared" si="70"/>
        <v>-5.8345683755298361E-2</v>
      </c>
      <c r="AK90">
        <f t="shared" si="92"/>
        <v>-3.8119180529040723E-2</v>
      </c>
      <c r="AL90">
        <f t="shared" si="71"/>
        <v>-9.6467484525826902E-2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-2.2313039961470944E-10</v>
      </c>
      <c r="AR90">
        <f t="shared" si="76"/>
        <v>-2.2314709950412203E-10</v>
      </c>
      <c r="AS90">
        <f t="shared" si="77"/>
        <v>-4.9688817458544141E-6</v>
      </c>
      <c r="AT90">
        <f t="shared" si="78"/>
        <v>-3.2463361144598666E-6</v>
      </c>
      <c r="AU90">
        <f t="shared" si="79"/>
        <v>-8.2154410074137844E-6</v>
      </c>
      <c r="AW90">
        <v>87</v>
      </c>
      <c r="AX90">
        <f>IF(Z90&gt;0, (R90*SUMPRODUCT(K90:$K$98, X90:$X$98)-K90*$AZ$3)/Z90, 0)</f>
        <v>-123974918149.68277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250000</v>
      </c>
      <c r="S91">
        <f t="shared" si="63"/>
        <v>-438375588709.58771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-0.48621403808814045</v>
      </c>
      <c r="AC91">
        <f t="shared" si="64"/>
        <v>-0.43411967705602167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-7.2309096684713264E-7</v>
      </c>
      <c r="AI91">
        <f t="shared" si="69"/>
        <v>-7.2314048142871937E-7</v>
      </c>
      <c r="AJ91">
        <f t="shared" si="70"/>
        <v>-5.2094361032118786E-2</v>
      </c>
      <c r="AK91">
        <f t="shared" si="92"/>
        <v>-3.4034982666169833E-2</v>
      </c>
      <c r="AL91">
        <f t="shared" si="71"/>
        <v>-8.6130066838770045E-2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-5.4982545324600144E-11</v>
      </c>
      <c r="AR91">
        <f t="shared" si="76"/>
        <v>-5.4986310324926721E-11</v>
      </c>
      <c r="AS91">
        <f t="shared" si="77"/>
        <v>-3.961162146850726E-6</v>
      </c>
      <c r="AT91">
        <f t="shared" si="78"/>
        <v>-2.5879592787946939E-6</v>
      </c>
      <c r="AU91">
        <f t="shared" si="79"/>
        <v>-6.5491764119557445E-6</v>
      </c>
      <c r="AW91">
        <v>88</v>
      </c>
      <c r="AX91">
        <f>IF(Z91&gt;0, (R91*SUMPRODUCT(K91:$K$98, X91:$X$98)-K91*$AZ$3)/Z91, 0)</f>
        <v>-438375588709.58771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250000</v>
      </c>
      <c r="S92">
        <f t="shared" si="63"/>
        <v>-1661632168321.7769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-0.43411967705602167</v>
      </c>
      <c r="AC92">
        <f t="shared" si="64"/>
        <v>-0.38760685456167471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-1.8677999200175554E-7</v>
      </c>
      <c r="AI92">
        <f t="shared" si="69"/>
        <v>-1.8679165543912606E-7</v>
      </c>
      <c r="AJ92">
        <f t="shared" si="70"/>
        <v>-4.6512822494346961E-2</v>
      </c>
      <c r="AK92">
        <f t="shared" si="92"/>
        <v>-3.0388377393921518E-2</v>
      </c>
      <c r="AL92">
        <f t="shared" si="71"/>
        <v>-7.6901386679923925E-2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-1.2680729385097919E-11</v>
      </c>
      <c r="AR92">
        <f t="shared" si="76"/>
        <v>-1.2681521230580996E-11</v>
      </c>
      <c r="AS92">
        <f t="shared" si="77"/>
        <v>-3.1578142212489513E-6</v>
      </c>
      <c r="AT92">
        <f t="shared" si="78"/>
        <v>-2.0631052933170917E-6</v>
      </c>
      <c r="AU92">
        <f t="shared" si="79"/>
        <v>-5.2209321960872738E-6</v>
      </c>
      <c r="AW92">
        <v>89</v>
      </c>
      <c r="AX92">
        <f>IF(Z92&gt;0, (R92*SUMPRODUCT(K92:$K$98, X92:$X$98)-K92*$AZ$3)/Z92, 0)</f>
        <v>-1661632168321.7769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250000</v>
      </c>
      <c r="S93">
        <f t="shared" si="63"/>
        <v>-6781741959609.5576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-0.38760685456167471</v>
      </c>
      <c r="AC93">
        <f t="shared" si="64"/>
        <v>-0.34607754872673974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-4.4976321209149711E-8</v>
      </c>
      <c r="AI93">
        <f t="shared" si="69"/>
        <v>-4.4978872747904709E-8</v>
      </c>
      <c r="AJ93">
        <f t="shared" si="70"/>
        <v>-4.1529305834934971E-2</v>
      </c>
      <c r="AK93">
        <f t="shared" si="92"/>
        <v>-2.7132479819317233E-2</v>
      </c>
      <c r="AL93">
        <f t="shared" si="71"/>
        <v>-6.8661830633124948E-2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-2.7263385802103916E-12</v>
      </c>
      <c r="AR93">
        <f t="shared" si="76"/>
        <v>-2.7264932473409983E-12</v>
      </c>
      <c r="AS93">
        <f t="shared" si="77"/>
        <v>-2.5173901658303337E-6</v>
      </c>
      <c r="AT93">
        <f t="shared" si="78"/>
        <v>-1.6446949087764868E-6</v>
      </c>
      <c r="AU93">
        <f t="shared" si="79"/>
        <v>-4.1620878011000672E-6</v>
      </c>
      <c r="AW93">
        <v>90</v>
      </c>
      <c r="AX93">
        <f>IF(Z93&gt;0, (R93*SUMPRODUCT(K93:$K$98, X93:$X$98)-K93*$AZ$3)/Z93, 0)</f>
        <v>-6781741959609.5576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250000</v>
      </c>
      <c r="S94">
        <f t="shared" si="63"/>
        <v>-29967353143718.137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-0.34607754872673974</v>
      </c>
      <c r="AC94">
        <f t="shared" si="64"/>
        <v>-0.30899781136552351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-1.0052329854486932E-8</v>
      </c>
      <c r="AI94">
        <f t="shared" si="69"/>
        <v>-1.0052845411883481E-8</v>
      </c>
      <c r="AJ94">
        <f t="shared" si="70"/>
        <v>-3.7079737361216225E-2</v>
      </c>
      <c r="AK94">
        <f t="shared" si="92"/>
        <v>-2.4225428410871785E-2</v>
      </c>
      <c r="AL94">
        <f t="shared" si="71"/>
        <v>-6.1305175824933417E-2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-5.4405720702623197E-13</v>
      </c>
      <c r="AR94">
        <f t="shared" si="76"/>
        <v>-5.4408511028063056E-13</v>
      </c>
      <c r="AS94">
        <f t="shared" si="77"/>
        <v>-2.0068480280723114E-6</v>
      </c>
      <c r="AT94">
        <f t="shared" si="78"/>
        <v>-1.3111407117574673E-6</v>
      </c>
      <c r="AU94">
        <f t="shared" si="79"/>
        <v>-3.3179892839148888E-6</v>
      </c>
      <c r="AW94">
        <v>91</v>
      </c>
      <c r="AX94">
        <f>IF(Z94&gt;0, (R94*SUMPRODUCT(K94:$K$98, X94:$X$98)-K94*$AZ$3)/Z94, 0)</f>
        <v>-29967353143718.137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250000</v>
      </c>
      <c r="S95">
        <f t="shared" si="63"/>
        <v>-144355738171161.78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-0.30899781136552351</v>
      </c>
      <c r="AC95">
        <f t="shared" si="64"/>
        <v>-0.27589090300540459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-2.0742122021449173E-9</v>
      </c>
      <c r="AI95">
        <f t="shared" si="69"/>
        <v>-2.074307761527073E-9</v>
      </c>
      <c r="AJ95">
        <f t="shared" si="70"/>
        <v>-3.3106908360118925E-2</v>
      </c>
      <c r="AK95">
        <f t="shared" si="92"/>
        <v>-2.1629846795586646E-2</v>
      </c>
      <c r="AL95">
        <f t="shared" si="71"/>
        <v>-5.4736757230013332E-2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-1.0023352384598324E-13</v>
      </c>
      <c r="AR95">
        <f t="shared" si="76"/>
        <v>-1.0023814162501284E-13</v>
      </c>
      <c r="AS95">
        <f t="shared" si="77"/>
        <v>-1.5998469612459241E-6</v>
      </c>
      <c r="AT95">
        <f t="shared" si="78"/>
        <v>-1.0452333480289332E-6</v>
      </c>
      <c r="AU95">
        <f t="shared" si="79"/>
        <v>-2.645080409512999E-6</v>
      </c>
      <c r="AW95">
        <v>92</v>
      </c>
      <c r="AX95">
        <f>IF(Z95&gt;0, (R95*SUMPRODUCT(K95:$K$98, X95:$X$98)-K95*$AZ$3)/Z95, 0)</f>
        <v>-144355738171161.78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250000</v>
      </c>
      <c r="S96">
        <f t="shared" si="63"/>
        <v>-764261808614194.75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-0.27589090300540459</v>
      </c>
      <c r="AC96">
        <f t="shared" si="64"/>
        <v>-0.24633116339777003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-3.9244080711627088E-10</v>
      </c>
      <c r="AI96">
        <f t="shared" si="69"/>
        <v>-3.9245692274318179E-10</v>
      </c>
      <c r="AJ96">
        <f t="shared" si="70"/>
        <v>-2.9559739607634555E-2</v>
      </c>
      <c r="AK96">
        <f t="shared" si="92"/>
        <v>-1.9312363210378321E-2</v>
      </c>
      <c r="AL96">
        <f t="shared" si="71"/>
        <v>-4.8872103210469794E-2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-1.6932299886102135E-14</v>
      </c>
      <c r="AR96">
        <f t="shared" si="76"/>
        <v>-1.6932995212945725E-14</v>
      </c>
      <c r="AS96">
        <f t="shared" si="77"/>
        <v>-1.2753882025404886E-6</v>
      </c>
      <c r="AT96">
        <f t="shared" si="78"/>
        <v>-8.3325362566224863E-7</v>
      </c>
      <c r="AU96">
        <f t="shared" si="79"/>
        <v>-2.1086418451357325E-6</v>
      </c>
      <c r="AW96">
        <v>93</v>
      </c>
      <c r="AX96">
        <f>IF(Z96&gt;0, (R96*SUMPRODUCT(K96:$K$98, X96:$X$98)-K96*$AZ$3)/Z96, 0)</f>
        <v>-764261808614194.75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250000</v>
      </c>
      <c r="S97">
        <f t="shared" si="63"/>
        <v>-4491130350904805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-0.24633116339777003</v>
      </c>
      <c r="AC97">
        <f t="shared" si="64"/>
        <v>-0.21993853874802374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-6.7529414262512381E-11</v>
      </c>
      <c r="AI97">
        <f t="shared" si="69"/>
        <v>-6.7531862850301681E-11</v>
      </c>
      <c r="AJ97">
        <f t="shared" si="70"/>
        <v>-2.6392624649746288E-2</v>
      </c>
      <c r="AK97">
        <f t="shared" si="92"/>
        <v>-1.7243181437843903E-2</v>
      </c>
      <c r="AL97">
        <f t="shared" si="71"/>
        <v>-4.3635806155122053E-2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-2.6014575972156731E-15</v>
      </c>
      <c r="AR97">
        <f t="shared" si="76"/>
        <v>-2.6015519249597605E-15</v>
      </c>
      <c r="AS97">
        <f t="shared" si="77"/>
        <v>-1.0167316665688743E-6</v>
      </c>
      <c r="AT97">
        <f t="shared" si="78"/>
        <v>-6.6426468882537003E-7</v>
      </c>
      <c r="AU97">
        <f t="shared" si="79"/>
        <v>-1.6809963579957962E-6</v>
      </c>
      <c r="AW97">
        <v>94</v>
      </c>
      <c r="AX97">
        <f>IF(Z97&gt;0, (R97*SUMPRODUCT(K97:$K$98, X97:$X$98)-K97*$AZ$3)/Z97, 0)</f>
        <v>-4491130350904805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-0.21993853874802374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-0.21993853874802374</v>
      </c>
      <c r="AK98">
        <f t="shared" si="92"/>
        <v>-1.5395697712361664E-2</v>
      </c>
      <c r="AL98">
        <f t="shared" si="71"/>
        <v>-0.23533423647262833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-4.2110600039083466E-16</v>
      </c>
      <c r="AR98">
        <f t="shared" si="76"/>
        <v>-4.2110600039083466E-16</v>
      </c>
      <c r="AS98">
        <f t="shared" si="77"/>
        <v>-7.564967757213633E-6</v>
      </c>
      <c r="AT98">
        <f t="shared" si="78"/>
        <v>-5.2954774300495434E-7</v>
      </c>
      <c r="AU98">
        <f t="shared" si="79"/>
        <v>-8.0945155006396921E-6</v>
      </c>
      <c r="AW98">
        <v>95</v>
      </c>
    </row>
    <row r="100" spans="5:50" x14ac:dyDescent="0.25">
      <c r="AN100" s="6">
        <f t="shared" ref="AN100:AU100" si="93">SUM(AN3:AN98)</f>
        <v>13090.571674424078</v>
      </c>
      <c r="AO100" s="6">
        <f t="shared" si="93"/>
        <v>-1309.0571674424079</v>
      </c>
      <c r="AP100" s="6">
        <f t="shared" si="93"/>
        <v>-2993.3132126010019</v>
      </c>
      <c r="AQ100" s="6">
        <f t="shared" si="93"/>
        <v>-5709.2303604346644</v>
      </c>
      <c r="AR100" s="6">
        <f t="shared" si="93"/>
        <v>3078.9709339460046</v>
      </c>
      <c r="AS100" s="6">
        <f t="shared" si="93"/>
        <v>-846.0432319443903</v>
      </c>
      <c r="AT100" s="6">
        <f t="shared" si="93"/>
        <v>438.71773580593521</v>
      </c>
      <c r="AU100" s="6">
        <f t="shared" si="93"/>
        <v>2671.64543780755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26648.493721186027</v>
      </c>
      <c r="K3">
        <v>1</v>
      </c>
      <c r="L3" s="2">
        <v>0</v>
      </c>
      <c r="O3">
        <f>$C$3</f>
        <v>26648.493721186027</v>
      </c>
      <c r="P3">
        <f>O3*C5</f>
        <v>2664.8493721186028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26648.493721186027</v>
      </c>
      <c r="AF3">
        <f t="shared" ref="AF3:AF34" si="4">-$Z3*P3</f>
        <v>-2664.8493721186028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21463.736145067425</v>
      </c>
      <c r="AJ3">
        <f t="shared" ref="AJ3:AJ34" si="8">AB3-AC3</f>
        <v>0</v>
      </c>
      <c r="AL3">
        <f t="shared" ref="AL3:AL34" si="9">SUM(AI3:AK3)</f>
        <v>21463.736145067425</v>
      </c>
      <c r="AN3">
        <f t="shared" ref="AN3:AN34" si="10">AE3*$K3</f>
        <v>26648.493721186027</v>
      </c>
      <c r="AO3">
        <f t="shared" ref="AO3:AO34" si="11">AF3*$K3</f>
        <v>-2664.8493721186028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21463.736145067425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21463.736145067425</v>
      </c>
      <c r="AW3">
        <v>0</v>
      </c>
      <c r="AX3">
        <f>IF(Z3&gt;0, (R3*SUMPRODUCT(K3:$K$98, X3:$X$98)-K3*$AZ$3)/Z3, 0)</f>
        <v>0</v>
      </c>
      <c r="AZ3">
        <f>C6*SUMPRODUCT(X4:X89, K4:K89)/1</f>
        <v>10851.038609119914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540.51931142286855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534.40178736681082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-534.40178736681082</v>
      </c>
      <c r="AK4">
        <f>G4*SUM(AB4, AE4:AF4)</f>
        <v>0</v>
      </c>
      <c r="AL4">
        <f t="shared" si="9"/>
        <v>-863.86778736681083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-313.24015972618366</v>
      </c>
      <c r="AR4">
        <f t="shared" si="14"/>
        <v>-313.24015972618366</v>
      </c>
      <c r="AS4">
        <f t="shared" si="15"/>
        <v>-508.08308363454154</v>
      </c>
      <c r="AT4">
        <f t="shared" si="16"/>
        <v>0</v>
      </c>
      <c r="AU4">
        <f t="shared" si="17"/>
        <v>-821.3232433607252</v>
      </c>
      <c r="AW4">
        <v>1</v>
      </c>
      <c r="AX4">
        <f>IF(Z4&gt;0, (R4*SUMPRODUCT(K4:$K$98, X4:$X$98)-K4*$AZ$3)/Z4, 0)</f>
        <v>540.51931142286855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250000</v>
      </c>
      <c r="S5">
        <f t="shared" si="1"/>
        <v>767.95852619408242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534.40178736681082</v>
      </c>
      <c r="AC5">
        <f t="shared" si="2"/>
        <v>750.64654563402655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-334.54334040472799</v>
      </c>
      <c r="AI5">
        <f t="shared" si="7"/>
        <v>-383.41619746864706</v>
      </c>
      <c r="AJ5">
        <f t="shared" si="8"/>
        <v>-216.24475826721573</v>
      </c>
      <c r="AK5">
        <f>G5*SUM(AB5, AE5:AF5)</f>
        <v>2.1910473282039247</v>
      </c>
      <c r="AL5">
        <f t="shared" si="9"/>
        <v>-597.46990840765886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-301.74314264999407</v>
      </c>
      <c r="AR5">
        <f t="shared" si="14"/>
        <v>-345.82427564433209</v>
      </c>
      <c r="AS5">
        <f t="shared" si="15"/>
        <v>-195.04310820295677</v>
      </c>
      <c r="AT5">
        <f t="shared" si="16"/>
        <v>1.9762267744062427</v>
      </c>
      <c r="AU5">
        <f t="shared" si="17"/>
        <v>-538.89115707288261</v>
      </c>
      <c r="AW5">
        <v>2</v>
      </c>
      <c r="AX5">
        <f>IF(Z5&gt;0, (R5*SUMPRODUCT(K5:$K$98, X5:$X$98)-K5*$AZ$3)/Z5, 0)</f>
        <v>767.95852619408242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250000</v>
      </c>
      <c r="S6">
        <f t="shared" si="1"/>
        <v>1011.6440254493742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750.64654563402655</v>
      </c>
      <c r="AC6">
        <f t="shared" si="2"/>
        <v>977.56329675442248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-342.75732043924495</v>
      </c>
      <c r="AI6">
        <f t="shared" si="7"/>
        <v>-391.07289746843696</v>
      </c>
      <c r="AJ6">
        <f t="shared" si="8"/>
        <v>-226.91675112039593</v>
      </c>
      <c r="AK6">
        <f>G6*SUM(AB6, AE6:AF6)</f>
        <v>5.3295904740015887</v>
      </c>
      <c r="AL6">
        <f t="shared" si="9"/>
        <v>-612.66005811483126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-292.45273443087302</v>
      </c>
      <c r="AR6">
        <f t="shared" si="14"/>
        <v>-333.67730287972483</v>
      </c>
      <c r="AS6">
        <f t="shared" si="15"/>
        <v>-193.61344133594562</v>
      </c>
      <c r="AT6">
        <f t="shared" si="16"/>
        <v>4.5473961154821625</v>
      </c>
      <c r="AU6">
        <f t="shared" si="17"/>
        <v>-522.7433481001882</v>
      </c>
      <c r="AW6">
        <v>3</v>
      </c>
      <c r="AX6">
        <f>IF(Z6&gt;0, (R6*SUMPRODUCT(K6:$K$98, X6:$X$98)-K6*$AZ$3)/Z6, 0)</f>
        <v>1011.6440254493742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250000</v>
      </c>
      <c r="S7">
        <f t="shared" si="1"/>
        <v>1298.4990888996695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977.56329675442248</v>
      </c>
      <c r="AC7">
        <f t="shared" si="2"/>
        <v>1240.3763925898766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-352.46769071931413</v>
      </c>
      <c r="AI7">
        <f t="shared" si="7"/>
        <v>-400.22961844007034</v>
      </c>
      <c r="AJ7">
        <f t="shared" si="8"/>
        <v>-262.81309583545408</v>
      </c>
      <c r="AK7">
        <f>G7*SUM(AB7, AE7:AF7)</f>
        <v>13.490373495211029</v>
      </c>
      <c r="AL7">
        <f t="shared" si="9"/>
        <v>-649.55234078031344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-282.7016052451076</v>
      </c>
      <c r="AR7">
        <f t="shared" si="14"/>
        <v>-321.00972253297306</v>
      </c>
      <c r="AS7">
        <f t="shared" si="15"/>
        <v>-210.79289259248944</v>
      </c>
      <c r="AT7">
        <f t="shared" si="16"/>
        <v>10.820141371452033</v>
      </c>
      <c r="AU7">
        <f t="shared" si="17"/>
        <v>-520.98247375401047</v>
      </c>
      <c r="AW7">
        <v>4</v>
      </c>
      <c r="AX7">
        <f>IF(Z7&gt;0, (R7*SUMPRODUCT(K7:$K$98, X7:$X$98)-K7*$AZ$3)/Z7, 0)</f>
        <v>1298.4990888996695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250000</v>
      </c>
      <c r="S8">
        <f t="shared" si="1"/>
        <v>1630.0873950878126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1240.3763925898766</v>
      </c>
      <c r="AC8">
        <f t="shared" si="2"/>
        <v>1539.1893398533248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-362.21428054264641</v>
      </c>
      <c r="AI8">
        <f t="shared" si="7"/>
        <v>-409.42614613008652</v>
      </c>
      <c r="AJ8">
        <f t="shared" si="8"/>
        <v>-298.81294726344822</v>
      </c>
      <c r="AK8">
        <f t="shared" ref="AK8:AK39" si="30">G8*SUM(AB8:AB8, AE8:AF8)</f>
        <v>26.792130079941334</v>
      </c>
      <c r="AL8">
        <f t="shared" si="9"/>
        <v>-681.44696331359341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-271.10768284925672</v>
      </c>
      <c r="AR8">
        <f t="shared" si="14"/>
        <v>-306.44449912062532</v>
      </c>
      <c r="AS8">
        <f t="shared" si="15"/>
        <v>-223.65348383444694</v>
      </c>
      <c r="AT8">
        <f t="shared" si="16"/>
        <v>20.053191424940437</v>
      </c>
      <c r="AU8">
        <f t="shared" si="17"/>
        <v>-510.04479153013182</v>
      </c>
      <c r="AW8">
        <v>5</v>
      </c>
      <c r="AX8">
        <f>IF(Z8&gt;0, (R8*SUMPRODUCT(K8:$K$98, X8:$X$98)-K8*$AZ$3)/Z8, 0)</f>
        <v>1630.0873950878126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250000</v>
      </c>
      <c r="S9">
        <f t="shared" si="1"/>
        <v>1945.4399429910832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1539.1893398533248</v>
      </c>
      <c r="AC9">
        <f t="shared" si="2"/>
        <v>1815.6893700019282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-372.41474965222181</v>
      </c>
      <c r="AI9">
        <f t="shared" si="7"/>
        <v>-419.08001363385711</v>
      </c>
      <c r="AJ9">
        <f t="shared" si="8"/>
        <v>-276.5000301486034</v>
      </c>
      <c r="AK9">
        <f t="shared" si="30"/>
        <v>34.323922278729142</v>
      </c>
      <c r="AL9">
        <f t="shared" si="9"/>
        <v>-661.25612150373138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-259.94820538949824</v>
      </c>
      <c r="AR9">
        <f t="shared" si="14"/>
        <v>-292.52089924059129</v>
      </c>
      <c r="AS9">
        <f t="shared" si="15"/>
        <v>-192.99903318650095</v>
      </c>
      <c r="AT9">
        <f t="shared" si="16"/>
        <v>23.958347532197497</v>
      </c>
      <c r="AU9">
        <f t="shared" si="17"/>
        <v>-461.56158489489474</v>
      </c>
      <c r="AW9">
        <v>6</v>
      </c>
      <c r="AX9">
        <f>IF(Z9&gt;0, (R9*SUMPRODUCT(K9:$K$98, X9:$X$98)-K9*$AZ$3)/Z9, 0)</f>
        <v>1945.4399429910832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250000</v>
      </c>
      <c r="S10">
        <f t="shared" si="1"/>
        <v>2109.455619613148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1815.6893700019282</v>
      </c>
      <c r="AC10">
        <f t="shared" si="2"/>
        <v>1945.8330194373921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-384.62373881047466</v>
      </c>
      <c r="AI10">
        <f t="shared" si="7"/>
        <v>-430.74542540453149</v>
      </c>
      <c r="AJ10">
        <f t="shared" si="8"/>
        <v>-130.14364943546389</v>
      </c>
      <c r="AK10">
        <f t="shared" si="30"/>
        <v>7.8074642910082908</v>
      </c>
      <c r="AL10">
        <f t="shared" si="9"/>
        <v>-553.0816105489871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-254.64305099978313</v>
      </c>
      <c r="AR10">
        <f t="shared" si="14"/>
        <v>-285.17826192537194</v>
      </c>
      <c r="AS10">
        <f t="shared" si="15"/>
        <v>-86.162585967744235</v>
      </c>
      <c r="AT10">
        <f t="shared" si="16"/>
        <v>5.1689906966815293</v>
      </c>
      <c r="AU10">
        <f t="shared" si="17"/>
        <v>-366.1718571964347</v>
      </c>
      <c r="AW10">
        <v>7</v>
      </c>
      <c r="AX10">
        <f>IF(Z10&gt;0, (R10*SUMPRODUCT(K10:$K$98, X10:$X$98)-K10*$AZ$3)/Z10, 0)</f>
        <v>2109.455619613148</v>
      </c>
    </row>
    <row r="11" spans="1:52" x14ac:dyDescent="0.25">
      <c r="A11" t="s">
        <v>33</v>
      </c>
      <c r="C11" s="25">
        <f>AU91</f>
        <v>8992.8327341317217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250000</v>
      </c>
      <c r="S11">
        <f t="shared" si="1"/>
        <v>2241.8168025782716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1945.8330194373921</v>
      </c>
      <c r="AC11">
        <f t="shared" si="2"/>
        <v>2043.6956952012149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-396.15969030688859</v>
      </c>
      <c r="AI11">
        <f t="shared" si="7"/>
        <v>-441.74092809694349</v>
      </c>
      <c r="AJ11">
        <f t="shared" si="8"/>
        <v>-97.862675763822836</v>
      </c>
      <c r="AK11">
        <f t="shared" si="30"/>
        <v>3.1133328310998274</v>
      </c>
      <c r="AL11">
        <f t="shared" si="9"/>
        <v>-536.49027102966647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-249.41091176183375</v>
      </c>
      <c r="AR11">
        <f t="shared" si="14"/>
        <v>-278.10756706173026</v>
      </c>
      <c r="AS11">
        <f t="shared" si="15"/>
        <v>-61.611566716441736</v>
      </c>
      <c r="AT11">
        <f t="shared" si="16"/>
        <v>1.9600661021850487</v>
      </c>
      <c r="AU11">
        <f t="shared" si="17"/>
        <v>-337.75906767598696</v>
      </c>
      <c r="AW11">
        <v>8</v>
      </c>
      <c r="AX11">
        <f>IF(Z11&gt;0, (R11*SUMPRODUCT(K11:$K$98, X11:$X$98)-K11*$AZ$3)/Z11, 0)</f>
        <v>2241.8168025782716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250000</v>
      </c>
      <c r="S12">
        <f t="shared" si="1"/>
        <v>2494.4430871497066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2043.6956952012149</v>
      </c>
      <c r="AC12">
        <f t="shared" si="2"/>
        <v>2247.167089337222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-409.81293225377027</v>
      </c>
      <c r="AI12">
        <f t="shared" si="7"/>
        <v>-454.85639507947388</v>
      </c>
      <c r="AJ12">
        <f t="shared" si="8"/>
        <v>-203.47139413600712</v>
      </c>
      <c r="AK12">
        <f t="shared" si="30"/>
        <v>42.917609599225514</v>
      </c>
      <c r="AL12">
        <f t="shared" si="9"/>
        <v>-615.4101796162555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-240.90252650484803</v>
      </c>
      <c r="AR12">
        <f t="shared" si="14"/>
        <v>-267.38066602466154</v>
      </c>
      <c r="AS12">
        <f t="shared" si="15"/>
        <v>-119.60767721325827</v>
      </c>
      <c r="AT12">
        <f t="shared" si="16"/>
        <v>25.228487854550927</v>
      </c>
      <c r="AU12">
        <f t="shared" si="17"/>
        <v>-361.75985538336886</v>
      </c>
      <c r="AW12">
        <v>9</v>
      </c>
      <c r="AX12">
        <f>IF(Z12&gt;0, (R12*SUMPRODUCT(K12:$K$98, X12:$X$98)-K12*$AZ$3)/Z12, 0)</f>
        <v>2494.4430871497066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250000</v>
      </c>
      <c r="S13">
        <f t="shared" si="1"/>
        <v>3021.5684145799883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2247.167089337222</v>
      </c>
      <c r="AC13">
        <f t="shared" si="2"/>
        <v>2689.6885656963195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-424.37766066430873</v>
      </c>
      <c r="AI13">
        <f t="shared" si="7"/>
        <v>-468.88581332962241</v>
      </c>
      <c r="AJ13">
        <f t="shared" si="8"/>
        <v>-442.52147635909751</v>
      </c>
      <c r="AK13">
        <f t="shared" si="30"/>
        <v>157.30169625360557</v>
      </c>
      <c r="AL13">
        <f t="shared" si="9"/>
        <v>-754.10559343511432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-222.73588273037089</v>
      </c>
      <c r="AR13">
        <f t="shared" si="14"/>
        <v>-246.09611959365992</v>
      </c>
      <c r="AS13">
        <f t="shared" si="15"/>
        <v>-232.25871858970859</v>
      </c>
      <c r="AT13">
        <f t="shared" si="16"/>
        <v>82.560265107230208</v>
      </c>
      <c r="AU13">
        <f t="shared" si="17"/>
        <v>-395.79457307613831</v>
      </c>
      <c r="AW13">
        <v>10</v>
      </c>
      <c r="AX13">
        <f>IF(Z13&gt;0, (R13*SUMPRODUCT(K13:$K$98, X13:$X$98)-K13*$AZ$3)/Z13, 0)</f>
        <v>3021.5684145799883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250000</v>
      </c>
      <c r="S14">
        <f t="shared" si="1"/>
        <v>3498.7516162215811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2689.6885656963195</v>
      </c>
      <c r="AC14">
        <f t="shared" si="2"/>
        <v>3077.1526855230459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-440.31003014665197</v>
      </c>
      <c r="AI14">
        <f t="shared" si="7"/>
        <v>-484.28503927928318</v>
      </c>
      <c r="AJ14">
        <f t="shared" si="8"/>
        <v>-387.46411982672635</v>
      </c>
      <c r="AK14">
        <f t="shared" si="30"/>
        <v>188.27819959874239</v>
      </c>
      <c r="AL14">
        <f t="shared" si="9"/>
        <v>-683.47095950726714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-206.33753074996565</v>
      </c>
      <c r="AR14">
        <f t="shared" si="14"/>
        <v>-226.94504404261579</v>
      </c>
      <c r="AS14">
        <f t="shared" si="15"/>
        <v>-181.57294693611112</v>
      </c>
      <c r="AT14">
        <f t="shared" si="16"/>
        <v>88.23069232902661</v>
      </c>
      <c r="AU14">
        <f t="shared" si="17"/>
        <v>-320.28729864970029</v>
      </c>
      <c r="AW14">
        <v>11</v>
      </c>
      <c r="AX14">
        <f>IF(Z14&gt;0, (R14*SUMPRODUCT(K14:$K$98, X14:$X$98)-K14*$AZ$3)/Z14, 0)</f>
        <v>3498.7516162215811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250000</v>
      </c>
      <c r="S15">
        <f t="shared" si="1"/>
        <v>3931.0916189506852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3077.1526855230459</v>
      </c>
      <c r="AC15">
        <f t="shared" si="2"/>
        <v>3415.6365856276298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-456.95025652340405</v>
      </c>
      <c r="AI15">
        <f t="shared" si="7"/>
        <v>-500.39412551340428</v>
      </c>
      <c r="AJ15">
        <f t="shared" si="8"/>
        <v>-338.48390010458388</v>
      </c>
      <c r="AK15">
        <f t="shared" si="30"/>
        <v>215.40068798661324</v>
      </c>
      <c r="AL15">
        <f t="shared" si="9"/>
        <v>-623.47733763137501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-191.19236842698407</v>
      </c>
      <c r="AR15">
        <f t="shared" si="14"/>
        <v>-209.36969973876623</v>
      </c>
      <c r="AS15">
        <f t="shared" si="15"/>
        <v>-141.62490908260051</v>
      </c>
      <c r="AT15">
        <f t="shared" si="16"/>
        <v>90.125713048709258</v>
      </c>
      <c r="AU15">
        <f t="shared" si="17"/>
        <v>-260.86889577265748</v>
      </c>
      <c r="AW15">
        <v>12</v>
      </c>
      <c r="AX15">
        <f>IF(Z15&gt;0, (R15*SUMPRODUCT(K15:$K$98, X15:$X$98)-K15*$AZ$3)/Z15, 0)</f>
        <v>3931.0916189506852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250000</v>
      </c>
      <c r="S16">
        <f t="shared" si="1"/>
        <v>4325.9667141088612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3415.6365856276298</v>
      </c>
      <c r="AC16">
        <f t="shared" si="2"/>
        <v>3710.8919233207807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-592.66256407765297</v>
      </c>
      <c r="AI16">
        <f t="shared" si="7"/>
        <v>-635.55346186493773</v>
      </c>
      <c r="AJ16">
        <f t="shared" si="8"/>
        <v>-295.25533769315098</v>
      </c>
      <c r="AK16">
        <f t="shared" si="30"/>
        <v>239.0945609939341</v>
      </c>
      <c r="AL16">
        <f t="shared" si="9"/>
        <v>-691.71423856415458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-221.40687417434941</v>
      </c>
      <c r="AR16">
        <f t="shared" si="14"/>
        <v>-237.43005529832197</v>
      </c>
      <c r="AS16">
        <f t="shared" si="15"/>
        <v>-110.30148581034264</v>
      </c>
      <c r="AT16">
        <f t="shared" si="16"/>
        <v>89.320943468295795</v>
      </c>
      <c r="AU16">
        <f t="shared" si="17"/>
        <v>-258.41059764036879</v>
      </c>
      <c r="AW16">
        <v>13</v>
      </c>
      <c r="AX16">
        <f>IF(Z16&gt;0, (R16*SUMPRODUCT(K16:$K$98, X16:$X$98)-K16*$AZ$3)/Z16, 0)</f>
        <v>4325.9667141088612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250000</v>
      </c>
      <c r="S17">
        <f t="shared" si="1"/>
        <v>4636.6464768898513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3710.8919233207807</v>
      </c>
      <c r="AC17">
        <f t="shared" si="2"/>
        <v>3923.8133581822644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-744.67927328994972</v>
      </c>
      <c r="AI17">
        <f t="shared" si="7"/>
        <v>-786.99232624470358</v>
      </c>
      <c r="AJ17">
        <f t="shared" si="8"/>
        <v>-212.9214348614837</v>
      </c>
      <c r="AK17">
        <f t="shared" si="30"/>
        <v>259.7624346324547</v>
      </c>
      <c r="AL17">
        <f t="shared" si="9"/>
        <v>-740.15132647373252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-248.39042386706089</v>
      </c>
      <c r="AR17">
        <f t="shared" si="14"/>
        <v>-262.50409338294179</v>
      </c>
      <c r="AS17">
        <f t="shared" si="15"/>
        <v>-71.020702942317953</v>
      </c>
      <c r="AT17">
        <f t="shared" si="16"/>
        <v>86.644685245553376</v>
      </c>
      <c r="AU17">
        <f t="shared" si="17"/>
        <v>-246.88011107970635</v>
      </c>
      <c r="AW17">
        <v>14</v>
      </c>
      <c r="AX17">
        <f>IF(Z17&gt;0, (R17*SUMPRODUCT(K17:$K$98, X17:$X$98)-K17*$AZ$3)/Z17, 0)</f>
        <v>4636.6464768898513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250000</v>
      </c>
      <c r="S18">
        <f t="shared" si="1"/>
        <v>4870.8290096665178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3923.8133581822644</v>
      </c>
      <c r="AC18">
        <f t="shared" si="2"/>
        <v>4063.2160673829121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-901.12585607832932</v>
      </c>
      <c r="AI18">
        <f t="shared" si="7"/>
        <v>-942.83555333231993</v>
      </c>
      <c r="AJ18">
        <f t="shared" si="8"/>
        <v>-139.40270920064768</v>
      </c>
      <c r="AK18">
        <f t="shared" si="30"/>
        <v>274.66693507275852</v>
      </c>
      <c r="AL18">
        <f t="shared" si="9"/>
        <v>-807.57132746020909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-268.36940960597303</v>
      </c>
      <c r="AR18">
        <f t="shared" si="14"/>
        <v>-280.79121145683945</v>
      </c>
      <c r="AS18">
        <f t="shared" si="15"/>
        <v>-41.516312636355003</v>
      </c>
      <c r="AT18">
        <f t="shared" si="16"/>
        <v>81.800120045996096</v>
      </c>
      <c r="AU18">
        <f t="shared" si="17"/>
        <v>-240.50740404719832</v>
      </c>
      <c r="AW18">
        <v>15</v>
      </c>
      <c r="AX18">
        <f>IF(Z18&gt;0, (R18*SUMPRODUCT(K18:$K$98, X18:$X$98)-K18*$AZ$3)/Z18, 0)</f>
        <v>4870.8290096665178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250000</v>
      </c>
      <c r="S19">
        <f t="shared" si="1"/>
        <v>5040.4099670716341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4063.2160673829121</v>
      </c>
      <c r="AC19">
        <f t="shared" si="2"/>
        <v>4141.0905265873935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-1068.4723093918085</v>
      </c>
      <c r="AI19">
        <f t="shared" si="7"/>
        <v>-1109.5512152113808</v>
      </c>
      <c r="AJ19">
        <f t="shared" si="8"/>
        <v>-77.874459204481354</v>
      </c>
      <c r="AK19">
        <f t="shared" si="30"/>
        <v>284.42512471680385</v>
      </c>
      <c r="AL19">
        <f t="shared" si="9"/>
        <v>-903.00054969905841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-284.11411374769835</v>
      </c>
      <c r="AR19">
        <f t="shared" si="14"/>
        <v>-295.0372764895539</v>
      </c>
      <c r="AS19">
        <f t="shared" si="15"/>
        <v>-20.707352699721856</v>
      </c>
      <c r="AT19">
        <f t="shared" si="16"/>
        <v>75.630591009411546</v>
      </c>
      <c r="AU19">
        <f t="shared" si="17"/>
        <v>-240.11403817986425</v>
      </c>
      <c r="AW19">
        <v>16</v>
      </c>
      <c r="AX19">
        <f>IF(Z19&gt;0, (R19*SUMPRODUCT(K19:$K$98, X19:$X$98)-K19*$AZ$3)/Z19, 0)</f>
        <v>5040.4099670716341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250000</v>
      </c>
      <c r="S20">
        <f t="shared" si="1"/>
        <v>5153.5966775497682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4141.0905265873935</v>
      </c>
      <c r="AC20">
        <f t="shared" si="2"/>
        <v>4166.1227242776004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-1242.758494603291</v>
      </c>
      <c r="AI20">
        <f t="shared" si="7"/>
        <v>-1283.178059665747</v>
      </c>
      <c r="AJ20">
        <f t="shared" si="8"/>
        <v>-25.032197690206885</v>
      </c>
      <c r="AK20">
        <f t="shared" si="30"/>
        <v>289.87633686111758</v>
      </c>
      <c r="AL20">
        <f t="shared" si="9"/>
        <v>-1018.3339204948363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-295.05179062754183</v>
      </c>
      <c r="AR20">
        <f t="shared" si="14"/>
        <v>-304.64807590730658</v>
      </c>
      <c r="AS20">
        <f t="shared" si="15"/>
        <v>-5.9430651924015425</v>
      </c>
      <c r="AT20">
        <f t="shared" si="16"/>
        <v>68.821522944992921</v>
      </c>
      <c r="AU20">
        <f t="shared" si="17"/>
        <v>-241.76961815471518</v>
      </c>
      <c r="AW20">
        <v>17</v>
      </c>
      <c r="AX20">
        <f>IF(Z20&gt;0, (R20*SUMPRODUCT(K20:$K$98, X20:$X$98)-K20*$AZ$3)/Z20, 0)</f>
        <v>5153.5966775497682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250000</v>
      </c>
      <c r="S21">
        <f t="shared" si="1"/>
        <v>5219.404655383526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4166.1227242776004</v>
      </c>
      <c r="AC21">
        <f t="shared" si="2"/>
        <v>4147.0944260053302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-1438.5587953879253</v>
      </c>
      <c r="AI21">
        <f t="shared" si="7"/>
        <v>-1478.2864530406791</v>
      </c>
      <c r="AJ21">
        <f t="shared" si="8"/>
        <v>19.028298272270149</v>
      </c>
      <c r="AK21">
        <f t="shared" si="30"/>
        <v>291.62859069943204</v>
      </c>
      <c r="AL21">
        <f t="shared" si="9"/>
        <v>-1167.6295640689768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-304.94471310150288</v>
      </c>
      <c r="AR21">
        <f t="shared" si="14"/>
        <v>-313.36615489724602</v>
      </c>
      <c r="AS21">
        <f t="shared" si="15"/>
        <v>4.0336057004069179</v>
      </c>
      <c r="AT21">
        <f t="shared" si="16"/>
        <v>61.819229918268775</v>
      </c>
      <c r="AU21">
        <f t="shared" si="17"/>
        <v>-247.51331927857029</v>
      </c>
      <c r="AW21">
        <v>18</v>
      </c>
      <c r="AX21">
        <f>IF(Z21&gt;0, (R21*SUMPRODUCT(K21:$K$98, X21:$X$98)-K21*$AZ$3)/Z21, 0)</f>
        <v>5219.404655383526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250000</v>
      </c>
      <c r="S22">
        <f t="shared" si="1"/>
        <v>5241.885045001588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4147.0944260053302</v>
      </c>
      <c r="AC22">
        <f t="shared" si="2"/>
        <v>4088.5992596496062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-1655.2951660573904</v>
      </c>
      <c r="AI22">
        <f t="shared" si="7"/>
        <v>-1694.2944881004053</v>
      </c>
      <c r="AJ22">
        <f t="shared" si="8"/>
        <v>58.495166355723995</v>
      </c>
      <c r="AK22">
        <f t="shared" si="30"/>
        <v>290.29660982037313</v>
      </c>
      <c r="AL22">
        <f t="shared" si="9"/>
        <v>-1345.5027119243082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-313.29316183495513</v>
      </c>
      <c r="AR22">
        <f t="shared" si="14"/>
        <v>-320.67445621846826</v>
      </c>
      <c r="AS22">
        <f t="shared" si="15"/>
        <v>11.071219197296369</v>
      </c>
      <c r="AT22">
        <f t="shared" si="16"/>
        <v>54.943640642178828</v>
      </c>
      <c r="AU22">
        <f t="shared" si="17"/>
        <v>-254.65959637899306</v>
      </c>
      <c r="AW22">
        <v>19</v>
      </c>
      <c r="AX22">
        <f>IF(Z22&gt;0, (R22*SUMPRODUCT(K22:$K$98, X22:$X$98)-K22*$AZ$3)/Z22, 0)</f>
        <v>5241.885045001588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250000</v>
      </c>
      <c r="S23">
        <f t="shared" si="1"/>
        <v>5225.1573209742401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4088.5992596496062</v>
      </c>
      <c r="AC23">
        <f t="shared" si="2"/>
        <v>3995.3503359805241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-1887.3119363191472</v>
      </c>
      <c r="AI23">
        <f t="shared" si="7"/>
        <v>-1925.5438027544681</v>
      </c>
      <c r="AJ23">
        <f t="shared" si="8"/>
        <v>93.24892366908216</v>
      </c>
      <c r="AK23">
        <f t="shared" si="30"/>
        <v>286.20194817547247</v>
      </c>
      <c r="AL23">
        <f t="shared" si="9"/>
        <v>-1546.0929309099133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-318.9342299913335</v>
      </c>
      <c r="AR23">
        <f t="shared" si="14"/>
        <v>-325.39498014504767</v>
      </c>
      <c r="AS23">
        <f t="shared" si="15"/>
        <v>15.758006451186999</v>
      </c>
      <c r="AT23">
        <f t="shared" si="16"/>
        <v>48.364870802114361</v>
      </c>
      <c r="AU23">
        <f t="shared" si="17"/>
        <v>-261.27210289174627</v>
      </c>
      <c r="AW23">
        <v>20</v>
      </c>
      <c r="AX23">
        <f>IF(Z23&gt;0, (R23*SUMPRODUCT(K23:$K$98, X23:$X$98)-K23*$AZ$3)/Z23, 0)</f>
        <v>5225.1573209742401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250000</v>
      </c>
      <c r="S24">
        <f t="shared" si="1"/>
        <v>5174.7302524940651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3995.3503359805241</v>
      </c>
      <c r="AC24">
        <f t="shared" si="2"/>
        <v>3872.8841757801501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-2142.1320498490254</v>
      </c>
      <c r="AI24">
        <f t="shared" si="7"/>
        <v>-2179.5531712100233</v>
      </c>
      <c r="AJ24">
        <f t="shared" si="8"/>
        <v>122.46616020037391</v>
      </c>
      <c r="AK24">
        <f t="shared" si="30"/>
        <v>279.6745235186367</v>
      </c>
      <c r="AL24">
        <f t="shared" si="9"/>
        <v>-1777.4124874910126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-323.21065002130257</v>
      </c>
      <c r="AR24">
        <f t="shared" si="14"/>
        <v>-328.85684954502779</v>
      </c>
      <c r="AS24">
        <f t="shared" si="15"/>
        <v>18.47802391396251</v>
      </c>
      <c r="AT24">
        <f t="shared" si="16"/>
        <v>42.198044955831492</v>
      </c>
      <c r="AU24">
        <f t="shared" si="17"/>
        <v>-268.18078067523379</v>
      </c>
      <c r="AW24">
        <v>21</v>
      </c>
      <c r="AX24">
        <f>IF(Z24&gt;0, (R24*SUMPRODUCT(K24:$K$98, X24:$X$98)-K24*$AZ$3)/Z24, 0)</f>
        <v>5174.7302524940651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250000</v>
      </c>
      <c r="S25">
        <f t="shared" si="1"/>
        <v>5094.1050073564265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3872.8841757801501</v>
      </c>
      <c r="AC25">
        <f t="shared" si="2"/>
        <v>3725.091445215061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-2420.7178931113717</v>
      </c>
      <c r="AI25">
        <f t="shared" si="7"/>
        <v>-2457.2806596801374</v>
      </c>
      <c r="AJ25">
        <f t="shared" si="8"/>
        <v>147.79273056508919</v>
      </c>
      <c r="AK25">
        <f t="shared" si="30"/>
        <v>271.10189230461054</v>
      </c>
      <c r="AL25">
        <f t="shared" si="9"/>
        <v>-2038.3860368104376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-326.11109997274974</v>
      </c>
      <c r="AR25">
        <f t="shared" si="14"/>
        <v>-331.03671483176237</v>
      </c>
      <c r="AS25">
        <f t="shared" si="15"/>
        <v>19.910147345013257</v>
      </c>
      <c r="AT25">
        <f t="shared" si="16"/>
        <v>36.521949358798317</v>
      </c>
      <c r="AU25">
        <f t="shared" si="17"/>
        <v>-274.60461812795074</v>
      </c>
      <c r="AW25">
        <v>22</v>
      </c>
      <c r="AX25">
        <f>IF(Z25&gt;0, (R25*SUMPRODUCT(K25:$K$98, X25:$X$98)-K25*$AZ$3)/Z25, 0)</f>
        <v>5094.1050073564265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250000</v>
      </c>
      <c r="S26">
        <f t="shared" si="1"/>
        <v>4985.6889970565653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3725.091445215061</v>
      </c>
      <c r="AC26">
        <f t="shared" si="2"/>
        <v>3555.6034876139288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-2695.217025063243</v>
      </c>
      <c r="AI26">
        <f t="shared" si="7"/>
        <v>-2730.8751205613084</v>
      </c>
      <c r="AJ26">
        <f t="shared" si="8"/>
        <v>169.48795760113217</v>
      </c>
      <c r="AK26">
        <f t="shared" si="30"/>
        <v>260.75640116505429</v>
      </c>
      <c r="AL26">
        <f t="shared" si="9"/>
        <v>-2300.630761795122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-324.18813768673351</v>
      </c>
      <c r="AR26">
        <f t="shared" si="14"/>
        <v>-328.47719176493052</v>
      </c>
      <c r="AS26">
        <f t="shared" si="15"/>
        <v>20.386479019718195</v>
      </c>
      <c r="AT26">
        <f t="shared" si="16"/>
        <v>31.364499147006594</v>
      </c>
      <c r="AU26">
        <f t="shared" si="17"/>
        <v>-276.72621359820573</v>
      </c>
      <c r="AW26">
        <v>23</v>
      </c>
      <c r="AX26">
        <f>IF(Z26&gt;0, (R26*SUMPRODUCT(K26:$K$98, X26:$X$98)-K26*$AZ$3)/Z26, 0)</f>
        <v>4985.6889970565653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250000</v>
      </c>
      <c r="S27">
        <f t="shared" si="1"/>
        <v>4856.7471819692555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3555.6034876139288</v>
      </c>
      <c r="AC27">
        <f t="shared" si="2"/>
        <v>3371.2574413304269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-2972.8325375595437</v>
      </c>
      <c r="AI27">
        <f t="shared" si="7"/>
        <v>-3007.5394855951163</v>
      </c>
      <c r="AJ27">
        <f t="shared" si="8"/>
        <v>184.34604628350189</v>
      </c>
      <c r="AK27">
        <f t="shared" si="30"/>
        <v>248.89224413297504</v>
      </c>
      <c r="AL27">
        <f t="shared" si="9"/>
        <v>-2574.3011951786393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-319.26830111182267</v>
      </c>
      <c r="AR27">
        <f t="shared" si="14"/>
        <v>-322.99566489572089</v>
      </c>
      <c r="AS27">
        <f t="shared" si="15"/>
        <v>19.797902596266322</v>
      </c>
      <c r="AT27">
        <f t="shared" si="16"/>
        <v>26.729862156809215</v>
      </c>
      <c r="AU27">
        <f t="shared" si="17"/>
        <v>-276.46790014264531</v>
      </c>
      <c r="AW27">
        <v>24</v>
      </c>
      <c r="AX27">
        <f>IF(Z27&gt;0, (R27*SUMPRODUCT(K27:$K$98, X27:$X$98)-K27*$AZ$3)/Z27, 0)</f>
        <v>4856.7471819692555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250000</v>
      </c>
      <c r="S28">
        <f t="shared" si="1"/>
        <v>4712.4053419628508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3371.2574413304269</v>
      </c>
      <c r="AC28">
        <f t="shared" si="2"/>
        <v>3176.8481504000601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-3262.9490776312668</v>
      </c>
      <c r="AI28">
        <f t="shared" si="7"/>
        <v>-3296.6563663709576</v>
      </c>
      <c r="AJ28">
        <f t="shared" si="8"/>
        <v>194.40929093036675</v>
      </c>
      <c r="AK28">
        <f t="shared" si="30"/>
        <v>235.98802089312991</v>
      </c>
      <c r="AL28">
        <f t="shared" si="9"/>
        <v>-2866.2590545474609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-312.87987474544872</v>
      </c>
      <c r="AR28">
        <f t="shared" si="14"/>
        <v>-316.11202211519532</v>
      </c>
      <c r="AS28">
        <f t="shared" si="15"/>
        <v>18.641649976285176</v>
      </c>
      <c r="AT28">
        <f t="shared" si="16"/>
        <v>22.628579442027299</v>
      </c>
      <c r="AU28">
        <f t="shared" si="17"/>
        <v>-274.84179269688286</v>
      </c>
      <c r="AW28">
        <v>25</v>
      </c>
      <c r="AX28">
        <f>IF(Z28&gt;0, (R28*SUMPRODUCT(K28:$K$98, X28:$X$98)-K28*$AZ$3)/Z28, 0)</f>
        <v>4712.4053419628508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250000</v>
      </c>
      <c r="S29">
        <f t="shared" si="1"/>
        <v>4556.5005947541431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3176.8481504000601</v>
      </c>
      <c r="AC29">
        <f t="shared" si="2"/>
        <v>2975.4495347451953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-3598.0809972529732</v>
      </c>
      <c r="AI29">
        <f t="shared" si="7"/>
        <v>-3630.7315969058163</v>
      </c>
      <c r="AJ29">
        <f t="shared" si="8"/>
        <v>201.3986156548649</v>
      </c>
      <c r="AK29">
        <f t="shared" si="30"/>
        <v>222.37937052800424</v>
      </c>
      <c r="AL29">
        <f t="shared" si="9"/>
        <v>-3206.9536107229474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-308.04931393583132</v>
      </c>
      <c r="AR29">
        <f t="shared" si="14"/>
        <v>-310.84469148023095</v>
      </c>
      <c r="AS29">
        <f t="shared" si="15"/>
        <v>17.242720613425192</v>
      </c>
      <c r="AT29">
        <f t="shared" si="16"/>
        <v>19.038985664006546</v>
      </c>
      <c r="AU29">
        <f t="shared" si="17"/>
        <v>-274.56298520279921</v>
      </c>
      <c r="AW29">
        <v>26</v>
      </c>
      <c r="AX29">
        <f>IF(Z29&gt;0, (R29*SUMPRODUCT(K29:$K$98, X29:$X$98)-K29*$AZ$3)/Z29, 0)</f>
        <v>4556.5005947541431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250000</v>
      </c>
      <c r="S30">
        <f t="shared" si="1"/>
        <v>4386.6148012551193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2975.4495347451953</v>
      </c>
      <c r="AC30">
        <f t="shared" si="2"/>
        <v>2766.9370592831024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-3928.4218719251462</v>
      </c>
      <c r="AI30">
        <f t="shared" si="7"/>
        <v>-3959.9602812070762</v>
      </c>
      <c r="AJ30">
        <f t="shared" si="8"/>
        <v>208.51247546209288</v>
      </c>
      <c r="AK30">
        <f t="shared" si="30"/>
        <v>208.28146743216368</v>
      </c>
      <c r="AL30">
        <f t="shared" si="9"/>
        <v>-3543.1663383128198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-300.29590362120581</v>
      </c>
      <c r="AR30">
        <f t="shared" si="14"/>
        <v>-302.70675851990626</v>
      </c>
      <c r="AS30">
        <f t="shared" si="15"/>
        <v>15.939082989704113</v>
      </c>
      <c r="AT30">
        <f t="shared" si="16"/>
        <v>15.921424304523912</v>
      </c>
      <c r="AU30">
        <f t="shared" si="17"/>
        <v>-270.8462512256782</v>
      </c>
      <c r="AW30">
        <v>27</v>
      </c>
      <c r="AX30">
        <f>IF(Z30&gt;0, (R30*SUMPRODUCT(K30:$K$98, X30:$X$98)-K30*$AZ$3)/Z30, 0)</f>
        <v>4386.6148012551193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250000</v>
      </c>
      <c r="S31">
        <f t="shared" si="1"/>
        <v>4206.0789414313713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2766.9370592831024</v>
      </c>
      <c r="AC31">
        <f t="shared" si="2"/>
        <v>2555.5133328705906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-4221.0835098604257</v>
      </c>
      <c r="AI31">
        <f t="shared" si="7"/>
        <v>-4251.4623183475642</v>
      </c>
      <c r="AJ31">
        <f t="shared" si="8"/>
        <v>211.42372641251177</v>
      </c>
      <c r="AK31">
        <f t="shared" si="30"/>
        <v>193.68559414981718</v>
      </c>
      <c r="AL31">
        <f t="shared" si="9"/>
        <v>-3846.3529977852354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-288.09598725548369</v>
      </c>
      <c r="AR31">
        <f t="shared" si="14"/>
        <v>-290.16939158456239</v>
      </c>
      <c r="AS31">
        <f t="shared" si="15"/>
        <v>14.430021829172462</v>
      </c>
      <c r="AT31">
        <f t="shared" si="16"/>
        <v>13.219364727896984</v>
      </c>
      <c r="AU31">
        <f t="shared" si="17"/>
        <v>-262.52000502749297</v>
      </c>
      <c r="AW31">
        <v>28</v>
      </c>
      <c r="AX31">
        <f>IF(Z31&gt;0, (R31*SUMPRODUCT(K31:$K$98, X31:$X$98)-K31*$AZ$3)/Z31, 0)</f>
        <v>4206.0789414313713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250000</v>
      </c>
      <c r="S32">
        <f t="shared" si="1"/>
        <v>4022.3670226391778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2555.5133328705906</v>
      </c>
      <c r="AC32">
        <f t="shared" si="2"/>
        <v>2346.7675038371553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-4517.7317969320648</v>
      </c>
      <c r="AI32">
        <f t="shared" si="7"/>
        <v>-4546.9032709749454</v>
      </c>
      <c r="AJ32">
        <f t="shared" si="8"/>
        <v>208.74582903343526</v>
      </c>
      <c r="AK32">
        <f t="shared" si="30"/>
        <v>178.88593330094136</v>
      </c>
      <c r="AL32">
        <f t="shared" si="9"/>
        <v>-4159.2715086405688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-275.30600664502771</v>
      </c>
      <c r="AR32">
        <f t="shared" si="14"/>
        <v>-277.08368677029506</v>
      </c>
      <c r="AS32">
        <f t="shared" si="15"/>
        <v>12.720759703802518</v>
      </c>
      <c r="AT32">
        <f t="shared" si="16"/>
        <v>10.901127857013314</v>
      </c>
      <c r="AU32">
        <f t="shared" si="17"/>
        <v>-253.46179920947924</v>
      </c>
      <c r="AW32">
        <v>29</v>
      </c>
      <c r="AX32">
        <f>IF(Z32&gt;0, (R32*SUMPRODUCT(K32:$K$98, X32:$X$98)-K32*$AZ$3)/Z32, 0)</f>
        <v>4022.3670226391778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250000</v>
      </c>
      <c r="S33">
        <f t="shared" si="1"/>
        <v>3836.5400633136346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2346.7675038371553</v>
      </c>
      <c r="AC33">
        <f t="shared" si="2"/>
        <v>2142.3098527475277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-4799.7165213410053</v>
      </c>
      <c r="AI33">
        <f t="shared" si="7"/>
        <v>-4827.6363373391887</v>
      </c>
      <c r="AJ33">
        <f t="shared" si="8"/>
        <v>204.45765108962769</v>
      </c>
      <c r="AK33">
        <f t="shared" si="30"/>
        <v>164.27372526860088</v>
      </c>
      <c r="AL33">
        <f t="shared" si="9"/>
        <v>-4458.9049609809599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-261.15167014465567</v>
      </c>
      <c r="AR33">
        <f t="shared" si="14"/>
        <v>-262.67078206421127</v>
      </c>
      <c r="AS33">
        <f t="shared" si="15"/>
        <v>11.124502211433006</v>
      </c>
      <c r="AT33">
        <f t="shared" si="16"/>
        <v>8.9381023908456569</v>
      </c>
      <c r="AU33">
        <f t="shared" si="17"/>
        <v>-242.60817746193257</v>
      </c>
      <c r="AW33">
        <v>30</v>
      </c>
      <c r="AX33">
        <f>IF(Z33&gt;0, (R33*SUMPRODUCT(K33:$K$98, X33:$X$98)-K33*$AZ$3)/Z33, 0)</f>
        <v>3836.5400633136346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250000</v>
      </c>
      <c r="S34">
        <f t="shared" si="1"/>
        <v>3651.6884936752908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2142.3098527475277</v>
      </c>
      <c r="AC34">
        <f t="shared" si="2"/>
        <v>1944.4156429201944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-5085.5158897871097</v>
      </c>
      <c r="AI34">
        <f t="shared" si="7"/>
        <v>-5112.1394044473536</v>
      </c>
      <c r="AJ34">
        <f t="shared" si="8"/>
        <v>197.89420982733327</v>
      </c>
      <c r="AK34">
        <f t="shared" si="30"/>
        <v>149.96168969232696</v>
      </c>
      <c r="AL34">
        <f t="shared" si="9"/>
        <v>-4764.2835049276928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-247.05532129196556</v>
      </c>
      <c r="AR34">
        <f t="shared" si="14"/>
        <v>-248.34869665660005</v>
      </c>
      <c r="AS34">
        <f t="shared" si="15"/>
        <v>9.6137380455138324</v>
      </c>
      <c r="AT34">
        <f t="shared" si="16"/>
        <v>7.2851671750404883</v>
      </c>
      <c r="AU34">
        <f t="shared" si="17"/>
        <v>-231.4497914360457</v>
      </c>
      <c r="AW34">
        <v>31</v>
      </c>
      <c r="AX34">
        <f>IF(Z34&gt;0, (R34*SUMPRODUCT(K34:$K$98, X34:$X$98)-K34*$AZ$3)/Z34, 0)</f>
        <v>3651.6884936752908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3468.9372180818186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1944.4156429201944</v>
      </c>
      <c r="AC35">
        <f t="shared" ref="AC35:AC66" si="33">S35*Z35</f>
        <v>1753.8401969115521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-5390.3224411022675</v>
      </c>
      <c r="AI35">
        <f t="shared" ref="AI35:AI66" si="38">SUM(AE35:AH35)</f>
        <v>-5415.6016561276892</v>
      </c>
      <c r="AJ35">
        <f t="shared" ref="AJ35:AJ66" si="39">AB35-AC35</f>
        <v>190.5754460086423</v>
      </c>
      <c r="AK35">
        <f t="shared" si="30"/>
        <v>136.10909500441363</v>
      </c>
      <c r="AL35">
        <f t="shared" ref="AL35:AL66" si="40">SUM(AI35:AK35)</f>
        <v>-5088.9171151146338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-233.80614379966514</v>
      </c>
      <c r="AR35">
        <f t="shared" ref="AR35:AR66" si="45">AI35*$K35</f>
        <v>-234.90263400928751</v>
      </c>
      <c r="AS35">
        <f t="shared" ref="AS35:AS66" si="46">AJ35*$K35</f>
        <v>8.2662420701256476</v>
      </c>
      <c r="AT35">
        <f t="shared" ref="AT35:AT66" si="47">AK35*$K35</f>
        <v>5.9037549212986784</v>
      </c>
      <c r="AU35">
        <f t="shared" ref="AU35:AU66" si="48">AL35*$K35</f>
        <v>-220.7326370178632</v>
      </c>
      <c r="AW35">
        <v>32</v>
      </c>
      <c r="AX35">
        <f>IF(Z35&gt;0, (R35*SUMPRODUCT(K35:$K$98, X35:$X$98)-K35*$AZ$3)/Z35, 0)</f>
        <v>3468.9372180818186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250000</v>
      </c>
      <c r="S36">
        <f t="shared" si="32"/>
        <v>3286.4522565644188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1753.8401969115521</v>
      </c>
      <c r="AC36">
        <f t="shared" si="33"/>
        <v>1570.4625131862822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-5667.2332072894706</v>
      </c>
      <c r="AI36">
        <f t="shared" si="38"/>
        <v>-5691.1261835231799</v>
      </c>
      <c r="AJ36">
        <f t="shared" si="39"/>
        <v>183.37768372526989</v>
      </c>
      <c r="AK36">
        <f t="shared" si="30"/>
        <v>122.76881378380865</v>
      </c>
      <c r="AL36">
        <f t="shared" si="40"/>
        <v>-5384.9796860141014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-219.47963832534978</v>
      </c>
      <c r="AR36">
        <f t="shared" si="45"/>
        <v>-220.40496142226161</v>
      </c>
      <c r="AS36">
        <f t="shared" si="46"/>
        <v>7.1018195702965086</v>
      </c>
      <c r="AT36">
        <f t="shared" si="47"/>
        <v>4.75456962177668</v>
      </c>
      <c r="AU36">
        <f t="shared" si="48"/>
        <v>-208.54857223018843</v>
      </c>
      <c r="AW36">
        <v>33</v>
      </c>
      <c r="AX36">
        <f>IF(Z36&gt;0, (R36*SUMPRODUCT(K36:$K$98, X36:$X$98)-K36*$AZ$3)/Z36, 0)</f>
        <v>3286.4522565644188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250000</v>
      </c>
      <c r="S37">
        <f t="shared" si="32"/>
        <v>3106.0365594087098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1570.4625131862822</v>
      </c>
      <c r="AC37">
        <f t="shared" si="33"/>
        <v>1396.0082856416423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-5907.7199604040125</v>
      </c>
      <c r="AI37">
        <f t="shared" si="38"/>
        <v>-5930.192462883304</v>
      </c>
      <c r="AJ37">
        <f t="shared" si="39"/>
        <v>174.45422754463993</v>
      </c>
      <c r="AK37">
        <f t="shared" si="30"/>
        <v>109.93237592303976</v>
      </c>
      <c r="AL37">
        <f t="shared" si="40"/>
        <v>-5645.8058594156237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-204.27961443481129</v>
      </c>
      <c r="AR37">
        <f t="shared" si="45"/>
        <v>-205.05667803508746</v>
      </c>
      <c r="AS37">
        <f t="shared" si="46"/>
        <v>6.0323513264336812</v>
      </c>
      <c r="AT37">
        <f t="shared" si="47"/>
        <v>3.8012877248713606</v>
      </c>
      <c r="AU37">
        <f t="shared" si="48"/>
        <v>-195.2230389837824</v>
      </c>
      <c r="AW37">
        <v>34</v>
      </c>
      <c r="AX37">
        <f>IF(Z37&gt;0, (R37*SUMPRODUCT(K37:$K$98, X37:$X$98)-K37*$AZ$3)/Z37, 0)</f>
        <v>3106.0365594087098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250000</v>
      </c>
      <c r="S38">
        <f t="shared" si="32"/>
        <v>2930.4230955764033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1396.0082856416423</v>
      </c>
      <c r="AC38">
        <f t="shared" si="33"/>
        <v>1231.9299308324653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-6140.5882681513485</v>
      </c>
      <c r="AI38">
        <f t="shared" si="38"/>
        <v>-6161.6079279522164</v>
      </c>
      <c r="AJ38">
        <f t="shared" si="39"/>
        <v>164.07835480917697</v>
      </c>
      <c r="AK38">
        <f t="shared" si="30"/>
        <v>97.720579994914971</v>
      </c>
      <c r="AL38">
        <f t="shared" si="40"/>
        <v>-5899.8089931481245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-189.58199311185371</v>
      </c>
      <c r="AR38">
        <f t="shared" si="45"/>
        <v>-190.23094543133257</v>
      </c>
      <c r="AS38">
        <f t="shared" si="46"/>
        <v>5.065687548629989</v>
      </c>
      <c r="AT38">
        <f t="shared" si="47"/>
        <v>3.016984939304467</v>
      </c>
      <c r="AU38">
        <f t="shared" si="48"/>
        <v>-182.14827294339813</v>
      </c>
      <c r="AW38">
        <v>35</v>
      </c>
      <c r="AX38">
        <f>IF(Z38&gt;0, (R38*SUMPRODUCT(K38:$K$98, X38:$X$98)-K38*$AZ$3)/Z38, 0)</f>
        <v>2930.4230955764033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250000</v>
      </c>
      <c r="S39">
        <f t="shared" si="32"/>
        <v>2759.4099411843558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1231.9299308324653</v>
      </c>
      <c r="AC39">
        <f t="shared" si="33"/>
        <v>1078.2419195292132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-6359.5908745507149</v>
      </c>
      <c r="AI39">
        <f t="shared" si="38"/>
        <v>-6379.1284195786648</v>
      </c>
      <c r="AJ39">
        <f t="shared" si="39"/>
        <v>153.6880113032521</v>
      </c>
      <c r="AK39">
        <f t="shared" si="30"/>
        <v>86.235095158272571</v>
      </c>
      <c r="AL39">
        <f t="shared" si="40"/>
        <v>-6139.2053131171397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-175.30659766324155</v>
      </c>
      <c r="AR39">
        <f t="shared" si="45"/>
        <v>-175.84516384039114</v>
      </c>
      <c r="AS39">
        <f t="shared" si="46"/>
        <v>4.236518180913067</v>
      </c>
      <c r="AT39">
        <f t="shared" si="47"/>
        <v>2.3771310811610422</v>
      </c>
      <c r="AU39">
        <f t="shared" si="48"/>
        <v>-169.23151457831702</v>
      </c>
      <c r="AW39">
        <v>36</v>
      </c>
      <c r="AX39">
        <f>IF(Z39&gt;0, (R39*SUMPRODUCT(K39:$K$98, X39:$X$98)-K39*$AZ$3)/Z39, 0)</f>
        <v>2759.4099411843558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250000</v>
      </c>
      <c r="S40">
        <f t="shared" si="32"/>
        <v>2593.0164103189818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1078.2419195292132</v>
      </c>
      <c r="AC40">
        <f t="shared" si="33"/>
        <v>934.98351990936635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-6566.4588875152976</v>
      </c>
      <c r="AI40">
        <f t="shared" si="38"/>
        <v>-6584.4877653154645</v>
      </c>
      <c r="AJ40">
        <f t="shared" si="39"/>
        <v>143.25839961984684</v>
      </c>
      <c r="AK40">
        <f t="shared" ref="AK40:AK71" si="61">G40*SUM(AB40:AB40, AE40:AF40)</f>
        <v>75.476934367044933</v>
      </c>
      <c r="AL40">
        <f t="shared" si="40"/>
        <v>-6365.7524313285721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-161.61523215392845</v>
      </c>
      <c r="AR40">
        <f t="shared" si="45"/>
        <v>-162.05896313908522</v>
      </c>
      <c r="AS40">
        <f t="shared" si="46"/>
        <v>3.5259094603610071</v>
      </c>
      <c r="AT40">
        <f t="shared" si="47"/>
        <v>1.8576560790152923</v>
      </c>
      <c r="AU40">
        <f t="shared" si="48"/>
        <v>-156.67539759970893</v>
      </c>
      <c r="AW40">
        <v>37</v>
      </c>
      <c r="AX40">
        <f>IF(Z40&gt;0, (R40*SUMPRODUCT(K40:$K$98, X40:$X$98)-K40*$AZ$3)/Z40, 0)</f>
        <v>2593.0164103189818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250000</v>
      </c>
      <c r="S41">
        <f t="shared" si="32"/>
        <v>2430.6705346713102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934.98351990936635</v>
      </c>
      <c r="AC41">
        <f t="shared" si="33"/>
        <v>801.98275029418323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-6757.1928405546769</v>
      </c>
      <c r="AI41">
        <f t="shared" si="38"/>
        <v>-6773.6899910087313</v>
      </c>
      <c r="AJ41">
        <f t="shared" si="39"/>
        <v>133.00076961518312</v>
      </c>
      <c r="AK41">
        <f t="shared" si="61"/>
        <v>65.448846393655657</v>
      </c>
      <c r="AL41">
        <f t="shared" si="40"/>
        <v>-6575.2403749998921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-148.49073313638232</v>
      </c>
      <c r="AR41">
        <f t="shared" si="45"/>
        <v>-148.85326148556328</v>
      </c>
      <c r="AS41">
        <f t="shared" si="46"/>
        <v>2.9227198710878373</v>
      </c>
      <c r="AT41">
        <f t="shared" si="47"/>
        <v>1.4382521578482339</v>
      </c>
      <c r="AU41">
        <f t="shared" si="48"/>
        <v>-144.49228945662722</v>
      </c>
      <c r="AW41">
        <v>38</v>
      </c>
      <c r="AX41">
        <f>IF(Z41&gt;0, (R41*SUMPRODUCT(K41:$K$98, X41:$X$98)-K41*$AZ$3)/Z41, 0)</f>
        <v>2430.6705346713102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250000</v>
      </c>
      <c r="S42">
        <f t="shared" si="32"/>
        <v>2271.2910915440289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801.98275029418323</v>
      </c>
      <c r="AC42">
        <f t="shared" si="33"/>
        <v>679.04064442453739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-6919.1931056487974</v>
      </c>
      <c r="AI42">
        <f t="shared" si="38"/>
        <v>-6934.1414459771813</v>
      </c>
      <c r="AJ42">
        <f t="shared" si="39"/>
        <v>122.94210586964584</v>
      </c>
      <c r="AK42">
        <f t="shared" si="61"/>
        <v>56.13879252059283</v>
      </c>
      <c r="AL42">
        <f t="shared" si="40"/>
        <v>-6755.0605475869424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-135.75957412210437</v>
      </c>
      <c r="AR42">
        <f t="shared" si="45"/>
        <v>-136.05287137307383</v>
      </c>
      <c r="AS42">
        <f t="shared" si="46"/>
        <v>2.412213054281096</v>
      </c>
      <c r="AT42">
        <f t="shared" si="47"/>
        <v>1.1014837204215044</v>
      </c>
      <c r="AU42">
        <f t="shared" si="48"/>
        <v>-132.53917459837123</v>
      </c>
      <c r="AW42">
        <v>39</v>
      </c>
      <c r="AX42">
        <f>IF(Z42&gt;0, (R42*SUMPRODUCT(K42:$K$98, X42:$X$98)-K42*$AZ$3)/Z42, 0)</f>
        <v>2271.2910915440289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250000</v>
      </c>
      <c r="S43">
        <f t="shared" si="32"/>
        <v>2114.4898978298838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679.04064442453739</v>
      </c>
      <c r="AC43">
        <f t="shared" si="33"/>
        <v>566.09234464773363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-7064.1534826753741</v>
      </c>
      <c r="AI43">
        <f t="shared" si="38"/>
        <v>-7077.5395089039393</v>
      </c>
      <c r="AJ43">
        <f t="shared" si="39"/>
        <v>112.94829977680376</v>
      </c>
      <c r="AK43">
        <f t="shared" si="61"/>
        <v>47.53284510971762</v>
      </c>
      <c r="AL43">
        <f t="shared" si="40"/>
        <v>-6917.0583640174182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-123.75339427200441</v>
      </c>
      <c r="AR43">
        <f t="shared" si="45"/>
        <v>-123.98789741320338</v>
      </c>
      <c r="AS43">
        <f t="shared" si="46"/>
        <v>1.9786851331743178</v>
      </c>
      <c r="AT43">
        <f t="shared" si="47"/>
        <v>0.83270429162663184</v>
      </c>
      <c r="AU43">
        <f t="shared" si="48"/>
        <v>-121.17650798840243</v>
      </c>
      <c r="AW43">
        <v>40</v>
      </c>
      <c r="AX43">
        <f>IF(Z43&gt;0, (R43*SUMPRODUCT(K43:$K$98, X43:$X$98)-K43*$AZ$3)/Z43, 0)</f>
        <v>2114.4898978298838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250000</v>
      </c>
      <c r="S44">
        <f t="shared" si="32"/>
        <v>1956.8265048876751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566.09234464773363</v>
      </c>
      <c r="AC44">
        <f t="shared" si="33"/>
        <v>462.70615961260489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-7146.4731859716967</v>
      </c>
      <c r="AI44">
        <f t="shared" si="38"/>
        <v>-7158.2960573007822</v>
      </c>
      <c r="AJ44">
        <f t="shared" si="39"/>
        <v>103.38618503512873</v>
      </c>
      <c r="AK44">
        <f t="shared" si="61"/>
        <v>39.626464125341357</v>
      </c>
      <c r="AL44">
        <f t="shared" si="40"/>
        <v>-7015.2834081403125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-111.78170736123032</v>
      </c>
      <c r="AR44">
        <f t="shared" si="45"/>
        <v>-111.9666350463536</v>
      </c>
      <c r="AS44">
        <f t="shared" si="46"/>
        <v>1.617117140168689</v>
      </c>
      <c r="AT44">
        <f t="shared" si="47"/>
        <v>0.61981815384324068</v>
      </c>
      <c r="AU44">
        <f t="shared" si="48"/>
        <v>-109.72969975234167</v>
      </c>
      <c r="AW44">
        <v>41</v>
      </c>
      <c r="AX44">
        <f>IF(Z44&gt;0, (R44*SUMPRODUCT(K44:$K$98, X44:$X$98)-K44*$AZ$3)/Z44, 0)</f>
        <v>1956.8265048876751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250000</v>
      </c>
      <c r="S45">
        <f t="shared" si="32"/>
        <v>1796.0147240172305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462.70615961260489</v>
      </c>
      <c r="AC45">
        <f t="shared" si="33"/>
        <v>369.10946049858478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-7144.2550500273992</v>
      </c>
      <c r="AI45">
        <f t="shared" si="38"/>
        <v>-7154.5308416331882</v>
      </c>
      <c r="AJ45">
        <f t="shared" si="39"/>
        <v>93.596699114020112</v>
      </c>
      <c r="AK45">
        <f t="shared" si="61"/>
        <v>32.389431172882347</v>
      </c>
      <c r="AL45">
        <f t="shared" si="40"/>
        <v>-7028.5447113462851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-99.774118162700319</v>
      </c>
      <c r="AR45">
        <f t="shared" si="45"/>
        <v>-99.917626203596384</v>
      </c>
      <c r="AS45">
        <f t="shared" si="46"/>
        <v>1.3071381203006094</v>
      </c>
      <c r="AT45">
        <f t="shared" si="47"/>
        <v>0.45233924467092179</v>
      </c>
      <c r="AU45">
        <f t="shared" si="48"/>
        <v>-98.15814883862484</v>
      </c>
      <c r="AW45">
        <v>42</v>
      </c>
      <c r="AX45">
        <f>IF(Z45&gt;0, (R45*SUMPRODUCT(K45:$K$98, X45:$X$98)-K45*$AZ$3)/Z45, 0)</f>
        <v>1796.0147240172305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250000</v>
      </c>
      <c r="S46">
        <f t="shared" si="32"/>
        <v>1629.2274590585546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369.10946049858478</v>
      </c>
      <c r="AC46">
        <f t="shared" si="33"/>
        <v>285.57195684232255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-7045.0199398420491</v>
      </c>
      <c r="AI46">
        <f t="shared" si="38"/>
        <v>-7053.7839695438115</v>
      </c>
      <c r="AJ46">
        <f t="shared" si="39"/>
        <v>83.537503656262231</v>
      </c>
      <c r="AK46">
        <f t="shared" si="61"/>
        <v>25.837662234900936</v>
      </c>
      <c r="AL46">
        <f t="shared" si="40"/>
        <v>-6944.4088036526491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-87.846639289475164</v>
      </c>
      <c r="AR46">
        <f t="shared" si="45"/>
        <v>-87.955920819195029</v>
      </c>
      <c r="AS46">
        <f t="shared" si="46"/>
        <v>1.0416562356812025</v>
      </c>
      <c r="AT46">
        <f t="shared" si="47"/>
        <v>0.32217819308024914</v>
      </c>
      <c r="AU46">
        <f t="shared" si="48"/>
        <v>-86.592086390433593</v>
      </c>
      <c r="AW46">
        <v>43</v>
      </c>
      <c r="AX46">
        <f>IF(Z46&gt;0, (R46*SUMPRODUCT(K46:$K$98, X46:$X$98)-K46*$AZ$3)/Z46, 0)</f>
        <v>1629.2274590585546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250000</v>
      </c>
      <c r="S47">
        <f t="shared" si="32"/>
        <v>1450.5362037714283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285.57195684232255</v>
      </c>
      <c r="AC47">
        <f t="shared" si="33"/>
        <v>212.22229479073826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-6805.422039556981</v>
      </c>
      <c r="AI47">
        <f t="shared" si="38"/>
        <v>-6812.7373445538142</v>
      </c>
      <c r="AJ47">
        <f t="shared" si="39"/>
        <v>73.349662051584289</v>
      </c>
      <c r="AK47">
        <f t="shared" si="61"/>
        <v>19.990036978962582</v>
      </c>
      <c r="AL47">
        <f t="shared" si="40"/>
        <v>-6719.3976455232669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-75.766977979094108</v>
      </c>
      <c r="AR47">
        <f t="shared" si="45"/>
        <v>-75.848421649947099</v>
      </c>
      <c r="AS47">
        <f t="shared" si="46"/>
        <v>0.81662565482833183</v>
      </c>
      <c r="AT47">
        <f t="shared" si="47"/>
        <v>0.22255558623443303</v>
      </c>
      <c r="AU47">
        <f t="shared" si="48"/>
        <v>-74.809240408884335</v>
      </c>
      <c r="AW47">
        <v>44</v>
      </c>
      <c r="AX47">
        <f>IF(Z47&gt;0, (R47*SUMPRODUCT(K47:$K$98, X47:$X$98)-K47*$AZ$3)/Z47, 0)</f>
        <v>1450.5362037714283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250000</v>
      </c>
      <c r="S48">
        <f t="shared" si="32"/>
        <v>1253.7687946144652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212.22229479073826</v>
      </c>
      <c r="AC48">
        <f t="shared" si="33"/>
        <v>149.39904648833249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-6420.7683240126662</v>
      </c>
      <c r="AI48">
        <f t="shared" si="38"/>
        <v>-6426.7263222947286</v>
      </c>
      <c r="AJ48">
        <f t="shared" si="39"/>
        <v>62.823248302405773</v>
      </c>
      <c r="AK48">
        <f t="shared" si="61"/>
        <v>14.855560635351679</v>
      </c>
      <c r="AL48">
        <f t="shared" si="40"/>
        <v>-6349.0475133569707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-63.825449108632675</v>
      </c>
      <c r="AR48">
        <f t="shared" si="45"/>
        <v>-63.884674406439942</v>
      </c>
      <c r="AS48">
        <f t="shared" si="46"/>
        <v>0.62449255837007267</v>
      </c>
      <c r="AT48">
        <f t="shared" si="47"/>
        <v>0.14767124142540158</v>
      </c>
      <c r="AU48">
        <f t="shared" si="48"/>
        <v>-63.112510606644463</v>
      </c>
      <c r="AW48">
        <v>45</v>
      </c>
      <c r="AX48">
        <f>IF(Z48&gt;0, (R48*SUMPRODUCT(K48:$K$98, X48:$X$98)-K48*$AZ$3)/Z48, 0)</f>
        <v>1253.7687946144652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250000</v>
      </c>
      <c r="S49">
        <f t="shared" si="32"/>
        <v>1028.724932668405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149.39904648833249</v>
      </c>
      <c r="AC49">
        <f t="shared" si="33"/>
        <v>97.130498876742934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-5887.5068807681437</v>
      </c>
      <c r="AI49">
        <f t="shared" si="38"/>
        <v>-5892.2277976912319</v>
      </c>
      <c r="AJ49">
        <f t="shared" si="39"/>
        <v>52.268547611589554</v>
      </c>
      <c r="AK49">
        <f t="shared" si="61"/>
        <v>10.457933254183276</v>
      </c>
      <c r="AL49">
        <f t="shared" si="40"/>
        <v>-5829.5013168254591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-52.254089474143925</v>
      </c>
      <c r="AR49">
        <f t="shared" si="45"/>
        <v>-52.295989589132304</v>
      </c>
      <c r="AS49">
        <f t="shared" si="46"/>
        <v>0.46390525206880207</v>
      </c>
      <c r="AT49">
        <f t="shared" si="47"/>
        <v>9.2818537803121867E-2</v>
      </c>
      <c r="AU49">
        <f t="shared" si="48"/>
        <v>-51.73926579926038</v>
      </c>
      <c r="AW49">
        <v>46</v>
      </c>
      <c r="AX49">
        <f>IF(Z49&gt;0, (R49*SUMPRODUCT(K49:$K$98, X49:$X$98)-K49*$AZ$3)/Z49, 0)</f>
        <v>1028.724932668405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250000</v>
      </c>
      <c r="S50">
        <f t="shared" si="32"/>
        <v>761.08901861668687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97.130498876742934</v>
      </c>
      <c r="AC50">
        <f t="shared" si="33"/>
        <v>55.195071453530346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-5238.2445121679175</v>
      </c>
      <c r="AI50">
        <f t="shared" si="38"/>
        <v>-5241.8705710193417</v>
      </c>
      <c r="AJ50">
        <f t="shared" si="39"/>
        <v>41.935427423212587</v>
      </c>
      <c r="AK50">
        <f t="shared" si="61"/>
        <v>6.7991349213720058</v>
      </c>
      <c r="AL50">
        <f t="shared" si="40"/>
        <v>-5193.1360086747572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-41.510369658515174</v>
      </c>
      <c r="AR50">
        <f t="shared" si="45"/>
        <v>-41.539104293367842</v>
      </c>
      <c r="AS50">
        <f t="shared" si="46"/>
        <v>0.33231650223310294</v>
      </c>
      <c r="AT50">
        <f t="shared" si="47"/>
        <v>5.387961621277295E-2</v>
      </c>
      <c r="AU50">
        <f t="shared" si="48"/>
        <v>-41.152908174921969</v>
      </c>
      <c r="AW50">
        <v>47</v>
      </c>
      <c r="AX50">
        <f>IF(Z50&gt;0, (R50*SUMPRODUCT(K50:$K$98, X50:$X$98)-K50*$AZ$3)/Z50, 0)</f>
        <v>761.08901861668687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250000</v>
      </c>
      <c r="S51">
        <f t="shared" si="32"/>
        <v>426.23279329856291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55.195071453530346</v>
      </c>
      <c r="AC51">
        <f t="shared" si="33"/>
        <v>22.897792911918245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-4518.658599698043</v>
      </c>
      <c r="AI51">
        <f t="shared" si="38"/>
        <v>-4521.3446662410133</v>
      </c>
      <c r="AJ51">
        <f t="shared" si="39"/>
        <v>32.297278541612101</v>
      </c>
      <c r="AK51">
        <f t="shared" si="61"/>
        <v>3.8636550017471247</v>
      </c>
      <c r="AL51">
        <f t="shared" si="40"/>
        <v>-4485.1837326976538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-31.971450617797828</v>
      </c>
      <c r="AR51">
        <f t="shared" si="45"/>
        <v>-31.990455692410109</v>
      </c>
      <c r="AS51">
        <f t="shared" si="46"/>
        <v>0.22851711922901524</v>
      </c>
      <c r="AT51">
        <f t="shared" si="47"/>
        <v>2.7337018800406912E-2</v>
      </c>
      <c r="AU51">
        <f t="shared" si="48"/>
        <v>-31.734601554380685</v>
      </c>
      <c r="AW51">
        <v>48</v>
      </c>
      <c r="AX51">
        <f>IF(Z51&gt;0, (R51*SUMPRODUCT(K51:$K$98, X51:$X$98)-K51*$AZ$3)/Z51, 0)</f>
        <v>426.23279329856291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250000</v>
      </c>
      <c r="S52">
        <f t="shared" si="32"/>
        <v>-22.222174969095519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22.897792911918245</v>
      </c>
      <c r="AC52">
        <f t="shared" si="33"/>
        <v>-0.84768349435904611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-3759.5697979231718</v>
      </c>
      <c r="AI52">
        <f t="shared" si="38"/>
        <v>-3761.4770898411275</v>
      </c>
      <c r="AJ52">
        <f t="shared" si="39"/>
        <v>23.745476406277291</v>
      </c>
      <c r="AK52">
        <f t="shared" si="61"/>
        <v>1.6028455038342773</v>
      </c>
      <c r="AL52">
        <f t="shared" si="40"/>
        <v>-3736.1287679310158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-23.750510064949889</v>
      </c>
      <c r="AR52">
        <f t="shared" si="45"/>
        <v>-23.762559091388827</v>
      </c>
      <c r="AS52">
        <f t="shared" si="46"/>
        <v>0.15000843359680693</v>
      </c>
      <c r="AT52">
        <f t="shared" si="47"/>
        <v>1.012573254854986E-2</v>
      </c>
      <c r="AU52">
        <f t="shared" si="48"/>
        <v>-23.602424925243469</v>
      </c>
      <c r="AW52">
        <v>49</v>
      </c>
      <c r="AX52">
        <f>IF(Z52&gt;0, (R52*SUMPRODUCT(K52:$K$98, X52:$X$98)-K52*$AZ$3)/Z52, 0)</f>
        <v>-22.222174969095519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250000</v>
      </c>
      <c r="S53">
        <f t="shared" si="32"/>
        <v>-669.63810173904017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-0.84768349435904611</v>
      </c>
      <c r="AC53">
        <f t="shared" si="33"/>
        <v>-17.253573727594173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-2999.7150594103205</v>
      </c>
      <c r="AI53">
        <f t="shared" si="38"/>
        <v>-3001.0033353972144</v>
      </c>
      <c r="AJ53">
        <f t="shared" si="39"/>
        <v>16.405890233235127</v>
      </c>
      <c r="AK53">
        <f t="shared" si="61"/>
        <v>-5.9337844605133236E-2</v>
      </c>
      <c r="AL53">
        <f t="shared" si="40"/>
        <v>-2984.6567830085846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-16.919860169208096</v>
      </c>
      <c r="AR53">
        <f t="shared" si="45"/>
        <v>-16.92712667590153</v>
      </c>
      <c r="AS53">
        <f t="shared" si="46"/>
        <v>9.2537245438332555E-2</v>
      </c>
      <c r="AT53">
        <f t="shared" si="47"/>
        <v>-3.3469446716663011E-4</v>
      </c>
      <c r="AU53">
        <f t="shared" si="48"/>
        <v>-16.834924124930364</v>
      </c>
      <c r="AW53">
        <v>50</v>
      </c>
      <c r="AX53">
        <f>IF(Z53&gt;0, (R53*SUMPRODUCT(K53:$K$98, X53:$X$98)-K53*$AZ$3)/Z53, 0)</f>
        <v>-669.63810173904017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250000</v>
      </c>
      <c r="S54">
        <f t="shared" si="32"/>
        <v>-1679.8257996078166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-17.253573727594173</v>
      </c>
      <c r="AC54">
        <f t="shared" si="33"/>
        <v>-27.615737618485515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-2267.0552108896168</v>
      </c>
      <c r="AI54">
        <f t="shared" si="38"/>
        <v>-2267.8771930744638</v>
      </c>
      <c r="AJ54">
        <f t="shared" si="39"/>
        <v>10.362163890891342</v>
      </c>
      <c r="AK54">
        <f t="shared" si="61"/>
        <v>-1.2077501609315922</v>
      </c>
      <c r="AL54">
        <f t="shared" si="40"/>
        <v>-2258.722779344504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-11.417232376489244</v>
      </c>
      <c r="AR54">
        <f t="shared" si="45"/>
        <v>-11.421372002894747</v>
      </c>
      <c r="AS54">
        <f t="shared" si="46"/>
        <v>5.2185422082926404E-2</v>
      </c>
      <c r="AT54">
        <f t="shared" si="47"/>
        <v>-6.0824121855802766E-3</v>
      </c>
      <c r="AU54">
        <f t="shared" si="48"/>
        <v>-11.3752689929974</v>
      </c>
      <c r="AW54">
        <v>51</v>
      </c>
      <c r="AX54">
        <f>IF(Z54&gt;0, (R54*SUMPRODUCT(K54:$K$98, X54:$X$98)-K54*$AZ$3)/Z54, 0)</f>
        <v>-1679.8257996078166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250000</v>
      </c>
      <c r="S55">
        <f t="shared" si="32"/>
        <v>-3369.3907223107863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-27.615737618485515</v>
      </c>
      <c r="AC55">
        <f t="shared" si="33"/>
        <v>-33.177884032191933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-1607.0993893239893</v>
      </c>
      <c r="AI55">
        <f t="shared" si="38"/>
        <v>-1607.5917318091231</v>
      </c>
      <c r="AJ55">
        <f t="shared" si="39"/>
        <v>5.5621464137064187</v>
      </c>
      <c r="AK55">
        <f t="shared" si="61"/>
        <v>-1.9331016332939861</v>
      </c>
      <c r="AL55">
        <f t="shared" si="40"/>
        <v>-1603.9626870287107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-7.2264242884848517</v>
      </c>
      <c r="AR55">
        <f t="shared" si="45"/>
        <v>-7.2286381376820197</v>
      </c>
      <c r="AS55">
        <f t="shared" si="46"/>
        <v>2.5010543969545263E-2</v>
      </c>
      <c r="AT55">
        <f t="shared" si="47"/>
        <v>-8.692314045879574E-3</v>
      </c>
      <c r="AU55">
        <f t="shared" si="48"/>
        <v>-7.2123199077583546</v>
      </c>
      <c r="AW55">
        <v>52</v>
      </c>
      <c r="AX55">
        <f>IF(Z55&gt;0, (R55*SUMPRODUCT(K55:$K$98, X55:$X$98)-K55*$AZ$3)/Z55, 0)</f>
        <v>-3369.3907223107863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250000</v>
      </c>
      <c r="S56">
        <f t="shared" si="32"/>
        <v>-6034.7213593316837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-33.177884032191933</v>
      </c>
      <c r="AC56">
        <f t="shared" si="33"/>
        <v>-35.176552996763562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-979.83858224510846</v>
      </c>
      <c r="AI56">
        <f t="shared" si="38"/>
        <v>-980.13003358894196</v>
      </c>
      <c r="AJ56">
        <f t="shared" si="39"/>
        <v>1.9986689645716282</v>
      </c>
      <c r="AK56">
        <f t="shared" si="61"/>
        <v>-2.3224518822534357</v>
      </c>
      <c r="AL56">
        <f t="shared" si="40"/>
        <v>-980.45381650662375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-3.9338449137043092</v>
      </c>
      <c r="AR56">
        <f t="shared" si="45"/>
        <v>-3.9350150292797794</v>
      </c>
      <c r="AS56">
        <f t="shared" si="46"/>
        <v>8.0242336675939857E-3</v>
      </c>
      <c r="AT56">
        <f t="shared" si="47"/>
        <v>-9.3241536819176282E-3</v>
      </c>
      <c r="AU56">
        <f t="shared" si="48"/>
        <v>-3.9363149492941032</v>
      </c>
      <c r="AW56">
        <v>53</v>
      </c>
      <c r="AX56">
        <f>IF(Z56&gt;0, (R56*SUMPRODUCT(K56:$K$98, X56:$X$98)-K56*$AZ$3)/Z56, 0)</f>
        <v>-6034.7213593316837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250000</v>
      </c>
      <c r="S57">
        <f t="shared" si="32"/>
        <v>-10110.834912331202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-35.176552996763562</v>
      </c>
      <c r="AC57">
        <f t="shared" si="33"/>
        <v>-34.442759228402487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-591.05420432461108</v>
      </c>
      <c r="AI57">
        <f t="shared" si="38"/>
        <v>-591.22453031414136</v>
      </c>
      <c r="AJ57">
        <f t="shared" si="39"/>
        <v>-0.73379376836107468</v>
      </c>
      <c r="AK57">
        <f t="shared" si="61"/>
        <v>-2.4623587097734494</v>
      </c>
      <c r="AL57">
        <f t="shared" si="40"/>
        <v>-594.4206827922759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-2.1187122931134548</v>
      </c>
      <c r="AR57">
        <f t="shared" si="45"/>
        <v>-2.119322849243864</v>
      </c>
      <c r="AS57">
        <f t="shared" si="46"/>
        <v>-2.630381217596085E-3</v>
      </c>
      <c r="AT57">
        <f t="shared" si="47"/>
        <v>-8.8266518202225058E-3</v>
      </c>
      <c r="AU57">
        <f t="shared" si="48"/>
        <v>-2.1307798822816828</v>
      </c>
      <c r="AW57">
        <v>54</v>
      </c>
      <c r="AX57">
        <f>IF(Z57&gt;0, (R57*SUMPRODUCT(K57:$K$98, X57:$X$98)-K57*$AZ$3)/Z57, 0)</f>
        <v>-10110.834912331202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250000</v>
      </c>
      <c r="S58">
        <f t="shared" si="32"/>
        <v>-16507.265400221611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-34.442759228402487</v>
      </c>
      <c r="AC58">
        <f t="shared" si="33"/>
        <v>-32.393936983957566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-352.51244624106448</v>
      </c>
      <c r="AI58">
        <f t="shared" si="38"/>
        <v>-352.61056648145126</v>
      </c>
      <c r="AJ58">
        <f t="shared" si="39"/>
        <v>-2.0488222444449207</v>
      </c>
      <c r="AK58">
        <f t="shared" si="61"/>
        <v>-2.4109931459881744</v>
      </c>
      <c r="AL58">
        <f t="shared" si="40"/>
        <v>-357.07038187188436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-1.1282390005460656</v>
      </c>
      <c r="AR58">
        <f t="shared" si="45"/>
        <v>-1.128553040754086</v>
      </c>
      <c r="AS58">
        <f t="shared" si="46"/>
        <v>-6.5573887844752312E-3</v>
      </c>
      <c r="AT58">
        <f t="shared" si="47"/>
        <v>-7.7165402990989106E-3</v>
      </c>
      <c r="AU58">
        <f t="shared" si="48"/>
        <v>-1.1428269698376601</v>
      </c>
      <c r="AW58">
        <v>55</v>
      </c>
      <c r="AX58">
        <f>IF(Z58&gt;0, (R58*SUMPRODUCT(K58:$K$98, X58:$X$98)-K58*$AZ$3)/Z58, 0)</f>
        <v>-16507.265400221611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250000</v>
      </c>
      <c r="S59">
        <f t="shared" si="32"/>
        <v>-26789.864434940635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-32.393936983957566</v>
      </c>
      <c r="AC59">
        <f t="shared" si="33"/>
        <v>-29.80116300454079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-207.59409055176931</v>
      </c>
      <c r="AI59">
        <f t="shared" si="38"/>
        <v>-207.64971077164185</v>
      </c>
      <c r="AJ59">
        <f t="shared" si="39"/>
        <v>-2.5927739794167763</v>
      </c>
      <c r="AK59">
        <f t="shared" si="61"/>
        <v>-2.2675755888770297</v>
      </c>
      <c r="AL59">
        <f t="shared" si="40"/>
        <v>-212.51006033993565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-0.59323069840943476</v>
      </c>
      <c r="AR59">
        <f t="shared" si="45"/>
        <v>-0.59338964138219941</v>
      </c>
      <c r="AS59">
        <f t="shared" si="46"/>
        <v>-7.4092336373306001E-3</v>
      </c>
      <c r="AT59">
        <f t="shared" si="47"/>
        <v>-6.4799313251657524E-3</v>
      </c>
      <c r="AU59">
        <f t="shared" si="48"/>
        <v>-0.60727880634469578</v>
      </c>
      <c r="AW59">
        <v>56</v>
      </c>
      <c r="AX59">
        <f>IF(Z59&gt;0, (R59*SUMPRODUCT(K59:$K$98, X59:$X$98)-K59*$AZ$3)/Z59, 0)</f>
        <v>-26789.864434940635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250000</v>
      </c>
      <c r="S60">
        <f t="shared" si="32"/>
        <v>-43636.908701425404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-29.80116300454079</v>
      </c>
      <c r="AC60">
        <f t="shared" si="33"/>
        <v>-27.072060685126264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-120.2216780396615</v>
      </c>
      <c r="AI60">
        <f t="shared" si="38"/>
        <v>-120.25269772172739</v>
      </c>
      <c r="AJ60">
        <f t="shared" si="39"/>
        <v>-2.7291023194145261</v>
      </c>
      <c r="AK60">
        <f t="shared" si="61"/>
        <v>-2.0860814103178553</v>
      </c>
      <c r="AL60">
        <f t="shared" si="40"/>
        <v>-125.06788145145977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-0.3067421046019147</v>
      </c>
      <c r="AR60">
        <f t="shared" si="45"/>
        <v>-0.30682125041584879</v>
      </c>
      <c r="AS60">
        <f t="shared" si="46"/>
        <v>-6.9632249589379929E-3</v>
      </c>
      <c r="AT60">
        <f t="shared" si="47"/>
        <v>-5.3225758665648298E-3</v>
      </c>
      <c r="AU60">
        <f t="shared" si="48"/>
        <v>-0.31910705124135164</v>
      </c>
      <c r="AW60">
        <v>57</v>
      </c>
      <c r="AX60">
        <f>IF(Z60&gt;0, (R60*SUMPRODUCT(K60:$K$98, X60:$X$98)-K60*$AZ$3)/Z60, 0)</f>
        <v>-43636.908701425404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250000</v>
      </c>
      <c r="S61">
        <f t="shared" si="32"/>
        <v>-71829.930676264004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-27.072060685126264</v>
      </c>
      <c r="AC61">
        <f t="shared" si="33"/>
        <v>-24.412434023813926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-68.581334118097317</v>
      </c>
      <c r="AI61">
        <f t="shared" si="38"/>
        <v>-68.598327336518921</v>
      </c>
      <c r="AJ61">
        <f t="shared" si="39"/>
        <v>-2.6596266613123376</v>
      </c>
      <c r="AK61">
        <f t="shared" si="61"/>
        <v>-1.8950442479588387</v>
      </c>
      <c r="AL61">
        <f t="shared" si="40"/>
        <v>-73.152998245790101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-0.15623506558600386</v>
      </c>
      <c r="AR61">
        <f t="shared" si="45"/>
        <v>-0.15627377781913196</v>
      </c>
      <c r="AS61">
        <f t="shared" si="46"/>
        <v>-6.0588927177893416E-3</v>
      </c>
      <c r="AT61">
        <f t="shared" si="47"/>
        <v>-4.3170983209278313E-3</v>
      </c>
      <c r="AU61">
        <f t="shared" si="48"/>
        <v>-0.16664976885784916</v>
      </c>
      <c r="AW61">
        <v>58</v>
      </c>
      <c r="AX61">
        <f>IF(Z61&gt;0, (R61*SUMPRODUCT(K61:$K$98, X61:$X$98)-K61*$AZ$3)/Z61, 0)</f>
        <v>-71829.930676264004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250000</v>
      </c>
      <c r="S62">
        <f t="shared" si="32"/>
        <v>-120002.02968216593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-24.412434023813926</v>
      </c>
      <c r="AC62">
        <f t="shared" si="33"/>
        <v>-21.920125548405068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-38.450275359298338</v>
      </c>
      <c r="AI62">
        <f t="shared" si="38"/>
        <v>-38.459408590463873</v>
      </c>
      <c r="AJ62">
        <f t="shared" si="39"/>
        <v>-2.4923084754088585</v>
      </c>
      <c r="AK62">
        <f t="shared" si="61"/>
        <v>-1.708870381666975</v>
      </c>
      <c r="AL62">
        <f t="shared" si="40"/>
        <v>-42.660587447539704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-7.8208510816922386E-2</v>
      </c>
      <c r="AR62">
        <f t="shared" si="45"/>
        <v>-7.8227087963684758E-2</v>
      </c>
      <c r="AS62">
        <f t="shared" si="46"/>
        <v>-5.0693976190468049E-3</v>
      </c>
      <c r="AT62">
        <f t="shared" si="47"/>
        <v>-3.4758712773951582E-3</v>
      </c>
      <c r="AU62">
        <f t="shared" si="48"/>
        <v>-8.6772356860126715E-2</v>
      </c>
      <c r="AW62">
        <v>59</v>
      </c>
      <c r="AX62">
        <f>IF(Z62&gt;0, (R62*SUMPRODUCT(K62:$K$98, X62:$X$98)-K62*$AZ$3)/Z62, 0)</f>
        <v>-120002.02968216593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250000</v>
      </c>
      <c r="S63">
        <f t="shared" si="32"/>
        <v>-204047.01890508848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-21.920125548405068</v>
      </c>
      <c r="AC63">
        <f t="shared" si="33"/>
        <v>-19.63356304047657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-21.154299606616664</v>
      </c>
      <c r="AI63">
        <f t="shared" si="38"/>
        <v>-21.159110645549219</v>
      </c>
      <c r="AJ63">
        <f t="shared" si="39"/>
        <v>-2.2865625079284975</v>
      </c>
      <c r="AK63">
        <f t="shared" si="61"/>
        <v>-1.5344087883883548</v>
      </c>
      <c r="AL63">
        <f t="shared" si="40"/>
        <v>-24.980081941866072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-3.841803876538627E-2</v>
      </c>
      <c r="AR63">
        <f t="shared" si="45"/>
        <v>-3.8426776028432072E-2</v>
      </c>
      <c r="AS63">
        <f t="shared" si="46"/>
        <v>-4.1525953920780977E-3</v>
      </c>
      <c r="AT63">
        <f t="shared" si="47"/>
        <v>-2.7866191464838226E-3</v>
      </c>
      <c r="AU63">
        <f t="shared" si="48"/>
        <v>-4.5365990566993988E-2</v>
      </c>
      <c r="AW63">
        <v>60</v>
      </c>
      <c r="AX63">
        <f>IF(Z63&gt;0, (R63*SUMPRODUCT(K63:$K$98, X63:$X$98)-K63*$AZ$3)/Z63, 0)</f>
        <v>-204047.01890508848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250000</v>
      </c>
      <c r="S64">
        <f t="shared" si="32"/>
        <v>-354182.35449061578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-19.63356304047657</v>
      </c>
      <c r="AC64">
        <f t="shared" si="33"/>
        <v>-17.560578383933546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-11.419489371198178</v>
      </c>
      <c r="AI64">
        <f t="shared" si="38"/>
        <v>-11.421968401867167</v>
      </c>
      <c r="AJ64">
        <f t="shared" si="39"/>
        <v>-2.0729846565430243</v>
      </c>
      <c r="AK64">
        <f t="shared" si="61"/>
        <v>-1.37434941283336</v>
      </c>
      <c r="AL64">
        <f t="shared" si="40"/>
        <v>-14.86930247124355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-1.8516768690640187E-2</v>
      </c>
      <c r="AR64">
        <f t="shared" si="45"/>
        <v>-1.8520788453344327E-2</v>
      </c>
      <c r="AS64">
        <f t="shared" si="46"/>
        <v>-3.3613567241689958E-3</v>
      </c>
      <c r="AT64">
        <f t="shared" si="47"/>
        <v>-2.2285155973556748E-3</v>
      </c>
      <c r="AU64">
        <f t="shared" si="48"/>
        <v>-2.4110660774868998E-2</v>
      </c>
      <c r="AW64">
        <v>61</v>
      </c>
      <c r="AX64">
        <f>IF(Z64&gt;0, (R64*SUMPRODUCT(K64:$K$98, X64:$X$98)-K64*$AZ$3)/Z64, 0)</f>
        <v>-354182.35449061578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250000</v>
      </c>
      <c r="S65">
        <f t="shared" si="32"/>
        <v>-628701.8750768248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-17.560578383933546</v>
      </c>
      <c r="AC65">
        <f t="shared" si="33"/>
        <v>-15.693914174670249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-6.0305992314719035</v>
      </c>
      <c r="AI65">
        <f t="shared" si="38"/>
        <v>-6.0318473519879072</v>
      </c>
      <c r="AJ65">
        <f t="shared" si="39"/>
        <v>-1.8666642092632966</v>
      </c>
      <c r="AK65">
        <f t="shared" si="61"/>
        <v>-1.2292404868753484</v>
      </c>
      <c r="AL65">
        <f t="shared" si="40"/>
        <v>-9.1277520481265526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-8.7309391650302482E-3</v>
      </c>
      <c r="AR65">
        <f t="shared" si="45"/>
        <v>-8.7327461603017922E-3</v>
      </c>
      <c r="AS65">
        <f t="shared" si="46"/>
        <v>-2.702506173443614E-3</v>
      </c>
      <c r="AT65">
        <f t="shared" si="47"/>
        <v>-1.7796612738070043E-3</v>
      </c>
      <c r="AU65">
        <f t="shared" si="48"/>
        <v>-1.3214913607552411E-2</v>
      </c>
      <c r="AW65">
        <v>62</v>
      </c>
      <c r="AX65">
        <f>IF(Z65&gt;0, (R65*SUMPRODUCT(K65:$K$98, X65:$X$98)-K65*$AZ$3)/Z65, 0)</f>
        <v>-628701.8750768248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250000</v>
      </c>
      <c r="S66">
        <f t="shared" si="32"/>
        <v>-1143917.2973280454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-15.693914174670249</v>
      </c>
      <c r="AC66">
        <f t="shared" si="33"/>
        <v>-14.019447812090696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-3.1142845378443011</v>
      </c>
      <c r="AI66">
        <f t="shared" si="38"/>
        <v>-3.114897320247576</v>
      </c>
      <c r="AJ66">
        <f t="shared" si="39"/>
        <v>-1.6744663625795528</v>
      </c>
      <c r="AK66">
        <f t="shared" si="61"/>
        <v>-1.0985739922269175</v>
      </c>
      <c r="AL66">
        <f t="shared" si="40"/>
        <v>-5.8879376750540464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-4.0256940063466435E-3</v>
      </c>
      <c r="AR66">
        <f t="shared" si="45"/>
        <v>-4.0264861222943293E-3</v>
      </c>
      <c r="AS66">
        <f t="shared" si="46"/>
        <v>-2.1645065239708624E-3</v>
      </c>
      <c r="AT66">
        <f t="shared" si="47"/>
        <v>-1.4200766443445993E-3</v>
      </c>
      <c r="AU66">
        <f t="shared" si="48"/>
        <v>-7.6110692906097913E-3</v>
      </c>
      <c r="AW66">
        <v>63</v>
      </c>
      <c r="AX66">
        <f>IF(Z66&gt;0, (R66*SUMPRODUCT(K66:$K$98, X66:$X$98)-K66*$AZ$3)/Z66, 0)</f>
        <v>-1143917.2973280454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-2138516.0086239451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-14.019447812090696</v>
      </c>
      <c r="AC67">
        <f t="shared" ref="AC67:AC89" si="64">S67*Z67</f>
        <v>-12.520618772396519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-1.5695687759352686</v>
      </c>
      <c r="AI67">
        <f t="shared" ref="AI67:AI89" si="69">SUM(AE67:AH67)</f>
        <v>-1.5698615167593237</v>
      </c>
      <c r="AJ67">
        <f t="shared" ref="AJ67:AJ89" si="70">AB67-AC67</f>
        <v>-1.4988290396941775</v>
      </c>
      <c r="AK67">
        <f t="shared" si="61"/>
        <v>-0.98136134684634879</v>
      </c>
      <c r="AL67">
        <f t="shared" ref="AL67:AL89" si="71">SUM(AI67:AK67)</f>
        <v>-4.0500519032998499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-1.8115269497492579E-3</v>
      </c>
      <c r="AR67">
        <f t="shared" ref="AR67:AR89" si="76">AI67*$K67</f>
        <v>-1.811864818277352E-3</v>
      </c>
      <c r="AS67">
        <f t="shared" ref="AS67:AS89" si="77">AJ67*$K67</f>
        <v>-1.7298822709153972E-3</v>
      </c>
      <c r="AT67">
        <f t="shared" ref="AT67:AT89" si="78">AK67*$K67</f>
        <v>-1.1326439175594987E-3</v>
      </c>
      <c r="AU67">
        <f t="shared" ref="AU67:AU89" si="79">AL67*$K67</f>
        <v>-4.674391006752248E-3</v>
      </c>
      <c r="AW67">
        <v>64</v>
      </c>
      <c r="AX67">
        <f>IF(Z67&gt;0, (R67*SUMPRODUCT(K67:$K$98, X67:$X$98)-K67*$AZ$3)/Z67, 0)</f>
        <v>-2138516.0086239451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250000</v>
      </c>
      <c r="S68">
        <f t="shared" si="63"/>
        <v>-4113482.8049049615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-12.520618772396519</v>
      </c>
      <c r="AC68">
        <f t="shared" si="64"/>
        <v>-11.180595715685087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-0.76955799601881181</v>
      </c>
      <c r="AI68">
        <f t="shared" si="69"/>
        <v>-0.76969389783542275</v>
      </c>
      <c r="AJ68">
        <f t="shared" si="70"/>
        <v>-1.3400230567114324</v>
      </c>
      <c r="AK68">
        <f t="shared" si="61"/>
        <v>-0.87644331406775644</v>
      </c>
      <c r="AL68">
        <f t="shared" si="71"/>
        <v>-2.9861602686146114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-7.930266480998063E-4</v>
      </c>
      <c r="AR68">
        <f t="shared" si="76"/>
        <v>-7.9316669441555543E-4</v>
      </c>
      <c r="AS68">
        <f t="shared" si="77"/>
        <v>-1.3808887680173581E-3</v>
      </c>
      <c r="AT68">
        <f t="shared" si="78"/>
        <v>-9.0317157017448296E-4</v>
      </c>
      <c r="AU68">
        <f t="shared" si="79"/>
        <v>-3.077227032607396E-3</v>
      </c>
      <c r="AW68">
        <v>65</v>
      </c>
      <c r="AX68">
        <f>IF(Z68&gt;0, (R68*SUMPRODUCT(K68:$K$98, X68:$X$98)-K68*$AZ$3)/Z68, 0)</f>
        <v>-4113482.8049049615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250000</v>
      </c>
      <c r="S69">
        <f t="shared" si="63"/>
        <v>-8159530.3078478426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-11.180595715685087</v>
      </c>
      <c r="AC69">
        <f t="shared" si="64"/>
        <v>-9.9833221497785605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-0.36683480025080362</v>
      </c>
      <c r="AI69">
        <f t="shared" si="69"/>
        <v>-0.36689597608919822</v>
      </c>
      <c r="AJ69">
        <f t="shared" si="70"/>
        <v>-1.1972735659065261</v>
      </c>
      <c r="AK69">
        <f t="shared" si="61"/>
        <v>-0.78264170009795608</v>
      </c>
      <c r="AL69">
        <f t="shared" si="71"/>
        <v>-2.3468112420936804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-3.3751954920207574E-4</v>
      </c>
      <c r="AR69">
        <f t="shared" si="76"/>
        <v>-3.3757583623204911E-4</v>
      </c>
      <c r="AS69">
        <f t="shared" si="77"/>
        <v>-1.1015945977863836E-3</v>
      </c>
      <c r="AT69">
        <f t="shared" si="78"/>
        <v>-7.2009763965470339E-4</v>
      </c>
      <c r="AU69">
        <f t="shared" si="79"/>
        <v>-2.1592680736731359E-3</v>
      </c>
      <c r="AW69">
        <v>66</v>
      </c>
      <c r="AX69">
        <f>IF(Z69&gt;0, (R69*SUMPRODUCT(K69:$K$98, X69:$X$98)-K69*$AZ$3)/Z69, 0)</f>
        <v>-8159530.3078478426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250000</v>
      </c>
      <c r="S70">
        <f t="shared" si="63"/>
        <v>-16711437.774243893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-9.9833221497785605</v>
      </c>
      <c r="AC70">
        <f t="shared" si="64"/>
        <v>-8.9139573545468469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-0.16946925643895958</v>
      </c>
      <c r="AI70">
        <f t="shared" si="69"/>
        <v>-0.16949592666768246</v>
      </c>
      <c r="AJ70">
        <f t="shared" si="70"/>
        <v>-1.0693647952317136</v>
      </c>
      <c r="AK70">
        <f t="shared" si="61"/>
        <v>-0.69883255048449933</v>
      </c>
      <c r="AL70">
        <f t="shared" si="71"/>
        <v>-1.9376932723838953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-1.3921989592206307E-4</v>
      </c>
      <c r="AR70">
        <f t="shared" si="76"/>
        <v>-1.3924180565687302E-4</v>
      </c>
      <c r="AS70">
        <f t="shared" si="77"/>
        <v>-8.7848886944577338E-4</v>
      </c>
      <c r="AT70">
        <f t="shared" si="78"/>
        <v>-5.7409465875862191E-4</v>
      </c>
      <c r="AU70">
        <f t="shared" si="79"/>
        <v>-1.5918253338612683E-3</v>
      </c>
      <c r="AW70">
        <v>67</v>
      </c>
      <c r="AX70">
        <f>IF(Z70&gt;0, (R70*SUMPRODUCT(K70:$K$98, X70:$X$98)-K70*$AZ$3)/Z70, 0)</f>
        <v>-16711437.774243893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250000</v>
      </c>
      <c r="S71">
        <f t="shared" si="63"/>
        <v>-35357712.635054812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-8.9139573545468469</v>
      </c>
      <c r="AC71">
        <f t="shared" si="64"/>
        <v>-7.95900522195981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-7.5742744545496704E-2</v>
      </c>
      <c r="AI71">
        <f t="shared" si="69"/>
        <v>-7.5753999523023266E-2</v>
      </c>
      <c r="AJ71">
        <f t="shared" si="70"/>
        <v>-0.95495213258703693</v>
      </c>
      <c r="AK71">
        <f t="shared" si="61"/>
        <v>-0.62397701481827939</v>
      </c>
      <c r="AL71">
        <f t="shared" si="71"/>
        <v>-1.6546831469283396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-5.5556310425382924E-5</v>
      </c>
      <c r="AR71">
        <f t="shared" si="76"/>
        <v>-5.5564565803888793E-5</v>
      </c>
      <c r="AS71">
        <f t="shared" si="77"/>
        <v>-7.0044487346928555E-4</v>
      </c>
      <c r="AT71">
        <f t="shared" si="78"/>
        <v>-4.5767896240840871E-4</v>
      </c>
      <c r="AU71">
        <f t="shared" si="79"/>
        <v>-1.2136884016815831E-3</v>
      </c>
      <c r="AW71">
        <v>68</v>
      </c>
      <c r="AX71">
        <f>IF(Z71&gt;0, (R71*SUMPRODUCT(K71:$K$98, X71:$X$98)-K71*$AZ$3)/Z71, 0)</f>
        <v>-35357712.635054812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250000</v>
      </c>
      <c r="S72">
        <f t="shared" si="63"/>
        <v>-77430213.018307552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-7.95900522195981</v>
      </c>
      <c r="AC72">
        <f t="shared" si="64"/>
        <v>-7.1063006421247357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-3.2767927559320696E-2</v>
      </c>
      <c r="AI72">
        <f t="shared" si="69"/>
        <v>-3.277251640156012E-2</v>
      </c>
      <c r="AJ72">
        <f t="shared" si="70"/>
        <v>-0.85270457983507431</v>
      </c>
      <c r="AK72">
        <f t="shared" ref="AK72:AK89" si="92">G72*SUM(AB72:AB72, AE72:AF72)</f>
        <v>-0.55713036553718676</v>
      </c>
      <c r="AL72">
        <f t="shared" si="71"/>
        <v>-1.4426074617738212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-2.1459683394735847E-5</v>
      </c>
      <c r="AR72">
        <f t="shared" si="76"/>
        <v>-2.1462688622986191E-5</v>
      </c>
      <c r="AS72">
        <f t="shared" si="77"/>
        <v>-5.5843538714418772E-4</v>
      </c>
      <c r="AT72">
        <f t="shared" si="78"/>
        <v>-3.6486412612996309E-4</v>
      </c>
      <c r="AU72">
        <f t="shared" si="79"/>
        <v>-9.4476220189713695E-4</v>
      </c>
      <c r="AW72">
        <v>69</v>
      </c>
      <c r="AX72">
        <f>IF(Z72&gt;0, (R72*SUMPRODUCT(K72:$K$98, X72:$X$98)-K72*$AZ$3)/Z72, 0)</f>
        <v>-77430213.018307552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250000</v>
      </c>
      <c r="S73">
        <f t="shared" si="63"/>
        <v>-175834660.02512482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-7.1063006421247357</v>
      </c>
      <c r="AC73">
        <f t="shared" si="64"/>
        <v>-6.3449291231067892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-1.3693610909920613E-2</v>
      </c>
      <c r="AI73">
        <f t="shared" si="69"/>
        <v>-1.3695415141555662E-2</v>
      </c>
      <c r="AJ73">
        <f t="shared" si="70"/>
        <v>-0.76137151901794642</v>
      </c>
      <c r="AK73">
        <f t="shared" si="92"/>
        <v>-0.49744104494873154</v>
      </c>
      <c r="AL73">
        <f t="shared" si="71"/>
        <v>-1.2725079791082337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-8.0070823751368357E-6</v>
      </c>
      <c r="AR73">
        <f t="shared" si="76"/>
        <v>-8.008137365775952E-6</v>
      </c>
      <c r="AS73">
        <f t="shared" si="77"/>
        <v>-4.4519772841238861E-4</v>
      </c>
      <c r="AT73">
        <f t="shared" si="78"/>
        <v>-2.9086932949095527E-4</v>
      </c>
      <c r="AU73">
        <f t="shared" si="79"/>
        <v>-7.4407519526911985E-4</v>
      </c>
      <c r="AW73">
        <v>70</v>
      </c>
      <c r="AX73">
        <f>IF(Z73&gt;0, (R73*SUMPRODUCT(K73:$K$98, X73:$X$98)-K73*$AZ$3)/Z73, 0)</f>
        <v>-175834660.02512482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250000</v>
      </c>
      <c r="S74">
        <f t="shared" si="63"/>
        <v>-414801731.2710588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-6.3449291231067892</v>
      </c>
      <c r="AC74">
        <f t="shared" si="64"/>
        <v>-5.6651219706343987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-5.5165912861517468E-3</v>
      </c>
      <c r="AI74">
        <f t="shared" si="69"/>
        <v>-5.5172741572132146E-3</v>
      </c>
      <c r="AJ74">
        <f t="shared" si="70"/>
        <v>-0.67980715247239054</v>
      </c>
      <c r="AK74">
        <f t="shared" si="92"/>
        <v>-0.44414503861747529</v>
      </c>
      <c r="AL74">
        <f t="shared" si="71"/>
        <v>-1.1294694652470791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-2.8801101600247763E-6</v>
      </c>
      <c r="AR74">
        <f t="shared" si="76"/>
        <v>-2.8804666743612759E-6</v>
      </c>
      <c r="AS74">
        <f t="shared" si="77"/>
        <v>-3.5491472634708199E-4</v>
      </c>
      <c r="AT74">
        <f t="shared" si="78"/>
        <v>-2.3187990044829291E-4</v>
      </c>
      <c r="AU74">
        <f t="shared" si="79"/>
        <v>-5.8967509346973619E-4</v>
      </c>
      <c r="AW74">
        <v>71</v>
      </c>
      <c r="AX74">
        <f>IF(Z74&gt;0, (R74*SUMPRODUCT(K74:$K$98, X74:$X$98)-K74*$AZ$3)/Z74, 0)</f>
        <v>-414801731.2710588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250000</v>
      </c>
      <c r="S75">
        <f t="shared" si="63"/>
        <v>-1018239509.7987993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-5.6651219706343987</v>
      </c>
      <c r="AC75">
        <f t="shared" si="64"/>
        <v>-5.058147029713516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-2.138326377338328E-3</v>
      </c>
      <c r="AI75">
        <f t="shared" si="69"/>
        <v>-2.1385747544137132E-3</v>
      </c>
      <c r="AJ75">
        <f t="shared" si="70"/>
        <v>-0.60697494092088267</v>
      </c>
      <c r="AK75">
        <f t="shared" si="92"/>
        <v>-0.39655853794440793</v>
      </c>
      <c r="AL75">
        <f t="shared" si="71"/>
        <v>-1.0056720536197044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-9.9676839849471982E-7</v>
      </c>
      <c r="AR75">
        <f t="shared" si="76"/>
        <v>-9.9688417802317644E-7</v>
      </c>
      <c r="AS75">
        <f t="shared" si="77"/>
        <v>-2.8293783689897854E-4</v>
      </c>
      <c r="AT75">
        <f t="shared" si="78"/>
        <v>-1.8485345500356891E-4</v>
      </c>
      <c r="AU75">
        <f t="shared" si="79"/>
        <v>-4.6878817608057063E-4</v>
      </c>
      <c r="AW75">
        <v>72</v>
      </c>
      <c r="AX75">
        <f>IF(Z75&gt;0, (R75*SUMPRODUCT(K75:$K$98, X75:$X$98)-K75*$AZ$3)/Z75, 0)</f>
        <v>-1018239509.7987993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250000</v>
      </c>
      <c r="S76">
        <f t="shared" si="63"/>
        <v>-2605829403.9027057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-5.058147029713516</v>
      </c>
      <c r="AC76">
        <f t="shared" si="64"/>
        <v>-4.5162035434184844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-7.9618762770746398E-4</v>
      </c>
      <c r="AI76">
        <f t="shared" si="69"/>
        <v>-7.9627428348655403E-4</v>
      </c>
      <c r="AJ76">
        <f t="shared" si="70"/>
        <v>-0.54194348629503164</v>
      </c>
      <c r="AK76">
        <f t="shared" si="92"/>
        <v>-0.35407029207994617</v>
      </c>
      <c r="AL76">
        <f t="shared" si="71"/>
        <v>-0.89681005265846436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-3.3137341952745477E-7</v>
      </c>
      <c r="AR76">
        <f t="shared" si="76"/>
        <v>-3.3140948567673868E-7</v>
      </c>
      <c r="AS76">
        <f t="shared" si="77"/>
        <v>-2.2555696671814964E-4</v>
      </c>
      <c r="AT76">
        <f t="shared" si="78"/>
        <v>-1.473641128755718E-4</v>
      </c>
      <c r="AU76">
        <f t="shared" si="79"/>
        <v>-3.7325248907939815E-4</v>
      </c>
      <c r="AW76">
        <v>73</v>
      </c>
      <c r="AX76">
        <f>IF(Z76&gt;0, (R76*SUMPRODUCT(K76:$K$98, X76:$X$98)-K76*$AZ$3)/Z76, 0)</f>
        <v>-2605829403.9027057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250000</v>
      </c>
      <c r="S77">
        <f t="shared" si="63"/>
        <v>-6967099220.6001463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-4.5162035434184844</v>
      </c>
      <c r="AC77">
        <f t="shared" si="64"/>
        <v>-4.0323248720566989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-2.8425443696507101E-4</v>
      </c>
      <c r="AI77">
        <f t="shared" si="69"/>
        <v>-2.8428337529897715E-4</v>
      </c>
      <c r="AJ77">
        <f t="shared" si="70"/>
        <v>-0.48387867136178553</v>
      </c>
      <c r="AK77">
        <f t="shared" si="92"/>
        <v>-0.31613424803929396</v>
      </c>
      <c r="AL77">
        <f t="shared" si="71"/>
        <v>-0.80029720277637839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-1.0563102024638942E-7</v>
      </c>
      <c r="AR77">
        <f t="shared" si="76"/>
        <v>-1.0564177394215359E-7</v>
      </c>
      <c r="AS77">
        <f t="shared" si="77"/>
        <v>-1.798128404859111E-4</v>
      </c>
      <c r="AT77">
        <f t="shared" si="78"/>
        <v>-1.1747779036187617E-4</v>
      </c>
      <c r="AU77">
        <f t="shared" si="79"/>
        <v>-2.973962726217294E-4</v>
      </c>
      <c r="AW77">
        <v>74</v>
      </c>
      <c r="AX77">
        <f>IF(Z77&gt;0, (R77*SUMPRODUCT(K77:$K$98, X77:$X$98)-K77*$AZ$3)/Z77, 0)</f>
        <v>-6967099220.6001463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250000</v>
      </c>
      <c r="S78">
        <f t="shared" si="63"/>
        <v>-19501437483.824471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-4.0323248720566989</v>
      </c>
      <c r="AC78">
        <f t="shared" si="64"/>
        <v>-3.6002901538169994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-9.7090589112734026E-5</v>
      </c>
      <c r="AI78">
        <f t="shared" si="69"/>
        <v>-9.7099819945478539E-5</v>
      </c>
      <c r="AJ78">
        <f t="shared" si="70"/>
        <v>-0.43203471823969952</v>
      </c>
      <c r="AK78">
        <f t="shared" si="92"/>
        <v>-0.28226274104396892</v>
      </c>
      <c r="AL78">
        <f t="shared" si="71"/>
        <v>-0.71439455910361394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-3.2213902187797523E-8</v>
      </c>
      <c r="AR78">
        <f t="shared" si="76"/>
        <v>-3.2216964906294348E-8</v>
      </c>
      <c r="AS78">
        <f t="shared" si="77"/>
        <v>-1.4334575865995001E-4</v>
      </c>
      <c r="AT78">
        <f t="shared" si="78"/>
        <v>-9.3652581721305678E-5</v>
      </c>
      <c r="AU78">
        <f t="shared" si="79"/>
        <v>-2.3703055734616198E-4</v>
      </c>
      <c r="AW78">
        <v>75</v>
      </c>
      <c r="AX78">
        <f>IF(Z78&gt;0, (R78*SUMPRODUCT(K78:$K$98, X78:$X$98)-K78*$AZ$3)/Z78, 0)</f>
        <v>-19501437483.824471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250000</v>
      </c>
      <c r="S79">
        <f t="shared" si="63"/>
        <v>-57260070006.752289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-3.6002901538169994</v>
      </c>
      <c r="AC79">
        <f t="shared" si="64"/>
        <v>-3.2145448075749017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-3.1657777178624209E-5</v>
      </c>
      <c r="AI79">
        <f t="shared" si="69"/>
        <v>-3.1660584147605556E-5</v>
      </c>
      <c r="AJ79">
        <f t="shared" si="70"/>
        <v>-0.38574534624209766</v>
      </c>
      <c r="AK79">
        <f t="shared" si="92"/>
        <v>-0.25202031076719</v>
      </c>
      <c r="AL79">
        <f t="shared" si="71"/>
        <v>-0.63779731759343528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-9.3783966054183891E-9</v>
      </c>
      <c r="AR79">
        <f t="shared" si="76"/>
        <v>-9.3792281504828964E-9</v>
      </c>
      <c r="AS79">
        <f t="shared" si="77"/>
        <v>-1.1427437957316646E-4</v>
      </c>
      <c r="AT79">
        <f t="shared" si="78"/>
        <v>-7.4659266620633209E-5</v>
      </c>
      <c r="AU79">
        <f t="shared" si="79"/>
        <v>-1.8894302542195015E-4</v>
      </c>
      <c r="AW79">
        <v>76</v>
      </c>
      <c r="AX79">
        <f>IF(Z79&gt;0, (R79*SUMPRODUCT(K79:$K$98, X79:$X$98)-K79*$AZ$3)/Z79, 0)</f>
        <v>-57260070006.752289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250000</v>
      </c>
      <c r="S80">
        <f t="shared" si="63"/>
        <v>-178265727712.90015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-3.2145448075749017</v>
      </c>
      <c r="AC80">
        <f t="shared" si="64"/>
        <v>-2.8701293004747277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-9.8694248170112923E-6</v>
      </c>
      <c r="AI80">
        <f t="shared" si="69"/>
        <v>-9.8702298313394242E-6</v>
      </c>
      <c r="AJ80">
        <f t="shared" si="70"/>
        <v>-0.34441550710017399</v>
      </c>
      <c r="AK80">
        <f t="shared" si="92"/>
        <v>-0.22501813653024313</v>
      </c>
      <c r="AL80">
        <f t="shared" si="71"/>
        <v>-0.5694435138602485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-2.6104897790156187E-9</v>
      </c>
      <c r="AR80">
        <f t="shared" si="76"/>
        <v>-2.6107027075007647E-9</v>
      </c>
      <c r="AS80">
        <f t="shared" si="77"/>
        <v>-9.1098840883794616E-5</v>
      </c>
      <c r="AT80">
        <f t="shared" si="78"/>
        <v>-5.9517910759385307E-5</v>
      </c>
      <c r="AU80">
        <f t="shared" si="79"/>
        <v>-1.5061936234588743E-4</v>
      </c>
      <c r="AW80">
        <v>77</v>
      </c>
      <c r="AX80">
        <f>IF(Z80&gt;0, (R80*SUMPRODUCT(K80:$K$98, X80:$X$98)-K80*$AZ$3)/Z80, 0)</f>
        <v>-178265727712.90015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250000</v>
      </c>
      <c r="S81">
        <f t="shared" si="63"/>
        <v>-590398799539.62573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-2.8701293004747277</v>
      </c>
      <c r="AC81">
        <f t="shared" si="64"/>
        <v>-2.5626154490864934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-2.899700387471125E-6</v>
      </c>
      <c r="AI81">
        <f t="shared" si="69"/>
        <v>-2.8999174115784813E-6</v>
      </c>
      <c r="AJ81">
        <f t="shared" si="70"/>
        <v>-0.30751385138823428</v>
      </c>
      <c r="AK81">
        <f t="shared" si="92"/>
        <v>-0.20090905103323095</v>
      </c>
      <c r="AL81">
        <f t="shared" si="71"/>
        <v>-0.5084258023388768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-6.8480237523330845E-10</v>
      </c>
      <c r="AR81">
        <f t="shared" si="76"/>
        <v>-6.8485362832995337E-10</v>
      </c>
      <c r="AS81">
        <f t="shared" si="77"/>
        <v>-7.2623439565582513E-5</v>
      </c>
      <c r="AT81">
        <f t="shared" si="78"/>
        <v>-4.7447314194213996E-5</v>
      </c>
      <c r="AU81">
        <f t="shared" si="79"/>
        <v>-1.2007143861342485E-4</v>
      </c>
      <c r="AW81">
        <v>78</v>
      </c>
      <c r="AX81">
        <f>IF(Z81&gt;0, (R81*SUMPRODUCT(K81:$K$98, X81:$X$98)-K81*$AZ$3)/Z81, 0)</f>
        <v>-590398799539.62573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250000</v>
      </c>
      <c r="S82">
        <f t="shared" si="63"/>
        <v>-2087651479321.1338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-2.5626154490864934</v>
      </c>
      <c r="AC82">
        <f t="shared" si="64"/>
        <v>-2.2880495087010067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-8.002713088313191E-7</v>
      </c>
      <c r="AI82">
        <f t="shared" si="69"/>
        <v>-8.0032610843583555E-7</v>
      </c>
      <c r="AJ82">
        <f t="shared" si="70"/>
        <v>-0.27456594038548676</v>
      </c>
      <c r="AK82">
        <f t="shared" si="92"/>
        <v>-0.17938308143605455</v>
      </c>
      <c r="AL82">
        <f t="shared" si="71"/>
        <v>-0.45394982214764978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-1.6874517188009856E-10</v>
      </c>
      <c r="AR82">
        <f t="shared" si="76"/>
        <v>-1.6875672692222121E-10</v>
      </c>
      <c r="AS82">
        <f t="shared" si="77"/>
        <v>-5.7894961735452688E-5</v>
      </c>
      <c r="AT82">
        <f t="shared" si="78"/>
        <v>-3.7824708414842157E-5</v>
      </c>
      <c r="AU82">
        <f t="shared" si="79"/>
        <v>-9.5719838907021781E-5</v>
      </c>
      <c r="AW82">
        <v>79</v>
      </c>
      <c r="AX82">
        <f>IF(Z82&gt;0, (R82*SUMPRODUCT(K82:$K$98, X82:$X$98)-K82*$AZ$3)/Z82, 0)</f>
        <v>-2087651479321.1338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250000</v>
      </c>
      <c r="S83">
        <f t="shared" si="63"/>
        <v>-7913097680275.9971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-2.2880495087010067</v>
      </c>
      <c r="AC83">
        <f t="shared" si="64"/>
        <v>-2.0429013471998503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-2.0671627155639507E-7</v>
      </c>
      <c r="AI83">
        <f t="shared" si="69"/>
        <v>-2.0672917991055511E-7</v>
      </c>
      <c r="AJ83">
        <f t="shared" si="70"/>
        <v>-0.24514816150115637</v>
      </c>
      <c r="AK83">
        <f t="shared" si="92"/>
        <v>-0.16016346560907049</v>
      </c>
      <c r="AL83">
        <f t="shared" si="71"/>
        <v>-0.40531183383940678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-3.891802111052823E-11</v>
      </c>
      <c r="AR83">
        <f t="shared" si="76"/>
        <v>-3.8920451338182397E-11</v>
      </c>
      <c r="AS83">
        <f t="shared" si="77"/>
        <v>-4.6153509119897015E-5</v>
      </c>
      <c r="AT83">
        <f t="shared" si="78"/>
        <v>-3.0153625976214708E-5</v>
      </c>
      <c r="AU83">
        <f t="shared" si="79"/>
        <v>-7.6307174016563054E-5</v>
      </c>
      <c r="AW83">
        <v>80</v>
      </c>
      <c r="AX83">
        <f>IF(Z83&gt;0, (R83*SUMPRODUCT(K83:$K$98, X83:$X$98)-K83*$AZ$3)/Z83, 0)</f>
        <v>-7913097680275.9971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250000</v>
      </c>
      <c r="S84">
        <f t="shared" si="63"/>
        <v>-32296309370507.32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-2.0429013471998503</v>
      </c>
      <c r="AC84">
        <f t="shared" si="64"/>
        <v>-1.8240190600335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-4.9776945212583904E-8</v>
      </c>
      <c r="AI84">
        <f t="shared" si="69"/>
        <v>-4.9779769094159824E-8</v>
      </c>
      <c r="AJ84">
        <f t="shared" si="70"/>
        <v>-0.21888228716635028</v>
      </c>
      <c r="AK84">
        <f t="shared" si="92"/>
        <v>-0.14300309430398953</v>
      </c>
      <c r="AL84">
        <f t="shared" si="71"/>
        <v>-0.36188543125010886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-8.3673185663725368E-12</v>
      </c>
      <c r="AR84">
        <f t="shared" si="76"/>
        <v>-8.3677932503178555E-12</v>
      </c>
      <c r="AS84">
        <f t="shared" si="77"/>
        <v>-3.6793294916661233E-5</v>
      </c>
      <c r="AT84">
        <f t="shared" si="78"/>
        <v>-2.403828601591242E-5</v>
      </c>
      <c r="AU84">
        <f t="shared" si="79"/>
        <v>-6.0831589300366894E-5</v>
      </c>
      <c r="AW84">
        <v>81</v>
      </c>
      <c r="AX84">
        <f>IF(Z84&gt;0, (R84*SUMPRODUCT(K84:$K$98, X84:$X$98)-K84*$AZ$3)/Z84, 0)</f>
        <v>-32296309370507.32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250000</v>
      </c>
      <c r="S85">
        <f t="shared" si="63"/>
        <v>-142711845113817.19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-1.8240190600335</v>
      </c>
      <c r="AC85">
        <f t="shared" si="64"/>
        <v>-1.6285884464657345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-1.1125282347988577E-8</v>
      </c>
      <c r="AI85">
        <f t="shared" si="69"/>
        <v>-1.1125852934279143E-8</v>
      </c>
      <c r="AJ85">
        <f t="shared" si="70"/>
        <v>-0.19543061356776548</v>
      </c>
      <c r="AK85">
        <f t="shared" si="92"/>
        <v>-0.12768133420234501</v>
      </c>
      <c r="AL85">
        <f t="shared" si="71"/>
        <v>-0.32311195889596345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-1.66974857875799E-12</v>
      </c>
      <c r="AR85">
        <f t="shared" si="76"/>
        <v>-1.6698342157439049E-12</v>
      </c>
      <c r="AS85">
        <f t="shared" si="77"/>
        <v>-2.9331389446450878E-5</v>
      </c>
      <c r="AT85">
        <f t="shared" si="78"/>
        <v>-1.9163174439059049E-5</v>
      </c>
      <c r="AU85">
        <f t="shared" si="79"/>
        <v>-4.8494565555344147E-5</v>
      </c>
      <c r="AW85">
        <v>82</v>
      </c>
      <c r="AX85">
        <f>IF(Z85&gt;0, (R85*SUMPRODUCT(K85:$K$98, X85:$X$98)-K85*$AZ$3)/Z85, 0)</f>
        <v>-142711845113817.19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250000</v>
      </c>
      <c r="S86">
        <f t="shared" si="63"/>
        <v>-687457235490861.5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-1.6285884464657345</v>
      </c>
      <c r="AC86">
        <f t="shared" si="64"/>
        <v>-1.4540968272029997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-2.2956067630635045E-9</v>
      </c>
      <c r="AI86">
        <f t="shared" si="69"/>
        <v>-2.295712522138552E-9</v>
      </c>
      <c r="AJ86">
        <f t="shared" si="70"/>
        <v>-0.17449161926273482</v>
      </c>
      <c r="AK86">
        <f t="shared" si="92"/>
        <v>-0.11400119125260143</v>
      </c>
      <c r="AL86">
        <f t="shared" si="71"/>
        <v>-0.28849281281104877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-3.0762350323514079E-13</v>
      </c>
      <c r="AR86">
        <f t="shared" si="76"/>
        <v>-3.0763767551311473E-13</v>
      </c>
      <c r="AS86">
        <f t="shared" si="77"/>
        <v>-2.3382804087552666E-5</v>
      </c>
      <c r="AT86">
        <f t="shared" si="78"/>
        <v>-1.5276765337328113E-5</v>
      </c>
      <c r="AU86">
        <f t="shared" si="79"/>
        <v>-3.8659569732518457E-5</v>
      </c>
      <c r="AW86">
        <v>83</v>
      </c>
      <c r="AX86">
        <f>IF(Z86&gt;0, (R86*SUMPRODUCT(K86:$K$98, X86:$X$98)-K86*$AZ$3)/Z86, 0)</f>
        <v>-687457235490861.5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250000</v>
      </c>
      <c r="S87">
        <f t="shared" si="63"/>
        <v>-3639601146427042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-1.4540968272029997</v>
      </c>
      <c r="AC87">
        <f t="shared" si="64"/>
        <v>-1.298300738574375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-4.3432864293567074E-10</v>
      </c>
      <c r="AI87">
        <f t="shared" si="69"/>
        <v>-4.3434647869138051E-10</v>
      </c>
      <c r="AJ87">
        <f t="shared" si="70"/>
        <v>-0.15579608862862471</v>
      </c>
      <c r="AK87">
        <f t="shared" si="92"/>
        <v>-0.10178677790420999</v>
      </c>
      <c r="AL87">
        <f t="shared" si="71"/>
        <v>-0.25758286696718119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-5.1966380198249871E-14</v>
      </c>
      <c r="AR87">
        <f t="shared" si="76"/>
        <v>-5.1968514203633608E-14</v>
      </c>
      <c r="AS87">
        <f t="shared" si="77"/>
        <v>-1.8640628258713487E-5</v>
      </c>
      <c r="AT87">
        <f t="shared" si="78"/>
        <v>-1.2178543795713774E-5</v>
      </c>
      <c r="AU87">
        <f t="shared" si="79"/>
        <v>-3.0819172106395776E-5</v>
      </c>
      <c r="AW87">
        <v>84</v>
      </c>
      <c r="AX87">
        <f>IF(Z87&gt;0, (R87*SUMPRODUCT(K87:$K$98, X87:$X$98)-K87*$AZ$3)/Z87, 0)</f>
        <v>-3639601146427042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250000</v>
      </c>
      <c r="S88">
        <f t="shared" si="63"/>
        <v>-2.138785817852832E+16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-1.298300738574375</v>
      </c>
      <c r="AC88">
        <f t="shared" si="64"/>
        <v>-1.1591970880128801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-7.4737280942824998E-11</v>
      </c>
      <c r="AI88">
        <f t="shared" si="69"/>
        <v>-7.4739990884789114E-11</v>
      </c>
      <c r="AJ88">
        <f t="shared" si="70"/>
        <v>-0.13910365056149487</v>
      </c>
      <c r="AK88">
        <f t="shared" si="92"/>
        <v>-9.0881051700206258E-2</v>
      </c>
      <c r="AL88">
        <f t="shared" si="71"/>
        <v>-0.22998470233644114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-7.9840503343256091E-15</v>
      </c>
      <c r="AR88">
        <f t="shared" si="76"/>
        <v>-7.9843398325890154E-15</v>
      </c>
      <c r="AS88">
        <f t="shared" si="77"/>
        <v>-1.4860194721574734E-5</v>
      </c>
      <c r="AT88">
        <f t="shared" si="78"/>
        <v>-9.708660551431989E-6</v>
      </c>
      <c r="AU88">
        <f t="shared" si="79"/>
        <v>-2.4568855280991062E-5</v>
      </c>
      <c r="AW88">
        <v>85</v>
      </c>
      <c r="AX88">
        <f>IF(Z88&gt;0, (R88*SUMPRODUCT(K88:$K$98, X88:$X$98)-K88*$AZ$3)/Z88, 0)</f>
        <v>-2.138785817852832E+16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-1.1591970880128801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-1.1591970880128801</v>
      </c>
      <c r="AK89">
        <f t="shared" si="92"/>
        <v>-8.1143796160901616E-2</v>
      </c>
      <c r="AL89">
        <f t="shared" si="71"/>
        <v>-1.2403408841873313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-1.292402961634061E-15</v>
      </c>
      <c r="AR89">
        <f t="shared" si="76"/>
        <v>-1.292402961634061E-15</v>
      </c>
      <c r="AS89">
        <f t="shared" si="77"/>
        <v>-1.1056692501175709E-4</v>
      </c>
      <c r="AT89">
        <f t="shared" si="78"/>
        <v>-7.7396847508229973E-6</v>
      </c>
      <c r="AU89">
        <f t="shared" si="79"/>
        <v>-1.1830660976387248E-4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26648.493721186027</v>
      </c>
      <c r="AO91" s="6">
        <f t="shared" si="93"/>
        <v>-2664.8493721186028</v>
      </c>
      <c r="AP91" s="6">
        <f t="shared" si="93"/>
        <v>-2984.3349469107648</v>
      </c>
      <c r="AQ91" s="6">
        <f t="shared" si="93"/>
        <v>-10851.038609119913</v>
      </c>
      <c r="AR91" s="6">
        <f t="shared" si="93"/>
        <v>10148.27079303674</v>
      </c>
      <c r="AS91" s="6">
        <f t="shared" si="93"/>
        <v>-2339.1184929084998</v>
      </c>
      <c r="AT91" s="6">
        <f t="shared" si="93"/>
        <v>1183.6804340034787</v>
      </c>
      <c r="AU91" s="6">
        <f t="shared" si="93"/>
        <v>8992.8327341317217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66173.906341730777</v>
      </c>
      <c r="K3">
        <v>1</v>
      </c>
      <c r="L3" s="2">
        <v>0</v>
      </c>
      <c r="O3">
        <f>$C$3</f>
        <v>66173.906341730777</v>
      </c>
      <c r="P3">
        <f>O3*C5</f>
        <v>6617.3906341730781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66173.906341730777</v>
      </c>
      <c r="AF3">
        <f t="shared" ref="AF3:AF34" si="4">-$Z3*P3</f>
        <v>-6617.3906341730781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57036.607503557701</v>
      </c>
      <c r="AJ3">
        <f t="shared" ref="AJ3:AJ34" si="8">AB3-AC3</f>
        <v>0</v>
      </c>
      <c r="AL3">
        <f t="shared" ref="AL3:AL34" si="9">SUM(AI3:AK3)</f>
        <v>57036.607503557701</v>
      </c>
      <c r="AN3">
        <f t="shared" ref="AN3:AN34" si="10">AE3*$K3</f>
        <v>66173.906341730777</v>
      </c>
      <c r="AO3">
        <f t="shared" ref="AO3:AO34" si="11">AF3*$K3</f>
        <v>-6617.3906341730781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57036.607503557701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57036.607503557701</v>
      </c>
      <c r="AW3">
        <v>0</v>
      </c>
      <c r="AX3">
        <f>IF(Z3&gt;0, (R3*SUMPRODUCT(K3:$K$98, X3:$X$98)-K3*$AZ$3)/Z3, 0)</f>
        <v>0</v>
      </c>
      <c r="AZ3">
        <f>C6*ABS(SUMPRODUCT(X4:X79, K4:K79))/1</f>
        <v>27140.703259876835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1352.8552169220018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1336.6499608876438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-1336.6499608876438</v>
      </c>
      <c r="AK4">
        <f>G4*SUM(AB4, AE4:AF4)</f>
        <v>0</v>
      </c>
      <c r="AL4">
        <f t="shared" si="9"/>
        <v>-1831.2897108876439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-470.27928313367556</v>
      </c>
      <c r="AR4">
        <f t="shared" si="14"/>
        <v>-470.27928313367556</v>
      </c>
      <c r="AS4">
        <f t="shared" si="15"/>
        <v>-1270.8214117585508</v>
      </c>
      <c r="AT4">
        <f t="shared" si="16"/>
        <v>0</v>
      </c>
      <c r="AU4">
        <f t="shared" si="17"/>
        <v>-1741.1006948922263</v>
      </c>
      <c r="AW4">
        <v>1</v>
      </c>
      <c r="AX4">
        <f>IF(Z4&gt;0, (R4*SUMPRODUCT(K4:$K$98, X4:$X$98)-K4*$AZ$3)/Z4, 0)</f>
        <v>1352.8552169220018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250000</v>
      </c>
      <c r="S5">
        <f t="shared" si="1"/>
        <v>2244.3906335112947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1336.6499608876438</v>
      </c>
      <c r="AC5">
        <f t="shared" si="2"/>
        <v>2190.7225262268948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-513.33320881627685</v>
      </c>
      <c r="AI5">
        <f t="shared" si="7"/>
        <v>-562.13760350401355</v>
      </c>
      <c r="AJ5">
        <f t="shared" si="8"/>
        <v>-854.07256533925101</v>
      </c>
      <c r="AK5">
        <f>G5*SUM(AB5, AE5:AF5)</f>
        <v>5.4802648396393403</v>
      </c>
      <c r="AL5">
        <f t="shared" si="9"/>
        <v>-1410.7299040036251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-463.00361402333851</v>
      </c>
      <c r="AR5">
        <f t="shared" si="14"/>
        <v>-507.02299701387267</v>
      </c>
      <c r="AS5">
        <f t="shared" si="15"/>
        <v>-770.33528631845354</v>
      </c>
      <c r="AT5">
        <f t="shared" si="16"/>
        <v>4.9429539780002454</v>
      </c>
      <c r="AU5">
        <f t="shared" si="17"/>
        <v>-1272.4153293543259</v>
      </c>
      <c r="AW5">
        <v>2</v>
      </c>
      <c r="AX5">
        <f>IF(Z5&gt;0, (R5*SUMPRODUCT(K5:$K$98, X5:$X$98)-K5*$AZ$3)/Z5, 0)</f>
        <v>2244.3906335112947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250000</v>
      </c>
      <c r="S6">
        <f t="shared" si="1"/>
        <v>3165.0115351031118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2190.7225262268948</v>
      </c>
      <c r="AC6">
        <f t="shared" si="2"/>
        <v>3050.0072035898738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-665.79101646194533</v>
      </c>
      <c r="AI6">
        <f t="shared" si="7"/>
        <v>-713.97420899951237</v>
      </c>
      <c r="AJ6">
        <f t="shared" si="8"/>
        <v>-859.28467736297898</v>
      </c>
      <c r="AK6">
        <f>G6*SUM(AB6, AE6:AF6)</f>
        <v>15.554129936210954</v>
      </c>
      <c r="AL6">
        <f t="shared" si="9"/>
        <v>-1557.7047564262805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-568.07657112700485</v>
      </c>
      <c r="AR6">
        <f t="shared" si="14"/>
        <v>-609.18818441993949</v>
      </c>
      <c r="AS6">
        <f t="shared" si="15"/>
        <v>-733.17224334497519</v>
      </c>
      <c r="AT6">
        <f t="shared" si="16"/>
        <v>13.271336774685444</v>
      </c>
      <c r="AU6">
        <f t="shared" si="17"/>
        <v>-1329.0890909902291</v>
      </c>
      <c r="AW6">
        <v>3</v>
      </c>
      <c r="AX6">
        <f>IF(Z6&gt;0, (R6*SUMPRODUCT(K6:$K$98, X6:$X$98)-K6*$AZ$3)/Z6, 0)</f>
        <v>3165.0115351031118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250000</v>
      </c>
      <c r="S7">
        <f t="shared" si="1"/>
        <v>4071.5719538023486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3050.0072035898738</v>
      </c>
      <c r="AC7">
        <f t="shared" si="2"/>
        <v>3870.7659018297563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-836.56502089593209</v>
      </c>
      <c r="AI7">
        <f t="shared" si="7"/>
        <v>-884.09906850394418</v>
      </c>
      <c r="AJ7">
        <f t="shared" si="8"/>
        <v>-820.75869823988251</v>
      </c>
      <c r="AK7">
        <f>G7*SUM(AB7, AE7:AF7)</f>
        <v>42.090099409540258</v>
      </c>
      <c r="AL7">
        <f t="shared" si="9"/>
        <v>-1662.7676673342864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-670.97859045333371</v>
      </c>
      <c r="AR7">
        <f t="shared" si="14"/>
        <v>-709.10393333272873</v>
      </c>
      <c r="AS7">
        <f t="shared" si="15"/>
        <v>-658.30090990120118</v>
      </c>
      <c r="AT7">
        <f t="shared" si="16"/>
        <v>33.758948639292008</v>
      </c>
      <c r="AU7">
        <f t="shared" si="17"/>
        <v>-1333.6458945946379</v>
      </c>
      <c r="AW7">
        <v>4</v>
      </c>
      <c r="AX7">
        <f>IF(Z7&gt;0, (R7*SUMPRODUCT(K7:$K$98, X7:$X$98)-K7*$AZ$3)/Z7, 0)</f>
        <v>4071.5719538023486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250000</v>
      </c>
      <c r="S8">
        <f t="shared" si="1"/>
        <v>4966.5484160866308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3870.7659018297563</v>
      </c>
      <c r="AC8">
        <f t="shared" si="2"/>
        <v>4654.2760916181505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-1012.3154996506953</v>
      </c>
      <c r="AI8">
        <f t="shared" si="7"/>
        <v>-1059.1717436826971</v>
      </c>
      <c r="AJ8">
        <f t="shared" si="8"/>
        <v>-783.5101897883942</v>
      </c>
      <c r="AK8">
        <f t="shared" ref="AK8:AK39" si="30">G8*SUM(AB8:AB8, AE8:AF8)</f>
        <v>83.608543479522737</v>
      </c>
      <c r="AL8">
        <f t="shared" si="9"/>
        <v>-1759.0733899915685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-757.69102480313381</v>
      </c>
      <c r="AR8">
        <f t="shared" si="14"/>
        <v>-792.76166786973056</v>
      </c>
      <c r="AS8">
        <f t="shared" si="15"/>
        <v>-586.43638159181717</v>
      </c>
      <c r="AT8">
        <f t="shared" si="16"/>
        <v>62.578754363788761</v>
      </c>
      <c r="AU8">
        <f t="shared" si="17"/>
        <v>-1316.619295097759</v>
      </c>
      <c r="AW8">
        <v>5</v>
      </c>
      <c r="AX8">
        <f>IF(Z8&gt;0, (R8*SUMPRODUCT(K8:$K$98, X8:$X$98)-K8*$AZ$3)/Z8, 0)</f>
        <v>4966.5484160866308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250000</v>
      </c>
      <c r="S9">
        <f t="shared" si="1"/>
        <v>5705.8910701654977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4654.2760916181505</v>
      </c>
      <c r="AC9">
        <f t="shared" si="2"/>
        <v>5266.2657929349407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-1200.310780618508</v>
      </c>
      <c r="AI9">
        <f t="shared" si="7"/>
        <v>-1246.4584000540663</v>
      </c>
      <c r="AJ9">
        <f t="shared" si="8"/>
        <v>-611.98970131679016</v>
      </c>
      <c r="AK9">
        <f t="shared" si="30"/>
        <v>103.79035684308477</v>
      </c>
      <c r="AL9">
        <f t="shared" si="9"/>
        <v>-1754.6577445277717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-837.82565975925058</v>
      </c>
      <c r="AR9">
        <f t="shared" si="14"/>
        <v>-870.03703395018499</v>
      </c>
      <c r="AS9">
        <f t="shared" si="15"/>
        <v>-427.17326508339471</v>
      </c>
      <c r="AT9">
        <f t="shared" si="16"/>
        <v>72.446424378440426</v>
      </c>
      <c r="AU9">
        <f t="shared" si="17"/>
        <v>-1224.7638746551393</v>
      </c>
      <c r="AW9">
        <v>6</v>
      </c>
      <c r="AX9">
        <f>IF(Z9&gt;0, (R9*SUMPRODUCT(K9:$K$98, X9:$X$98)-K9*$AZ$3)/Z9, 0)</f>
        <v>5705.8910701654977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250000</v>
      </c>
      <c r="S10">
        <f t="shared" si="1"/>
        <v>5950.789678869568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5266.2657929349407</v>
      </c>
      <c r="AC10">
        <f t="shared" si="2"/>
        <v>5404.1409538327098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-1396.1020848791632</v>
      </c>
      <c r="AI10">
        <f t="shared" si="7"/>
        <v>-1441.5090077033899</v>
      </c>
      <c r="AJ10">
        <f t="shared" si="8"/>
        <v>-137.87516089776909</v>
      </c>
      <c r="AK10">
        <f t="shared" si="30"/>
        <v>22.644942909620244</v>
      </c>
      <c r="AL10">
        <f t="shared" si="9"/>
        <v>-1556.7392256915386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-924.29992880903944</v>
      </c>
      <c r="AR10">
        <f t="shared" si="14"/>
        <v>-954.36192498283856</v>
      </c>
      <c r="AS10">
        <f t="shared" si="15"/>
        <v>-91.281291520578861</v>
      </c>
      <c r="AT10">
        <f t="shared" si="16"/>
        <v>14.992255470385873</v>
      </c>
      <c r="AU10">
        <f t="shared" si="17"/>
        <v>-1030.6509610330315</v>
      </c>
      <c r="AW10">
        <v>7</v>
      </c>
      <c r="AX10">
        <f>IF(Z10&gt;0, (R10*SUMPRODUCT(K10:$K$98, X10:$X$98)-K10*$AZ$3)/Z10, 0)</f>
        <v>5950.789678869568</v>
      </c>
    </row>
    <row r="11" spans="1:52" x14ac:dyDescent="0.25">
      <c r="A11" t="s">
        <v>33</v>
      </c>
      <c r="C11" s="25">
        <f>AU81</f>
        <v>27112.151347555875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250000</v>
      </c>
      <c r="S11">
        <f t="shared" si="1"/>
        <v>6006.693069191102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5404.1409538327098</v>
      </c>
      <c r="AC11">
        <f t="shared" si="2"/>
        <v>5361.5311260484013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-1616.0621248486793</v>
      </c>
      <c r="AI11">
        <f t="shared" si="7"/>
        <v>-1660.6917660196941</v>
      </c>
      <c r="AJ11">
        <f t="shared" si="8"/>
        <v>42.609827784308436</v>
      </c>
      <c r="AK11">
        <f t="shared" si="30"/>
        <v>8.6466255261323361</v>
      </c>
      <c r="AL11">
        <f t="shared" si="9"/>
        <v>-1609.4353127092534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-1017.4269060793106</v>
      </c>
      <c r="AR11">
        <f t="shared" si="14"/>
        <v>-1045.5244631211274</v>
      </c>
      <c r="AS11">
        <f t="shared" si="15"/>
        <v>26.825939785712446</v>
      </c>
      <c r="AT11">
        <f t="shared" si="16"/>
        <v>5.4436703402741733</v>
      </c>
      <c r="AU11">
        <f t="shared" si="17"/>
        <v>-1013.2548529951408</v>
      </c>
      <c r="AW11">
        <v>8</v>
      </c>
      <c r="AX11">
        <f>IF(Z11&gt;0, (R11*SUMPRODUCT(K11:$K$98, X11:$X$98)-K11*$AZ$3)/Z11, 0)</f>
        <v>6006.693069191102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250000</v>
      </c>
      <c r="S12">
        <f t="shared" si="1"/>
        <v>6250.4878348206539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5361.5311260484013</v>
      </c>
      <c r="AC12">
        <f t="shared" si="2"/>
        <v>5476.8570115490147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-1859.5415299581762</v>
      </c>
      <c r="AI12">
        <f t="shared" si="7"/>
        <v>-1903.3529664114892</v>
      </c>
      <c r="AJ12">
        <f t="shared" si="8"/>
        <v>-115.32588550061337</v>
      </c>
      <c r="AK12">
        <f t="shared" si="30"/>
        <v>112.59215364701643</v>
      </c>
      <c r="AL12">
        <f t="shared" si="9"/>
        <v>-1906.0866982650862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-1093.1042372040565</v>
      </c>
      <c r="AR12">
        <f t="shared" si="14"/>
        <v>-1118.8581480759422</v>
      </c>
      <c r="AS12">
        <f t="shared" si="15"/>
        <v>-67.792631715445296</v>
      </c>
      <c r="AT12">
        <f t="shared" si="16"/>
        <v>66.185647507561697</v>
      </c>
      <c r="AU12">
        <f t="shared" si="17"/>
        <v>-1120.4651322838256</v>
      </c>
      <c r="AW12">
        <v>9</v>
      </c>
      <c r="AX12">
        <f>IF(Z12&gt;0, (R12*SUMPRODUCT(K12:$K$98, X12:$X$98)-K12*$AZ$3)/Z12, 0)</f>
        <v>6250.4878348206539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250000</v>
      </c>
      <c r="S13">
        <f t="shared" si="1"/>
        <v>7093.4106500076123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5476.8570115490147</v>
      </c>
      <c r="AC13">
        <f t="shared" si="2"/>
        <v>6093.1382747170737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-2120.18677848876</v>
      </c>
      <c r="AI13">
        <f t="shared" si="7"/>
        <v>-2163.1360632218421</v>
      </c>
      <c r="AJ13">
        <f t="shared" si="8"/>
        <v>-616.28126316805901</v>
      </c>
      <c r="AK13">
        <f t="shared" si="30"/>
        <v>383.37999080843105</v>
      </c>
      <c r="AL13">
        <f t="shared" si="9"/>
        <v>-2396.03733558147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-1112.7863632612555</v>
      </c>
      <c r="AR13">
        <f t="shared" si="14"/>
        <v>-1135.3284236342879</v>
      </c>
      <c r="AS13">
        <f t="shared" si="15"/>
        <v>-323.45706168192328</v>
      </c>
      <c r="AT13">
        <f t="shared" si="16"/>
        <v>201.21813325472033</v>
      </c>
      <c r="AU13">
        <f t="shared" si="17"/>
        <v>-1257.5673520614907</v>
      </c>
      <c r="AW13">
        <v>10</v>
      </c>
      <c r="AX13">
        <f>IF(Z13&gt;0, (R13*SUMPRODUCT(K13:$K$98, X13:$X$98)-K13*$AZ$3)/Z13, 0)</f>
        <v>7093.4106500076123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250000</v>
      </c>
      <c r="S14">
        <f t="shared" si="1"/>
        <v>7738.844921480556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6093.1382747170737</v>
      </c>
      <c r="AC14">
        <f t="shared" si="2"/>
        <v>6506.5889653594932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-2406.4490678338593</v>
      </c>
      <c r="AI14">
        <f t="shared" si="7"/>
        <v>-2448.487569906044</v>
      </c>
      <c r="AJ14">
        <f t="shared" si="8"/>
        <v>-413.45069064241943</v>
      </c>
      <c r="AK14">
        <f t="shared" si="30"/>
        <v>426.51967923019521</v>
      </c>
      <c r="AL14">
        <f t="shared" si="9"/>
        <v>-2435.418581318268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-1127.7071257427742</v>
      </c>
      <c r="AR14">
        <f t="shared" si="14"/>
        <v>-1147.4071555402168</v>
      </c>
      <c r="AS14">
        <f t="shared" si="15"/>
        <v>-193.75074096225069</v>
      </c>
      <c r="AT14">
        <f t="shared" si="16"/>
        <v>199.87511390397765</v>
      </c>
      <c r="AU14">
        <f t="shared" si="17"/>
        <v>-1141.2827825984898</v>
      </c>
      <c r="AW14">
        <v>11</v>
      </c>
      <c r="AX14">
        <f>IF(Z14&gt;0, (R14*SUMPRODUCT(K14:$K$98, X14:$X$98)-K14*$AZ$3)/Z14, 0)</f>
        <v>7738.844921480556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250000</v>
      </c>
      <c r="S15">
        <f t="shared" si="1"/>
        <v>8206.5965088725679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6506.5889653594932</v>
      </c>
      <c r="AC15">
        <f t="shared" si="2"/>
        <v>6741.5934948878567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-2719.4095330290988</v>
      </c>
      <c r="AI15">
        <f t="shared" si="7"/>
        <v>-2760.4837681739555</v>
      </c>
      <c r="AJ15">
        <f t="shared" si="8"/>
        <v>-235.00452952836349</v>
      </c>
      <c r="AK15">
        <f t="shared" si="30"/>
        <v>455.46122757516457</v>
      </c>
      <c r="AL15">
        <f t="shared" si="9"/>
        <v>-2540.0270701271543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-1137.8270214760728</v>
      </c>
      <c r="AR15">
        <f t="shared" si="14"/>
        <v>-1155.012875267731</v>
      </c>
      <c r="AS15">
        <f t="shared" si="15"/>
        <v>-98.328148305341102</v>
      </c>
      <c r="AT15">
        <f t="shared" si="16"/>
        <v>190.56934443869213</v>
      </c>
      <c r="AU15">
        <f t="shared" si="17"/>
        <v>-1062.7716791343801</v>
      </c>
      <c r="AW15">
        <v>12</v>
      </c>
      <c r="AX15">
        <f>IF(Z15&gt;0, (R15*SUMPRODUCT(K15:$K$98, X15:$X$98)-K15*$AZ$3)/Z15, 0)</f>
        <v>8206.5965088725679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250000</v>
      </c>
      <c r="S16">
        <f t="shared" si="1"/>
        <v>8513.2608184244327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6741.5934948878567</v>
      </c>
      <c r="AC16">
        <f t="shared" si="2"/>
        <v>6820.4733084753025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-3027.7790288560905</v>
      </c>
      <c r="AI16">
        <f t="shared" si="7"/>
        <v>-3067.8369658437273</v>
      </c>
      <c r="AJ16">
        <f t="shared" si="8"/>
        <v>-78.879813587445824</v>
      </c>
      <c r="AK16">
        <f t="shared" si="30"/>
        <v>471.91154464215003</v>
      </c>
      <c r="AL16">
        <f t="shared" si="9"/>
        <v>-2674.805234789023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-1131.1176563226281</v>
      </c>
      <c r="AR16">
        <f t="shared" si="14"/>
        <v>-1146.0824999822046</v>
      </c>
      <c r="AS16">
        <f t="shared" si="15"/>
        <v>-29.467919893053146</v>
      </c>
      <c r="AT16">
        <f t="shared" si="16"/>
        <v>176.29670966077322</v>
      </c>
      <c r="AU16">
        <f t="shared" si="17"/>
        <v>-999.25371021448439</v>
      </c>
      <c r="AW16">
        <v>13</v>
      </c>
      <c r="AX16">
        <f>IF(Z16&gt;0, (R16*SUMPRODUCT(K16:$K$98, X16:$X$98)-K16*$AZ$3)/Z16, 0)</f>
        <v>8513.2608184244327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250000</v>
      </c>
      <c r="S17">
        <f t="shared" si="1"/>
        <v>8689.1516943682982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6820.4733084753025</v>
      </c>
      <c r="AC17">
        <f t="shared" si="2"/>
        <v>6775.7010406022391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-3339.6494344690523</v>
      </c>
      <c r="AI17">
        <f t="shared" si="7"/>
        <v>-3378.638862199919</v>
      </c>
      <c r="AJ17">
        <f t="shared" si="8"/>
        <v>44.772267873063356</v>
      </c>
      <c r="AK17">
        <f t="shared" si="30"/>
        <v>477.43313159327124</v>
      </c>
      <c r="AL17">
        <f t="shared" si="9"/>
        <v>-2856.4334627335843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-1113.951963414145</v>
      </c>
      <c r="AR17">
        <f t="shared" si="14"/>
        <v>-1126.9570258991232</v>
      </c>
      <c r="AS17">
        <f t="shared" si="15"/>
        <v>14.933949410660857</v>
      </c>
      <c r="AT17">
        <f t="shared" si="16"/>
        <v>159.24952147614903</v>
      </c>
      <c r="AU17">
        <f t="shared" si="17"/>
        <v>-952.77355501231341</v>
      </c>
      <c r="AW17">
        <v>14</v>
      </c>
      <c r="AX17">
        <f>IF(Z17&gt;0, (R17*SUMPRODUCT(K17:$K$98, X17:$X$98)-K17*$AZ$3)/Z17, 0)</f>
        <v>8689.1516943682982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250000</v>
      </c>
      <c r="S18">
        <f t="shared" si="1"/>
        <v>8756.7034065997359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6775.7010406022391</v>
      </c>
      <c r="AC18">
        <f t="shared" si="2"/>
        <v>6631.700316875208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-3665.5633656237569</v>
      </c>
      <c r="AI18">
        <f t="shared" si="7"/>
        <v>-3703.4297864041905</v>
      </c>
      <c r="AJ18">
        <f t="shared" si="8"/>
        <v>144.00072372703107</v>
      </c>
      <c r="AK18">
        <f t="shared" si="30"/>
        <v>474.29907284215676</v>
      </c>
      <c r="AL18">
        <f t="shared" si="9"/>
        <v>-3085.1299898350026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-1091.6622463668627</v>
      </c>
      <c r="AR18">
        <f t="shared" si="14"/>
        <v>-1102.9394602212756</v>
      </c>
      <c r="AS18">
        <f t="shared" si="15"/>
        <v>42.885673459243144</v>
      </c>
      <c r="AT18">
        <f t="shared" si="16"/>
        <v>141.25370090839533</v>
      </c>
      <c r="AU18">
        <f t="shared" si="17"/>
        <v>-918.80008585363714</v>
      </c>
      <c r="AW18">
        <v>15</v>
      </c>
      <c r="AX18">
        <f>IF(Z18&gt;0, (R18*SUMPRODUCT(K18:$K$98, X18:$X$98)-K18*$AZ$3)/Z18, 0)</f>
        <v>8756.7034065997359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250000</v>
      </c>
      <c r="S19">
        <f t="shared" si="1"/>
        <v>8732.5245141180239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6631.700316875208</v>
      </c>
      <c r="AC19">
        <f t="shared" si="2"/>
        <v>6406.0659630861273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-4042.0471102331835</v>
      </c>
      <c r="AI19">
        <f t="shared" si="7"/>
        <v>-4078.726457383766</v>
      </c>
      <c r="AJ19">
        <f t="shared" si="8"/>
        <v>225.63435378908071</v>
      </c>
      <c r="AK19">
        <f t="shared" si="30"/>
        <v>464.21902218126462</v>
      </c>
      <c r="AL19">
        <f t="shared" si="9"/>
        <v>-3388.8730814134206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-1074.8080435552281</v>
      </c>
      <c r="AR19">
        <f t="shared" si="14"/>
        <v>-1084.5613334785428</v>
      </c>
      <c r="AS19">
        <f t="shared" si="15"/>
        <v>59.997721882291358</v>
      </c>
      <c r="AT19">
        <f t="shared" si="16"/>
        <v>123.43902121986454</v>
      </c>
      <c r="AU19">
        <f t="shared" si="17"/>
        <v>-901.12459037638689</v>
      </c>
      <c r="AW19">
        <v>16</v>
      </c>
      <c r="AX19">
        <f>IF(Z19&gt;0, (R19*SUMPRODUCT(K19:$K$98, X19:$X$98)-K19*$AZ$3)/Z19, 0)</f>
        <v>8732.5245141180239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250000</v>
      </c>
      <c r="S20">
        <f t="shared" si="1"/>
        <v>8614.888812506133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6406.0659630861273</v>
      </c>
      <c r="AC20">
        <f t="shared" si="2"/>
        <v>6104.4971093324893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-4413.1486443231579</v>
      </c>
      <c r="AI20">
        <f t="shared" si="7"/>
        <v>-4448.5785682733695</v>
      </c>
      <c r="AJ20">
        <f t="shared" si="8"/>
        <v>301.568853753638</v>
      </c>
      <c r="AK20">
        <f t="shared" si="30"/>
        <v>448.42461741602898</v>
      </c>
      <c r="AL20">
        <f t="shared" si="9"/>
        <v>-3698.5850971037025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-1047.7557912237089</v>
      </c>
      <c r="AR20">
        <f t="shared" si="14"/>
        <v>-1056.1674516941084</v>
      </c>
      <c r="AS20">
        <f t="shared" si="15"/>
        <v>71.597523319210609</v>
      </c>
      <c r="AT20">
        <f t="shared" si="16"/>
        <v>106.46355418580727</v>
      </c>
      <c r="AU20">
        <f t="shared" si="17"/>
        <v>-878.1063741890905</v>
      </c>
      <c r="AW20">
        <v>17</v>
      </c>
      <c r="AX20">
        <f>IF(Z20&gt;0, (R20*SUMPRODUCT(K20:$K$98, X20:$X$98)-K20*$AZ$3)/Z20, 0)</f>
        <v>8614.888812506133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250000</v>
      </c>
      <c r="S21">
        <f t="shared" si="1"/>
        <v>8420.1555558580076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6104.4971093324893</v>
      </c>
      <c r="AC21">
        <f t="shared" si="2"/>
        <v>5747.1334518601961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-4741.921712187821</v>
      </c>
      <c r="AI21">
        <f t="shared" si="7"/>
        <v>-4776.0489525560934</v>
      </c>
      <c r="AJ21">
        <f t="shared" si="8"/>
        <v>357.3636574722932</v>
      </c>
      <c r="AK21">
        <f t="shared" si="30"/>
        <v>427.3147976532743</v>
      </c>
      <c r="AL21">
        <f t="shared" si="9"/>
        <v>-3991.370497430526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-1005.189333038671</v>
      </c>
      <c r="AR21">
        <f t="shared" si="14"/>
        <v>-1012.4236021950056</v>
      </c>
      <c r="AS21">
        <f t="shared" si="15"/>
        <v>75.753704575839336</v>
      </c>
      <c r="AT21">
        <f t="shared" si="16"/>
        <v>90.581899601305821</v>
      </c>
      <c r="AU21">
        <f t="shared" si="17"/>
        <v>-846.08799801786051</v>
      </c>
      <c r="AW21">
        <v>18</v>
      </c>
      <c r="AX21">
        <f>IF(Z21&gt;0, (R21*SUMPRODUCT(K21:$K$98, X21:$X$98)-K21*$AZ$3)/Z21, 0)</f>
        <v>8420.1555558580076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250000</v>
      </c>
      <c r="S22">
        <f t="shared" si="1"/>
        <v>8175.4852971967421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5747.1334518601961</v>
      </c>
      <c r="AC22">
        <f t="shared" si="2"/>
        <v>5358.3656668138638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-5075.1733406055791</v>
      </c>
      <c r="AI22">
        <f t="shared" si="7"/>
        <v>-5107.9442739020478</v>
      </c>
      <c r="AJ22">
        <f t="shared" si="8"/>
        <v>388.76778504633239</v>
      </c>
      <c r="AK22">
        <f t="shared" si="30"/>
        <v>402.29934163021375</v>
      </c>
      <c r="AL22">
        <f t="shared" si="9"/>
        <v>-4316.8771472255021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-960.56409475653993</v>
      </c>
      <c r="AR22">
        <f t="shared" si="14"/>
        <v>-966.76655913827733</v>
      </c>
      <c r="AS22">
        <f t="shared" si="15"/>
        <v>73.581009051599452</v>
      </c>
      <c r="AT22">
        <f t="shared" si="16"/>
        <v>76.142089536604516</v>
      </c>
      <c r="AU22">
        <f t="shared" si="17"/>
        <v>-817.04346055007341</v>
      </c>
      <c r="AW22">
        <v>19</v>
      </c>
      <c r="AX22">
        <f>IF(Z22&gt;0, (R22*SUMPRODUCT(K22:$K$98, X22:$X$98)-K22*$AZ$3)/Z22, 0)</f>
        <v>8175.4852971967421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250000</v>
      </c>
      <c r="S23">
        <f t="shared" si="1"/>
        <v>7888.0985395714852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5358.3656668138638</v>
      </c>
      <c r="AC23">
        <f t="shared" si="2"/>
        <v>4948.1779541933374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-5391.9520738517886</v>
      </c>
      <c r="AI23">
        <f t="shared" si="7"/>
        <v>-5423.3169074005218</v>
      </c>
      <c r="AJ23">
        <f t="shared" si="8"/>
        <v>410.18771262052633</v>
      </c>
      <c r="AK23">
        <f t="shared" si="30"/>
        <v>375.08559667697051</v>
      </c>
      <c r="AL23">
        <f t="shared" si="9"/>
        <v>-4638.043598103025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-911.17851253460935</v>
      </c>
      <c r="AR23">
        <f t="shared" si="14"/>
        <v>-916.47881231238807</v>
      </c>
      <c r="AS23">
        <f t="shared" si="15"/>
        <v>69.317053402247751</v>
      </c>
      <c r="AT23">
        <f t="shared" si="16"/>
        <v>63.3851954491005</v>
      </c>
      <c r="AU23">
        <f t="shared" si="17"/>
        <v>-783.77656346103981</v>
      </c>
      <c r="AW23">
        <v>20</v>
      </c>
      <c r="AX23">
        <f>IF(Z23&gt;0, (R23*SUMPRODUCT(K23:$K$98, X23:$X$98)-K23*$AZ$3)/Z23, 0)</f>
        <v>7888.0985395714852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250000</v>
      </c>
      <c r="S24">
        <f t="shared" si="1"/>
        <v>7570.4139499310895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4948.1779541933374</v>
      </c>
      <c r="AC24">
        <f t="shared" si="2"/>
        <v>4528.4069257087449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-5713.0161388953547</v>
      </c>
      <c r="AI24">
        <f t="shared" si="7"/>
        <v>-5742.924720880822</v>
      </c>
      <c r="AJ24">
        <f t="shared" si="8"/>
        <v>419.77102848459253</v>
      </c>
      <c r="AK24">
        <f t="shared" si="30"/>
        <v>346.37245679353367</v>
      </c>
      <c r="AL24">
        <f t="shared" si="9"/>
        <v>-4976.7812356026961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-861.99525373083281</v>
      </c>
      <c r="AR24">
        <f t="shared" si="14"/>
        <v>-866.50794109080186</v>
      </c>
      <c r="AS24">
        <f t="shared" si="15"/>
        <v>63.336182746613595</v>
      </c>
      <c r="AT24">
        <f t="shared" si="16"/>
        <v>52.261608670484961</v>
      </c>
      <c r="AU24">
        <f t="shared" si="17"/>
        <v>-750.91014967370336</v>
      </c>
      <c r="AW24">
        <v>21</v>
      </c>
      <c r="AX24">
        <f>IF(Z24&gt;0, (R24*SUMPRODUCT(K24:$K$98, X24:$X$98)-K24*$AZ$3)/Z24, 0)</f>
        <v>7570.4139499310895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250000</v>
      </c>
      <c r="S25">
        <f t="shared" si="1"/>
        <v>7227.8138241344841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4528.4069257087449</v>
      </c>
      <c r="AC25">
        <f t="shared" si="2"/>
        <v>4105.1683541654256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-6055.4326772846252</v>
      </c>
      <c r="AI25">
        <f t="shared" si="7"/>
        <v>-6083.8310869147808</v>
      </c>
      <c r="AJ25">
        <f t="shared" si="8"/>
        <v>423.23857154331927</v>
      </c>
      <c r="AK25">
        <f t="shared" si="30"/>
        <v>316.98848479961219</v>
      </c>
      <c r="AL25">
        <f t="shared" si="9"/>
        <v>-5343.6040305718498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-815.76784177113052</v>
      </c>
      <c r="AR25">
        <f t="shared" si="14"/>
        <v>-819.59358149417756</v>
      </c>
      <c r="AS25">
        <f t="shared" si="15"/>
        <v>57.017299087042801</v>
      </c>
      <c r="AT25">
        <f t="shared" si="16"/>
        <v>42.703639176983941</v>
      </c>
      <c r="AU25">
        <f t="shared" si="17"/>
        <v>-719.87264323015086</v>
      </c>
      <c r="AW25">
        <v>22</v>
      </c>
      <c r="AX25">
        <f>IF(Z25&gt;0, (R25*SUMPRODUCT(K25:$K$98, X25:$X$98)-K25*$AZ$3)/Z25, 0)</f>
        <v>7227.8138241344841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250000</v>
      </c>
      <c r="S26">
        <f t="shared" si="1"/>
        <v>6857.2904245615764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4105.1683541654256</v>
      </c>
      <c r="AC26">
        <f t="shared" si="2"/>
        <v>3681.1475500617171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-6366.5113781571135</v>
      </c>
      <c r="AI26">
        <f t="shared" si="7"/>
        <v>-6393.3525014153356</v>
      </c>
      <c r="AJ26">
        <f t="shared" si="8"/>
        <v>424.02080410370854</v>
      </c>
      <c r="AK26">
        <f t="shared" si="30"/>
        <v>287.36178479157979</v>
      </c>
      <c r="AL26">
        <f t="shared" si="9"/>
        <v>-5681.9699125200477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-765.78154859263088</v>
      </c>
      <c r="AR26">
        <f t="shared" si="14"/>
        <v>-769.01007293096279</v>
      </c>
      <c r="AS26">
        <f t="shared" si="15"/>
        <v>51.002391846195387</v>
      </c>
      <c r="AT26">
        <f t="shared" si="16"/>
        <v>34.564668072224045</v>
      </c>
      <c r="AU26">
        <f t="shared" si="17"/>
        <v>-683.44301301254336</v>
      </c>
      <c r="AW26">
        <v>23</v>
      </c>
      <c r="AX26">
        <f>IF(Z26&gt;0, (R26*SUMPRODUCT(K26:$K$98, X26:$X$98)-K26*$AZ$3)/Z26, 0)</f>
        <v>6857.2904245615764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250000</v>
      </c>
      <c r="S27">
        <f t="shared" si="1"/>
        <v>6466.8078714659914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3681.1475500617171</v>
      </c>
      <c r="AC27">
        <f t="shared" si="2"/>
        <v>3265.1401422435715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-6636.6717181322638</v>
      </c>
      <c r="AI27">
        <f t="shared" si="7"/>
        <v>-6661.9170958142777</v>
      </c>
      <c r="AJ27">
        <f t="shared" si="8"/>
        <v>416.00740781814557</v>
      </c>
      <c r="AK27">
        <f t="shared" si="30"/>
        <v>257.68032850432024</v>
      </c>
      <c r="AL27">
        <f t="shared" si="9"/>
        <v>-5988.2293594918119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-712.74748164065716</v>
      </c>
      <c r="AR27">
        <f t="shared" si="14"/>
        <v>-715.45871705053321</v>
      </c>
      <c r="AS27">
        <f t="shared" si="15"/>
        <v>44.67724860582473</v>
      </c>
      <c r="AT27">
        <f t="shared" si="16"/>
        <v>27.673661288384263</v>
      </c>
      <c r="AU27">
        <f t="shared" si="17"/>
        <v>-643.10780715632416</v>
      </c>
      <c r="AW27">
        <v>24</v>
      </c>
      <c r="AX27">
        <f>IF(Z27&gt;0, (R27*SUMPRODUCT(K27:$K$98, X27:$X$98)-K27*$AZ$3)/Z27, 0)</f>
        <v>6466.8078714659914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250000</v>
      </c>
      <c r="S28">
        <f t="shared" si="1"/>
        <v>6065.8500470832541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3265.1401422435715</v>
      </c>
      <c r="AC28">
        <f t="shared" si="2"/>
        <v>2864.6910005801319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-6898.2735750981419</v>
      </c>
      <c r="AI28">
        <f t="shared" si="7"/>
        <v>-6921.8868442883158</v>
      </c>
      <c r="AJ28">
        <f t="shared" si="8"/>
        <v>400.4491416634396</v>
      </c>
      <c r="AK28">
        <f t="shared" si="30"/>
        <v>228.55980995705002</v>
      </c>
      <c r="AL28">
        <f t="shared" si="9"/>
        <v>-6292.8778926678269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-661.46633636813681</v>
      </c>
      <c r="AR28">
        <f t="shared" si="14"/>
        <v>-663.73058154352134</v>
      </c>
      <c r="AS28">
        <f t="shared" si="15"/>
        <v>38.398538961121425</v>
      </c>
      <c r="AT28">
        <f t="shared" si="16"/>
        <v>21.916298112479044</v>
      </c>
      <c r="AU28">
        <f t="shared" si="17"/>
        <v>-603.41574446992092</v>
      </c>
      <c r="AW28">
        <v>25</v>
      </c>
      <c r="AX28">
        <f>IF(Z28&gt;0, (R28*SUMPRODUCT(K28:$K$98, X28:$X$98)-K28*$AZ$3)/Z28, 0)</f>
        <v>6065.8500470832541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250000</v>
      </c>
      <c r="S29">
        <f t="shared" si="1"/>
        <v>5654.3447542671665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2864.6910005801319</v>
      </c>
      <c r="AC29">
        <f t="shared" si="2"/>
        <v>2482.0624677630813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-7144.2988460706229</v>
      </c>
      <c r="AI29">
        <f t="shared" si="7"/>
        <v>-7166.2471227996812</v>
      </c>
      <c r="AJ29">
        <f t="shared" si="8"/>
        <v>382.62853281705065</v>
      </c>
      <c r="AK29">
        <f t="shared" si="30"/>
        <v>200.52837004060925</v>
      </c>
      <c r="AL29">
        <f t="shared" si="9"/>
        <v>-6583.0902199420216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-611.6583700491592</v>
      </c>
      <c r="AR29">
        <f t="shared" si="14"/>
        <v>-613.53746937839117</v>
      </c>
      <c r="AS29">
        <f t="shared" si="15"/>
        <v>32.758700295117094</v>
      </c>
      <c r="AT29">
        <f t="shared" si="16"/>
        <v>17.168214629643341</v>
      </c>
      <c r="AU29">
        <f t="shared" si="17"/>
        <v>-563.6105544536307</v>
      </c>
      <c r="AW29">
        <v>26</v>
      </c>
      <c r="AX29">
        <f>IF(Z29&gt;0, (R29*SUMPRODUCT(K29:$K$98, X29:$X$98)-K29*$AZ$3)/Z29, 0)</f>
        <v>5654.3447542671665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250000</v>
      </c>
      <c r="S30">
        <f t="shared" si="1"/>
        <v>5232.1106906153864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2482.0624677630813</v>
      </c>
      <c r="AC30">
        <f t="shared" si="2"/>
        <v>2119.3664223131091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-7376.6922398384586</v>
      </c>
      <c r="AI30">
        <f t="shared" si="7"/>
        <v>-7396.9456953522586</v>
      </c>
      <c r="AJ30">
        <f t="shared" si="8"/>
        <v>362.69604544997219</v>
      </c>
      <c r="AK30">
        <f t="shared" si="30"/>
        <v>173.74437274341571</v>
      </c>
      <c r="AL30">
        <f t="shared" si="9"/>
        <v>-6860.5052771588707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-563.88812966573255</v>
      </c>
      <c r="AR30">
        <f t="shared" si="14"/>
        <v>-565.43634162545982</v>
      </c>
      <c r="AS30">
        <f t="shared" si="15"/>
        <v>27.725162993979144</v>
      </c>
      <c r="AT30">
        <f t="shared" si="16"/>
        <v>13.281344293736735</v>
      </c>
      <c r="AU30">
        <f t="shared" si="17"/>
        <v>-524.42983433774396</v>
      </c>
      <c r="AW30">
        <v>27</v>
      </c>
      <c r="AX30">
        <f>IF(Z30&gt;0, (R30*SUMPRODUCT(K30:$K$98, X30:$X$98)-K30*$AZ$3)/Z30, 0)</f>
        <v>5232.1106906153864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250000</v>
      </c>
      <c r="S31">
        <f t="shared" si="1"/>
        <v>4796.2879663415042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2119.3664223131091</v>
      </c>
      <c r="AC31">
        <f t="shared" si="2"/>
        <v>1777.7660824680768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-7590.9607969650961</v>
      </c>
      <c r="AI31">
        <f t="shared" si="7"/>
        <v>-7609.4935257643647</v>
      </c>
      <c r="AJ31">
        <f t="shared" si="8"/>
        <v>341.60033984503229</v>
      </c>
      <c r="AK31">
        <f t="shared" si="30"/>
        <v>148.35564956191766</v>
      </c>
      <c r="AL31">
        <f t="shared" si="9"/>
        <v>-7119.5375363574149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-518.09573061293099</v>
      </c>
      <c r="AR31">
        <f t="shared" si="14"/>
        <v>-519.36062025263868</v>
      </c>
      <c r="AS31">
        <f t="shared" si="15"/>
        <v>23.314792736170592</v>
      </c>
      <c r="AT31">
        <f t="shared" si="16"/>
        <v>10.125520432284102</v>
      </c>
      <c r="AU31">
        <f t="shared" si="17"/>
        <v>-485.92030708418406</v>
      </c>
      <c r="AW31">
        <v>28</v>
      </c>
      <c r="AX31">
        <f>IF(Z31&gt;0, (R31*SUMPRODUCT(K31:$K$98, X31:$X$98)-K31*$AZ$3)/Z31, 0)</f>
        <v>4796.2879663415042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250000</v>
      </c>
      <c r="S32">
        <f t="shared" si="1"/>
        <v>4341.5648287899603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1777.7660824680768</v>
      </c>
      <c r="AC32">
        <f t="shared" si="2"/>
        <v>1458.1415927664862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-7772.950225185481</v>
      </c>
      <c r="AI32">
        <f t="shared" si="7"/>
        <v>-7789.7430366517201</v>
      </c>
      <c r="AJ32">
        <f t="shared" si="8"/>
        <v>319.62448970159062</v>
      </c>
      <c r="AK32">
        <f t="shared" si="30"/>
        <v>124.44362577276539</v>
      </c>
      <c r="AL32">
        <f t="shared" si="9"/>
        <v>-7345.674921177364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-473.67572546019449</v>
      </c>
      <c r="AR32">
        <f t="shared" si="14"/>
        <v>-474.69906240734406</v>
      </c>
      <c r="AS32">
        <f t="shared" si="15"/>
        <v>19.477593146511197</v>
      </c>
      <c r="AT32">
        <f t="shared" si="16"/>
        <v>7.5834686971001419</v>
      </c>
      <c r="AU32">
        <f t="shared" si="17"/>
        <v>-447.6380005637327</v>
      </c>
      <c r="AW32">
        <v>29</v>
      </c>
      <c r="AX32">
        <f>IF(Z32&gt;0, (R32*SUMPRODUCT(K32:$K$98, X32:$X$98)-K32*$AZ$3)/Z32, 0)</f>
        <v>4341.5648287899603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250000</v>
      </c>
      <c r="S33">
        <f t="shared" si="1"/>
        <v>3862.5271335156012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1458.1415927664862</v>
      </c>
      <c r="AC33">
        <f t="shared" si="2"/>
        <v>1161.6723324057027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-7935.7972187650939</v>
      </c>
      <c r="AI33">
        <f t="shared" si="7"/>
        <v>-7950.8349426729174</v>
      </c>
      <c r="AJ33">
        <f t="shared" si="8"/>
        <v>296.46926036078344</v>
      </c>
      <c r="AK33">
        <f t="shared" si="30"/>
        <v>102.06991149365405</v>
      </c>
      <c r="AL33">
        <f t="shared" si="9"/>
        <v>-7552.2957708184795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-431.78522906406801</v>
      </c>
      <c r="AR33">
        <f t="shared" si="14"/>
        <v>-432.60342878403918</v>
      </c>
      <c r="AS33">
        <f t="shared" si="15"/>
        <v>16.130836507848137</v>
      </c>
      <c r="AT33">
        <f t="shared" si="16"/>
        <v>5.5536046221824629</v>
      </c>
      <c r="AU33">
        <f t="shared" si="17"/>
        <v>-410.91898765400856</v>
      </c>
      <c r="AW33">
        <v>30</v>
      </c>
      <c r="AX33">
        <f>IF(Z33&gt;0, (R33*SUMPRODUCT(K33:$K$98, X33:$X$98)-K33*$AZ$3)/Z33, 0)</f>
        <v>3862.5271335156012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250000</v>
      </c>
      <c r="S34">
        <f t="shared" si="1"/>
        <v>3343.35103761557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1161.6723324057027</v>
      </c>
      <c r="AC34">
        <f t="shared" si="2"/>
        <v>888.10716146610821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-8028.2743250554167</v>
      </c>
      <c r="AI34">
        <f t="shared" si="7"/>
        <v>-8041.556016859151</v>
      </c>
      <c r="AJ34">
        <f t="shared" si="8"/>
        <v>273.56517093959451</v>
      </c>
      <c r="AK34">
        <f t="shared" si="30"/>
        <v>81.317063268399195</v>
      </c>
      <c r="AL34">
        <f t="shared" si="9"/>
        <v>-7686.6737826511571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-390.01508121915128</v>
      </c>
      <c r="AR34">
        <f t="shared" si="14"/>
        <v>-390.66030831252482</v>
      </c>
      <c r="AS34">
        <f t="shared" si="15"/>
        <v>13.289847611429305</v>
      </c>
      <c r="AT34">
        <f t="shared" si="16"/>
        <v>3.9503982737795469</v>
      </c>
      <c r="AU34">
        <f t="shared" si="17"/>
        <v>-373.42006242731594</v>
      </c>
      <c r="AW34">
        <v>31</v>
      </c>
      <c r="AX34">
        <f>IF(Z34&gt;0, (R34*SUMPRODUCT(K34:$K$98, X34:$X$98)-K34*$AZ$3)/Z34, 0)</f>
        <v>3343.35103761557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2769.2982791937416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888.10716146610821</v>
      </c>
      <c r="AC35">
        <f t="shared" ref="AC35:AC66" si="33">S35*Z35</f>
        <v>639.35998928666595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-8025.7824939958618</v>
      </c>
      <c r="AI35">
        <f t="shared" ref="AI35:AI66" si="38">SUM(AE35:AH35)</f>
        <v>-8037.3262123827599</v>
      </c>
      <c r="AJ35">
        <f t="shared" ref="AJ35:AJ66" si="39">AB35-AC35</f>
        <v>248.74717217944226</v>
      </c>
      <c r="AK35">
        <f t="shared" si="30"/>
        <v>62.167501302627578</v>
      </c>
      <c r="AL35">
        <f t="shared" ref="AL35:AL66" si="40">SUM(AI35:AK35)</f>
        <v>-7726.4115389006902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-348.11966749660911</v>
      </c>
      <c r="AR35">
        <f t="shared" ref="AR35:AR66" si="45">AI35*$K35</f>
        <v>-348.62037822600246</v>
      </c>
      <c r="AS35">
        <f t="shared" ref="AS35:AS66" si="46">AJ35*$K35</f>
        <v>10.789450490916066</v>
      </c>
      <c r="AT35">
        <f t="shared" ref="AT35:AT66" si="47">AK35*$K35</f>
        <v>2.6965258401602634</v>
      </c>
      <c r="AU35">
        <f t="shared" ref="AU35:AU66" si="48">AL35*$K35</f>
        <v>-335.13440189492616</v>
      </c>
      <c r="AW35">
        <v>32</v>
      </c>
      <c r="AX35">
        <f>IF(Z35&gt;0, (R35*SUMPRODUCT(K35:$K$98, X35:$X$98)-K35*$AZ$3)/Z35, 0)</f>
        <v>2769.2982791937416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250000</v>
      </c>
      <c r="S36">
        <f t="shared" si="32"/>
        <v>2119.6269743780886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639.35998928666595</v>
      </c>
      <c r="AC36">
        <f t="shared" si="33"/>
        <v>417.37238343265449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-7914.3027939378044</v>
      </c>
      <c r="AI36">
        <f t="shared" si="38"/>
        <v>-7924.1482145820455</v>
      </c>
      <c r="AJ36">
        <f t="shared" si="39"/>
        <v>221.98760585401146</v>
      </c>
      <c r="AK36">
        <f t="shared" si="30"/>
        <v>44.755199250066617</v>
      </c>
      <c r="AL36">
        <f t="shared" si="40"/>
        <v>-7657.4054094779676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-306.50376493709916</v>
      </c>
      <c r="AR36">
        <f t="shared" si="45"/>
        <v>-306.88505670384342</v>
      </c>
      <c r="AS36">
        <f t="shared" si="46"/>
        <v>8.5970980306369675</v>
      </c>
      <c r="AT36">
        <f t="shared" si="47"/>
        <v>1.7332717016036949</v>
      </c>
      <c r="AU36">
        <f t="shared" si="48"/>
        <v>-296.55468697160273</v>
      </c>
      <c r="AW36">
        <v>33</v>
      </c>
      <c r="AX36">
        <f>IF(Z36&gt;0, (R36*SUMPRODUCT(K36:$K$98, X36:$X$98)-K36*$AZ$3)/Z36, 0)</f>
        <v>2119.6269743780886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250000</v>
      </c>
      <c r="S37">
        <f t="shared" si="32"/>
        <v>1359.7481759536061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417.37238343265449</v>
      </c>
      <c r="AC37">
        <f t="shared" si="33"/>
        <v>223.48653067644548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-7645.1409820707022</v>
      </c>
      <c r="AI37">
        <f t="shared" si="38"/>
        <v>-7653.3589203120873</v>
      </c>
      <c r="AJ37">
        <f t="shared" si="39"/>
        <v>193.885852756209</v>
      </c>
      <c r="AK37">
        <f t="shared" si="30"/>
        <v>29.216066840285816</v>
      </c>
      <c r="AL37">
        <f t="shared" si="40"/>
        <v>-7430.2570007155928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-264.35688600418598</v>
      </c>
      <c r="AR37">
        <f t="shared" si="45"/>
        <v>-264.64104931366086</v>
      </c>
      <c r="AS37">
        <f t="shared" si="46"/>
        <v>6.7042661992892363</v>
      </c>
      <c r="AT37">
        <f t="shared" si="47"/>
        <v>1.0102453923742027</v>
      </c>
      <c r="AU37">
        <f t="shared" si="48"/>
        <v>-256.92653772199742</v>
      </c>
      <c r="AW37">
        <v>34</v>
      </c>
      <c r="AX37">
        <f>IF(Z37&gt;0, (R37*SUMPRODUCT(K37:$K$98, X37:$X$98)-K37*$AZ$3)/Z37, 0)</f>
        <v>1359.7481759536061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250000</v>
      </c>
      <c r="S38">
        <f t="shared" si="32"/>
        <v>445.83878666853622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223.48653067644548</v>
      </c>
      <c r="AC38">
        <f t="shared" si="33"/>
        <v>59.681351976626047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-7213.0249622969977</v>
      </c>
      <c r="AI38">
        <f t="shared" si="38"/>
        <v>-7219.718116163509</v>
      </c>
      <c r="AJ38">
        <f t="shared" si="39"/>
        <v>163.80517869981944</v>
      </c>
      <c r="AK38">
        <f t="shared" si="30"/>
        <v>15.644057147351186</v>
      </c>
      <c r="AL38">
        <f t="shared" si="40"/>
        <v>-7040.2688803163383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-222.69196191027117</v>
      </c>
      <c r="AR38">
        <f t="shared" si="45"/>
        <v>-222.89860358608567</v>
      </c>
      <c r="AS38">
        <f t="shared" si="46"/>
        <v>5.0572536219407249</v>
      </c>
      <c r="AT38">
        <f t="shared" si="47"/>
        <v>0.48298817716424663</v>
      </c>
      <c r="AU38">
        <f t="shared" si="48"/>
        <v>-217.35836178698068</v>
      </c>
      <c r="AW38">
        <v>35</v>
      </c>
      <c r="AX38">
        <f>IF(Z38&gt;0, (R38*SUMPRODUCT(K38:$K$98, X38:$X$98)-K38*$AZ$3)/Z38, 0)</f>
        <v>445.83878666853622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250000</v>
      </c>
      <c r="S39">
        <f t="shared" si="32"/>
        <v>-690.42400754619143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59.681351976626047</v>
      </c>
      <c r="AC39">
        <f t="shared" si="33"/>
        <v>-73.232299840460882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-6613.9645527867797</v>
      </c>
      <c r="AI39">
        <f t="shared" si="38"/>
        <v>-6619.2679822040691</v>
      </c>
      <c r="AJ39">
        <f t="shared" si="39"/>
        <v>132.91365181708693</v>
      </c>
      <c r="AK39">
        <f t="shared" si="30"/>
        <v>4.1776946383638238</v>
      </c>
      <c r="AL39">
        <f t="shared" si="40"/>
        <v>-6482.1766357486185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-182.31858710506219</v>
      </c>
      <c r="AR39">
        <f t="shared" si="45"/>
        <v>-182.46477986894149</v>
      </c>
      <c r="AS39">
        <f t="shared" si="46"/>
        <v>3.6638583428837861</v>
      </c>
      <c r="AT39">
        <f t="shared" si="47"/>
        <v>0.11516109252535343</v>
      </c>
      <c r="AU39">
        <f t="shared" si="48"/>
        <v>-178.68576043353238</v>
      </c>
      <c r="AW39">
        <v>36</v>
      </c>
      <c r="AX39">
        <f>IF(Z39&gt;0, (R39*SUMPRODUCT(K39:$K$98, X39:$X$98)-K39*$AZ$3)/Z39, 0)</f>
        <v>-690.42400754619143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250000</v>
      </c>
      <c r="S40">
        <f t="shared" si="32"/>
        <v>-2152.8497072222972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-73.232299840460882</v>
      </c>
      <c r="AC40">
        <f t="shared" si="33"/>
        <v>-175.39168150517992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-5884.5898992458206</v>
      </c>
      <c r="AI40">
        <f t="shared" si="38"/>
        <v>-5888.6633763890877</v>
      </c>
      <c r="AJ40">
        <f t="shared" si="39"/>
        <v>102.15938166471904</v>
      </c>
      <c r="AK40">
        <f t="shared" ref="AK40:AK71" si="61">G40*SUM(AB40:AB40, AE40:AF40)</f>
        <v>-5.1262609888322626</v>
      </c>
      <c r="AL40">
        <f t="shared" si="40"/>
        <v>-5791.6302557132012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-144.83291207464521</v>
      </c>
      <c r="AR40">
        <f t="shared" si="45"/>
        <v>-144.93316945315928</v>
      </c>
      <c r="AS40">
        <f t="shared" si="46"/>
        <v>2.5143707540507894</v>
      </c>
      <c r="AT40">
        <f t="shared" si="47"/>
        <v>-0.12616874238974252</v>
      </c>
      <c r="AU40">
        <f t="shared" si="48"/>
        <v>-142.54496744149824</v>
      </c>
      <c r="AW40">
        <v>37</v>
      </c>
      <c r="AX40">
        <f>IF(Z40&gt;0, (R40*SUMPRODUCT(K40:$K$98, X40:$X$98)-K40*$AZ$3)/Z40, 0)</f>
        <v>-2152.8497072222972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250000</v>
      </c>
      <c r="S41">
        <f t="shared" si="32"/>
        <v>-4120.1974810392194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-175.39168150517992</v>
      </c>
      <c r="AC41">
        <f t="shared" si="33"/>
        <v>-248.65387443666143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-5076.2145012811852</v>
      </c>
      <c r="AI41">
        <f t="shared" si="38"/>
        <v>-5079.2320007527633</v>
      </c>
      <c r="AJ41">
        <f t="shared" si="39"/>
        <v>73.262192931481508</v>
      </c>
      <c r="AK41">
        <f t="shared" si="61"/>
        <v>-12.277417705362595</v>
      </c>
      <c r="AL41">
        <f t="shared" si="40"/>
        <v>-5018.2472255266439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-111.55088076351301</v>
      </c>
      <c r="AR41">
        <f t="shared" si="45"/>
        <v>-111.61719094872544</v>
      </c>
      <c r="AS41">
        <f t="shared" si="46"/>
        <v>1.6099520905017968</v>
      </c>
      <c r="AT41">
        <f t="shared" si="47"/>
        <v>-0.2697988349761587</v>
      </c>
      <c r="AU41">
        <f t="shared" si="48"/>
        <v>-110.27703769319979</v>
      </c>
      <c r="AW41">
        <v>38</v>
      </c>
      <c r="AX41">
        <f>IF(Z41&gt;0, (R41*SUMPRODUCT(K41:$K$98, X41:$X$98)-K41*$AZ$3)/Z41, 0)</f>
        <v>-4120.1974810392194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250000</v>
      </c>
      <c r="S42">
        <f t="shared" si="32"/>
        <v>-6914.4471795725849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-248.65387443666143</v>
      </c>
      <c r="AC42">
        <f t="shared" si="33"/>
        <v>-296.30232739377857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-4223.4619645909261</v>
      </c>
      <c r="AI42">
        <f t="shared" si="38"/>
        <v>-4225.6045966748698</v>
      </c>
      <c r="AJ42">
        <f t="shared" si="39"/>
        <v>47.648452957117144</v>
      </c>
      <c r="AK42">
        <f t="shared" si="61"/>
        <v>-17.4057712105663</v>
      </c>
      <c r="AL42">
        <f t="shared" si="40"/>
        <v>-4195.3619149283186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-82.867379025116293</v>
      </c>
      <c r="AR42">
        <f t="shared" si="45"/>
        <v>-82.909419016597241</v>
      </c>
      <c r="AS42">
        <f t="shared" si="46"/>
        <v>0.93489711621927474</v>
      </c>
      <c r="AT42">
        <f t="shared" si="47"/>
        <v>-0.34151382259936114</v>
      </c>
      <c r="AU42">
        <f t="shared" si="48"/>
        <v>-82.316035722977318</v>
      </c>
      <c r="AW42">
        <v>39</v>
      </c>
      <c r="AX42">
        <f>IF(Z42&gt;0, (R42*SUMPRODUCT(K42:$K$98, X42:$X$98)-K42*$AZ$3)/Z42, 0)</f>
        <v>-6914.4471795725849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250000</v>
      </c>
      <c r="S43">
        <f t="shared" si="32"/>
        <v>-11128.591837725851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-296.30232739377857</v>
      </c>
      <c r="AC43">
        <f t="shared" si="33"/>
        <v>-322.11396730604139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-3369.8489824630192</v>
      </c>
      <c r="AI43">
        <f t="shared" si="38"/>
        <v>-3371.2962184296312</v>
      </c>
      <c r="AJ43">
        <f t="shared" si="39"/>
        <v>25.81163991226282</v>
      </c>
      <c r="AK43">
        <f t="shared" si="61"/>
        <v>-20.741162917564502</v>
      </c>
      <c r="AL43">
        <f t="shared" si="40"/>
        <v>-3366.2257414349328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-59.034709648737554</v>
      </c>
      <c r="AR43">
        <f t="shared" si="45"/>
        <v>-59.060063056420439</v>
      </c>
      <c r="AS43">
        <f t="shared" si="46"/>
        <v>0.45218129230956516</v>
      </c>
      <c r="AT43">
        <f t="shared" si="47"/>
        <v>-0.3633541256559914</v>
      </c>
      <c r="AU43">
        <f t="shared" si="48"/>
        <v>-58.971235889766866</v>
      </c>
      <c r="AW43">
        <v>40</v>
      </c>
      <c r="AX43">
        <f>IF(Z43&gt;0, (R43*SUMPRODUCT(K43:$K$98, X43:$X$98)-K43*$AZ$3)/Z43, 0)</f>
        <v>-11128.591837725851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250000</v>
      </c>
      <c r="S44">
        <f t="shared" si="32"/>
        <v>-17879.780946105388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-322.11396730604139</v>
      </c>
      <c r="AC44">
        <f t="shared" si="33"/>
        <v>-330.20605274687404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-2546.7864594798043</v>
      </c>
      <c r="AI44">
        <f t="shared" si="38"/>
        <v>-2547.7098657948541</v>
      </c>
      <c r="AJ44">
        <f t="shared" si="39"/>
        <v>8.0920854408326477</v>
      </c>
      <c r="AK44">
        <f t="shared" si="61"/>
        <v>-22.547977711422899</v>
      </c>
      <c r="AL44">
        <f t="shared" si="40"/>
        <v>-2562.1657580654442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-39.835612800442796</v>
      </c>
      <c r="AR44">
        <f t="shared" si="45"/>
        <v>-39.850056279316689</v>
      </c>
      <c r="AS44">
        <f t="shared" si="46"/>
        <v>0.12657252089951518</v>
      </c>
      <c r="AT44">
        <f t="shared" si="47"/>
        <v>-0.35268465724791154</v>
      </c>
      <c r="AU44">
        <f t="shared" si="48"/>
        <v>-40.07616841566508</v>
      </c>
      <c r="AW44">
        <v>41</v>
      </c>
      <c r="AX44">
        <f>IF(Z44&gt;0, (R44*SUMPRODUCT(K44:$K$98, X44:$X$98)-K44*$AZ$3)/Z44, 0)</f>
        <v>-17879.780946105388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250000</v>
      </c>
      <c r="S45">
        <f t="shared" si="32"/>
        <v>-29340.22745658756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-330.20605274687404</v>
      </c>
      <c r="AC45">
        <f t="shared" si="33"/>
        <v>-324.55717964740165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-1805.3988910850062</v>
      </c>
      <c r="AI45">
        <f t="shared" si="38"/>
        <v>-1805.9519835586887</v>
      </c>
      <c r="AJ45">
        <f t="shared" si="39"/>
        <v>-5.6488730994723824</v>
      </c>
      <c r="AK45">
        <f t="shared" si="61"/>
        <v>-23.114423692281186</v>
      </c>
      <c r="AL45">
        <f t="shared" si="40"/>
        <v>-1834.7152803504423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-25.21355705088282</v>
      </c>
      <c r="AR45">
        <f t="shared" si="45"/>
        <v>-25.221281343120104</v>
      </c>
      <c r="AS45">
        <f t="shared" si="46"/>
        <v>-7.8890147141470704E-2</v>
      </c>
      <c r="AT45">
        <f t="shared" si="47"/>
        <v>-0.32280779795614073</v>
      </c>
      <c r="AU45">
        <f t="shared" si="48"/>
        <v>-25.622979288217714</v>
      </c>
      <c r="AW45">
        <v>42</v>
      </c>
      <c r="AX45">
        <f>IF(Z45&gt;0, (R45*SUMPRODUCT(K45:$K$98, X45:$X$98)-K45*$AZ$3)/Z45, 0)</f>
        <v>-29340.22745658756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250000</v>
      </c>
      <c r="S46">
        <f t="shared" si="32"/>
        <v>-47212.416265363747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-324.55717964740165</v>
      </c>
      <c r="AC46">
        <f t="shared" si="33"/>
        <v>-309.15958857336028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-1100.7405650074552</v>
      </c>
      <c r="AI46">
        <f t="shared" si="38"/>
        <v>-1101.0679784433994</v>
      </c>
      <c r="AJ46">
        <f t="shared" si="39"/>
        <v>-15.397591074041372</v>
      </c>
      <c r="AK46">
        <f t="shared" si="61"/>
        <v>-22.719002575318118</v>
      </c>
      <c r="AL46">
        <f t="shared" si="40"/>
        <v>-1139.184572092759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-13.725491225177562</v>
      </c>
      <c r="AR46">
        <f t="shared" si="45"/>
        <v>-13.729573849535125</v>
      </c>
      <c r="AS46">
        <f t="shared" si="46"/>
        <v>-0.19199755863834803</v>
      </c>
      <c r="AT46">
        <f t="shared" si="47"/>
        <v>-0.28329061397878369</v>
      </c>
      <c r="AU46">
        <f t="shared" si="48"/>
        <v>-14.204862022152259</v>
      </c>
      <c r="AW46">
        <v>43</v>
      </c>
      <c r="AX46">
        <f>IF(Z46&gt;0, (R46*SUMPRODUCT(K46:$K$98, X46:$X$98)-K46*$AZ$3)/Z46, 0)</f>
        <v>-47212.416265363747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250000</v>
      </c>
      <c r="S47">
        <f t="shared" si="32"/>
        <v>-74898.463270624707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-309.15958857336028</v>
      </c>
      <c r="AC47">
        <f t="shared" si="33"/>
        <v>-286.6251261155698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-663.98420169124961</v>
      </c>
      <c r="AI47">
        <f t="shared" si="38"/>
        <v>-664.17554415249606</v>
      </c>
      <c r="AJ47">
        <f t="shared" si="39"/>
        <v>-22.534462457790482</v>
      </c>
      <c r="AK47">
        <f t="shared" si="61"/>
        <v>-21.641171200135222</v>
      </c>
      <c r="AL47">
        <f t="shared" si="40"/>
        <v>-708.35117781042175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-7.3923521708996374</v>
      </c>
      <c r="AR47">
        <f t="shared" si="45"/>
        <v>-7.3944824487815177</v>
      </c>
      <c r="AS47">
        <f t="shared" si="46"/>
        <v>-0.25088350301949541</v>
      </c>
      <c r="AT47">
        <f t="shared" si="47"/>
        <v>-0.24093820078044581</v>
      </c>
      <c r="AU47">
        <f t="shared" si="48"/>
        <v>-7.8863041525814586</v>
      </c>
      <c r="AW47">
        <v>44</v>
      </c>
      <c r="AX47">
        <f>IF(Z47&gt;0, (R47*SUMPRODUCT(K47:$K$98, X47:$X$98)-K47*$AZ$3)/Z47, 0)</f>
        <v>-74898.463270624707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250000</v>
      </c>
      <c r="S48">
        <f t="shared" si="32"/>
        <v>-118683.21115006167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-286.6251261155698</v>
      </c>
      <c r="AC48">
        <f t="shared" si="33"/>
        <v>-261.64251964096229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-396.00884908865964</v>
      </c>
      <c r="AI48">
        <f t="shared" si="38"/>
        <v>-396.1190763554759</v>
      </c>
      <c r="AJ48">
        <f t="shared" si="39"/>
        <v>-24.982606474607508</v>
      </c>
      <c r="AK48">
        <f t="shared" si="61"/>
        <v>-20.063758828089888</v>
      </c>
      <c r="AL48">
        <f t="shared" si="40"/>
        <v>-441.16544165817328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-3.936513726799681</v>
      </c>
      <c r="AR48">
        <f t="shared" si="45"/>
        <v>-3.937609437539197</v>
      </c>
      <c r="AS48">
        <f t="shared" si="46"/>
        <v>-0.24833882764197882</v>
      </c>
      <c r="AT48">
        <f t="shared" si="47"/>
        <v>-0.19944317461525102</v>
      </c>
      <c r="AU48">
        <f t="shared" si="48"/>
        <v>-4.3853914397964271</v>
      </c>
      <c r="AW48">
        <v>45</v>
      </c>
      <c r="AX48">
        <f>IF(Z48&gt;0, (R48*SUMPRODUCT(K48:$K$98, X48:$X$98)-K48*$AZ$3)/Z48, 0)</f>
        <v>-118683.21115006167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250000</v>
      </c>
      <c r="S49">
        <f t="shared" si="32"/>
        <v>-189389.21926953056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-261.64251964096229</v>
      </c>
      <c r="AC49">
        <f t="shared" si="33"/>
        <v>-236.67282029141626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-233.20906184627236</v>
      </c>
      <c r="AI49">
        <f t="shared" si="38"/>
        <v>-233.27154502805121</v>
      </c>
      <c r="AJ49">
        <f t="shared" si="39"/>
        <v>-24.969699349546033</v>
      </c>
      <c r="AK49">
        <f t="shared" si="61"/>
        <v>-18.314976374867364</v>
      </c>
      <c r="AL49">
        <f t="shared" si="40"/>
        <v>-276.55622075246458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-2.0698281005331673</v>
      </c>
      <c r="AR49">
        <f t="shared" si="45"/>
        <v>-2.0703826649417403</v>
      </c>
      <c r="AS49">
        <f t="shared" si="46"/>
        <v>-0.22161653996800398</v>
      </c>
      <c r="AT49">
        <f t="shared" si="47"/>
        <v>-0.16255308632170759</v>
      </c>
      <c r="AU49">
        <f t="shared" si="48"/>
        <v>-2.4545522912314515</v>
      </c>
      <c r="AW49">
        <v>46</v>
      </c>
      <c r="AX49">
        <f>IF(Z49&gt;0, (R49*SUMPRODUCT(K49:$K$98, X49:$X$98)-K49*$AZ$3)/Z49, 0)</f>
        <v>-189389.21926953056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250000</v>
      </c>
      <c r="S50">
        <f t="shared" si="32"/>
        <v>-305524.66726461682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-236.67282029141626</v>
      </c>
      <c r="AC50">
        <f t="shared" si="33"/>
        <v>-212.9335295737836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-135.05579409651992</v>
      </c>
      <c r="AI50">
        <f t="shared" si="38"/>
        <v>-135.09064128766167</v>
      </c>
      <c r="AJ50">
        <f t="shared" si="39"/>
        <v>-23.739290717632656</v>
      </c>
      <c r="AK50">
        <f t="shared" si="61"/>
        <v>-16.56709742039914</v>
      </c>
      <c r="AL50">
        <f t="shared" si="40"/>
        <v>-175.39702942569346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-1.0702470883992099</v>
      </c>
      <c r="AR50">
        <f t="shared" si="45"/>
        <v>-1.0705232343069648</v>
      </c>
      <c r="AS50">
        <f t="shared" si="46"/>
        <v>-0.1881215607310506</v>
      </c>
      <c r="AT50">
        <f t="shared" si="47"/>
        <v>-0.13128565046781007</v>
      </c>
      <c r="AU50">
        <f t="shared" si="48"/>
        <v>-1.3899304455058255</v>
      </c>
      <c r="AW50">
        <v>47</v>
      </c>
      <c r="AX50">
        <f>IF(Z50&gt;0, (R50*SUMPRODUCT(K50:$K$98, X50:$X$98)-K50*$AZ$3)/Z50, 0)</f>
        <v>-305524.66726461682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250000</v>
      </c>
      <c r="S51">
        <f t="shared" si="32"/>
        <v>-500156.77354445751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-212.9335295737836</v>
      </c>
      <c r="AC51">
        <f t="shared" si="33"/>
        <v>-190.95992057453481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-77.043563944122639</v>
      </c>
      <c r="AI51">
        <f t="shared" si="38"/>
        <v>-77.06265395056414</v>
      </c>
      <c r="AJ51">
        <f t="shared" si="39"/>
        <v>-21.973608999248796</v>
      </c>
      <c r="AK51">
        <f t="shared" si="61"/>
        <v>-14.905347070164854</v>
      </c>
      <c r="AL51">
        <f t="shared" si="40"/>
        <v>-113.94161001997779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-0.54511630956657531</v>
      </c>
      <c r="AR51">
        <f t="shared" si="45"/>
        <v>-0.54525137956240965</v>
      </c>
      <c r="AS51">
        <f t="shared" si="46"/>
        <v>-0.15547272260427616</v>
      </c>
      <c r="AT51">
        <f t="shared" si="47"/>
        <v>-0.10546173322913975</v>
      </c>
      <c r="AU51">
        <f t="shared" si="48"/>
        <v>-0.80618583539582556</v>
      </c>
      <c r="AW51">
        <v>48</v>
      </c>
      <c r="AX51">
        <f>IF(Z51&gt;0, (R51*SUMPRODUCT(K51:$K$98, X51:$X$98)-K51*$AZ$3)/Z51, 0)</f>
        <v>-500156.77354445751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250000</v>
      </c>
      <c r="S52">
        <f t="shared" si="32"/>
        <v>-832978.57656664564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-190.95992057453481</v>
      </c>
      <c r="AC52">
        <f t="shared" si="33"/>
        <v>-170.93016537727277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-43.194643067340358</v>
      </c>
      <c r="AI52">
        <f t="shared" si="38"/>
        <v>-43.204903245103985</v>
      </c>
      <c r="AJ52">
        <f t="shared" si="39"/>
        <v>-20.029755197262034</v>
      </c>
      <c r="AK52">
        <f t="shared" si="61"/>
        <v>-13.367194440217437</v>
      </c>
      <c r="AL52">
        <f t="shared" si="40"/>
        <v>-76.601852882583458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-0.27287558419303742</v>
      </c>
      <c r="AR52">
        <f t="shared" si="45"/>
        <v>-0.27294040130465957</v>
      </c>
      <c r="AS52">
        <f t="shared" si="46"/>
        <v>-0.12653493031938007</v>
      </c>
      <c r="AT52">
        <f t="shared" si="47"/>
        <v>-8.4445216648964636E-2</v>
      </c>
      <c r="AU52">
        <f t="shared" si="48"/>
        <v>-0.48392054827300424</v>
      </c>
      <c r="AW52">
        <v>49</v>
      </c>
      <c r="AX52">
        <f>IF(Z52&gt;0, (R52*SUMPRODUCT(K52:$K$98, X52:$X$98)-K52*$AZ$3)/Z52, 0)</f>
        <v>-832978.57656664564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250000</v>
      </c>
      <c r="S53">
        <f t="shared" si="32"/>
        <v>-1413893.6885297773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-170.93016537727277</v>
      </c>
      <c r="AC53">
        <f t="shared" si="33"/>
        <v>-152.83261997322597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-23.764522160344296</v>
      </c>
      <c r="AI53">
        <f t="shared" si="38"/>
        <v>-23.769926831898214</v>
      </c>
      <c r="AJ53">
        <f t="shared" si="39"/>
        <v>-18.097545404046798</v>
      </c>
      <c r="AK53">
        <f t="shared" si="61"/>
        <v>-11.965111576409095</v>
      </c>
      <c r="AL53">
        <f t="shared" si="40"/>
        <v>-53.832583812354109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-0.13404352879440334</v>
      </c>
      <c r="AR53">
        <f t="shared" si="45"/>
        <v>-0.13407401378552472</v>
      </c>
      <c r="AS53">
        <f t="shared" si="46"/>
        <v>-0.10207900803170297</v>
      </c>
      <c r="AT53">
        <f t="shared" si="47"/>
        <v>-6.7489081720185737E-2</v>
      </c>
      <c r="AU53">
        <f t="shared" si="48"/>
        <v>-0.30364210353741344</v>
      </c>
      <c r="AW53">
        <v>50</v>
      </c>
      <c r="AX53">
        <f>IF(Z53&gt;0, (R53*SUMPRODUCT(K53:$K$98, X53:$X$98)-K53*$AZ$3)/Z53, 0)</f>
        <v>-1413893.6885297773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250000</v>
      </c>
      <c r="S54">
        <f t="shared" si="32"/>
        <v>-2451859.017116528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-152.83261997322597</v>
      </c>
      <c r="AC54">
        <f t="shared" si="33"/>
        <v>-136.56450190537771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-12.828536669527601</v>
      </c>
      <c r="AI54">
        <f t="shared" si="38"/>
        <v>-12.831321587032075</v>
      </c>
      <c r="AJ54">
        <f t="shared" si="39"/>
        <v>-16.268118067848263</v>
      </c>
      <c r="AK54">
        <f t="shared" si="61"/>
        <v>-10.698283398125819</v>
      </c>
      <c r="AL54">
        <f t="shared" si="40"/>
        <v>-39.797723053006159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-6.4606447828341615E-2</v>
      </c>
      <c r="AR54">
        <f t="shared" si="45"/>
        <v>-6.4620473093427874E-2</v>
      </c>
      <c r="AS54">
        <f t="shared" si="46"/>
        <v>-8.1928699140900799E-2</v>
      </c>
      <c r="AT54">
        <f t="shared" si="47"/>
        <v>-5.3878170676755828E-2</v>
      </c>
      <c r="AU54">
        <f t="shared" si="48"/>
        <v>-0.20042734291108452</v>
      </c>
      <c r="AW54">
        <v>51</v>
      </c>
      <c r="AX54">
        <f>IF(Z54&gt;0, (R54*SUMPRODUCT(K54:$K$98, X54:$X$98)-K54*$AZ$3)/Z54, 0)</f>
        <v>-2451859.017116528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250000</v>
      </c>
      <c r="S55">
        <f t="shared" si="32"/>
        <v>-4349978.0043045748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-136.56450190537771</v>
      </c>
      <c r="AC55">
        <f t="shared" si="33"/>
        <v>-121.98432121334648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-6.7747130248473599</v>
      </c>
      <c r="AI55">
        <f t="shared" si="38"/>
        <v>-6.7761151505718189</v>
      </c>
      <c r="AJ55">
        <f t="shared" si="39"/>
        <v>-14.580180692031234</v>
      </c>
      <c r="AK55">
        <f t="shared" si="61"/>
        <v>-9.5595151333764399</v>
      </c>
      <c r="AL55">
        <f t="shared" si="40"/>
        <v>-30.915810975979493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-3.0462926608954104E-2</v>
      </c>
      <c r="AR55">
        <f t="shared" si="45"/>
        <v>-3.0469231356163921E-2</v>
      </c>
      <c r="AS55">
        <f t="shared" si="46"/>
        <v>-6.5560706813355296E-2</v>
      </c>
      <c r="AT55">
        <f t="shared" si="47"/>
        <v>-4.2984965836511402E-2</v>
      </c>
      <c r="AU55">
        <f t="shared" si="48"/>
        <v>-0.13901490400603062</v>
      </c>
      <c r="AW55">
        <v>52</v>
      </c>
      <c r="AX55">
        <f>IF(Z55&gt;0, (R55*SUMPRODUCT(K55:$K$98, X55:$X$98)-K55*$AZ$3)/Z55, 0)</f>
        <v>-4349978.0043045748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250000</v>
      </c>
      <c r="S56">
        <f t="shared" si="32"/>
        <v>-7912559.5601810133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-121.98432121334648</v>
      </c>
      <c r="AC56">
        <f t="shared" si="33"/>
        <v>-108.93908133650943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-3.4985551537744932</v>
      </c>
      <c r="AI56">
        <f t="shared" si="38"/>
        <v>-3.4992435472109529</v>
      </c>
      <c r="AJ56">
        <f t="shared" si="39"/>
        <v>-13.045239876837044</v>
      </c>
      <c r="AK56">
        <f t="shared" si="61"/>
        <v>-8.5389024849342547</v>
      </c>
      <c r="AL56">
        <f t="shared" si="40"/>
        <v>-25.083385908982251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-1.4045959861526462E-2</v>
      </c>
      <c r="AR56">
        <f t="shared" si="45"/>
        <v>-1.4048723615748548E-2</v>
      </c>
      <c r="AS56">
        <f t="shared" si="46"/>
        <v>-5.2373882257180558E-2</v>
      </c>
      <c r="AT56">
        <f t="shared" si="47"/>
        <v>-3.4281889606764766E-2</v>
      </c>
      <c r="AU56">
        <f t="shared" si="48"/>
        <v>-0.10070449547969387</v>
      </c>
      <c r="AW56">
        <v>53</v>
      </c>
      <c r="AX56">
        <f>IF(Z56&gt;0, (R56*SUMPRODUCT(K56:$K$98, X56:$X$98)-K56*$AZ$3)/Z56, 0)</f>
        <v>-7912559.5601810133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250000</v>
      </c>
      <c r="S57">
        <f t="shared" si="32"/>
        <v>-14790152.91118213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-108.93908133650943</v>
      </c>
      <c r="AC57">
        <f t="shared" si="33"/>
        <v>-97.278392650436999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-1.7632373867973106</v>
      </c>
      <c r="AI57">
        <f t="shared" si="38"/>
        <v>-1.7635662488220463</v>
      </c>
      <c r="AJ57">
        <f t="shared" si="39"/>
        <v>-11.660688686072433</v>
      </c>
      <c r="AK57">
        <f t="shared" si="61"/>
        <v>-7.6257356935556606</v>
      </c>
      <c r="AL57">
        <f t="shared" si="40"/>
        <v>-21.049990628450139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-6.3205585879446387E-3</v>
      </c>
      <c r="AR57">
        <f t="shared" si="45"/>
        <v>-6.3217374375483595E-3</v>
      </c>
      <c r="AS57">
        <f t="shared" si="46"/>
        <v>-4.1799287247404691E-2</v>
      </c>
      <c r="AT57">
        <f t="shared" si="47"/>
        <v>-2.7335462364966177E-2</v>
      </c>
      <c r="AU57">
        <f t="shared" si="48"/>
        <v>-7.5456487049919224E-2</v>
      </c>
      <c r="AW57">
        <v>54</v>
      </c>
      <c r="AX57">
        <f>IF(Z57&gt;0, (R57*SUMPRODUCT(K57:$K$98, X57:$X$98)-K57*$AZ$3)/Z57, 0)</f>
        <v>-14790152.91118213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250000</v>
      </c>
      <c r="S58">
        <f t="shared" si="32"/>
        <v>-28447122.759814665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-97.278392650436999</v>
      </c>
      <c r="AC58">
        <f t="shared" si="33"/>
        <v>-86.860842989441068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-0.86451352160763573</v>
      </c>
      <c r="AI58">
        <f t="shared" si="38"/>
        <v>-0.86466619230780251</v>
      </c>
      <c r="AJ58">
        <f t="shared" si="39"/>
        <v>-10.417549660995931</v>
      </c>
      <c r="AK58">
        <f t="shared" si="61"/>
        <v>-6.8094874855305907</v>
      </c>
      <c r="AL58">
        <f t="shared" si="40"/>
        <v>-18.091703338834325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-2.7669317267457541E-3</v>
      </c>
      <c r="AR58">
        <f t="shared" si="45"/>
        <v>-2.7674203592465514E-3</v>
      </c>
      <c r="AS58">
        <f t="shared" si="46"/>
        <v>-3.3342044920659258E-2</v>
      </c>
      <c r="AT58">
        <f t="shared" si="47"/>
        <v>-2.1794207372899863E-2</v>
      </c>
      <c r="AU58">
        <f t="shared" si="48"/>
        <v>-5.7903672652805674E-2</v>
      </c>
      <c r="AW58">
        <v>55</v>
      </c>
      <c r="AX58">
        <f>IF(Z58&gt;0, (R58*SUMPRODUCT(K58:$K$98, X58:$X$98)-K58*$AZ$3)/Z58, 0)</f>
        <v>-28447122.759814665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250000</v>
      </c>
      <c r="S59">
        <f t="shared" si="32"/>
        <v>-56425875.382365368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-86.860842989441068</v>
      </c>
      <c r="AC59">
        <f t="shared" si="33"/>
        <v>-77.556582939396492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-0.41209843397599299</v>
      </c>
      <c r="AI59">
        <f t="shared" si="38"/>
        <v>-0.41216715828236294</v>
      </c>
      <c r="AJ59">
        <f t="shared" si="39"/>
        <v>-9.3042600500445758</v>
      </c>
      <c r="AK59">
        <f t="shared" si="61"/>
        <v>-6.0802590092608755</v>
      </c>
      <c r="AL59">
        <f t="shared" si="40"/>
        <v>-15.796686217587816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-1.1776319891921368E-3</v>
      </c>
      <c r="AR59">
        <f t="shared" si="45"/>
        <v>-1.1778283790226814E-3</v>
      </c>
      <c r="AS59">
        <f t="shared" si="46"/>
        <v>-2.6588293881585654E-2</v>
      </c>
      <c r="AT59">
        <f t="shared" si="47"/>
        <v>-1.7375235918262243E-2</v>
      </c>
      <c r="AU59">
        <f t="shared" si="48"/>
        <v>-4.5141358178870584E-2</v>
      </c>
      <c r="AW59">
        <v>56</v>
      </c>
      <c r="AX59">
        <f>IF(Z59&gt;0, (R59*SUMPRODUCT(K59:$K$98, X59:$X$98)-K59*$AZ$3)/Z59, 0)</f>
        <v>-56425875.382365368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250000</v>
      </c>
      <c r="S60">
        <f t="shared" si="32"/>
        <v>-115563192.4611911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-77.556582939396492</v>
      </c>
      <c r="AC60">
        <f t="shared" si="33"/>
        <v>-69.247915051947004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-0.19038001612121649</v>
      </c>
      <c r="AI60">
        <f t="shared" si="38"/>
        <v>-0.19040997718129848</v>
      </c>
      <c r="AJ60">
        <f t="shared" si="39"/>
        <v>-8.3086678874494879</v>
      </c>
      <c r="AK60">
        <f t="shared" si="61"/>
        <v>-5.4289608057577547</v>
      </c>
      <c r="AL60">
        <f t="shared" si="40"/>
        <v>-13.928038670388542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-4.8574905766914068E-4</v>
      </c>
      <c r="AR60">
        <f t="shared" si="45"/>
        <v>-4.8582550243996328E-4</v>
      </c>
      <c r="AS60">
        <f t="shared" si="46"/>
        <v>-2.1199323747534145E-2</v>
      </c>
      <c r="AT60">
        <f t="shared" si="47"/>
        <v>-1.3851835130849328E-2</v>
      </c>
      <c r="AU60">
        <f t="shared" si="48"/>
        <v>-3.5536984380823436E-2</v>
      </c>
      <c r="AW60">
        <v>57</v>
      </c>
      <c r="AX60">
        <f>IF(Z60&gt;0, (R60*SUMPRODUCT(K60:$K$98, X60:$X$98)-K60*$AZ$3)/Z60, 0)</f>
        <v>-115563192.4611911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250000</v>
      </c>
      <c r="S61">
        <f t="shared" si="32"/>
        <v>-244504258.68440247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-69.247915051947004</v>
      </c>
      <c r="AC61">
        <f t="shared" si="33"/>
        <v>-61.828895872934424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-8.5088618612253641E-2</v>
      </c>
      <c r="AI61">
        <f t="shared" si="38"/>
        <v>-8.5101262338012365E-2</v>
      </c>
      <c r="AJ61">
        <f t="shared" si="39"/>
        <v>-7.4190191790125795</v>
      </c>
      <c r="AK61">
        <f t="shared" si="61"/>
        <v>-4.8473540536362911</v>
      </c>
      <c r="AL61">
        <f t="shared" si="40"/>
        <v>-12.351474494986883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-1.9384029314180296E-4</v>
      </c>
      <c r="AR61">
        <f t="shared" si="45"/>
        <v>-1.9386909680024102E-4</v>
      </c>
      <c r="AS61">
        <f t="shared" si="46"/>
        <v>-1.6901259838731881E-2</v>
      </c>
      <c r="AT61">
        <f t="shared" si="47"/>
        <v>-1.1042752204037446E-2</v>
      </c>
      <c r="AU61">
        <f t="shared" si="48"/>
        <v>-2.8137881139569568E-2</v>
      </c>
      <c r="AW61">
        <v>58</v>
      </c>
      <c r="AX61">
        <f>IF(Z61&gt;0, (R61*SUMPRODUCT(K61:$K$98, X61:$X$98)-K61*$AZ$3)/Z61, 0)</f>
        <v>-244504258.68440247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250000</v>
      </c>
      <c r="S62">
        <f t="shared" si="32"/>
        <v>-535440444.09885442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-61.828895872934424</v>
      </c>
      <c r="AC62">
        <f t="shared" si="33"/>
        <v>-55.204531741736275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-3.6811152111529431E-2</v>
      </c>
      <c r="AI62">
        <f t="shared" si="38"/>
        <v>-3.6816307169608264E-2</v>
      </c>
      <c r="AJ62">
        <f t="shared" si="39"/>
        <v>-6.6243641311981492</v>
      </c>
      <c r="AK62">
        <f t="shared" si="61"/>
        <v>-4.3280227111054099</v>
      </c>
      <c r="AL62">
        <f t="shared" si="40"/>
        <v>-10.989203149473166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-7.4874506390283006E-5</v>
      </c>
      <c r="AR62">
        <f t="shared" si="45"/>
        <v>-7.488499186566005E-5</v>
      </c>
      <c r="AS62">
        <f t="shared" si="46"/>
        <v>-1.3474068754224322E-2</v>
      </c>
      <c r="AT62">
        <f t="shared" si="47"/>
        <v>-8.8032714422555461E-3</v>
      </c>
      <c r="AU62">
        <f t="shared" si="48"/>
        <v>-2.2352225188345527E-2</v>
      </c>
      <c r="AW62">
        <v>59</v>
      </c>
      <c r="AX62">
        <f>IF(Z62&gt;0, (R62*SUMPRODUCT(K62:$K$98, X62:$X$98)-K62*$AZ$3)/Z62, 0)</f>
        <v>-535440444.09885442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250000</v>
      </c>
      <c r="S63">
        <f t="shared" si="32"/>
        <v>-1215918683.3585145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-55.204531741736275</v>
      </c>
      <c r="AC63">
        <f t="shared" si="33"/>
        <v>-49.289822713125432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-1.5383261368868714E-2</v>
      </c>
      <c r="AI63">
        <f t="shared" si="38"/>
        <v>-1.5385288224092986E-2</v>
      </c>
      <c r="AJ63">
        <f t="shared" si="39"/>
        <v>-5.9147090286108437</v>
      </c>
      <c r="AK63">
        <f t="shared" si="61"/>
        <v>-3.8643172219215396</v>
      </c>
      <c r="AL63">
        <f t="shared" si="40"/>
        <v>-9.7944115387564761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-2.7937333903620018E-5</v>
      </c>
      <c r="AR63">
        <f t="shared" si="45"/>
        <v>-2.7941014848110069E-5</v>
      </c>
      <c r="AS63">
        <f t="shared" si="46"/>
        <v>-1.0741623451153063E-2</v>
      </c>
      <c r="AT63">
        <f t="shared" si="47"/>
        <v>-7.0179344905891457E-3</v>
      </c>
      <c r="AU63">
        <f t="shared" si="48"/>
        <v>-1.778749895659032E-2</v>
      </c>
      <c r="AW63">
        <v>60</v>
      </c>
      <c r="AX63">
        <f>IF(Z63&gt;0, (R63*SUMPRODUCT(K63:$K$98, X63:$X$98)-K63*$AZ$3)/Z63, 0)</f>
        <v>-1215918683.3585145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250000</v>
      </c>
      <c r="S64">
        <f t="shared" si="32"/>
        <v>-2868404028.8552361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-49.289822713125432</v>
      </c>
      <c r="AC64">
        <f t="shared" si="33"/>
        <v>-44.008793594104674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-6.1972817964774446E-3</v>
      </c>
      <c r="AI64">
        <f t="shared" si="38"/>
        <v>-6.1980489267901796E-3</v>
      </c>
      <c r="AJ64">
        <f t="shared" si="39"/>
        <v>-5.2810291190207579</v>
      </c>
      <c r="AK64">
        <f t="shared" si="61"/>
        <v>-3.4502875899187804</v>
      </c>
      <c r="AL64">
        <f t="shared" si="40"/>
        <v>-8.7375147578663288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-1.0048928617203792E-5</v>
      </c>
      <c r="AR64">
        <f t="shared" si="45"/>
        <v>-1.0050172523484955E-5</v>
      </c>
      <c r="AS64">
        <f t="shared" si="46"/>
        <v>-8.5632195509616239E-3</v>
      </c>
      <c r="AT64">
        <f t="shared" si="47"/>
        <v>-5.5946614723289562E-3</v>
      </c>
      <c r="AU64">
        <f t="shared" si="48"/>
        <v>-1.4167931195814066E-2</v>
      </c>
      <c r="AW64">
        <v>61</v>
      </c>
      <c r="AX64">
        <f>IF(Z64&gt;0, (R64*SUMPRODUCT(K64:$K$98, X64:$X$98)-K64*$AZ$3)/Z64, 0)</f>
        <v>-2868404028.8552361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250000</v>
      </c>
      <c r="S65">
        <f t="shared" si="32"/>
        <v>-7041247238.1374826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-44.008793594104674</v>
      </c>
      <c r="AC65">
        <f t="shared" si="33"/>
        <v>-39.293574128430905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-2.4021738145568795E-3</v>
      </c>
      <c r="AI65">
        <f t="shared" si="38"/>
        <v>-2.4024528388035754E-3</v>
      </c>
      <c r="AJ65">
        <f t="shared" si="39"/>
        <v>-4.7152194656737692</v>
      </c>
      <c r="AK65">
        <f t="shared" si="61"/>
        <v>-3.0806155515873272</v>
      </c>
      <c r="AL65">
        <f t="shared" si="40"/>
        <v>-7.7982374700999006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-3.4778025588687273E-6</v>
      </c>
      <c r="AR65">
        <f t="shared" si="45"/>
        <v>-3.4782065226590511E-6</v>
      </c>
      <c r="AS65">
        <f t="shared" si="46"/>
        <v>-6.826567762904725E-3</v>
      </c>
      <c r="AT65">
        <f t="shared" si="47"/>
        <v>-4.4600322355014656E-3</v>
      </c>
      <c r="AU65">
        <f t="shared" si="48"/>
        <v>-1.129007820492885E-2</v>
      </c>
      <c r="AW65">
        <v>62</v>
      </c>
      <c r="AX65">
        <f>IF(Z65&gt;0, (R65*SUMPRODUCT(K65:$K$98, X65:$X$98)-K65*$AZ$3)/Z65, 0)</f>
        <v>-7041247238.1374826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250000</v>
      </c>
      <c r="S66">
        <f t="shared" si="32"/>
        <v>-18019618214.128418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-39.293574128430905</v>
      </c>
      <c r="AC66">
        <f t="shared" si="33"/>
        <v>-35.08355125390991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-8.9442897539977393E-4</v>
      </c>
      <c r="AI66">
        <f t="shared" si="38"/>
        <v>-8.9452632360892295E-4</v>
      </c>
      <c r="AJ66">
        <f t="shared" si="39"/>
        <v>-4.2100228745209947</v>
      </c>
      <c r="AK66">
        <f t="shared" si="61"/>
        <v>-2.7505501889901636</v>
      </c>
      <c r="AL66">
        <f t="shared" si="40"/>
        <v>-6.9614675898347675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-1.1561876641695789E-6</v>
      </c>
      <c r="AR66">
        <f t="shared" si="45"/>
        <v>-1.1563135017728352E-6</v>
      </c>
      <c r="AS66">
        <f t="shared" si="46"/>
        <v>-5.4421051277071097E-3</v>
      </c>
      <c r="AT66">
        <f t="shared" si="47"/>
        <v>-3.5555111536590489E-3</v>
      </c>
      <c r="AU66">
        <f t="shared" si="48"/>
        <v>-8.9987725948679313E-3</v>
      </c>
      <c r="AW66">
        <v>63</v>
      </c>
      <c r="AX66">
        <f>IF(Z66&gt;0, (R66*SUMPRODUCT(K66:$K$98, X66:$X$98)-K66*$AZ$3)/Z66, 0)</f>
        <v>-18019618214.128418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-48178312451.974709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-35.08355125390991</v>
      </c>
      <c r="AC67">
        <f t="shared" ref="AC67:AC79" si="64">S67*Z67</f>
        <v>-31.324600309808687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-3.1932850493994762E-4</v>
      </c>
      <c r="AI67">
        <f t="shared" ref="AI67:AI79" si="69">SUM(AE67:AH67)</f>
        <v>-3.1936101396601719E-4</v>
      </c>
      <c r="AJ67">
        <f t="shared" ref="AJ67:AJ79" si="70">AB67-AC67</f>
        <v>-3.7589509441012225</v>
      </c>
      <c r="AK67">
        <f t="shared" si="61"/>
        <v>-2.4558485877736937</v>
      </c>
      <c r="AL67">
        <f t="shared" ref="AL67:AL79" si="71">SUM(AI67:AK67)</f>
        <v>-6.2151188928888823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-3.6855485493278649E-7</v>
      </c>
      <c r="AR67">
        <f t="shared" ref="AR67:AR79" si="76">AI67*$K67</f>
        <v>-3.6859237541467809E-7</v>
      </c>
      <c r="AS67">
        <f t="shared" ref="AS67:AS79" si="77">AJ67*$K67</f>
        <v>-4.3384151382389715E-3</v>
      </c>
      <c r="AT67">
        <f t="shared" ref="AT67:AT79" si="78">AK67*$K67</f>
        <v>-2.8344319595710273E-3</v>
      </c>
      <c r="AU67">
        <f t="shared" ref="AU67:AU79" si="79">AL67*$K67</f>
        <v>-7.1732156901854133E-3</v>
      </c>
      <c r="AW67">
        <v>64</v>
      </c>
      <c r="AX67">
        <f>IF(Z67&gt;0, (R67*SUMPRODUCT(K67:$K$98, X67:$X$98)-K67*$AZ$3)/Z67, 0)</f>
        <v>-48178312451.974709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250000</v>
      </c>
      <c r="S68">
        <f t="shared" si="63"/>
        <v>-134854737351.38298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-31.324600309808687</v>
      </c>
      <c r="AC68">
        <f t="shared" si="64"/>
        <v>-27.968393445962747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-1.0907056718667097E-4</v>
      </c>
      <c r="AI68">
        <f t="shared" si="69"/>
        <v>-1.0908093700904253E-4</v>
      </c>
      <c r="AJ68">
        <f t="shared" si="70"/>
        <v>-3.3562068638459408</v>
      </c>
      <c r="AK68">
        <f t="shared" si="61"/>
        <v>-2.1927220216866083</v>
      </c>
      <c r="AL68">
        <f t="shared" si="71"/>
        <v>-5.5490379664695588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-1.1239681317049952E-7</v>
      </c>
      <c r="AR68">
        <f t="shared" si="76"/>
        <v>-1.1240749923382321E-7</v>
      </c>
      <c r="AS68">
        <f t="shared" si="77"/>
        <v>-3.4585586704764066E-3</v>
      </c>
      <c r="AT68">
        <f t="shared" si="78"/>
        <v>-2.2595918749056241E-3</v>
      </c>
      <c r="AU68">
        <f t="shared" si="79"/>
        <v>-5.7182629528812652E-3</v>
      </c>
      <c r="AW68">
        <v>65</v>
      </c>
      <c r="AX68">
        <f>IF(Z68&gt;0, (R68*SUMPRODUCT(K68:$K$98, X68:$X$98)-K68*$AZ$3)/Z68, 0)</f>
        <v>-134854737351.38298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250000</v>
      </c>
      <c r="S69">
        <f t="shared" si="63"/>
        <v>-395960127126.79443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-27.968393445962747</v>
      </c>
      <c r="AC69">
        <f t="shared" si="64"/>
        <v>-24.971779958001711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-3.5564020615144439E-5</v>
      </c>
      <c r="AI69">
        <f t="shared" si="69"/>
        <v>-3.556717393516926E-5</v>
      </c>
      <c r="AJ69">
        <f t="shared" si="70"/>
        <v>-2.9966134879610351</v>
      </c>
      <c r="AK69">
        <f t="shared" si="61"/>
        <v>-1.9577875412173924</v>
      </c>
      <c r="AL69">
        <f t="shared" si="71"/>
        <v>-4.9544365963523624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-3.2721956034787576E-8</v>
      </c>
      <c r="AR69">
        <f t="shared" si="76"/>
        <v>-3.2724857360268524E-8</v>
      </c>
      <c r="AS69">
        <f t="shared" si="77"/>
        <v>-2.7571419966098284E-3</v>
      </c>
      <c r="AT69">
        <f t="shared" si="78"/>
        <v>-1.8013328285466747E-3</v>
      </c>
      <c r="AU69">
        <f t="shared" si="79"/>
        <v>-4.5585075500138633E-3</v>
      </c>
      <c r="AW69">
        <v>66</v>
      </c>
      <c r="AX69">
        <f>IF(Z69&gt;0, (R69*SUMPRODUCT(K69:$K$98, X69:$X$98)-K69*$AZ$3)/Z69, 0)</f>
        <v>-395960127126.79443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250000</v>
      </c>
      <c r="S70">
        <f t="shared" si="63"/>
        <v>-1232728498077.0249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-24.971779958001711</v>
      </c>
      <c r="AC70">
        <f t="shared" si="64"/>
        <v>-22.296232133261306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-1.1087210124430517E-5</v>
      </c>
      <c r="AI70">
        <f t="shared" si="69"/>
        <v>-1.1088114469230205E-5</v>
      </c>
      <c r="AJ70">
        <f t="shared" si="70"/>
        <v>-2.6755478247404056</v>
      </c>
      <c r="AK70">
        <f t="shared" si="61"/>
        <v>-1.74802459706012</v>
      </c>
      <c r="AL70">
        <f t="shared" si="71"/>
        <v>-4.4235835099149945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-9.1082021130200043E-9</v>
      </c>
      <c r="AR70">
        <f t="shared" si="76"/>
        <v>-9.1089450370850278E-9</v>
      </c>
      <c r="AS70">
        <f t="shared" si="77"/>
        <v>-2.1979767747964773E-3</v>
      </c>
      <c r="AT70">
        <f t="shared" si="78"/>
        <v>-1.4360115078428453E-3</v>
      </c>
      <c r="AU70">
        <f t="shared" si="79"/>
        <v>-3.6339973915843595E-3</v>
      </c>
      <c r="AW70">
        <v>67</v>
      </c>
      <c r="AX70">
        <f>IF(Z70&gt;0, (R70*SUMPRODUCT(K70:$K$98, X70:$X$98)-K70*$AZ$3)/Z70, 0)</f>
        <v>-1232728498077.0249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250000</v>
      </c>
      <c r="S71">
        <f t="shared" si="63"/>
        <v>-4082677216820.8472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-22.296232133261306</v>
      </c>
      <c r="AC71">
        <f t="shared" si="64"/>
        <v>-19.907350126778113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-3.2574935307649116E-6</v>
      </c>
      <c r="AI71">
        <f t="shared" si="69"/>
        <v>-3.2577373334104497E-6</v>
      </c>
      <c r="AJ71">
        <f t="shared" si="70"/>
        <v>-2.3888820064831933</v>
      </c>
      <c r="AK71">
        <f t="shared" si="61"/>
        <v>-1.5607362493282915</v>
      </c>
      <c r="AL71">
        <f t="shared" si="71"/>
        <v>-3.9496215135488182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-2.3893288114896008E-9</v>
      </c>
      <c r="AR71">
        <f t="shared" si="76"/>
        <v>-2.3895076375347795E-9</v>
      </c>
      <c r="AS71">
        <f t="shared" si="77"/>
        <v>-1.7522136426159204E-3</v>
      </c>
      <c r="AT71">
        <f t="shared" si="78"/>
        <v>-1.1447795835777604E-3</v>
      </c>
      <c r="AU71">
        <f t="shared" si="79"/>
        <v>-2.8969956157013184E-3</v>
      </c>
      <c r="AW71">
        <v>68</v>
      </c>
      <c r="AX71">
        <f>IF(Z71&gt;0, (R71*SUMPRODUCT(K71:$K$98, X71:$X$98)-K71*$AZ$3)/Z71, 0)</f>
        <v>-4082677216820.8472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250000</v>
      </c>
      <c r="S72">
        <f t="shared" si="63"/>
        <v>-14436355793280.973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-19.907350126778113</v>
      </c>
      <c r="AC72">
        <f t="shared" si="64"/>
        <v>-17.77441975810369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-8.9901654068760224E-7</v>
      </c>
      <c r="AI72">
        <f t="shared" si="69"/>
        <v>-8.9907810199854742E-7</v>
      </c>
      <c r="AJ72">
        <f t="shared" si="70"/>
        <v>-2.1329303686744225</v>
      </c>
      <c r="AK72">
        <f t="shared" ref="AK72:AK79" si="92">G72*SUM(AB72:AB72, AE72:AF72)</f>
        <v>-1.393514508874468</v>
      </c>
      <c r="AL72">
        <f t="shared" si="71"/>
        <v>-3.5264457766269928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-5.8876504456562448E-10</v>
      </c>
      <c r="AR72">
        <f t="shared" si="76"/>
        <v>-5.8880536100736026E-10</v>
      </c>
      <c r="AS72">
        <f t="shared" si="77"/>
        <v>-1.3968539918158684E-3</v>
      </c>
      <c r="AT72">
        <f t="shared" si="78"/>
        <v>-9.1261127553093392E-4</v>
      </c>
      <c r="AU72">
        <f t="shared" si="79"/>
        <v>-2.3094658561521632E-3</v>
      </c>
      <c r="AW72">
        <v>69</v>
      </c>
      <c r="AX72">
        <f>IF(Z72&gt;0, (R72*SUMPRODUCT(K72:$K$98, X72:$X$98)-K72*$AZ$3)/Z72, 0)</f>
        <v>-14436355793280.973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250000</v>
      </c>
      <c r="S73">
        <f t="shared" si="63"/>
        <v>-54720002196975.914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-17.77441975810369</v>
      </c>
      <c r="AC73">
        <f t="shared" si="64"/>
        <v>-15.870017641671252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-2.3222292903373466E-7</v>
      </c>
      <c r="AI73">
        <f t="shared" si="69"/>
        <v>-2.3223743014576361E-7</v>
      </c>
      <c r="AJ73">
        <f t="shared" si="70"/>
        <v>-1.9044021164324381</v>
      </c>
      <c r="AK73">
        <f t="shared" si="92"/>
        <v>-1.2442093830672585</v>
      </c>
      <c r="AL73">
        <f t="shared" si="71"/>
        <v>-3.1486117317371267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-1.3578800612930873E-10</v>
      </c>
      <c r="AR73">
        <f t="shared" si="76"/>
        <v>-1.3579648538283146E-10</v>
      </c>
      <c r="AS73">
        <f t="shared" si="77"/>
        <v>-1.1135634510114662E-3</v>
      </c>
      <c r="AT73">
        <f t="shared" si="78"/>
        <v>-7.2752812152127066E-4</v>
      </c>
      <c r="AU73">
        <f t="shared" si="79"/>
        <v>-1.8410917083292223E-3</v>
      </c>
      <c r="AW73">
        <v>70</v>
      </c>
      <c r="AX73">
        <f>IF(Z73&gt;0, (R73*SUMPRODUCT(K73:$K$98, X73:$X$98)-K73*$AZ$3)/Z73, 0)</f>
        <v>-54720002196975.914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250000</v>
      </c>
      <c r="S74">
        <f t="shared" si="63"/>
        <v>-223332782065289.06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-15.870017641671252</v>
      </c>
      <c r="AC74">
        <f t="shared" si="64"/>
        <v>-14.169658608752396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-5.5918907247049553E-8</v>
      </c>
      <c r="AI74">
        <f t="shared" si="69"/>
        <v>-5.5922079566508815E-8</v>
      </c>
      <c r="AJ74">
        <f t="shared" si="70"/>
        <v>-1.7003590329188558</v>
      </c>
      <c r="AK74">
        <f t="shared" si="92"/>
        <v>-1.1109012349169878</v>
      </c>
      <c r="AL74">
        <f t="shared" si="71"/>
        <v>-2.8112603237579235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-2.9194226025770581E-11</v>
      </c>
      <c r="AR74">
        <f t="shared" si="76"/>
        <v>-2.9195882235018563E-11</v>
      </c>
      <c r="AS74">
        <f t="shared" si="77"/>
        <v>-8.8772596561448259E-4</v>
      </c>
      <c r="AT74">
        <f t="shared" si="78"/>
        <v>-5.7998096424148929E-4</v>
      </c>
      <c r="AU74">
        <f t="shared" si="79"/>
        <v>-1.4677069590518543E-3</v>
      </c>
      <c r="AW74">
        <v>71</v>
      </c>
      <c r="AX74">
        <f>IF(Z74&gt;0, (R74*SUMPRODUCT(K74:$K$98, X74:$X$98)-K74*$AZ$3)/Z74, 0)</f>
        <v>-223332782065289.06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250000</v>
      </c>
      <c r="S75">
        <f t="shared" si="63"/>
        <v>-986869212739417.75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-14.169658608752396</v>
      </c>
      <c r="AC75">
        <f t="shared" si="64"/>
        <v>-12.651480900697086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-1.2498027531772617E-8</v>
      </c>
      <c r="AI75">
        <f t="shared" si="69"/>
        <v>-1.2498668522530936E-8</v>
      </c>
      <c r="AJ75">
        <f t="shared" si="70"/>
        <v>-1.51817770805531</v>
      </c>
      <c r="AK75">
        <f t="shared" si="92"/>
        <v>-0.99187610261266779</v>
      </c>
      <c r="AL75">
        <f t="shared" si="71"/>
        <v>-2.5100538231666465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-5.8258828115352984E-12</v>
      </c>
      <c r="AR75">
        <f t="shared" si="76"/>
        <v>-5.82618160564755E-12</v>
      </c>
      <c r="AS75">
        <f t="shared" si="77"/>
        <v>-7.0768970477383983E-4</v>
      </c>
      <c r="AT75">
        <f t="shared" si="78"/>
        <v>-4.623572737932816E-4</v>
      </c>
      <c r="AU75">
        <f t="shared" si="79"/>
        <v>-1.1700469843933031E-3</v>
      </c>
      <c r="AW75">
        <v>72</v>
      </c>
      <c r="AX75">
        <f>IF(Z75&gt;0, (R75*SUMPRODUCT(K75:$K$98, X75:$X$98)-K75*$AZ$3)/Z75, 0)</f>
        <v>-986869212739417.75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250000</v>
      </c>
      <c r="S76">
        <f t="shared" si="63"/>
        <v>-4753847728893423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-12.651480900697086</v>
      </c>
      <c r="AC76">
        <f t="shared" si="64"/>
        <v>-11.295965089913174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-2.5788609789376066E-9</v>
      </c>
      <c r="AI76">
        <f t="shared" si="69"/>
        <v>-2.5789797875925543E-9</v>
      </c>
      <c r="AJ76">
        <f t="shared" si="70"/>
        <v>-1.3555158107839116</v>
      </c>
      <c r="AK76">
        <f t="shared" si="92"/>
        <v>-0.88560366304879612</v>
      </c>
      <c r="AL76">
        <f t="shared" si="71"/>
        <v>-2.2411194764116873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-1.0733223568634248E-12</v>
      </c>
      <c r="AR76">
        <f t="shared" si="76"/>
        <v>-1.073371805044845E-12</v>
      </c>
      <c r="AS76">
        <f t="shared" si="77"/>
        <v>-5.641658998600189E-4</v>
      </c>
      <c r="AT76">
        <f t="shared" si="78"/>
        <v>-3.6858838790992216E-4</v>
      </c>
      <c r="AU76">
        <f t="shared" si="79"/>
        <v>-9.3275428884331281E-4</v>
      </c>
      <c r="AW76">
        <v>73</v>
      </c>
      <c r="AX76">
        <f>IF(Z76&gt;0, (R76*SUMPRODUCT(K76:$K$98, X76:$X$98)-K76*$AZ$3)/Z76, 0)</f>
        <v>-4753847728893423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250000</v>
      </c>
      <c r="S77">
        <f t="shared" si="63"/>
        <v>-2.5168270476728624E+16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-11.295965089913174</v>
      </c>
      <c r="AC77">
        <f t="shared" si="64"/>
        <v>-10.085683115994842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-4.8792032125178978E-10</v>
      </c>
      <c r="AI77">
        <f t="shared" si="69"/>
        <v>-4.879403577559376E-10</v>
      </c>
      <c r="AJ77">
        <f t="shared" si="70"/>
        <v>-1.2102819739183328</v>
      </c>
      <c r="AK77">
        <f t="shared" si="92"/>
        <v>-0.79071755629392226</v>
      </c>
      <c r="AL77">
        <f t="shared" si="71"/>
        <v>-2.0009995307001955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-1.8131474703807623E-13</v>
      </c>
      <c r="AR77">
        <f t="shared" si="76"/>
        <v>-1.8132219274903119E-13</v>
      </c>
      <c r="AS77">
        <f t="shared" si="77"/>
        <v>-4.4974960129300242E-4</v>
      </c>
      <c r="AT77">
        <f t="shared" si="78"/>
        <v>-2.9383640617832216E-4</v>
      </c>
      <c r="AU77">
        <f t="shared" si="79"/>
        <v>-7.4358600765264682E-4</v>
      </c>
      <c r="AW77">
        <v>74</v>
      </c>
      <c r="AX77">
        <f>IF(Z77&gt;0, (R77*SUMPRODUCT(K77:$K$98, X77:$X$98)-K77*$AZ$3)/Z77, 0)</f>
        <v>-2.5168270476728624E+16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250000</v>
      </c>
      <c r="S78">
        <f t="shared" si="63"/>
        <v>-1.4789955764343594E+17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-10.085683115994842</v>
      </c>
      <c r="AC78">
        <f t="shared" si="64"/>
        <v>-9.0050742107098376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-8.39590911633923E-11</v>
      </c>
      <c r="AI78">
        <f t="shared" si="69"/>
        <v>-8.3962135484265934E-11</v>
      </c>
      <c r="AJ78">
        <f t="shared" si="70"/>
        <v>-1.0806089052850041</v>
      </c>
      <c r="AK78">
        <f t="shared" si="92"/>
        <v>-0.70599781811963902</v>
      </c>
      <c r="AL78">
        <f t="shared" si="71"/>
        <v>-1.7866067234886054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-2.7856973319767027E-14</v>
      </c>
      <c r="AR78">
        <f t="shared" si="76"/>
        <v>-2.7857983401750745E-14</v>
      </c>
      <c r="AS78">
        <f t="shared" si="77"/>
        <v>-3.5853762858205221E-4</v>
      </c>
      <c r="AT78">
        <f t="shared" si="78"/>
        <v>-2.3424458400697496E-4</v>
      </c>
      <c r="AU78">
        <f t="shared" si="79"/>
        <v>-5.9278221261688518E-4</v>
      </c>
      <c r="AW78">
        <v>75</v>
      </c>
      <c r="AX78">
        <f>IF(Z78&gt;0, (R78*SUMPRODUCT(K78:$K$98, X78:$X$98)-K78*$AZ$3)/Z78, 0)</f>
        <v>-1.4789955764343594E+17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-9.0050742107098376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-9.0050742107098376</v>
      </c>
      <c r="AK79">
        <f t="shared" si="92"/>
        <v>-0.63035519474968871</v>
      </c>
      <c r="AL79">
        <f t="shared" si="71"/>
        <v>-9.6354294054747474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-4.5092945701812032E-15</v>
      </c>
      <c r="AR79">
        <f t="shared" si="76"/>
        <v>-4.5092945701812032E-15</v>
      </c>
      <c r="AS79">
        <f t="shared" si="77"/>
        <v>-2.6676906888549907E-3</v>
      </c>
      <c r="AT79">
        <f t="shared" si="78"/>
        <v>-1.8673834821984937E-4</v>
      </c>
      <c r="AU79">
        <f t="shared" si="79"/>
        <v>-2.854429037079349E-3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66173.906341730777</v>
      </c>
      <c r="AO81" s="6">
        <f t="shared" si="93"/>
        <v>-6617.3906341730781</v>
      </c>
      <c r="AP81" s="6">
        <f t="shared" si="93"/>
        <v>-2955.4419926279111</v>
      </c>
      <c r="AQ81" s="6">
        <f t="shared" si="93"/>
        <v>-27140.703259876831</v>
      </c>
      <c r="AR81" s="6">
        <f t="shared" si="93"/>
        <v>29460.370455052958</v>
      </c>
      <c r="AS81" s="6">
        <f t="shared" si="93"/>
        <v>-4389.8175483564237</v>
      </c>
      <c r="AT81" s="6">
        <f t="shared" si="93"/>
        <v>2041.5984408593206</v>
      </c>
      <c r="AU81" s="6">
        <f t="shared" si="93"/>
        <v>27112.151347555875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134444.4662899964</v>
      </c>
      <c r="K3">
        <v>1</v>
      </c>
      <c r="L3" s="2">
        <v>0</v>
      </c>
      <c r="O3">
        <f>$C$3</f>
        <v>134444.4662899964</v>
      </c>
      <c r="P3" s="2">
        <f>O3*C5</f>
        <v>13444.446628999642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134444.4662899964</v>
      </c>
      <c r="AF3">
        <f t="shared" ref="AF3:AF34" si="4">-$Z3*P3</f>
        <v>-13444.446628999642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118480.11145699676</v>
      </c>
      <c r="AJ3">
        <f t="shared" ref="AJ3:AJ34" si="8">AB3-AC3</f>
        <v>0</v>
      </c>
      <c r="AL3">
        <f t="shared" ref="AL3:AL34" si="9">SUM(AI3:AK3)</f>
        <v>118480.11145699676</v>
      </c>
      <c r="AN3">
        <f t="shared" ref="AN3:AN34" si="10">AE3*$K3</f>
        <v>134444.4662899964</v>
      </c>
      <c r="AO3">
        <f t="shared" ref="AO3:AO34" si="11">AF3*$K3</f>
        <v>-13444.446628999642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118480.11145699676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118480.11145699676</v>
      </c>
      <c r="AW3">
        <v>0</v>
      </c>
      <c r="AX3">
        <f>IF(Z3&gt;0, (R3*SUMPRODUCT(K3:$K$98, X3:$X$98)-K3*$AZ$3)/Z3, 0)</f>
        <v>0</v>
      </c>
      <c r="AZ3">
        <f>C6*ABS(SUMPRODUCT(X4:X69, K4:K69))/1</f>
        <v>62947.926188817313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3167.2819299260186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3100.116539818162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-3100.116539818162</v>
      </c>
      <c r="AK4">
        <f>G4*SUM(AB4, AE4:AF4)</f>
        <v>0</v>
      </c>
      <c r="AL4">
        <f t="shared" si="9"/>
        <v>-5901.6172898181621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-2663.5299011218863</v>
      </c>
      <c r="AR4">
        <f t="shared" si="14"/>
        <v>-2663.5299011218863</v>
      </c>
      <c r="AS4">
        <f t="shared" si="15"/>
        <v>-2947.4391897871856</v>
      </c>
      <c r="AT4">
        <f t="shared" si="16"/>
        <v>0</v>
      </c>
      <c r="AU4">
        <f t="shared" si="17"/>
        <v>-5610.9690909090714</v>
      </c>
      <c r="AW4">
        <v>1</v>
      </c>
      <c r="AX4">
        <f>IF(Z4&gt;0, (R4*SUMPRODUCT(K4:$K$98, X4:$X$98)-K4*$AZ$3)/Z4, 0)</f>
        <v>3167.2819299260186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250000</v>
      </c>
      <c r="S5">
        <f t="shared" si="1"/>
        <v>3668.3292758377861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3100.116539818162</v>
      </c>
      <c r="AC5">
        <f t="shared" si="2"/>
        <v>3508.1799429471212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-3165.8379760332186</v>
      </c>
      <c r="AI5">
        <f t="shared" si="7"/>
        <v>-3213.6551112895122</v>
      </c>
      <c r="AJ5">
        <f t="shared" si="8"/>
        <v>-408.06340312895918</v>
      </c>
      <c r="AK5">
        <f>G5*SUM(AB5, AE5:AF5)</f>
        <v>12.710477813254466</v>
      </c>
      <c r="AL5">
        <f t="shared" si="9"/>
        <v>-3609.0080366052171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-2855.4443763647537</v>
      </c>
      <c r="AR5">
        <f t="shared" si="14"/>
        <v>-2898.5732954677269</v>
      </c>
      <c r="AS5">
        <f t="shared" si="15"/>
        <v>-368.05495369186377</v>
      </c>
      <c r="AT5">
        <f t="shared" si="16"/>
        <v>11.464282969478665</v>
      </c>
      <c r="AU5">
        <f t="shared" si="17"/>
        <v>-3255.1639661901122</v>
      </c>
      <c r="AW5">
        <v>2</v>
      </c>
      <c r="AX5">
        <f>IF(Z5&gt;0, (R5*SUMPRODUCT(K5:$K$98, X5:$X$98)-K5*$AZ$3)/Z5, 0)</f>
        <v>3668.3292758377861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250000</v>
      </c>
      <c r="S6">
        <f t="shared" si="1"/>
        <v>3988.01625590089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3508.1799429471212</v>
      </c>
      <c r="AC6">
        <f t="shared" si="2"/>
        <v>3719.542825389588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-3524.8305619906128</v>
      </c>
      <c r="AI6">
        <f t="shared" si="7"/>
        <v>-3571.4645597819449</v>
      </c>
      <c r="AJ6">
        <f t="shared" si="8"/>
        <v>-211.3628824424668</v>
      </c>
      <c r="AK6">
        <f>G6*SUM(AB6, AE6:AF6)</f>
        <v>24.908077594924563</v>
      </c>
      <c r="AL6">
        <f t="shared" si="9"/>
        <v>-3757.9193646294871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-3007.5107803347037</v>
      </c>
      <c r="AR6">
        <f t="shared" si="14"/>
        <v>-3047.3005655799639</v>
      </c>
      <c r="AS6">
        <f t="shared" si="15"/>
        <v>-180.34232747611671</v>
      </c>
      <c r="AT6">
        <f t="shared" si="16"/>
        <v>21.252457548439864</v>
      </c>
      <c r="AU6">
        <f t="shared" si="17"/>
        <v>-3206.3904355076406</v>
      </c>
      <c r="AW6">
        <v>3</v>
      </c>
      <c r="AX6">
        <f>IF(Z6&gt;0, (R6*SUMPRODUCT(K6:$K$98, X6:$X$98)-K6*$AZ$3)/Z6, 0)</f>
        <v>3988.01625590089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250000</v>
      </c>
      <c r="S7">
        <f t="shared" si="1"/>
        <v>4332.6461280911008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3719.542825389588</v>
      </c>
      <c r="AC7">
        <f t="shared" si="2"/>
        <v>3933.1829189814239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-3887.8987801823137</v>
      </c>
      <c r="AI7">
        <f t="shared" si="7"/>
        <v>-3933.2888582396963</v>
      </c>
      <c r="AJ7">
        <f t="shared" si="8"/>
        <v>-213.64009359183592</v>
      </c>
      <c r="AK7">
        <f>G7*SUM(AB7, AE7:AF7)</f>
        <v>51.329690990376314</v>
      </c>
      <c r="AL7">
        <f t="shared" si="9"/>
        <v>-4095.5992608411566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-3118.3431989041815</v>
      </c>
      <c r="AR7">
        <f t="shared" si="14"/>
        <v>-3154.7489412371474</v>
      </c>
      <c r="AS7">
        <f t="shared" si="15"/>
        <v>-171.35300339123395</v>
      </c>
      <c r="AT7">
        <f t="shared" si="16"/>
        <v>41.169691355541779</v>
      </c>
      <c r="AU7">
        <f t="shared" si="17"/>
        <v>-3284.9322532728402</v>
      </c>
      <c r="AW7">
        <v>4</v>
      </c>
      <c r="AX7">
        <f>IF(Z7&gt;0, (R7*SUMPRODUCT(K7:$K$98, X7:$X$98)-K7*$AZ$3)/Z7, 0)</f>
        <v>4332.6461280911008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250000</v>
      </c>
      <c r="S8">
        <f t="shared" si="1"/>
        <v>4750.4583844410899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3933.1829189814239</v>
      </c>
      <c r="AC8">
        <f t="shared" si="2"/>
        <v>4188.261974631394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-4267.3159616093963</v>
      </c>
      <c r="AI8">
        <f t="shared" si="7"/>
        <v>-4311.398675693883</v>
      </c>
      <c r="AJ8">
        <f t="shared" si="8"/>
        <v>-255.07905564997009</v>
      </c>
      <c r="AK8">
        <f t="shared" ref="AK8:AK39" si="30">G8*SUM(AB8:AB8, AE8:AF8)</f>
        <v>84.956751049998758</v>
      </c>
      <c r="AL8">
        <f t="shared" si="9"/>
        <v>-4481.5209802938543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-3193.9716474026754</v>
      </c>
      <c r="AR8">
        <f t="shared" si="14"/>
        <v>-3226.9663776249267</v>
      </c>
      <c r="AS8">
        <f t="shared" si="15"/>
        <v>-190.9198378844645</v>
      </c>
      <c r="AT8">
        <f t="shared" si="16"/>
        <v>63.587851602815334</v>
      </c>
      <c r="AU8">
        <f t="shared" si="17"/>
        <v>-3354.298363906576</v>
      </c>
      <c r="AW8">
        <v>5</v>
      </c>
      <c r="AX8">
        <f>IF(Z8&gt;0, (R8*SUMPRODUCT(K8:$K$98, X8:$X$98)-K8*$AZ$3)/Z8, 0)</f>
        <v>4750.4583844410899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250000</v>
      </c>
      <c r="S9">
        <f t="shared" si="1"/>
        <v>4884.0057346517751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4188.261974631394</v>
      </c>
      <c r="AC9">
        <f t="shared" si="2"/>
        <v>4171.0157209845711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-4705.6046862635667</v>
      </c>
      <c r="AI9">
        <f t="shared" si="7"/>
        <v>-4748.3054522699558</v>
      </c>
      <c r="AJ9">
        <f t="shared" si="8"/>
        <v>17.246253646822879</v>
      </c>
      <c r="AK9">
        <f t="shared" si="30"/>
        <v>93.398242034280088</v>
      </c>
      <c r="AL9">
        <f t="shared" si="9"/>
        <v>-4637.660956588853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-3284.5463145831914</v>
      </c>
      <c r="AR9">
        <f t="shared" si="14"/>
        <v>-3314.3517599971642</v>
      </c>
      <c r="AS9">
        <f t="shared" si="15"/>
        <v>12.038010549717093</v>
      </c>
      <c r="AT9">
        <f t="shared" si="16"/>
        <v>65.192652616518785</v>
      </c>
      <c r="AU9">
        <f t="shared" si="17"/>
        <v>-3237.1210968309283</v>
      </c>
      <c r="AW9">
        <v>6</v>
      </c>
      <c r="AX9">
        <f>IF(Z9&gt;0, (R9*SUMPRODUCT(K9:$K$98, X9:$X$98)-K9*$AZ$3)/Z9, 0)</f>
        <v>4884.0057346517751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250000</v>
      </c>
      <c r="S10">
        <f t="shared" si="1"/>
        <v>3817.8396328148247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4171.0157209845711</v>
      </c>
      <c r="AC10">
        <f t="shared" si="2"/>
        <v>3149.4300472143805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-5137.6276365830727</v>
      </c>
      <c r="AI10">
        <f t="shared" si="7"/>
        <v>-5178.8738694020813</v>
      </c>
      <c r="AJ10">
        <f t="shared" si="8"/>
        <v>1021.5856737701906</v>
      </c>
      <c r="AK10">
        <f t="shared" si="30"/>
        <v>17.935367600233654</v>
      </c>
      <c r="AL10">
        <f t="shared" si="9"/>
        <v>-4139.3528280316568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-3401.4051767225192</v>
      </c>
      <c r="AR10">
        <f t="shared" si="14"/>
        <v>-3428.7125566563805</v>
      </c>
      <c r="AS10">
        <f t="shared" si="15"/>
        <v>676.34851044567392</v>
      </c>
      <c r="AT10">
        <f t="shared" si="16"/>
        <v>11.874245569581515</v>
      </c>
      <c r="AU10">
        <f t="shared" si="17"/>
        <v>-2740.4898006411249</v>
      </c>
      <c r="AW10">
        <v>7</v>
      </c>
      <c r="AX10">
        <f>IF(Z10&gt;0, (R10*SUMPRODUCT(K10:$K$98, X10:$X$98)-K10*$AZ$3)/Z10, 0)</f>
        <v>3817.8396328148247</v>
      </c>
    </row>
    <row r="11" spans="1:52" x14ac:dyDescent="0.25">
      <c r="A11" t="s">
        <v>33</v>
      </c>
      <c r="C11" s="25">
        <f>AU71</f>
        <v>54097.187577459365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250000</v>
      </c>
      <c r="S11">
        <f t="shared" si="1"/>
        <v>2256.4289807458531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3149.4300472143805</v>
      </c>
      <c r="AC11">
        <f t="shared" si="2"/>
        <v>1792.9447411852964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-5520.3733212992411</v>
      </c>
      <c r="AI11">
        <f t="shared" si="7"/>
        <v>-5560.1030171257999</v>
      </c>
      <c r="AJ11">
        <f t="shared" si="8"/>
        <v>1356.4853060290841</v>
      </c>
      <c r="AK11">
        <f t="shared" si="30"/>
        <v>5.0390880755430087</v>
      </c>
      <c r="AL11">
        <f t="shared" si="9"/>
        <v>-4198.5786230211725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-3475.4705665898614</v>
      </c>
      <c r="AR11">
        <f t="shared" si="14"/>
        <v>-3500.483256933107</v>
      </c>
      <c r="AS11">
        <f t="shared" si="15"/>
        <v>854.00469872681811</v>
      </c>
      <c r="AT11">
        <f t="shared" si="16"/>
        <v>3.1724670180244035</v>
      </c>
      <c r="AU11">
        <f t="shared" si="17"/>
        <v>-2643.3060911882644</v>
      </c>
      <c r="AW11">
        <v>8</v>
      </c>
      <c r="AX11">
        <f>IF(Z11&gt;0, (R11*SUMPRODUCT(K11:$K$98, X11:$X$98)-K11*$AZ$3)/Z11, 0)</f>
        <v>2256.4289807458531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250000</v>
      </c>
      <c r="S12">
        <f t="shared" si="1"/>
        <v>1238.0998316439425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1792.9447411852964</v>
      </c>
      <c r="AC12">
        <f t="shared" si="2"/>
        <v>944.68830503992638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-5908.3327838244313</v>
      </c>
      <c r="AI12">
        <f t="shared" si="7"/>
        <v>-5946.4835161359597</v>
      </c>
      <c r="AJ12">
        <f t="shared" si="8"/>
        <v>848.25643614537</v>
      </c>
      <c r="AK12">
        <f t="shared" si="30"/>
        <v>37.651839564891226</v>
      </c>
      <c r="AL12">
        <f t="shared" si="9"/>
        <v>-5060.5752404256991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-3473.126841622829</v>
      </c>
      <c r="AR12">
        <f t="shared" si="14"/>
        <v>-3495.5531905213707</v>
      </c>
      <c r="AS12">
        <f t="shared" si="15"/>
        <v>498.63511497211408</v>
      </c>
      <c r="AT12">
        <f t="shared" si="16"/>
        <v>22.133082108596749</v>
      </c>
      <c r="AU12">
        <f t="shared" si="17"/>
        <v>-2974.7849934406599</v>
      </c>
      <c r="AW12">
        <v>9</v>
      </c>
      <c r="AX12">
        <f>IF(Z12&gt;0, (R12*SUMPRODUCT(K12:$K$98, X12:$X$98)-K12*$AZ$3)/Z12, 0)</f>
        <v>1238.0998316439425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250000</v>
      </c>
      <c r="S13">
        <f t="shared" si="1"/>
        <v>1966.6129446223297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944.68830503992638</v>
      </c>
      <c r="AC13">
        <f t="shared" si="2"/>
        <v>1436.1703121764076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-6277.115099077063</v>
      </c>
      <c r="AI13">
        <f t="shared" si="7"/>
        <v>-6313.6289010456603</v>
      </c>
      <c r="AJ13">
        <f t="shared" si="8"/>
        <v>-491.48200713648123</v>
      </c>
      <c r="AK13">
        <f t="shared" si="30"/>
        <v>66.128181352794854</v>
      </c>
      <c r="AL13">
        <f t="shared" si="9"/>
        <v>-6738.9827268293466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-3294.5626082307499</v>
      </c>
      <c r="AR13">
        <f t="shared" si="14"/>
        <v>-3313.7269862533499</v>
      </c>
      <c r="AS13">
        <f t="shared" si="15"/>
        <v>-257.9557994034754</v>
      </c>
      <c r="AT13">
        <f t="shared" si="16"/>
        <v>34.707573494590335</v>
      </c>
      <c r="AU13">
        <f t="shared" si="17"/>
        <v>-3536.975212162235</v>
      </c>
      <c r="AW13">
        <v>10</v>
      </c>
      <c r="AX13">
        <f>IF(Z13&gt;0, (R13*SUMPRODUCT(K13:$K$98, X13:$X$98)-K13*$AZ$3)/Z13, 0)</f>
        <v>1966.6129446223297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250000</v>
      </c>
      <c r="S14">
        <f t="shared" si="1"/>
        <v>2414.5751187580158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1436.1703121764076</v>
      </c>
      <c r="AC14">
        <f t="shared" si="2"/>
        <v>1681.4370331950483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-6650.8862422275151</v>
      </c>
      <c r="AI14">
        <f t="shared" si="7"/>
        <v>-6685.7047289279817</v>
      </c>
      <c r="AJ14">
        <f t="shared" si="8"/>
        <v>-245.26672101864074</v>
      </c>
      <c r="AK14">
        <f t="shared" si="30"/>
        <v>100.53192185234855</v>
      </c>
      <c r="AL14">
        <f t="shared" si="9"/>
        <v>-6830.4395280942745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-3116.7299188325755</v>
      </c>
      <c r="AR14">
        <f t="shared" si="14"/>
        <v>-3133.0465141366431</v>
      </c>
      <c r="AS14">
        <f t="shared" si="15"/>
        <v>-114.9365813294586</v>
      </c>
      <c r="AT14">
        <f t="shared" si="16"/>
        <v>47.111142368601442</v>
      </c>
      <c r="AU14">
        <f t="shared" si="17"/>
        <v>-3200.8719530975009</v>
      </c>
      <c r="AW14">
        <v>11</v>
      </c>
      <c r="AX14">
        <f>IF(Z14&gt;0, (R14*SUMPRODUCT(K14:$K$98, X14:$X$98)-K14*$AZ$3)/Z14, 0)</f>
        <v>2414.5751187580158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250000</v>
      </c>
      <c r="S15">
        <f t="shared" si="1"/>
        <v>2609.2683059351675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1681.4370331950483</v>
      </c>
      <c r="AC15">
        <f t="shared" si="2"/>
        <v>1725.2690154779957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-7049.5151606336012</v>
      </c>
      <c r="AI15">
        <f t="shared" si="7"/>
        <v>-7082.5755594349357</v>
      </c>
      <c r="AJ15">
        <f t="shared" si="8"/>
        <v>-43.831982282947365</v>
      </c>
      <c r="AK15">
        <f t="shared" si="30"/>
        <v>117.7005923236534</v>
      </c>
      <c r="AL15">
        <f t="shared" si="9"/>
        <v>-7008.706949394229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-2949.5847317779921</v>
      </c>
      <c r="AR15">
        <f t="shared" si="14"/>
        <v>-2963.4175196093388</v>
      </c>
      <c r="AS15">
        <f t="shared" si="15"/>
        <v>-18.339721634661316</v>
      </c>
      <c r="AT15">
        <f t="shared" si="16"/>
        <v>49.247056305056724</v>
      </c>
      <c r="AU15">
        <f t="shared" si="17"/>
        <v>-2932.510184938943</v>
      </c>
      <c r="AW15">
        <v>12</v>
      </c>
      <c r="AX15">
        <f>IF(Z15&gt;0, (R15*SUMPRODUCT(K15:$K$98, X15:$X$98)-K15*$AZ$3)/Z15, 0)</f>
        <v>2609.2683059351675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250000</v>
      </c>
      <c r="S16">
        <f t="shared" si="1"/>
        <v>2556.3908652854452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1725.2690154779957</v>
      </c>
      <c r="AC16">
        <f t="shared" si="2"/>
        <v>1597.6145525531465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-7411.6617048726448</v>
      </c>
      <c r="AI16">
        <f t="shared" si="7"/>
        <v>-7442.9091673449921</v>
      </c>
      <c r="AJ16">
        <f t="shared" si="8"/>
        <v>127.65446292484921</v>
      </c>
      <c r="AK16">
        <f t="shared" si="30"/>
        <v>120.76883108345972</v>
      </c>
      <c r="AL16">
        <f t="shared" si="9"/>
        <v>-7194.4858733366827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-2768.8484982469254</v>
      </c>
      <c r="AR16">
        <f t="shared" si="14"/>
        <v>-2780.5219249339134</v>
      </c>
      <c r="AS16">
        <f t="shared" si="15"/>
        <v>47.689152856452459</v>
      </c>
      <c r="AT16">
        <f t="shared" si="16"/>
        <v>45.116818588824124</v>
      </c>
      <c r="AU16">
        <f t="shared" si="17"/>
        <v>-2687.7159534886364</v>
      </c>
      <c r="AW16">
        <v>13</v>
      </c>
      <c r="AX16">
        <f>IF(Z16&gt;0, (R16*SUMPRODUCT(K16:$K$98, X16:$X$98)-K16*$AZ$3)/Z16, 0)</f>
        <v>2556.3908652854452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250000</v>
      </c>
      <c r="S17">
        <f t="shared" si="1"/>
        <v>2293.9060363228759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1597.6145525531465</v>
      </c>
      <c r="AC17">
        <f t="shared" si="2"/>
        <v>1348.3466514965294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-7726.172577002556</v>
      </c>
      <c r="AI17">
        <f t="shared" si="7"/>
        <v>-7755.5623303347793</v>
      </c>
      <c r="AJ17">
        <f t="shared" si="8"/>
        <v>249.26790105661712</v>
      </c>
      <c r="AK17">
        <f t="shared" si="30"/>
        <v>111.83301867872026</v>
      </c>
      <c r="AL17">
        <f t="shared" si="9"/>
        <v>-7394.4614105994415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-2577.0923807147506</v>
      </c>
      <c r="AR17">
        <f t="shared" si="14"/>
        <v>-2586.8954376137131</v>
      </c>
      <c r="AS17">
        <f t="shared" si="15"/>
        <v>83.144196193839932</v>
      </c>
      <c r="AT17">
        <f t="shared" si="16"/>
        <v>37.302301686493259</v>
      </c>
      <c r="AU17">
        <f t="shared" si="17"/>
        <v>-2466.4489397333796</v>
      </c>
      <c r="AW17">
        <v>14</v>
      </c>
      <c r="AX17">
        <f>IF(Z17&gt;0, (R17*SUMPRODUCT(K17:$K$98, X17:$X$98)-K17*$AZ$3)/Z17, 0)</f>
        <v>2293.9060363228759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250000</v>
      </c>
      <c r="S18">
        <f t="shared" si="1"/>
        <v>1856.8397720190956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1348.3466514965294</v>
      </c>
      <c r="AC18">
        <f t="shared" si="2"/>
        <v>1020.8798039874091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-8030.7199735327431</v>
      </c>
      <c r="AI18">
        <f t="shared" si="7"/>
        <v>-8058.2096853369376</v>
      </c>
      <c r="AJ18">
        <f t="shared" si="8"/>
        <v>327.46684750912027</v>
      </c>
      <c r="AK18">
        <f t="shared" si="30"/>
        <v>94.384265604757061</v>
      </c>
      <c r="AL18">
        <f t="shared" si="9"/>
        <v>-7636.35857222306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-2391.6743299179507</v>
      </c>
      <c r="AR18">
        <f t="shared" si="14"/>
        <v>-2399.8611971322998</v>
      </c>
      <c r="AS18">
        <f t="shared" si="15"/>
        <v>97.524761872899546</v>
      </c>
      <c r="AT18">
        <f t="shared" si="16"/>
        <v>28.109114243682555</v>
      </c>
      <c r="AU18">
        <f t="shared" si="17"/>
        <v>-2274.2273210157177</v>
      </c>
      <c r="AW18">
        <v>15</v>
      </c>
      <c r="AX18">
        <f>IF(Z18&gt;0, (R18*SUMPRODUCT(K18:$K$98, X18:$X$98)-K18*$AZ$3)/Z18, 0)</f>
        <v>1856.8397720190956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250000</v>
      </c>
      <c r="S19">
        <f t="shared" si="1"/>
        <v>1248.0725144117853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1020.8798039874091</v>
      </c>
      <c r="AC19">
        <f t="shared" si="2"/>
        <v>637.79970014591527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-8317.1336734365468</v>
      </c>
      <c r="AI19">
        <f t="shared" si="7"/>
        <v>-8342.6850613880124</v>
      </c>
      <c r="AJ19">
        <f t="shared" si="8"/>
        <v>383.08010384149384</v>
      </c>
      <c r="AK19">
        <f t="shared" si="30"/>
        <v>71.461586279118649</v>
      </c>
      <c r="AL19">
        <f t="shared" si="9"/>
        <v>-7888.1433712673997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-2211.582875642916</v>
      </c>
      <c r="AR19">
        <f t="shared" si="14"/>
        <v>-2218.3771649090427</v>
      </c>
      <c r="AS19">
        <f t="shared" si="15"/>
        <v>101.86362645116641</v>
      </c>
      <c r="AT19">
        <f t="shared" si="16"/>
        <v>19.0021258148032</v>
      </c>
      <c r="AU19">
        <f t="shared" si="17"/>
        <v>-2097.5114126430731</v>
      </c>
      <c r="AW19">
        <v>16</v>
      </c>
      <c r="AX19">
        <f>IF(Z19&gt;0, (R19*SUMPRODUCT(K19:$K$98, X19:$X$98)-K19*$AZ$3)/Z19, 0)</f>
        <v>1248.0725144117853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250000</v>
      </c>
      <c r="S20">
        <f t="shared" si="1"/>
        <v>465.69126560910382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637.79970014591527</v>
      </c>
      <c r="AC20">
        <f t="shared" si="2"/>
        <v>219.60452635697038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-8587.6776361731791</v>
      </c>
      <c r="AI20">
        <f t="shared" si="7"/>
        <v>-8611.2559747178948</v>
      </c>
      <c r="AJ20">
        <f t="shared" si="8"/>
        <v>418.19517378894489</v>
      </c>
      <c r="AK20">
        <f t="shared" si="30"/>
        <v>44.64597901021407</v>
      </c>
      <c r="AL20">
        <f t="shared" si="9"/>
        <v>-8148.4148219187355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-2038.8592593718913</v>
      </c>
      <c r="AR20">
        <f t="shared" si="14"/>
        <v>-2044.4571539248966</v>
      </c>
      <c r="AS20">
        <f t="shared" si="15"/>
        <v>99.286575303282987</v>
      </c>
      <c r="AT20">
        <f t="shared" si="16"/>
        <v>10.59970711001924</v>
      </c>
      <c r="AU20">
        <f t="shared" si="17"/>
        <v>-1934.5708715115943</v>
      </c>
      <c r="AW20">
        <v>17</v>
      </c>
      <c r="AX20">
        <f>IF(Z20&gt;0, (R20*SUMPRODUCT(K20:$K$98, X20:$X$98)-K20*$AZ$3)/Z20, 0)</f>
        <v>465.69126560910382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250000</v>
      </c>
      <c r="S21">
        <f t="shared" si="1"/>
        <v>-505.24771915249062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219.60452635697038</v>
      </c>
      <c r="AC21">
        <f t="shared" si="2"/>
        <v>-218.0157135024383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-8837.1213212755702</v>
      </c>
      <c r="AI21">
        <f t="shared" si="7"/>
        <v>-8858.6964521705831</v>
      </c>
      <c r="AJ21">
        <f t="shared" si="8"/>
        <v>437.62023985940868</v>
      </c>
      <c r="AK21">
        <f t="shared" si="30"/>
        <v>15.372316844987928</v>
      </c>
      <c r="AL21">
        <f t="shared" si="9"/>
        <v>-8405.7038954661857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-1873.2869553884709</v>
      </c>
      <c r="AR21">
        <f t="shared" si="14"/>
        <v>-1877.860436932639</v>
      </c>
      <c r="AS21">
        <f t="shared" si="15"/>
        <v>92.766440217239662</v>
      </c>
      <c r="AT21">
        <f t="shared" si="16"/>
        <v>3.2586132489191346</v>
      </c>
      <c r="AU21">
        <f t="shared" si="17"/>
        <v>-1781.8353834664799</v>
      </c>
      <c r="AW21">
        <v>18</v>
      </c>
      <c r="AX21">
        <f>IF(Z21&gt;0, (R21*SUMPRODUCT(K21:$K$98, X21:$X$98)-K21*$AZ$3)/Z21, 0)</f>
        <v>-505.24771915249062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250000</v>
      </c>
      <c r="S22">
        <f t="shared" si="1"/>
        <v>-1692.171641694842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-218.0157135024383</v>
      </c>
      <c r="AC22">
        <f t="shared" si="2"/>
        <v>-661.62497289762359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-9048.9868149053236</v>
      </c>
      <c r="AI22">
        <f t="shared" si="7"/>
        <v>-9068.536397128406</v>
      </c>
      <c r="AJ22">
        <f t="shared" si="8"/>
        <v>443.60925939518529</v>
      </c>
      <c r="AK22">
        <f t="shared" si="30"/>
        <v>-15.261099945170683</v>
      </c>
      <c r="AL22">
        <f t="shared" si="9"/>
        <v>-8640.1882376783906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-1712.6768378094916</v>
      </c>
      <c r="AR22">
        <f t="shared" si="14"/>
        <v>-1716.3769334497213</v>
      </c>
      <c r="AS22">
        <f t="shared" si="15"/>
        <v>83.960704015226881</v>
      </c>
      <c r="AT22">
        <f t="shared" si="16"/>
        <v>-2.8884263984711085</v>
      </c>
      <c r="AU22">
        <f t="shared" si="17"/>
        <v>-1635.3046558329654</v>
      </c>
      <c r="AW22">
        <v>19</v>
      </c>
      <c r="AX22">
        <f>IF(Z22&gt;0, (R22*SUMPRODUCT(K22:$K$98, X22:$X$98)-K22*$AZ$3)/Z22, 0)</f>
        <v>-1692.171641694842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250000</v>
      </c>
      <c r="S23">
        <f t="shared" si="1"/>
        <v>-3135.4406551575248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-661.62497289762359</v>
      </c>
      <c r="AC23">
        <f t="shared" si="2"/>
        <v>-1097.8038678559642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-9238.567380206543</v>
      </c>
      <c r="AI23">
        <f t="shared" si="7"/>
        <v>-9256.0737531313534</v>
      </c>
      <c r="AJ23">
        <f t="shared" si="8"/>
        <v>436.17889495834061</v>
      </c>
      <c r="AK23">
        <f t="shared" si="30"/>
        <v>-46.313748102833657</v>
      </c>
      <c r="AL23">
        <f t="shared" si="9"/>
        <v>-8866.2086062758463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-1561.2127051852483</v>
      </c>
      <c r="AR23">
        <f t="shared" si="14"/>
        <v>-1564.1710828976284</v>
      </c>
      <c r="AS23">
        <f t="shared" si="15"/>
        <v>73.709267304970297</v>
      </c>
      <c r="AT23">
        <f t="shared" si="16"/>
        <v>-7.8264961424437418</v>
      </c>
      <c r="AU23">
        <f t="shared" si="17"/>
        <v>-1498.2883117351018</v>
      </c>
      <c r="AW23">
        <v>20</v>
      </c>
      <c r="AX23">
        <f>IF(Z23&gt;0, (R23*SUMPRODUCT(K23:$K$98, X23:$X$98)-K23*$AZ$3)/Z23, 0)</f>
        <v>-3135.4406551575248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250000</v>
      </c>
      <c r="S24">
        <f t="shared" si="1"/>
        <v>-4912.9477956143046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-1097.8038678559642</v>
      </c>
      <c r="AC24">
        <f t="shared" si="2"/>
        <v>-1519.2862669241167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-9346.2258742478789</v>
      </c>
      <c r="AI24">
        <f t="shared" si="7"/>
        <v>-9361.6879382685911</v>
      </c>
      <c r="AJ24">
        <f t="shared" si="8"/>
        <v>421.48239906815252</v>
      </c>
      <c r="AK24">
        <f t="shared" si="30"/>
        <v>-76.846270749917508</v>
      </c>
      <c r="AL24">
        <f t="shared" si="9"/>
        <v>-9017.051809950357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-1410.1837187275526</v>
      </c>
      <c r="AR24">
        <f t="shared" si="14"/>
        <v>-1412.5166765688573</v>
      </c>
      <c r="AS24">
        <f t="shared" si="15"/>
        <v>63.59439894704753</v>
      </c>
      <c r="AT24">
        <f t="shared" si="16"/>
        <v>-11.594772190885415</v>
      </c>
      <c r="AU24">
        <f t="shared" si="17"/>
        <v>-1360.5170498126954</v>
      </c>
      <c r="AW24">
        <v>21</v>
      </c>
      <c r="AX24">
        <f>IF(Z24&gt;0, (R24*SUMPRODUCT(K24:$K$98, X24:$X$98)-K24*$AZ$3)/Z24, 0)</f>
        <v>-4912.9477956143046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250000</v>
      </c>
      <c r="S25">
        <f t="shared" si="1"/>
        <v>-7113.1972938957906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-1519.2862669241167</v>
      </c>
      <c r="AC25">
        <f t="shared" si="2"/>
        <v>-1911.8536409042599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-9343.3249748789567</v>
      </c>
      <c r="AI25">
        <f t="shared" si="7"/>
        <v>-9356.7637532644858</v>
      </c>
      <c r="AJ25">
        <f t="shared" si="8"/>
        <v>392.5673739801432</v>
      </c>
      <c r="AK25">
        <f t="shared" si="30"/>
        <v>-106.35003868468819</v>
      </c>
      <c r="AL25">
        <f t="shared" si="9"/>
        <v>-9070.5464179690298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-1258.701806448149</v>
      </c>
      <c r="AR25">
        <f t="shared" si="14"/>
        <v>-1260.5122341787269</v>
      </c>
      <c r="AS25">
        <f t="shared" si="15"/>
        <v>52.885376898475457</v>
      </c>
      <c r="AT25">
        <f t="shared" si="16"/>
        <v>-14.327125104623876</v>
      </c>
      <c r="AU25">
        <f t="shared" si="17"/>
        <v>-1221.9539823848752</v>
      </c>
      <c r="AW25">
        <v>22</v>
      </c>
      <c r="AX25">
        <f>IF(Z25&gt;0, (R25*SUMPRODUCT(K25:$K$98, X25:$X$98)-K25*$AZ$3)/Z25, 0)</f>
        <v>-7113.1972938957906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250000</v>
      </c>
      <c r="S26">
        <f t="shared" si="1"/>
        <v>-9867.5285102919406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-1911.8536409042599</v>
      </c>
      <c r="AC26">
        <f t="shared" si="2"/>
        <v>-2261.9694252565077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-9213.5443501830232</v>
      </c>
      <c r="AI26">
        <f t="shared" si="7"/>
        <v>-9225.0060319146614</v>
      </c>
      <c r="AJ26">
        <f t="shared" si="8"/>
        <v>350.11578435224783</v>
      </c>
      <c r="AK26">
        <f t="shared" si="30"/>
        <v>-133.82975486329821</v>
      </c>
      <c r="AL26">
        <f t="shared" si="9"/>
        <v>-9008.7200024257108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-1108.2305271167809</v>
      </c>
      <c r="AR26">
        <f t="shared" si="14"/>
        <v>-1109.6091698089219</v>
      </c>
      <c r="AS26">
        <f t="shared" si="15"/>
        <v>42.11289222663688</v>
      </c>
      <c r="AT26">
        <f t="shared" si="16"/>
        <v>-16.097412042426033</v>
      </c>
      <c r="AU26">
        <f t="shared" si="17"/>
        <v>-1083.593689624711</v>
      </c>
      <c r="AW26">
        <v>23</v>
      </c>
      <c r="AX26">
        <f>IF(Z26&gt;0, (R26*SUMPRODUCT(K26:$K$98, X26:$X$98)-K26*$AZ$3)/Z26, 0)</f>
        <v>-9867.5285102919406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250000</v>
      </c>
      <c r="S27">
        <f t="shared" si="1"/>
        <v>-13373.866158721927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-2261.9694252565077</v>
      </c>
      <c r="AC27">
        <f t="shared" si="2"/>
        <v>-2558.9624326448047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-8900.1959282711468</v>
      </c>
      <c r="AI27">
        <f t="shared" si="7"/>
        <v>-8909.7629539998143</v>
      </c>
      <c r="AJ27">
        <f t="shared" si="8"/>
        <v>296.99300738829697</v>
      </c>
      <c r="AK27">
        <f t="shared" si="30"/>
        <v>-158.33785976795556</v>
      </c>
      <c r="AL27">
        <f t="shared" si="9"/>
        <v>-8771.1078063794721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-955.83938808547055</v>
      </c>
      <c r="AR27">
        <f t="shared" si="14"/>
        <v>-956.86684187322817</v>
      </c>
      <c r="AS27">
        <f t="shared" si="15"/>
        <v>31.895659009704104</v>
      </c>
      <c r="AT27">
        <f t="shared" si="16"/>
        <v>-17.004745087759478</v>
      </c>
      <c r="AU27">
        <f t="shared" si="17"/>
        <v>-941.97592795128344</v>
      </c>
      <c r="AW27">
        <v>24</v>
      </c>
      <c r="AX27">
        <f>IF(Z27&gt;0, (R27*SUMPRODUCT(K27:$K$98, X27:$X$98)-K27*$AZ$3)/Z27, 0)</f>
        <v>-13373.866158721927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250000</v>
      </c>
      <c r="S28">
        <f t="shared" si="1"/>
        <v>-17906.241871558617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-2558.9624326448047</v>
      </c>
      <c r="AC28">
        <f t="shared" si="2"/>
        <v>-2790.4826066869864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-8397.1421260260286</v>
      </c>
      <c r="AI28">
        <f t="shared" si="7"/>
        <v>-8404.9340530722038</v>
      </c>
      <c r="AJ28">
        <f t="shared" si="8"/>
        <v>231.52017404218168</v>
      </c>
      <c r="AK28">
        <f t="shared" si="30"/>
        <v>-179.12737028513635</v>
      </c>
      <c r="AL28">
        <f t="shared" si="9"/>
        <v>-8352.541249315158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-805.19086081418004</v>
      </c>
      <c r="AR28">
        <f t="shared" si="14"/>
        <v>-805.9380184008387</v>
      </c>
      <c r="AS28">
        <f t="shared" si="15"/>
        <v>22.200163512189576</v>
      </c>
      <c r="AT28">
        <f t="shared" si="16"/>
        <v>-17.176286802177469</v>
      </c>
      <c r="AU28">
        <f t="shared" si="17"/>
        <v>-800.91414169082657</v>
      </c>
      <c r="AW28">
        <v>25</v>
      </c>
      <c r="AX28">
        <f>IF(Z28&gt;0, (R28*SUMPRODUCT(K28:$K$98, X28:$X$98)-K28*$AZ$3)/Z28, 0)</f>
        <v>-17906.241871558617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250000</v>
      </c>
      <c r="S29">
        <f t="shared" si="1"/>
        <v>-23881.852239127049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-2790.4826066869864</v>
      </c>
      <c r="AC29">
        <f t="shared" si="2"/>
        <v>-2948.9598835339448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-7699.7377184401821</v>
      </c>
      <c r="AI29">
        <f t="shared" si="7"/>
        <v>-7705.9117786722072</v>
      </c>
      <c r="AJ29">
        <f t="shared" si="8"/>
        <v>158.47727684695838</v>
      </c>
      <c r="AK29">
        <f t="shared" si="30"/>
        <v>-195.33378246808905</v>
      </c>
      <c r="AL29">
        <f t="shared" si="9"/>
        <v>-7742.7682842933382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-659.21220880302997</v>
      </c>
      <c r="AR29">
        <f t="shared" si="14"/>
        <v>-659.74080029947652</v>
      </c>
      <c r="AS29">
        <f t="shared" si="15"/>
        <v>13.568014851359944</v>
      </c>
      <c r="AT29">
        <f t="shared" si="16"/>
        <v>-16.72348057859887</v>
      </c>
      <c r="AU29">
        <f t="shared" si="17"/>
        <v>-662.89626602671547</v>
      </c>
      <c r="AW29">
        <v>26</v>
      </c>
      <c r="AX29">
        <f>IF(Z29&gt;0, (R29*SUMPRODUCT(K29:$K$98, X29:$X$98)-K29*$AZ$3)/Z29, 0)</f>
        <v>-23881.852239127049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250000</v>
      </c>
      <c r="S30">
        <f t="shared" si="1"/>
        <v>-31955.135107827038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-2948.9598835339448</v>
      </c>
      <c r="AC30">
        <f t="shared" si="2"/>
        <v>-3030.7492495090983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-6850.6261929819339</v>
      </c>
      <c r="AI30">
        <f t="shared" si="7"/>
        <v>-6855.3683873730424</v>
      </c>
      <c r="AJ30">
        <f t="shared" si="8"/>
        <v>81.789365975153487</v>
      </c>
      <c r="AK30">
        <f t="shared" si="30"/>
        <v>-206.42719184737615</v>
      </c>
      <c r="AL30">
        <f t="shared" si="9"/>
        <v>-6980.0062132452649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-523.67465869556941</v>
      </c>
      <c r="AR30">
        <f t="shared" si="14"/>
        <v>-524.03716089015359</v>
      </c>
      <c r="AS30">
        <f t="shared" si="15"/>
        <v>6.2521318643605746</v>
      </c>
      <c r="AT30">
        <f t="shared" si="16"/>
        <v>-15.779680016244702</v>
      </c>
      <c r="AU30">
        <f t="shared" si="17"/>
        <v>-533.56470904203775</v>
      </c>
      <c r="AW30">
        <v>27</v>
      </c>
      <c r="AX30">
        <f>IF(Z30&gt;0, (R30*SUMPRODUCT(K30:$K$98, X30:$X$98)-K30*$AZ$3)/Z30, 0)</f>
        <v>-31955.135107827038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250000</v>
      </c>
      <c r="S31">
        <f t="shared" si="1"/>
        <v>-43253.428732930399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-3030.7492495090983</v>
      </c>
      <c r="AC31">
        <f t="shared" si="2"/>
        <v>-3038.8677985369213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-5909.5448653318153</v>
      </c>
      <c r="AI31">
        <f t="shared" si="7"/>
        <v>-5913.0577288059467</v>
      </c>
      <c r="AJ31">
        <f t="shared" si="8"/>
        <v>8.1185490278230645</v>
      </c>
      <c r="AK31">
        <f t="shared" si="30"/>
        <v>-212.1524474656369</v>
      </c>
      <c r="AL31">
        <f t="shared" si="9"/>
        <v>-6117.0916272437607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-403.33628989601277</v>
      </c>
      <c r="AR31">
        <f t="shared" si="14"/>
        <v>-403.57604868503211</v>
      </c>
      <c r="AS31">
        <f t="shared" si="15"/>
        <v>0.55410450700371761</v>
      </c>
      <c r="AT31">
        <f t="shared" si="16"/>
        <v>-14.479758256026733</v>
      </c>
      <c r="AU31">
        <f t="shared" si="17"/>
        <v>-417.50170243405512</v>
      </c>
      <c r="AW31">
        <v>28</v>
      </c>
      <c r="AX31">
        <f>IF(Z31&gt;0, (R31*SUMPRODUCT(K31:$K$98, X31:$X$98)-K31*$AZ$3)/Z31, 0)</f>
        <v>-43253.428732930399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250000</v>
      </c>
      <c r="S32">
        <f t="shared" si="1"/>
        <v>-59772.220132210197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-3038.8677985369213</v>
      </c>
      <c r="AC32">
        <f t="shared" si="2"/>
        <v>-2981.8861333724462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-4916.8012818357456</v>
      </c>
      <c r="AI32">
        <f t="shared" si="7"/>
        <v>-4919.295656418768</v>
      </c>
      <c r="AJ32">
        <f t="shared" si="8"/>
        <v>-56.981665164475089</v>
      </c>
      <c r="AK32">
        <f t="shared" si="30"/>
        <v>-212.72074589758452</v>
      </c>
      <c r="AL32">
        <f t="shared" si="9"/>
        <v>-5188.9980674808276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-299.62489745154465</v>
      </c>
      <c r="AR32">
        <f t="shared" si="14"/>
        <v>-299.77690211591965</v>
      </c>
      <c r="AS32">
        <f t="shared" si="15"/>
        <v>-3.4724050460606883</v>
      </c>
      <c r="AT32">
        <f t="shared" si="16"/>
        <v>-12.962987117425886</v>
      </c>
      <c r="AU32">
        <f t="shared" si="17"/>
        <v>-316.21229427940619</v>
      </c>
      <c r="AW32">
        <v>29</v>
      </c>
      <c r="AX32">
        <f>IF(Z32&gt;0, (R32*SUMPRODUCT(K32:$K$98, X32:$X$98)-K32*$AZ$3)/Z32, 0)</f>
        <v>-59772.220132210197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250000</v>
      </c>
      <c r="S33">
        <f t="shared" si="1"/>
        <v>-85187.541530906557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-2981.8861333724462</v>
      </c>
      <c r="AC33">
        <f t="shared" si="2"/>
        <v>-2870.5128566628409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-3923.0559989598191</v>
      </c>
      <c r="AI33">
        <f t="shared" si="7"/>
        <v>-3924.7408185972195</v>
      </c>
      <c r="AJ33">
        <f t="shared" si="8"/>
        <v>-111.37327670960531</v>
      </c>
      <c r="AK33">
        <f t="shared" si="30"/>
        <v>-208.73202933607126</v>
      </c>
      <c r="AL33">
        <f t="shared" si="9"/>
        <v>-4244.846124642896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-213.45273656143468</v>
      </c>
      <c r="AR33">
        <f t="shared" si="14"/>
        <v>-213.54440727995382</v>
      </c>
      <c r="AS33">
        <f t="shared" si="15"/>
        <v>-6.0597989678919788</v>
      </c>
      <c r="AT33">
        <f t="shared" si="16"/>
        <v>-11.357070325180032</v>
      </c>
      <c r="AU33">
        <f t="shared" si="17"/>
        <v>-230.96127657302583</v>
      </c>
      <c r="AW33">
        <v>30</v>
      </c>
      <c r="AX33">
        <f>IF(Z33&gt;0, (R33*SUMPRODUCT(K33:$K$98, X33:$X$98)-K33*$AZ$3)/Z33, 0)</f>
        <v>-85187.541530906557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250000</v>
      </c>
      <c r="S34">
        <f t="shared" si="1"/>
        <v>-126372.68219958233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-2870.5128566628409</v>
      </c>
      <c r="AC34">
        <f t="shared" si="2"/>
        <v>-2717.002937723249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-2964.8764528994811</v>
      </c>
      <c r="AI34">
        <f t="shared" si="7"/>
        <v>-2965.9514490499278</v>
      </c>
      <c r="AJ34">
        <f t="shared" si="8"/>
        <v>-153.5099189395919</v>
      </c>
      <c r="AK34">
        <f t="shared" si="30"/>
        <v>-200.93589996639889</v>
      </c>
      <c r="AL34">
        <f t="shared" si="9"/>
        <v>-3320.3972679559183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-144.03425739620056</v>
      </c>
      <c r="AR34">
        <f t="shared" si="14"/>
        <v>-144.08648091198381</v>
      </c>
      <c r="AS34">
        <f t="shared" si="15"/>
        <v>-7.4575408212345788</v>
      </c>
      <c r="AT34">
        <f t="shared" si="16"/>
        <v>-9.7615039262746368</v>
      </c>
      <c r="AU34">
        <f t="shared" si="17"/>
        <v>-161.30552565949301</v>
      </c>
      <c r="AW34">
        <v>31</v>
      </c>
      <c r="AX34">
        <f>IF(Z34&gt;0, (R34*SUMPRODUCT(K34:$K$98, X34:$X$98)-K34*$AZ$3)/Z34, 0)</f>
        <v>-126372.68219958233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-196725.46293474972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-2717.002937723249</v>
      </c>
      <c r="AC35">
        <f t="shared" ref="AC35:AC69" si="33">S35*Z35</f>
        <v>-2533.3919669935326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-2101.7799275413563</v>
      </c>
      <c r="AI35">
        <f t="shared" ref="AI35:AI66" si="38">SUM(AE35:AH35)</f>
        <v>-2102.4238177447901</v>
      </c>
      <c r="AJ35">
        <f t="shared" ref="AJ35:AJ69" si="39">AB35-AC35</f>
        <v>-183.61097072971643</v>
      </c>
      <c r="AK35">
        <f t="shared" si="30"/>
        <v>-190.19020564062745</v>
      </c>
      <c r="AL35">
        <f t="shared" ref="AL35:AL66" si="40">SUM(AI35:AK35)</f>
        <v>-2476.224994115134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-91.165058369587229</v>
      </c>
      <c r="AR35">
        <f t="shared" ref="AR35:AR69" si="45">AI35*$K35</f>
        <v>-91.192987215614565</v>
      </c>
      <c r="AS35">
        <f t="shared" ref="AS35:AS69" si="46">AJ35*$K35</f>
        <v>-7.964156781843565</v>
      </c>
      <c r="AT35">
        <f t="shared" ref="AT35:AT69" si="47">AK35*$K35</f>
        <v>-8.2495322042751926</v>
      </c>
      <c r="AU35">
        <f t="shared" ref="AU35:AU69" si="48">AL35*$K35</f>
        <v>-107.40667620173332</v>
      </c>
      <c r="AW35">
        <v>32</v>
      </c>
      <c r="AX35">
        <f>IF(Z35&gt;0, (R35*SUMPRODUCT(K35:$K$98, X35:$X$98)-K35*$AZ$3)/Z35, 0)</f>
        <v>-196725.46293474972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250000</v>
      </c>
      <c r="S36">
        <f t="shared" si="32"/>
        <v>-305908.17544888717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-2533.3919669935326</v>
      </c>
      <c r="AC36">
        <f t="shared" si="33"/>
        <v>-2332.0166431078369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-1281.4422543335161</v>
      </c>
      <c r="AI36">
        <f t="shared" si="38"/>
        <v>-1281.8234171840488</v>
      </c>
      <c r="AJ36">
        <f t="shared" si="39"/>
        <v>-201.37532388569571</v>
      </c>
      <c r="AK36">
        <f t="shared" si="30"/>
        <v>-177.3374376895473</v>
      </c>
      <c r="AL36">
        <f t="shared" si="40"/>
        <v>-1660.5361787592919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-49.627476447269359</v>
      </c>
      <c r="AR36">
        <f t="shared" si="45"/>
        <v>-49.642238056950497</v>
      </c>
      <c r="AS36">
        <f t="shared" si="46"/>
        <v>-7.7988291001036147</v>
      </c>
      <c r="AT36">
        <f t="shared" si="47"/>
        <v>-6.8678939549519127</v>
      </c>
      <c r="AU36">
        <f t="shared" si="48"/>
        <v>-64.308961112006031</v>
      </c>
      <c r="AW36">
        <v>33</v>
      </c>
      <c r="AX36">
        <f>IF(Z36&gt;0, (R36*SUMPRODUCT(K36:$K$98, X36:$X$98)-K36*$AZ$3)/Z36, 0)</f>
        <v>-305908.17544888717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250000</v>
      </c>
      <c r="S37">
        <f t="shared" si="32"/>
        <v>-475961.77236268646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-2332.0166431078369</v>
      </c>
      <c r="AC37">
        <f t="shared" si="33"/>
        <v>-2120.4473496843184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-772.98633238915147</v>
      </c>
      <c r="AI37">
        <f t="shared" si="38"/>
        <v>-773.20908634470118</v>
      </c>
      <c r="AJ37">
        <f t="shared" si="39"/>
        <v>-211.5692934235185</v>
      </c>
      <c r="AK37">
        <f t="shared" si="30"/>
        <v>-163.24116501754861</v>
      </c>
      <c r="AL37">
        <f t="shared" si="40"/>
        <v>-1148.0195447857682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-26.728645061408095</v>
      </c>
      <c r="AR37">
        <f t="shared" si="45"/>
        <v>-26.736347540953251</v>
      </c>
      <c r="AS37">
        <f t="shared" si="46"/>
        <v>-7.3157316149843652</v>
      </c>
      <c r="AT37">
        <f t="shared" si="47"/>
        <v>-5.6446213553077316</v>
      </c>
      <c r="AU37">
        <f t="shared" si="48"/>
        <v>-39.696700511245346</v>
      </c>
      <c r="AW37">
        <v>34</v>
      </c>
      <c r="AX37">
        <f>IF(Z37&gt;0, (R37*SUMPRODUCT(K37:$K$98, X37:$X$98)-K37*$AZ$3)/Z37, 0)</f>
        <v>-475961.77236268646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250000</v>
      </c>
      <c r="S38">
        <f t="shared" si="32"/>
        <v>-745762.93735070247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-2120.4473496843184</v>
      </c>
      <c r="AC38">
        <f t="shared" si="33"/>
        <v>-1913.96459307538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-461.01914333352136</v>
      </c>
      <c r="AI38">
        <f t="shared" si="38"/>
        <v>-461.14746592084884</v>
      </c>
      <c r="AJ38">
        <f t="shared" si="39"/>
        <v>-206.48275660893842</v>
      </c>
      <c r="AK38">
        <f t="shared" si="30"/>
        <v>-148.4313144779023</v>
      </c>
      <c r="AL38">
        <f t="shared" si="40"/>
        <v>-816.06153700768959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-14.233315154705981</v>
      </c>
      <c r="AR38">
        <f t="shared" si="45"/>
        <v>-14.237276933415846</v>
      </c>
      <c r="AS38">
        <f t="shared" si="46"/>
        <v>-6.3748635850058752</v>
      </c>
      <c r="AT38">
        <f t="shared" si="47"/>
        <v>-4.5826072698739511</v>
      </c>
      <c r="AU38">
        <f t="shared" si="48"/>
        <v>-25.194747788295672</v>
      </c>
      <c r="AW38">
        <v>35</v>
      </c>
      <c r="AX38">
        <f>IF(Z38&gt;0, (R38*SUMPRODUCT(K38:$K$98, X38:$X$98)-K38*$AZ$3)/Z38, 0)</f>
        <v>-745762.93735070247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250000</v>
      </c>
      <c r="S39">
        <f t="shared" si="32"/>
        <v>-1182264.203105429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-1913.96459307538</v>
      </c>
      <c r="AC39">
        <f t="shared" si="33"/>
        <v>-1719.9734424529911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-271.49353393846047</v>
      </c>
      <c r="AI39">
        <f t="shared" si="38"/>
        <v>-271.56627459312699</v>
      </c>
      <c r="AJ39">
        <f t="shared" si="39"/>
        <v>-193.99115062238889</v>
      </c>
      <c r="AK39">
        <f t="shared" si="30"/>
        <v>-133.97752151527661</v>
      </c>
      <c r="AL39">
        <f t="shared" si="40"/>
        <v>-599.53494673079251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-7.4839103113977767</v>
      </c>
      <c r="AR39">
        <f t="shared" si="45"/>
        <v>-7.4859154587308252</v>
      </c>
      <c r="AS39">
        <f t="shared" si="46"/>
        <v>-5.3475025773243576</v>
      </c>
      <c r="AT39">
        <f t="shared" si="47"/>
        <v>-3.6931846597531597</v>
      </c>
      <c r="AU39">
        <f t="shared" si="48"/>
        <v>-16.526602695808343</v>
      </c>
      <c r="AW39">
        <v>36</v>
      </c>
      <c r="AX39">
        <f>IF(Z39&gt;0, (R39*SUMPRODUCT(K39:$K$98, X39:$X$98)-K39*$AZ$3)/Z39, 0)</f>
        <v>-1182264.203105429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250000</v>
      </c>
      <c r="S40">
        <f t="shared" si="32"/>
        <v>-1899956.6990723957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-1719.9734424529911</v>
      </c>
      <c r="AC40">
        <f t="shared" si="33"/>
        <v>-1541.5426511776966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-157.22705853642771</v>
      </c>
      <c r="AI40">
        <f t="shared" si="38"/>
        <v>-157.26762637284025</v>
      </c>
      <c r="AJ40">
        <f t="shared" si="39"/>
        <v>-178.4307912752945</v>
      </c>
      <c r="AK40">
        <f t="shared" ref="AK40:AK69" si="61">G40*SUM(AB40:AB40, AE40:AF40)</f>
        <v>-120.39814097170938</v>
      </c>
      <c r="AL40">
        <f t="shared" si="40"/>
        <v>-456.09655861984413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-3.869709382412525</v>
      </c>
      <c r="AR40">
        <f t="shared" si="45"/>
        <v>-3.8707078475536476</v>
      </c>
      <c r="AS40">
        <f t="shared" si="46"/>
        <v>-4.3915806448119925</v>
      </c>
      <c r="AT40">
        <f t="shared" si="47"/>
        <v>-2.9632673922682629</v>
      </c>
      <c r="AU40">
        <f t="shared" si="48"/>
        <v>-11.225555884633902</v>
      </c>
      <c r="AW40">
        <v>37</v>
      </c>
      <c r="AX40">
        <f>IF(Z40&gt;0, (R40*SUMPRODUCT(K40:$K$98, X40:$X$98)-K40*$AZ$3)/Z40, 0)</f>
        <v>-1899956.6990723957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250000</v>
      </c>
      <c r="S41">
        <f t="shared" si="32"/>
        <v>-3103455.0774441329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-1541.5426511776966</v>
      </c>
      <c r="AC41">
        <f t="shared" si="33"/>
        <v>-1379.4170912862771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-89.691323642439087</v>
      </c>
      <c r="AI41">
        <f t="shared" si="38"/>
        <v>-89.71354753575902</v>
      </c>
      <c r="AJ41">
        <f t="shared" si="39"/>
        <v>-162.12555989141947</v>
      </c>
      <c r="AK41">
        <f t="shared" si="61"/>
        <v>-107.90798558243877</v>
      </c>
      <c r="AL41">
        <f t="shared" si="40"/>
        <v>-359.74709300961723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-1.9709856915294222</v>
      </c>
      <c r="AR41">
        <f t="shared" si="45"/>
        <v>-1.9714740662569297</v>
      </c>
      <c r="AS41">
        <f t="shared" si="46"/>
        <v>-3.56274325988411</v>
      </c>
      <c r="AT41">
        <f t="shared" si="47"/>
        <v>-2.3713006670816279</v>
      </c>
      <c r="AU41">
        <f t="shared" si="48"/>
        <v>-7.9055179932226674</v>
      </c>
      <c r="AW41">
        <v>38</v>
      </c>
      <c r="AX41">
        <f>IF(Z41&gt;0, (R41*SUMPRODUCT(K41:$K$98, X41:$X$98)-K41*$AZ$3)/Z41, 0)</f>
        <v>-3103455.0774441329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250000</v>
      </c>
      <c r="S42">
        <f t="shared" si="32"/>
        <v>-5162104.8795091566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-1379.4170912862771</v>
      </c>
      <c r="AC42">
        <f t="shared" si="33"/>
        <v>-1233.1780151261707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-50.285637276363417</v>
      </c>
      <c r="AI42">
        <f t="shared" si="38"/>
        <v>-50.297581803294875</v>
      </c>
      <c r="AJ42">
        <f t="shared" si="39"/>
        <v>-146.23907616010638</v>
      </c>
      <c r="AK42">
        <f t="shared" si="61"/>
        <v>-96.559196390039403</v>
      </c>
      <c r="AL42">
        <f t="shared" si="40"/>
        <v>-293.09585435344064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-0.98664058031916768</v>
      </c>
      <c r="AR42">
        <f t="shared" si="45"/>
        <v>-0.98687494057831138</v>
      </c>
      <c r="AS42">
        <f t="shared" si="46"/>
        <v>-2.8693164645596956</v>
      </c>
      <c r="AT42">
        <f t="shared" si="47"/>
        <v>-1.8945612847229822</v>
      </c>
      <c r="AU42">
        <f t="shared" si="48"/>
        <v>-5.7507526898609891</v>
      </c>
      <c r="AW42">
        <v>39</v>
      </c>
      <c r="AX42">
        <f>IF(Z42&gt;0, (R42*SUMPRODUCT(K42:$K$98, X42:$X$98)-K42*$AZ$3)/Z42, 0)</f>
        <v>-5162104.8795091566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250000</v>
      </c>
      <c r="S43">
        <f t="shared" si="32"/>
        <v>-8755942.3683235347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-1233.1780151261707</v>
      </c>
      <c r="AC43">
        <f t="shared" si="33"/>
        <v>-1101.8342433389578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-27.66579502782669</v>
      </c>
      <c r="AI43">
        <f t="shared" si="38"/>
        <v>-27.672086950483269</v>
      </c>
      <c r="AJ43">
        <f t="shared" si="39"/>
        <v>-131.34377178721297</v>
      </c>
      <c r="AK43">
        <f t="shared" si="61"/>
        <v>-86.322461058831962</v>
      </c>
      <c r="AL43">
        <f t="shared" si="40"/>
        <v>-245.3383197965282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-0.4846633143410185</v>
      </c>
      <c r="AR43">
        <f t="shared" si="45"/>
        <v>-0.48477353940721479</v>
      </c>
      <c r="AS43">
        <f t="shared" si="46"/>
        <v>-2.3009462655388462</v>
      </c>
      <c r="AT43">
        <f t="shared" si="47"/>
        <v>-1.5122402966105388</v>
      </c>
      <c r="AU43">
        <f t="shared" si="48"/>
        <v>-4.2979601015565994</v>
      </c>
      <c r="AW43">
        <v>40</v>
      </c>
      <c r="AX43">
        <f>IF(Z43&gt;0, (R43*SUMPRODUCT(K43:$K$98, X43:$X$98)-K43*$AZ$3)/Z43, 0)</f>
        <v>-8755942.3683235347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250000</v>
      </c>
      <c r="S44">
        <f t="shared" si="32"/>
        <v>-15177921.076999405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-1101.8342433389578</v>
      </c>
      <c r="AC44">
        <f t="shared" si="33"/>
        <v>-984.16675275371665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-14.934517244295696</v>
      </c>
      <c r="AI44">
        <f t="shared" si="38"/>
        <v>-14.937759344276849</v>
      </c>
      <c r="AJ44">
        <f t="shared" si="39"/>
        <v>-117.66749058524113</v>
      </c>
      <c r="AK44">
        <f t="shared" si="61"/>
        <v>-77.128397033727055</v>
      </c>
      <c r="AL44">
        <f t="shared" si="40"/>
        <v>-209.73364696324504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-0.23359855872125859</v>
      </c>
      <c r="AR44">
        <f t="shared" si="45"/>
        <v>-0.23364927009481282</v>
      </c>
      <c r="AS44">
        <f t="shared" si="46"/>
        <v>-1.8404984747369959</v>
      </c>
      <c r="AT44">
        <f t="shared" si="47"/>
        <v>-1.206405408948946</v>
      </c>
      <c r="AU44">
        <f t="shared" si="48"/>
        <v>-3.2805531537807551</v>
      </c>
      <c r="AW44">
        <v>41</v>
      </c>
      <c r="AX44">
        <f>IF(Z44&gt;0, (R44*SUMPRODUCT(K44:$K$98, X44:$X$98)-K44*$AZ$3)/Z44, 0)</f>
        <v>-15177921.076999405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250000</v>
      </c>
      <c r="S45">
        <f t="shared" si="32"/>
        <v>-26922294.956118532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-984.16675275371665</v>
      </c>
      <c r="AC45">
        <f t="shared" si="33"/>
        <v>-878.90735675923963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-7.8868752610786519</v>
      </c>
      <c r="AI45">
        <f t="shared" si="38"/>
        <v>-7.8885075650077781</v>
      </c>
      <c r="AJ45">
        <f t="shared" si="39"/>
        <v>-105.25939599447702</v>
      </c>
      <c r="AK45">
        <f t="shared" si="61"/>
        <v>-68.891672692760167</v>
      </c>
      <c r="AL45">
        <f t="shared" si="40"/>
        <v>-182.03957625224496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-0.11014528718852519</v>
      </c>
      <c r="AR45">
        <f t="shared" si="45"/>
        <v>-0.11016808336306846</v>
      </c>
      <c r="AS45">
        <f t="shared" si="46"/>
        <v>-1.4700151856486614</v>
      </c>
      <c r="AT45">
        <f t="shared" si="47"/>
        <v>-0.96211653189049662</v>
      </c>
      <c r="AU45">
        <f t="shared" si="48"/>
        <v>-2.5422998009022262</v>
      </c>
      <c r="AW45">
        <v>42</v>
      </c>
      <c r="AX45">
        <f>IF(Z45&gt;0, (R45*SUMPRODUCT(K45:$K$98, X45:$X$98)-K45*$AZ$3)/Z45, 0)</f>
        <v>-26922294.956118532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250000</v>
      </c>
      <c r="S46">
        <f t="shared" si="32"/>
        <v>-48965853.835639924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-878.90735675923963</v>
      </c>
      <c r="AC46">
        <f t="shared" si="33"/>
        <v>-784.82732833821535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-4.072891056879115</v>
      </c>
      <c r="AI46">
        <f t="shared" si="38"/>
        <v>-4.0736924595575736</v>
      </c>
      <c r="AJ46">
        <f t="shared" si="39"/>
        <v>-94.080028421024281</v>
      </c>
      <c r="AK46">
        <f t="shared" si="61"/>
        <v>-61.523514973146781</v>
      </c>
      <c r="AL46">
        <f t="shared" si="40"/>
        <v>-159.67723585372863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-5.0786199981573167E-2</v>
      </c>
      <c r="AR46">
        <f t="shared" si="45"/>
        <v>-5.0796192931574918E-2</v>
      </c>
      <c r="AS46">
        <f t="shared" si="46"/>
        <v>-1.1731143973498228</v>
      </c>
      <c r="AT46">
        <f t="shared" si="47"/>
        <v>-0.76715666865633059</v>
      </c>
      <c r="AU46">
        <f t="shared" si="48"/>
        <v>-1.9910672589377285</v>
      </c>
      <c r="AW46">
        <v>43</v>
      </c>
      <c r="AX46">
        <f>IF(Z46&gt;0, (R46*SUMPRODUCT(K46:$K$98, X46:$X$98)-K46*$AZ$3)/Z46, 0)</f>
        <v>-48965853.835639924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250000</v>
      </c>
      <c r="S47">
        <f t="shared" si="32"/>
        <v>-91521630.793539479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-784.82732833821535</v>
      </c>
      <c r="AC47">
        <f t="shared" si="33"/>
        <v>-700.77974515586402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-2.0526970329719618</v>
      </c>
      <c r="AI47">
        <f t="shared" si="38"/>
        <v>-2.053079882217042</v>
      </c>
      <c r="AJ47">
        <f t="shared" si="39"/>
        <v>-84.047583182351332</v>
      </c>
      <c r="AK47">
        <f t="shared" si="61"/>
        <v>-54.937912983675076</v>
      </c>
      <c r="AL47">
        <f t="shared" si="40"/>
        <v>-141.03857604824344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-2.2853343994087234E-2</v>
      </c>
      <c r="AR47">
        <f t="shared" si="45"/>
        <v>-2.2857606379307827E-2</v>
      </c>
      <c r="AS47">
        <f t="shared" si="46"/>
        <v>-0.93572909176810426</v>
      </c>
      <c r="AT47">
        <f t="shared" si="47"/>
        <v>-0.61164166146593113</v>
      </c>
      <c r="AU47">
        <f t="shared" si="48"/>
        <v>-1.5702283596133431</v>
      </c>
      <c r="AW47">
        <v>44</v>
      </c>
      <c r="AX47">
        <f>IF(Z47&gt;0, (R47*SUMPRODUCT(K47:$K$98, X47:$X$98)-K47*$AZ$3)/Z47, 0)</f>
        <v>-91521630.793539479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250000</v>
      </c>
      <c r="S48">
        <f t="shared" si="32"/>
        <v>-176025928.5703108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-700.77974515586402</v>
      </c>
      <c r="AC48">
        <f t="shared" si="33"/>
        <v>-625.71476869420383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-1.0064352956985763</v>
      </c>
      <c r="AI48">
        <f t="shared" si="38"/>
        <v>-1.0066130293920657</v>
      </c>
      <c r="AJ48">
        <f t="shared" si="39"/>
        <v>-75.064976461660194</v>
      </c>
      <c r="AK48">
        <f t="shared" si="61"/>
        <v>-49.054582160910485</v>
      </c>
      <c r="AL48">
        <f t="shared" si="40"/>
        <v>-125.12617165196275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-1.0004438955772302E-2</v>
      </c>
      <c r="AR48">
        <f t="shared" si="45"/>
        <v>-1.0006205712060063E-2</v>
      </c>
      <c r="AS48">
        <f t="shared" si="46"/>
        <v>-0.74618107884014517</v>
      </c>
      <c r="AT48">
        <f t="shared" si="47"/>
        <v>-0.48762555807336055</v>
      </c>
      <c r="AU48">
        <f t="shared" si="48"/>
        <v>-1.2438128426255659</v>
      </c>
      <c r="AW48">
        <v>45</v>
      </c>
      <c r="AX48">
        <f>IF(Z48&gt;0, (R48*SUMPRODUCT(K48:$K$98, X48:$X$98)-K48*$AZ$3)/Z48, 0)</f>
        <v>-176025928.5703108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250000</v>
      </c>
      <c r="S49">
        <f t="shared" si="32"/>
        <v>-349148597.91333914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-625.71476869420383</v>
      </c>
      <c r="AC49">
        <f t="shared" si="33"/>
        <v>-558.68206794953971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-0.47975005467153992</v>
      </c>
      <c r="AI49">
        <f t="shared" si="38"/>
        <v>-0.47983006101716014</v>
      </c>
      <c r="AJ49">
        <f t="shared" si="39"/>
        <v>-67.032700744664112</v>
      </c>
      <c r="AK49">
        <f t="shared" si="61"/>
        <v>-43.800033808594272</v>
      </c>
      <c r="AL49">
        <f t="shared" si="40"/>
        <v>-111.31256461427554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-4.2579826724145325E-3</v>
      </c>
      <c r="AR49">
        <f t="shared" si="45"/>
        <v>-4.2586927622415517E-3</v>
      </c>
      <c r="AS49">
        <f t="shared" si="46"/>
        <v>-0.594943294902475</v>
      </c>
      <c r="AT49">
        <f t="shared" si="47"/>
        <v>-0.38874364513799142</v>
      </c>
      <c r="AU49">
        <f t="shared" si="48"/>
        <v>-0.98794563280270797</v>
      </c>
      <c r="AW49">
        <v>46</v>
      </c>
      <c r="AX49">
        <f>IF(Z49&gt;0, (R49*SUMPRODUCT(K49:$K$98, X49:$X$98)-K49*$AZ$3)/Z49, 0)</f>
        <v>-349148597.91333914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250000</v>
      </c>
      <c r="S50">
        <f t="shared" si="32"/>
        <v>-715069921.46450722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-558.68206794953971</v>
      </c>
      <c r="AC50">
        <f t="shared" si="33"/>
        <v>-498.82676773255156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-0.22163351183189162</v>
      </c>
      <c r="AI50">
        <f t="shared" si="38"/>
        <v>-0.22166839141168929</v>
      </c>
      <c r="AJ50">
        <f t="shared" si="39"/>
        <v>-59.855300216988155</v>
      </c>
      <c r="AK50">
        <f t="shared" si="61"/>
        <v>-39.107744756467781</v>
      </c>
      <c r="AL50">
        <f t="shared" si="40"/>
        <v>-99.184713364867633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-1.7563305766819077E-3</v>
      </c>
      <c r="AR50">
        <f t="shared" si="45"/>
        <v>-1.7566069792529545E-3</v>
      </c>
      <c r="AS50">
        <f t="shared" si="46"/>
        <v>-0.47432219558614885</v>
      </c>
      <c r="AT50">
        <f t="shared" si="47"/>
        <v>-0.30990858437037333</v>
      </c>
      <c r="AU50">
        <f t="shared" si="48"/>
        <v>-0.78598738693577519</v>
      </c>
      <c r="AW50">
        <v>47</v>
      </c>
      <c r="AX50">
        <f>IF(Z50&gt;0, (R50*SUMPRODUCT(K50:$K$98, X50:$X$98)-K50*$AZ$3)/Z50, 0)</f>
        <v>-715069921.46450722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250000</v>
      </c>
      <c r="S51">
        <f t="shared" si="32"/>
        <v>-1512913182.4973891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-498.82676773255156</v>
      </c>
      <c r="AC51">
        <f t="shared" si="33"/>
        <v>-445.38248995628828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-9.9057084583661775E-2</v>
      </c>
      <c r="AI51">
        <f t="shared" si="38"/>
        <v>-9.9071803950744733E-2</v>
      </c>
      <c r="AJ51">
        <f t="shared" si="39"/>
        <v>-53.444277776263277</v>
      </c>
      <c r="AK51">
        <f t="shared" si="61"/>
        <v>-34.917873741278612</v>
      </c>
      <c r="AL51">
        <f t="shared" si="40"/>
        <v>-88.461223321492639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-7.0087142417026103E-4</v>
      </c>
      <c r="AR51">
        <f t="shared" si="45"/>
        <v>-7.0097557001519157E-4</v>
      </c>
      <c r="AS51">
        <f t="shared" si="46"/>
        <v>-0.37814122267211198</v>
      </c>
      <c r="AT51">
        <f t="shared" si="47"/>
        <v>-0.24705895596369901</v>
      </c>
      <c r="AU51">
        <f t="shared" si="48"/>
        <v>-0.62590115420582615</v>
      </c>
      <c r="AW51">
        <v>48</v>
      </c>
      <c r="AX51">
        <f>IF(Z51&gt;0, (R51*SUMPRODUCT(K51:$K$98, X51:$X$98)-K51*$AZ$3)/Z51, 0)</f>
        <v>-1512913182.4973891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250000</v>
      </c>
      <c r="S52">
        <f t="shared" si="32"/>
        <v>-3313127297.6270165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-445.38248995628828</v>
      </c>
      <c r="AC52">
        <f t="shared" si="33"/>
        <v>-397.66351751803398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-4.2854208562844026E-2</v>
      </c>
      <c r="AI52">
        <f t="shared" si="38"/>
        <v>-4.2860209894543581E-2</v>
      </c>
      <c r="AJ52">
        <f t="shared" si="39"/>
        <v>-47.718972438254298</v>
      </c>
      <c r="AK52">
        <f t="shared" si="61"/>
        <v>-31.176774296940184</v>
      </c>
      <c r="AL52">
        <f t="shared" si="40"/>
        <v>-78.93860694508902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-2.7072494101839468E-4</v>
      </c>
      <c r="AR52">
        <f t="shared" si="45"/>
        <v>-2.7076285351812062E-4</v>
      </c>
      <c r="AS52">
        <f t="shared" si="46"/>
        <v>-0.30145734647881794</v>
      </c>
      <c r="AT52">
        <f t="shared" si="47"/>
        <v>-0.19695452712200998</v>
      </c>
      <c r="AU52">
        <f t="shared" si="48"/>
        <v>-0.49868263645434596</v>
      </c>
      <c r="AW52">
        <v>49</v>
      </c>
      <c r="AX52">
        <f>IF(Z52&gt;0, (R52*SUMPRODUCT(K52:$K$98, X52:$X$98)-K52*$AZ$3)/Z52, 0)</f>
        <v>-3313127297.6270165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250000</v>
      </c>
      <c r="S53">
        <f t="shared" si="32"/>
        <v>-7523695478.694643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-397.66351751803398</v>
      </c>
      <c r="AC53">
        <f t="shared" si="33"/>
        <v>-355.05693707361934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-1.7908635108211269E-2</v>
      </c>
      <c r="AI53">
        <f t="shared" si="38"/>
        <v>-1.7910994699572184E-2</v>
      </c>
      <c r="AJ53">
        <f t="shared" si="39"/>
        <v>-42.606580444414647</v>
      </c>
      <c r="AK53">
        <f t="shared" si="61"/>
        <v>-27.836446226262382</v>
      </c>
      <c r="AL53">
        <f t="shared" si="40"/>
        <v>-70.460937665376605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-1.0101346156253626E-4</v>
      </c>
      <c r="AR53">
        <f t="shared" si="45"/>
        <v>-1.0102677081194577E-4</v>
      </c>
      <c r="AS53">
        <f t="shared" si="46"/>
        <v>-0.24032195362893066</v>
      </c>
      <c r="AT53">
        <f t="shared" si="47"/>
        <v>-0.15701117220401134</v>
      </c>
      <c r="AU53">
        <f t="shared" si="48"/>
        <v>-0.39743415260375398</v>
      </c>
      <c r="AW53">
        <v>50</v>
      </c>
      <c r="AX53">
        <f>IF(Z53&gt;0, (R53*SUMPRODUCT(K53:$K$98, X53:$X$98)-K53*$AZ$3)/Z53, 0)</f>
        <v>-7523695478.694643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250000</v>
      </c>
      <c r="S54">
        <f t="shared" si="32"/>
        <v>-17748713811.25671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-355.05693707361934</v>
      </c>
      <c r="AC54">
        <f t="shared" si="33"/>
        <v>-317.0152066858704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-7.2146507619298391E-3</v>
      </c>
      <c r="AI54">
        <f t="shared" si="38"/>
        <v>-7.2155438272247588E-3</v>
      </c>
      <c r="AJ54">
        <f t="shared" si="39"/>
        <v>-38.041730387748942</v>
      </c>
      <c r="AK54">
        <f t="shared" si="61"/>
        <v>-24.853985595153357</v>
      </c>
      <c r="AL54">
        <f t="shared" si="40"/>
        <v>-62.902931526729517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-3.6334070678342568E-5</v>
      </c>
      <c r="AR54">
        <f t="shared" si="45"/>
        <v>-3.6338568290024227E-5</v>
      </c>
      <c r="AS54">
        <f t="shared" si="46"/>
        <v>-0.19158389868689862</v>
      </c>
      <c r="AT54">
        <f t="shared" si="47"/>
        <v>-0.12516842450891624</v>
      </c>
      <c r="AU54">
        <f t="shared" si="48"/>
        <v>-0.31678866176410486</v>
      </c>
      <c r="AW54">
        <v>51</v>
      </c>
      <c r="AX54">
        <f>IF(Z54&gt;0, (R54*SUMPRODUCT(K54:$K$98, X54:$X$98)-K54*$AZ$3)/Z54, 0)</f>
        <v>-17748713811.25671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250000</v>
      </c>
      <c r="S55">
        <f t="shared" si="32"/>
        <v>-43568851357.713234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-317.0152066858704</v>
      </c>
      <c r="AC55">
        <f t="shared" si="33"/>
        <v>-283.04932212600318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-2.7965236551501667E-3</v>
      </c>
      <c r="AI55">
        <f t="shared" si="38"/>
        <v>-2.7968484850611069E-3</v>
      </c>
      <c r="AJ55">
        <f t="shared" si="39"/>
        <v>-33.96588455986722</v>
      </c>
      <c r="AK55">
        <f t="shared" si="61"/>
        <v>-22.191064468010929</v>
      </c>
      <c r="AL55">
        <f t="shared" si="40"/>
        <v>-56.15974587636321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-1.2574745905043411E-5</v>
      </c>
      <c r="AR55">
        <f t="shared" si="45"/>
        <v>-1.2576206523331015E-5</v>
      </c>
      <c r="AS55">
        <f t="shared" si="46"/>
        <v>-0.15272975323980681</v>
      </c>
      <c r="AT55">
        <f t="shared" si="47"/>
        <v>-9.978352821502974E-2</v>
      </c>
      <c r="AU55">
        <f t="shared" si="48"/>
        <v>-0.25252585766135988</v>
      </c>
      <c r="AW55">
        <v>52</v>
      </c>
      <c r="AX55">
        <f>IF(Z55&gt;0, (R55*SUMPRODUCT(K55:$K$98, X55:$X$98)-K55*$AZ$3)/Z55, 0)</f>
        <v>-43568851357.713234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250000</v>
      </c>
      <c r="S56">
        <f t="shared" si="32"/>
        <v>-111499285331.41879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-283.04932212600318</v>
      </c>
      <c r="AC56">
        <f t="shared" si="33"/>
        <v>-252.72261961687593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-1.0412617823072053E-3</v>
      </c>
      <c r="AI56">
        <f t="shared" si="38"/>
        <v>-1.0413751115625747E-3</v>
      </c>
      <c r="AJ56">
        <f t="shared" si="39"/>
        <v>-30.326702509127244</v>
      </c>
      <c r="AK56">
        <f t="shared" si="61"/>
        <v>-19.813452548820223</v>
      </c>
      <c r="AL56">
        <f t="shared" si="40"/>
        <v>-50.141196433059029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-4.1804460861077023E-6</v>
      </c>
      <c r="AR56">
        <f t="shared" si="45"/>
        <v>-4.1809010791268452E-6</v>
      </c>
      <c r="AS56">
        <f t="shared" si="46"/>
        <v>-0.12175530396200572</v>
      </c>
      <c r="AT56">
        <f t="shared" si="47"/>
        <v>-7.9546826328788636E-2</v>
      </c>
      <c r="AU56">
        <f t="shared" si="48"/>
        <v>-0.20130631119187348</v>
      </c>
      <c r="AW56">
        <v>53</v>
      </c>
      <c r="AX56">
        <f>IF(Z56&gt;0, (R56*SUMPRODUCT(K56:$K$98, X56:$X$98)-K56*$AZ$3)/Z56, 0)</f>
        <v>-111499285331.41879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250000</v>
      </c>
      <c r="S57">
        <f t="shared" si="32"/>
        <v>-298111050948.82599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-252.72261961687593</v>
      </c>
      <c r="AC57">
        <f t="shared" si="33"/>
        <v>-225.64519961529243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-3.7175066700701289E-4</v>
      </c>
      <c r="AI57">
        <f t="shared" si="38"/>
        <v>-3.7178851283642731E-4</v>
      </c>
      <c r="AJ57">
        <f t="shared" si="39"/>
        <v>-27.077420001583505</v>
      </c>
      <c r="AK57">
        <f t="shared" si="61"/>
        <v>-17.690583373181315</v>
      </c>
      <c r="AL57">
        <f t="shared" si="40"/>
        <v>-44.768375163277653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-1.3325896379688237E-6</v>
      </c>
      <c r="AR57">
        <f t="shared" si="45"/>
        <v>-1.3327253013706516E-6</v>
      </c>
      <c r="AS57">
        <f t="shared" si="46"/>
        <v>-9.7062608138801965E-2</v>
      </c>
      <c r="AT57">
        <f t="shared" si="47"/>
        <v>-6.3414245581650194E-2</v>
      </c>
      <c r="AU57">
        <f t="shared" si="48"/>
        <v>-0.16047818644575351</v>
      </c>
      <c r="AW57">
        <v>54</v>
      </c>
      <c r="AX57">
        <f>IF(Z57&gt;0, (R57*SUMPRODUCT(K57:$K$98, X57:$X$98)-K57*$AZ$3)/Z57, 0)</f>
        <v>-298111050948.82599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250000</v>
      </c>
      <c r="S58">
        <f t="shared" si="32"/>
        <v>-834435354991.16968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-225.64519961529243</v>
      </c>
      <c r="AC58">
        <f t="shared" si="33"/>
        <v>-201.4689293567842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-1.2697599955914795E-4</v>
      </c>
      <c r="AI58">
        <f t="shared" si="38"/>
        <v>-1.2698807173035641E-4</v>
      </c>
      <c r="AJ58">
        <f t="shared" si="39"/>
        <v>-24.176270258508225</v>
      </c>
      <c r="AK58">
        <f t="shared" si="61"/>
        <v>-15.795163973070471</v>
      </c>
      <c r="AL58">
        <f t="shared" si="40"/>
        <v>-39.971561219650425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-4.0639494112495351E-7</v>
      </c>
      <c r="AR58">
        <f t="shared" si="45"/>
        <v>-4.0643357889370153E-7</v>
      </c>
      <c r="AS58">
        <f t="shared" si="46"/>
        <v>-7.7377724628587635E-2</v>
      </c>
      <c r="AT58">
        <f t="shared" si="47"/>
        <v>-5.0553449117798265E-2</v>
      </c>
      <c r="AU58">
        <f t="shared" si="48"/>
        <v>-0.12793158017996478</v>
      </c>
      <c r="AW58">
        <v>55</v>
      </c>
      <c r="AX58">
        <f>IF(Z58&gt;0, (R58*SUMPRODUCT(K58:$K$98, X58:$X$98)-K58*$AZ$3)/Z58, 0)</f>
        <v>-834435354991.16968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250000</v>
      </c>
      <c r="S59">
        <f t="shared" si="32"/>
        <v>-2450066902365.6475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-201.4689293567842</v>
      </c>
      <c r="AC59">
        <f t="shared" si="33"/>
        <v>-179.8829729854132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-4.1402343294149124E-5</v>
      </c>
      <c r="AI59">
        <f t="shared" si="38"/>
        <v>-4.1406014274986659E-5</v>
      </c>
      <c r="AJ59">
        <f t="shared" si="39"/>
        <v>-21.585956371370997</v>
      </c>
      <c r="AK59">
        <f t="shared" si="61"/>
        <v>-14.102825054974895</v>
      </c>
      <c r="AL59">
        <f t="shared" si="40"/>
        <v>-35.688822832360167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-1.1831329573444801E-7</v>
      </c>
      <c r="AR59">
        <f t="shared" si="45"/>
        <v>-1.183237861030337E-7</v>
      </c>
      <c r="AS59">
        <f t="shared" si="46"/>
        <v>-6.1685050571469002E-2</v>
      </c>
      <c r="AT59">
        <f t="shared" si="47"/>
        <v>-4.0300900351604579E-2</v>
      </c>
      <c r="AU59">
        <f t="shared" si="48"/>
        <v>-0.10198606924685968</v>
      </c>
      <c r="AW59">
        <v>56</v>
      </c>
      <c r="AX59">
        <f>IF(Z59&gt;0, (R59*SUMPRODUCT(K59:$K$98, X59:$X$98)-K59*$AZ$3)/Z59, 0)</f>
        <v>-2450066902365.6475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250000</v>
      </c>
      <c r="S60">
        <f t="shared" si="32"/>
        <v>-7627705629793.792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-179.8829729854132</v>
      </c>
      <c r="AC60">
        <f t="shared" si="33"/>
        <v>-160.60979740929261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-1.2907328018771979E-5</v>
      </c>
      <c r="AI60">
        <f t="shared" si="38"/>
        <v>-1.2908380824197386E-5</v>
      </c>
      <c r="AJ60">
        <f t="shared" si="39"/>
        <v>-19.273175576120593</v>
      </c>
      <c r="AK60">
        <f t="shared" si="61"/>
        <v>-12.591808108978926</v>
      </c>
      <c r="AL60">
        <f t="shared" si="40"/>
        <v>-31.864996593480342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-3.293267092777743E-8</v>
      </c>
      <c r="AR60">
        <f t="shared" si="45"/>
        <v>-3.2935357130109589E-8</v>
      </c>
      <c r="AS60">
        <f t="shared" si="46"/>
        <v>-4.9174945275935161E-2</v>
      </c>
      <c r="AT60">
        <f t="shared" si="47"/>
        <v>-3.2127631081787275E-2</v>
      </c>
      <c r="AU60">
        <f t="shared" si="48"/>
        <v>-8.1302609293079559E-2</v>
      </c>
      <c r="AW60">
        <v>57</v>
      </c>
      <c r="AX60">
        <f>IF(Z60&gt;0, (R60*SUMPRODUCT(K60:$K$98, X60:$X$98)-K60*$AZ$3)/Z60, 0)</f>
        <v>-7627705629793.792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250000</v>
      </c>
      <c r="S61">
        <f t="shared" si="32"/>
        <v>-25262221189727.297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-160.60979740929261</v>
      </c>
      <c r="AC61">
        <f t="shared" si="33"/>
        <v>-143.40160485790935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-3.7922558559581761E-6</v>
      </c>
      <c r="AI61">
        <f t="shared" si="38"/>
        <v>-3.7925396821581388E-6</v>
      </c>
      <c r="AJ61">
        <f t="shared" si="39"/>
        <v>-17.208192551383263</v>
      </c>
      <c r="AK61">
        <f t="shared" si="61"/>
        <v>-11.242685818650484</v>
      </c>
      <c r="AL61">
        <f t="shared" si="40"/>
        <v>-28.450882162573429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-8.6391341024990022E-9</v>
      </c>
      <c r="AR61">
        <f t="shared" si="45"/>
        <v>-8.6397806866685347E-9</v>
      </c>
      <c r="AS61">
        <f t="shared" si="46"/>
        <v>-3.9201965468509264E-2</v>
      </c>
      <c r="AT61">
        <f t="shared" si="47"/>
        <v>-2.5611950814706973E-2</v>
      </c>
      <c r="AU61">
        <f t="shared" si="48"/>
        <v>-6.4813924922996924E-2</v>
      </c>
      <c r="AW61">
        <v>58</v>
      </c>
      <c r="AX61">
        <f>IF(Z61&gt;0, (R61*SUMPRODUCT(K61:$K$98, X61:$X$98)-K61*$AZ$3)/Z61, 0)</f>
        <v>-25262221189727.297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250000</v>
      </c>
      <c r="S62">
        <f t="shared" si="32"/>
        <v>-89327270767313.438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-143.40160485790935</v>
      </c>
      <c r="AC62">
        <f t="shared" si="33"/>
        <v>-128.03714720198067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-1.0466024594760329E-6</v>
      </c>
      <c r="AI62">
        <f t="shared" si="38"/>
        <v>-1.0466741269221006E-6</v>
      </c>
      <c r="AJ62">
        <f t="shared" si="39"/>
        <v>-15.364457655928675</v>
      </c>
      <c r="AK62">
        <f t="shared" si="61"/>
        <v>-10.038112340053654</v>
      </c>
      <c r="AL62">
        <f t="shared" si="40"/>
        <v>-25.402571042656454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-2.1288071153736101E-9</v>
      </c>
      <c r="AR62">
        <f t="shared" si="45"/>
        <v>-2.1289528881718184E-9</v>
      </c>
      <c r="AS62">
        <f t="shared" si="46"/>
        <v>-3.1251566901698558E-2</v>
      </c>
      <c r="AT62">
        <f t="shared" si="47"/>
        <v>-2.0417690385635109E-2</v>
      </c>
      <c r="AU62">
        <f t="shared" si="48"/>
        <v>-5.1669259416286556E-2</v>
      </c>
      <c r="AW62">
        <v>59</v>
      </c>
      <c r="AX62">
        <f>IF(Z62&gt;0, (R62*SUMPRODUCT(K62:$K$98, X62:$X$98)-K62*$AZ$3)/Z62, 0)</f>
        <v>-89327270767313.438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250000</v>
      </c>
      <c r="S63">
        <f t="shared" si="32"/>
        <v>-338588804719985.38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-128.03714720198067</v>
      </c>
      <c r="AC63">
        <f t="shared" si="33"/>
        <v>-114.31888143217392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-2.7034551387402144E-7</v>
      </c>
      <c r="AI63">
        <f t="shared" si="38"/>
        <v>-2.7036239554285373E-7</v>
      </c>
      <c r="AJ63">
        <f t="shared" si="39"/>
        <v>-13.718265769806749</v>
      </c>
      <c r="AK63">
        <f t="shared" si="61"/>
        <v>-8.9626003041386486</v>
      </c>
      <c r="AL63">
        <f t="shared" si="40"/>
        <v>-22.680866344307795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-4.9097084872579938E-10</v>
      </c>
      <c r="AR63">
        <f t="shared" si="45"/>
        <v>-4.9100150729732783E-10</v>
      </c>
      <c r="AS63">
        <f t="shared" si="46"/>
        <v>-2.4913557808052531E-2</v>
      </c>
      <c r="AT63">
        <f t="shared" si="47"/>
        <v>-1.6276857770103761E-2</v>
      </c>
      <c r="AU63">
        <f t="shared" si="48"/>
        <v>-4.1190416069157805E-2</v>
      </c>
      <c r="AW63">
        <v>60</v>
      </c>
      <c r="AX63">
        <f>IF(Z63&gt;0, (R63*SUMPRODUCT(K63:$K$98, X63:$X$98)-K63*$AZ$3)/Z63, 0)</f>
        <v>-338588804719985.38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250000</v>
      </c>
      <c r="S64">
        <f t="shared" si="32"/>
        <v>-1381907468895209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-114.31888143217392</v>
      </c>
      <c r="AC64">
        <f t="shared" si="33"/>
        <v>-102.07042985057959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-6.5098764268799947E-8</v>
      </c>
      <c r="AI64">
        <f t="shared" si="38"/>
        <v>-6.5102457368090171E-8</v>
      </c>
      <c r="AJ64">
        <f t="shared" si="39"/>
        <v>-12.248451581594338</v>
      </c>
      <c r="AK64">
        <f t="shared" si="61"/>
        <v>-8.0023217002521747</v>
      </c>
      <c r="AL64">
        <f t="shared" si="40"/>
        <v>-20.250773346948968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-1.0555802635555181E-10</v>
      </c>
      <c r="AR64">
        <f t="shared" si="45"/>
        <v>-1.055640147376139E-10</v>
      </c>
      <c r="AS64">
        <f t="shared" si="46"/>
        <v>-1.9860935754878802E-2</v>
      </c>
      <c r="AT64">
        <f t="shared" si="47"/>
        <v>-1.2975811360303643E-2</v>
      </c>
      <c r="AU64">
        <f t="shared" si="48"/>
        <v>-3.2836747220746455E-2</v>
      </c>
      <c r="AW64">
        <v>61</v>
      </c>
      <c r="AX64">
        <f>IF(Z64&gt;0, (R64*SUMPRODUCT(K64:$K$98, X64:$X$98)-K64*$AZ$3)/Z64, 0)</f>
        <v>-1381907468895209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250000</v>
      </c>
      <c r="S65">
        <f t="shared" si="32"/>
        <v>-6106411800786574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-102.07042985057959</v>
      </c>
      <c r="AC65">
        <f t="shared" si="33"/>
        <v>-91.13431236668039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-1.4549750489960905E-8</v>
      </c>
      <c r="AI65">
        <f t="shared" si="38"/>
        <v>-1.4550496708160233E-8</v>
      </c>
      <c r="AJ65">
        <f t="shared" si="39"/>
        <v>-10.936117483899196</v>
      </c>
      <c r="AK65">
        <f t="shared" si="61"/>
        <v>-7.1449300895405718</v>
      </c>
      <c r="AL65">
        <f t="shared" si="40"/>
        <v>-18.081047587990263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-2.1064736938788826E-11</v>
      </c>
      <c r="AR65">
        <f t="shared" si="45"/>
        <v>-2.1065817293402372E-11</v>
      </c>
      <c r="AS65">
        <f t="shared" si="46"/>
        <v>-1.5833016386705381E-2</v>
      </c>
      <c r="AT65">
        <f t="shared" si="47"/>
        <v>-1.0344237372734041E-2</v>
      </c>
      <c r="AU65">
        <f t="shared" si="48"/>
        <v>-2.6177253780505238E-2</v>
      </c>
      <c r="AW65">
        <v>62</v>
      </c>
      <c r="AX65">
        <f>IF(Z65&gt;0, (R65*SUMPRODUCT(K65:$K$98, X65:$X$98)-K65*$AZ$3)/Z65, 0)</f>
        <v>-6106411800786574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250000</v>
      </c>
      <c r="S66">
        <f t="shared" si="32"/>
        <v>-2.9415196559096484E+16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-91.13431236668039</v>
      </c>
      <c r="AC66">
        <f t="shared" si="33"/>
        <v>-81.369921755982958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-3.0022164454711143E-9</v>
      </c>
      <c r="AI66">
        <f t="shared" si="38"/>
        <v>-3.0023547581993541E-9</v>
      </c>
      <c r="AJ66">
        <f t="shared" si="39"/>
        <v>-9.7643906106974327</v>
      </c>
      <c r="AK66">
        <f t="shared" si="61"/>
        <v>-6.3794018656676279</v>
      </c>
      <c r="AL66">
        <f t="shared" si="40"/>
        <v>-16.143792479367413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-3.8808286794032914E-12</v>
      </c>
      <c r="AR66">
        <f t="shared" si="45"/>
        <v>-3.8810074699775988E-12</v>
      </c>
      <c r="AS66">
        <f t="shared" si="46"/>
        <v>-1.2621983726741068E-2</v>
      </c>
      <c r="AT66">
        <f t="shared" si="47"/>
        <v>-8.2463627014863067E-3</v>
      </c>
      <c r="AU66">
        <f t="shared" si="48"/>
        <v>-2.086834643210838E-2</v>
      </c>
      <c r="AW66">
        <v>63</v>
      </c>
      <c r="AX66">
        <f>IF(Z66&gt;0, (R66*SUMPRODUCT(K66:$K$98, X66:$X$98)-K66*$AZ$3)/Z66, 0)</f>
        <v>-2.9415196559096484E+16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250000</v>
      </c>
      <c r="S67">
        <f t="shared" si="32"/>
        <v>-1.5573271702115987E+17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-81.369921755982958</v>
      </c>
      <c r="AC67">
        <f t="shared" si="33"/>
        <v>-72.65171585355958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-5.6801914663315137E-10</v>
      </c>
      <c r="AI67">
        <f t="shared" ref="AI67:AI69" si="62">SUM(AE67:AH67)</f>
        <v>-5.6804247240478214E-10</v>
      </c>
      <c r="AJ67">
        <f t="shared" si="39"/>
        <v>-8.718205902423378</v>
      </c>
      <c r="AK67">
        <f t="shared" si="61"/>
        <v>-5.6958945229188078</v>
      </c>
      <c r="AL67">
        <f t="shared" ref="AL67:AL69" si="63">SUM(AI67:AK67)</f>
        <v>-14.414100425910227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-6.5558260834182517E-13</v>
      </c>
      <c r="AR67">
        <f t="shared" si="45"/>
        <v>-6.5560952991708882E-13</v>
      </c>
      <c r="AS67">
        <f t="shared" si="46"/>
        <v>-1.0062168149523851E-2</v>
      </c>
      <c r="AT67">
        <f t="shared" si="47"/>
        <v>-6.5739498576914569E-3</v>
      </c>
      <c r="AU67">
        <f t="shared" si="48"/>
        <v>-1.6636118007870918E-2</v>
      </c>
      <c r="AW67">
        <v>64</v>
      </c>
      <c r="AX67">
        <f>IF(Z67&gt;0, (R67*SUMPRODUCT(K67:$K$98, X67:$X$98)-K67*$AZ$3)/Z67, 0)</f>
        <v>-1.5573271702115987E+17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250000</v>
      </c>
      <c r="S68">
        <f t="shared" si="32"/>
        <v>-9.1515227394494848E+17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-72.65171585355958</v>
      </c>
      <c r="AC68">
        <f t="shared" si="33"/>
        <v>-64.867603440678749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-9.7742129682921294E-11</v>
      </c>
      <c r="AI68">
        <f t="shared" si="62"/>
        <v>-9.7745673770899194E-11</v>
      </c>
      <c r="AJ68">
        <f t="shared" si="39"/>
        <v>-7.7841124128808303</v>
      </c>
      <c r="AK68">
        <f t="shared" si="61"/>
        <v>-5.0856201097491711</v>
      </c>
      <c r="AL68">
        <f t="shared" si="63"/>
        <v>-12.869732522727748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-1.0072290052417165E-13</v>
      </c>
      <c r="AR68">
        <f t="shared" si="45"/>
        <v>-1.0072655269363025E-13</v>
      </c>
      <c r="AS68">
        <f t="shared" si="46"/>
        <v>-8.0214988436921944E-3</v>
      </c>
      <c r="AT68">
        <f t="shared" si="47"/>
        <v>-5.2407125778792729E-3</v>
      </c>
      <c r="AU68">
        <f t="shared" si="48"/>
        <v>-1.3262211421672195E-2</v>
      </c>
      <c r="AW68">
        <v>65</v>
      </c>
      <c r="AX68">
        <f>IF(Z68&gt;0, (R68*SUMPRODUCT(K68:$K$98, X68:$X$98)-K68*$AZ$3)/Z68, 0)</f>
        <v>-9.1515227394494848E+17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-64.867603440678749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-64.867603440678749</v>
      </c>
      <c r="AK69">
        <f t="shared" si="61"/>
        <v>-4.5407322408475128</v>
      </c>
      <c r="AL69">
        <f t="shared" si="63"/>
        <v>-69.408335681543988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-1.6304327940187996E-14</v>
      </c>
      <c r="AR69">
        <f t="shared" si="45"/>
        <v>-1.6304327940187996E-14</v>
      </c>
      <c r="AS69">
        <f t="shared" si="46"/>
        <v>-5.9683771158428808E-2</v>
      </c>
      <c r="AT69">
        <f t="shared" si="47"/>
        <v>-4.1778639810900169E-3</v>
      </c>
      <c r="AU69">
        <f t="shared" si="48"/>
        <v>-6.3861635139535133E-2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134444.4662899964</v>
      </c>
      <c r="AO71" s="6">
        <f t="shared" si="70"/>
        <v>-13444.446628999642</v>
      </c>
      <c r="AP71" s="6">
        <f t="shared" si="70"/>
        <v>-2888.1621691490491</v>
      </c>
      <c r="AQ71" s="6">
        <f t="shared" si="70"/>
        <v>-62947.92618881727</v>
      </c>
      <c r="AR71" s="6">
        <f t="shared" si="70"/>
        <v>55163.93130303044</v>
      </c>
      <c r="AS71" s="6">
        <f t="shared" si="70"/>
        <v>-1369.3505729918379</v>
      </c>
      <c r="AT71" s="6">
        <f t="shared" si="70"/>
        <v>302.60684742076353</v>
      </c>
      <c r="AU71" s="6">
        <f t="shared" si="70"/>
        <v>54097.187577459365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24924.038668235073</v>
      </c>
      <c r="K3">
        <v>1</v>
      </c>
      <c r="L3" s="2">
        <v>0</v>
      </c>
      <c r="O3">
        <f>$C$3</f>
        <v>24924.038668235073</v>
      </c>
      <c r="P3">
        <f>O3*C5</f>
        <v>2492.4038668235075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24924.038668235073</v>
      </c>
      <c r="AF3">
        <f t="shared" ref="AF3:AF34" si="4">-$Z3*P3</f>
        <v>-2492.4038668235075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19911.726597411565</v>
      </c>
      <c r="AJ3">
        <f t="shared" ref="AJ3:AJ34" si="8">AB3-AC3</f>
        <v>0</v>
      </c>
      <c r="AL3">
        <f t="shared" ref="AL3:AL34" si="9">SUM(AI3:AK3)</f>
        <v>19911.726597411565</v>
      </c>
      <c r="AN3">
        <f t="shared" ref="AN3:AN34" si="10">AE3*$K3</f>
        <v>24924.038668235073</v>
      </c>
      <c r="AO3">
        <f t="shared" ref="AO3:AO34" si="11">AF3*$K3</f>
        <v>-2492.4038668235075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19911.726597411565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19911.726597411565</v>
      </c>
      <c r="AW3">
        <v>0</v>
      </c>
      <c r="AX3">
        <f>IF(Z3&gt;0, (R3*SUMPRODUCT(K3:$K$98, X3:$X$98)-K3*$AZ$3)/Z3, 0)</f>
        <v>0</v>
      </c>
      <c r="AZ3">
        <f>C6*SUMPRODUCT(X4:X98, K4:K98)/1</f>
        <v>11418.460720869327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568.68892504227165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562.34670597169861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-562.34670597169861</v>
      </c>
      <c r="AK4">
        <f>G4*SUM(AB4, AE4:AF4)</f>
        <v>0</v>
      </c>
      <c r="AL4">
        <f t="shared" si="9"/>
        <v>-1138.5227059716985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-547.79996196995614</v>
      </c>
      <c r="AR4">
        <f t="shared" si="14"/>
        <v>-547.79996196995614</v>
      </c>
      <c r="AS4">
        <f t="shared" si="15"/>
        <v>-534.65174555209978</v>
      </c>
      <c r="AT4">
        <f t="shared" si="16"/>
        <v>0</v>
      </c>
      <c r="AU4">
        <f t="shared" si="17"/>
        <v>-1082.451707522056</v>
      </c>
      <c r="AW4">
        <v>1</v>
      </c>
      <c r="AX4">
        <f>IF(Z4&gt;0, (R4*SUMPRODUCT(K4:$K$98, X4:$X$98)-K4*$AZ$3)/Z4, 0)</f>
        <v>568.68892504227165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500000</v>
      </c>
      <c r="S5">
        <f t="shared" si="1"/>
        <v>584.69257438129148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562.34670597169861</v>
      </c>
      <c r="AC5">
        <f t="shared" si="2"/>
        <v>571.71946784764259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-573.54102989265596</v>
      </c>
      <c r="AI5">
        <f t="shared" si="7"/>
        <v>-622.4316343656667</v>
      </c>
      <c r="AJ5">
        <f t="shared" si="8"/>
        <v>-9.3727618759439792</v>
      </c>
      <c r="AK5">
        <f>G5*SUM(AB5, AE5:AF5)</f>
        <v>2.3056214944839644</v>
      </c>
      <c r="AL5">
        <f t="shared" si="9"/>
        <v>-629.49877474712673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-517.30837800912445</v>
      </c>
      <c r="AR5">
        <f t="shared" si="14"/>
        <v>-561.40551837334976</v>
      </c>
      <c r="AS5">
        <f t="shared" si="15"/>
        <v>-8.4538123530897256</v>
      </c>
      <c r="AT5">
        <f t="shared" si="16"/>
        <v>2.0795675521901233</v>
      </c>
      <c r="AU5">
        <f t="shared" si="17"/>
        <v>-567.77976317424941</v>
      </c>
      <c r="AW5">
        <v>2</v>
      </c>
      <c r="AX5">
        <f>IF(Z5&gt;0, (R5*SUMPRODUCT(K5:$K$98, X5:$X$98)-K5*$AZ$3)/Z5, 0)</f>
        <v>584.69257438129148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500000</v>
      </c>
      <c r="S6">
        <f t="shared" si="1"/>
        <v>631.62859987761283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571.71946784764259</v>
      </c>
      <c r="AC6">
        <f t="shared" si="2"/>
        <v>610.71564732508159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-571.7702413453685</v>
      </c>
      <c r="AI6">
        <f t="shared" si="7"/>
        <v>-620.11476274951463</v>
      </c>
      <c r="AJ6">
        <f t="shared" si="8"/>
        <v>-38.996179477439</v>
      </c>
      <c r="AK6">
        <f>G6*SUM(AB6, AE6:AF6)</f>
        <v>4.0592082217182623</v>
      </c>
      <c r="AL6">
        <f t="shared" si="9"/>
        <v>-655.0517340052354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-487.85470236891081</v>
      </c>
      <c r="AR6">
        <f t="shared" si="14"/>
        <v>-529.10396718775075</v>
      </c>
      <c r="AS6">
        <f t="shared" si="15"/>
        <v>-33.272927054976286</v>
      </c>
      <c r="AT6">
        <f t="shared" si="16"/>
        <v>3.4634608023673419</v>
      </c>
      <c r="AU6">
        <f t="shared" si="17"/>
        <v>-558.91343344035977</v>
      </c>
      <c r="AW6">
        <v>3</v>
      </c>
      <c r="AX6">
        <f>IF(Z6&gt;0, (R6*SUMPRODUCT(K6:$K$98, X6:$X$98)-K6*$AZ$3)/Z6, 0)</f>
        <v>631.62859987761283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500000</v>
      </c>
      <c r="S7">
        <f t="shared" si="1"/>
        <v>739.64715889959223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610.71564732508159</v>
      </c>
      <c r="AC7">
        <f t="shared" si="2"/>
        <v>707.16271559111919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-570.18060333785343</v>
      </c>
      <c r="AI7">
        <f t="shared" si="7"/>
        <v>-617.98466146762428</v>
      </c>
      <c r="AJ7">
        <f t="shared" si="8"/>
        <v>-96.447068266037604</v>
      </c>
      <c r="AK7">
        <f>G7*SUM(AB7, AE7:AF7)</f>
        <v>8.4278759330861259</v>
      </c>
      <c r="AL7">
        <f t="shared" si="9"/>
        <v>-706.00385380057571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-457.32126968652773</v>
      </c>
      <c r="AR7">
        <f t="shared" si="14"/>
        <v>-495.66317825391098</v>
      </c>
      <c r="AS7">
        <f t="shared" si="15"/>
        <v>-77.356710240162812</v>
      </c>
      <c r="AT7">
        <f t="shared" si="16"/>
        <v>6.7596949105539652</v>
      </c>
      <c r="AU7">
        <f t="shared" si="17"/>
        <v>-566.26019358351982</v>
      </c>
      <c r="AW7">
        <v>4</v>
      </c>
      <c r="AX7">
        <f>IF(Z7&gt;0, (R7*SUMPRODUCT(K7:$K$98, X7:$X$98)-K7*$AZ$3)/Z7, 0)</f>
        <v>739.64715889959223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500000</v>
      </c>
      <c r="S8">
        <f t="shared" si="1"/>
        <v>911.55295211954819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707.16271559111919</v>
      </c>
      <c r="AC8">
        <f t="shared" si="2"/>
        <v>861.76453599959314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-569.84301648953897</v>
      </c>
      <c r="AI8">
        <f t="shared" si="7"/>
        <v>-617.11204973636313</v>
      </c>
      <c r="AJ8">
        <f t="shared" si="8"/>
        <v>-154.60182040847394</v>
      </c>
      <c r="AK8">
        <f t="shared" ref="AK8:AK39" si="30">G8*SUM(AB8:AB8, AE8:AF8)</f>
        <v>15.274714656768175</v>
      </c>
      <c r="AL8">
        <f t="shared" si="9"/>
        <v>-756.43915548806888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-426.51222794657451</v>
      </c>
      <c r="AR8">
        <f t="shared" si="14"/>
        <v>-461.89183267908913</v>
      </c>
      <c r="AS8">
        <f t="shared" si="15"/>
        <v>-115.71531976162231</v>
      </c>
      <c r="AT8">
        <f t="shared" si="16"/>
        <v>11.432714609087412</v>
      </c>
      <c r="AU8">
        <f t="shared" si="17"/>
        <v>-566.174437831624</v>
      </c>
      <c r="AW8">
        <v>5</v>
      </c>
      <c r="AX8">
        <f>IF(Z8&gt;0, (R8*SUMPRODUCT(K8:$K$98, X8:$X$98)-K8*$AZ$3)/Z8, 0)</f>
        <v>911.55295211954819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500000</v>
      </c>
      <c r="S9">
        <f t="shared" si="1"/>
        <v>1082.0666243009125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861.76453599959314</v>
      </c>
      <c r="AC9">
        <f t="shared" si="2"/>
        <v>1011.4955034330333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-572.8449054922778</v>
      </c>
      <c r="AI9">
        <f t="shared" si="7"/>
        <v>-619.58396391608449</v>
      </c>
      <c r="AJ9">
        <f t="shared" si="8"/>
        <v>-149.73096743344013</v>
      </c>
      <c r="AK9">
        <f t="shared" si="30"/>
        <v>19.217349152790927</v>
      </c>
      <c r="AL9">
        <f t="shared" si="9"/>
        <v>-750.0975821967337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-399.84991273383616</v>
      </c>
      <c r="AR9">
        <f t="shared" si="14"/>
        <v>-432.4741156425809</v>
      </c>
      <c r="AS9">
        <f t="shared" si="15"/>
        <v>-104.51330488898093</v>
      </c>
      <c r="AT9">
        <f t="shared" si="16"/>
        <v>13.413849556915883</v>
      </c>
      <c r="AU9">
        <f t="shared" si="17"/>
        <v>-523.57357097464592</v>
      </c>
      <c r="AW9">
        <v>6</v>
      </c>
      <c r="AX9">
        <f>IF(Z9&gt;0, (R9*SUMPRODUCT(K9:$K$98, X9:$X$98)-K9*$AZ$3)/Z9, 0)</f>
        <v>1082.0666243009125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500000</v>
      </c>
      <c r="S10">
        <f t="shared" si="1"/>
        <v>1105.8744892038378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1011.4955034330333</v>
      </c>
      <c r="AC10">
        <f t="shared" si="2"/>
        <v>1022.1361144455877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-577.38301259856428</v>
      </c>
      <c r="AI10">
        <f t="shared" si="7"/>
        <v>-623.59694213687305</v>
      </c>
      <c r="AJ10">
        <f t="shared" si="8"/>
        <v>-10.640611012554473</v>
      </c>
      <c r="AK10">
        <f t="shared" si="30"/>
        <v>4.3494306647620427</v>
      </c>
      <c r="AL10">
        <f t="shared" si="9"/>
        <v>-629.88812248466547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-382.26078395018862</v>
      </c>
      <c r="AR10">
        <f t="shared" si="14"/>
        <v>-412.8570650136482</v>
      </c>
      <c r="AS10">
        <f t="shared" si="15"/>
        <v>-7.0446968799133618</v>
      </c>
      <c r="AT10">
        <f t="shared" si="16"/>
        <v>2.8795734189791484</v>
      </c>
      <c r="AU10">
        <f t="shared" si="17"/>
        <v>-417.02218847458238</v>
      </c>
      <c r="AW10">
        <v>7</v>
      </c>
      <c r="AX10">
        <f>IF(Z10&gt;0, (R10*SUMPRODUCT(K10:$K$98, X10:$X$98)-K10*$AZ$3)/Z10, 0)</f>
        <v>1105.8744892038378</v>
      </c>
    </row>
    <row r="11" spans="1:52" x14ac:dyDescent="0.25">
      <c r="A11" t="s">
        <v>33</v>
      </c>
      <c r="C11" s="25">
        <f>AU100</f>
        <v>7205.2098756643218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500000</v>
      </c>
      <c r="S11">
        <f t="shared" si="1"/>
        <v>1106.0777002943898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1022.1361144455877</v>
      </c>
      <c r="AC11">
        <f t="shared" si="2"/>
        <v>1010.8142737545986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-581.52558811658253</v>
      </c>
      <c r="AI11">
        <f t="shared" si="7"/>
        <v>-627.21922580069656</v>
      </c>
      <c r="AJ11">
        <f t="shared" si="8"/>
        <v>11.32184069098912</v>
      </c>
      <c r="AK11">
        <f t="shared" si="30"/>
        <v>1.6354177831129404</v>
      </c>
      <c r="AL11">
        <f t="shared" si="9"/>
        <v>-614.26196732659446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-366.11202677545975</v>
      </c>
      <c r="AR11">
        <f t="shared" si="14"/>
        <v>-394.87944586265002</v>
      </c>
      <c r="AS11">
        <f t="shared" si="15"/>
        <v>7.1279099783583533</v>
      </c>
      <c r="AT11">
        <f t="shared" si="16"/>
        <v>1.0296126798810321</v>
      </c>
      <c r="AU11">
        <f t="shared" si="17"/>
        <v>-386.72192320441059</v>
      </c>
      <c r="AW11">
        <v>8</v>
      </c>
      <c r="AX11">
        <f>IF(Z11&gt;0, (R11*SUMPRODUCT(K11:$K$98, X11:$X$98)-K11*$AZ$3)/Z11, 0)</f>
        <v>1106.0777002943898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500000</v>
      </c>
      <c r="S12">
        <f t="shared" si="1"/>
        <v>1240.9469581175699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1010.8142737545986</v>
      </c>
      <c r="AC12">
        <f t="shared" si="2"/>
        <v>1121.2666577559085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-588.37321176674072</v>
      </c>
      <c r="AI12">
        <f t="shared" si="7"/>
        <v>-633.55107575283694</v>
      </c>
      <c r="AJ12">
        <f t="shared" si="8"/>
        <v>-110.45238400130984</v>
      </c>
      <c r="AK12">
        <f t="shared" si="30"/>
        <v>21.227099748846573</v>
      </c>
      <c r="AL12">
        <f t="shared" si="9"/>
        <v>-722.77636000530015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-345.8665700539903</v>
      </c>
      <c r="AR12">
        <f t="shared" si="14"/>
        <v>-372.42371532632046</v>
      </c>
      <c r="AS12">
        <f t="shared" si="15"/>
        <v>-64.927815279197802</v>
      </c>
      <c r="AT12">
        <f t="shared" si="16"/>
        <v>12.478039508770332</v>
      </c>
      <c r="AU12">
        <f t="shared" si="17"/>
        <v>-424.8734910967479</v>
      </c>
      <c r="AW12">
        <v>9</v>
      </c>
      <c r="AX12">
        <f>IF(Z12&gt;0, (R12*SUMPRODUCT(K12:$K$98, X12:$X$98)-K12*$AZ$3)/Z12, 0)</f>
        <v>1240.9469581175699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500000</v>
      </c>
      <c r="S13">
        <f t="shared" si="1"/>
        <v>1673.0212782992801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1121.2666577559085</v>
      </c>
      <c r="AC13">
        <f t="shared" si="2"/>
        <v>1494.5616733811494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-595.38280544172721</v>
      </c>
      <c r="AI13">
        <f t="shared" si="7"/>
        <v>-640.04935250741835</v>
      </c>
      <c r="AJ13">
        <f t="shared" si="8"/>
        <v>-373.29501562524092</v>
      </c>
      <c r="AK13">
        <f t="shared" si="30"/>
        <v>78.488666042913593</v>
      </c>
      <c r="AL13">
        <f t="shared" si="9"/>
        <v>-934.85570208974571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-312.48844372476856</v>
      </c>
      <c r="AR13">
        <f t="shared" si="14"/>
        <v>-335.93181436218794</v>
      </c>
      <c r="AS13">
        <f t="shared" si="15"/>
        <v>-195.92500390803073</v>
      </c>
      <c r="AT13">
        <f t="shared" si="16"/>
        <v>41.195010802480603</v>
      </c>
      <c r="AU13">
        <f t="shared" si="17"/>
        <v>-490.66180746773807</v>
      </c>
      <c r="AW13">
        <v>10</v>
      </c>
      <c r="AX13">
        <f>IF(Z13&gt;0, (R13*SUMPRODUCT(K13:$K$98, X13:$X$98)-K13*$AZ$3)/Z13, 0)</f>
        <v>1673.0212782992801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500000</v>
      </c>
      <c r="S14">
        <f t="shared" si="1"/>
        <v>2065.4500778031088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1494.5616733811494</v>
      </c>
      <c r="AC14">
        <f t="shared" si="2"/>
        <v>1824.1817882985533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-604.5581412103636</v>
      </c>
      <c r="AI14">
        <f t="shared" si="7"/>
        <v>-648.71756699127673</v>
      </c>
      <c r="AJ14">
        <f t="shared" si="8"/>
        <v>-329.62011491740395</v>
      </c>
      <c r="AK14">
        <f t="shared" si="30"/>
        <v>104.61931713668046</v>
      </c>
      <c r="AL14">
        <f t="shared" si="9"/>
        <v>-873.7183647720002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-283.30727331055328</v>
      </c>
      <c r="AR14">
        <f t="shared" si="14"/>
        <v>-304.00120770022681</v>
      </c>
      <c r="AS14">
        <f t="shared" si="15"/>
        <v>-154.46616234230297</v>
      </c>
      <c r="AT14">
        <f t="shared" si="16"/>
        <v>49.026572389323889</v>
      </c>
      <c r="AU14">
        <f t="shared" si="17"/>
        <v>-409.44079765320589</v>
      </c>
      <c r="AW14">
        <v>11</v>
      </c>
      <c r="AX14">
        <f>IF(Z14&gt;0, (R14*SUMPRODUCT(K14:$K$98, X14:$X$98)-K14*$AZ$3)/Z14, 0)</f>
        <v>2065.4500778031088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500000</v>
      </c>
      <c r="S15">
        <f t="shared" si="1"/>
        <v>2421.4208698372167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1824.1817882985533</v>
      </c>
      <c r="AC15">
        <f t="shared" si="2"/>
        <v>2114.1857280613685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-619.40174412172041</v>
      </c>
      <c r="AI15">
        <f t="shared" si="7"/>
        <v>-663.05763547041227</v>
      </c>
      <c r="AJ15">
        <f t="shared" si="8"/>
        <v>-290.00393976281521</v>
      </c>
      <c r="AK15">
        <f t="shared" si="30"/>
        <v>127.69272518089875</v>
      </c>
      <c r="AL15">
        <f t="shared" si="9"/>
        <v>-825.36885005232875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-259.16362837268923</v>
      </c>
      <c r="AR15">
        <f t="shared" si="14"/>
        <v>-277.42967187215265</v>
      </c>
      <c r="AS15">
        <f t="shared" si="15"/>
        <v>-121.34042886475369</v>
      </c>
      <c r="AT15">
        <f t="shared" si="16"/>
        <v>53.427860494004541</v>
      </c>
      <c r="AU15">
        <f t="shared" si="17"/>
        <v>-345.34224024290182</v>
      </c>
      <c r="AW15">
        <v>12</v>
      </c>
      <c r="AX15">
        <f>IF(Z15&gt;0, (R15*SUMPRODUCT(K15:$K$98, X15:$X$98)-K15*$AZ$3)/Z15, 0)</f>
        <v>2421.4208698372167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500000</v>
      </c>
      <c r="S16">
        <f t="shared" si="1"/>
        <v>2742.2919104703574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2114.1857280613685</v>
      </c>
      <c r="AC16">
        <f t="shared" si="2"/>
        <v>2366.90711136133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-636.94949563242426</v>
      </c>
      <c r="AI16">
        <f t="shared" si="7"/>
        <v>-680.10513311806596</v>
      </c>
      <c r="AJ16">
        <f t="shared" si="8"/>
        <v>-252.72138329996142</v>
      </c>
      <c r="AK16">
        <f t="shared" si="30"/>
        <v>147.99300096429582</v>
      </c>
      <c r="AL16">
        <f t="shared" si="9"/>
        <v>-784.83351545373159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-237.9515855778362</v>
      </c>
      <c r="AR16">
        <f t="shared" si="14"/>
        <v>-254.0736681554113</v>
      </c>
      <c r="AS16">
        <f t="shared" si="15"/>
        <v>-94.41165159561308</v>
      </c>
      <c r="AT16">
        <f t="shared" si="16"/>
        <v>55.287223673694022</v>
      </c>
      <c r="AU16">
        <f t="shared" si="17"/>
        <v>-293.19809607733038</v>
      </c>
      <c r="AW16">
        <v>13</v>
      </c>
      <c r="AX16">
        <f>IF(Z16&gt;0, (R16*SUMPRODUCT(K16:$K$98, X16:$X$98)-K16*$AZ$3)/Z16, 0)</f>
        <v>2742.2919104703574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500000</v>
      </c>
      <c r="S17">
        <f t="shared" si="1"/>
        <v>3031.0350186259916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2366.90711136133</v>
      </c>
      <c r="AC17">
        <f t="shared" si="2"/>
        <v>2585.9957147769323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-654.56270000709537</v>
      </c>
      <c r="AI17">
        <f t="shared" si="7"/>
        <v>-697.22132484787994</v>
      </c>
      <c r="AJ17">
        <f t="shared" si="8"/>
        <v>-219.08860341560239</v>
      </c>
      <c r="AK17">
        <f t="shared" si="30"/>
        <v>165.68349779529311</v>
      </c>
      <c r="AL17">
        <f t="shared" si="9"/>
        <v>-750.62643046818926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-218.33171988798594</v>
      </c>
      <c r="AR17">
        <f t="shared" si="14"/>
        <v>-232.56065613724655</v>
      </c>
      <c r="AS17">
        <f t="shared" si="15"/>
        <v>-73.077783978626996</v>
      </c>
      <c r="AT17">
        <f t="shared" si="16"/>
        <v>55.264320790524039</v>
      </c>
      <c r="AU17">
        <f t="shared" si="17"/>
        <v>-250.37411932534951</v>
      </c>
      <c r="AW17">
        <v>14</v>
      </c>
      <c r="AX17">
        <f>IF(Z17&gt;0, (R17*SUMPRODUCT(K17:$K$98, X17:$X$98)-K17*$AZ$3)/Z17, 0)</f>
        <v>3031.0350186259916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500000</v>
      </c>
      <c r="S18">
        <f t="shared" si="1"/>
        <v>3291.536553174954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2585.9957147769323</v>
      </c>
      <c r="AC18">
        <f t="shared" si="2"/>
        <v>2775.7355922045144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-672.99611624816635</v>
      </c>
      <c r="AI18">
        <f t="shared" si="7"/>
        <v>-715.16085522891819</v>
      </c>
      <c r="AJ18">
        <f t="shared" si="8"/>
        <v>-189.73987742758209</v>
      </c>
      <c r="AK18">
        <f t="shared" si="30"/>
        <v>181.01970003438529</v>
      </c>
      <c r="AL18">
        <f t="shared" si="9"/>
        <v>-723.88103262211496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-200.42879600708488</v>
      </c>
      <c r="AR18">
        <f t="shared" si="14"/>
        <v>-212.98611641924131</v>
      </c>
      <c r="AS18">
        <f t="shared" si="15"/>
        <v>-56.507510621827841</v>
      </c>
      <c r="AT18">
        <f t="shared" si="16"/>
        <v>53.910505061632087</v>
      </c>
      <c r="AU18">
        <f t="shared" si="17"/>
        <v>-215.58312197943707</v>
      </c>
      <c r="AW18">
        <v>15</v>
      </c>
      <c r="AX18">
        <f>IF(Z18&gt;0, (R18*SUMPRODUCT(K18:$K$98, X18:$X$98)-K18*$AZ$3)/Z18, 0)</f>
        <v>3291.536553174954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500000</v>
      </c>
      <c r="S19">
        <f t="shared" si="1"/>
        <v>3527.0020434230082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2775.7355922045144</v>
      </c>
      <c r="AC19">
        <f t="shared" si="2"/>
        <v>2939.6564366577591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-695.05915831213724</v>
      </c>
      <c r="AI19">
        <f t="shared" si="7"/>
        <v>-736.73274398725039</v>
      </c>
      <c r="AJ19">
        <f t="shared" si="8"/>
        <v>-163.92084445324463</v>
      </c>
      <c r="AK19">
        <f t="shared" si="30"/>
        <v>194.30149145431602</v>
      </c>
      <c r="AL19">
        <f t="shared" si="9"/>
        <v>-706.35209698617905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-184.82099632369565</v>
      </c>
      <c r="AR19">
        <f t="shared" si="14"/>
        <v>-195.90228851695156</v>
      </c>
      <c r="AS19">
        <f t="shared" si="15"/>
        <v>-43.587676570783167</v>
      </c>
      <c r="AT19">
        <f t="shared" si="16"/>
        <v>51.666098933178588</v>
      </c>
      <c r="AU19">
        <f t="shared" si="17"/>
        <v>-187.82386615455613</v>
      </c>
      <c r="AW19">
        <v>16</v>
      </c>
      <c r="AX19">
        <f>IF(Z19&gt;0, (R19*SUMPRODUCT(K19:$K$98, X19:$X$98)-K19*$AZ$3)/Z19, 0)</f>
        <v>3527.0020434230082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500000</v>
      </c>
      <c r="S20">
        <f t="shared" si="1"/>
        <v>3739.3811248929455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2939.6564366577591</v>
      </c>
      <c r="AC20">
        <f t="shared" si="2"/>
        <v>3080.1476193165013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-715.90594421834487</v>
      </c>
      <c r="AI20">
        <f t="shared" si="7"/>
        <v>-757.09120344228506</v>
      </c>
      <c r="AJ20">
        <f t="shared" si="8"/>
        <v>-140.49118265874222</v>
      </c>
      <c r="AK20">
        <f t="shared" si="30"/>
        <v>205.77595056604315</v>
      </c>
      <c r="AL20">
        <f t="shared" si="9"/>
        <v>-691.80643553498408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-169.96812468375171</v>
      </c>
      <c r="AR20">
        <f t="shared" si="14"/>
        <v>-179.74619864925063</v>
      </c>
      <c r="AS20">
        <f t="shared" si="15"/>
        <v>-33.354972177498709</v>
      </c>
      <c r="AT20">
        <f t="shared" si="16"/>
        <v>48.854675261726257</v>
      </c>
      <c r="AU20">
        <f t="shared" si="17"/>
        <v>-164.24649556502305</v>
      </c>
      <c r="AW20">
        <v>17</v>
      </c>
      <c r="AX20">
        <f>IF(Z20&gt;0, (R20*SUMPRODUCT(K20:$K$98, X20:$X$98)-K20*$AZ$3)/Z20, 0)</f>
        <v>3739.3811248929455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500000</v>
      </c>
      <c r="S21">
        <f t="shared" si="1"/>
        <v>3932.0491560423866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3080.1476193165013</v>
      </c>
      <c r="AC21">
        <f t="shared" si="2"/>
        <v>3200.63679729564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-740.57891652416436</v>
      </c>
      <c r="AI21">
        <f t="shared" si="7"/>
        <v>-781.27826526421268</v>
      </c>
      <c r="AJ21">
        <f t="shared" si="8"/>
        <v>-120.48917797913873</v>
      </c>
      <c r="AK21">
        <f t="shared" si="30"/>
        <v>215.61033335215512</v>
      </c>
      <c r="AL21">
        <f t="shared" si="9"/>
        <v>-686.15710989119634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-156.98741403724398</v>
      </c>
      <c r="AR21">
        <f t="shared" si="14"/>
        <v>-165.61483424748658</v>
      </c>
      <c r="AS21">
        <f t="shared" si="15"/>
        <v>-25.541213837406136</v>
      </c>
      <c r="AT21">
        <f t="shared" si="16"/>
        <v>45.704931530492118</v>
      </c>
      <c r="AU21">
        <f t="shared" si="17"/>
        <v>-145.45111655440061</v>
      </c>
      <c r="AW21">
        <v>18</v>
      </c>
      <c r="AX21">
        <f>IF(Z21&gt;0, (R21*SUMPRODUCT(K21:$K$98, X21:$X$98)-K21*$AZ$3)/Z21, 0)</f>
        <v>3932.0491560423866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500000</v>
      </c>
      <c r="S22">
        <f t="shared" si="1"/>
        <v>4106.5915882246127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3200.63679729564</v>
      </c>
      <c r="AC22">
        <f t="shared" si="2"/>
        <v>3302.9862606359757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-766.89904928919384</v>
      </c>
      <c r="AI22">
        <f t="shared" si="7"/>
        <v>-807.11471463691282</v>
      </c>
      <c r="AJ22">
        <f t="shared" si="8"/>
        <v>-102.34946334033566</v>
      </c>
      <c r="AK22">
        <f t="shared" si="30"/>
        <v>224.04457581069482</v>
      </c>
      <c r="AL22">
        <f t="shared" si="9"/>
        <v>-685.41960216655366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-145.14887307518575</v>
      </c>
      <c r="AR22">
        <f t="shared" si="14"/>
        <v>-152.76038140943197</v>
      </c>
      <c r="AS22">
        <f t="shared" si="15"/>
        <v>-19.371401330421609</v>
      </c>
      <c r="AT22">
        <f t="shared" si="16"/>
        <v>42.404300445634412</v>
      </c>
      <c r="AU22">
        <f t="shared" si="17"/>
        <v>-129.72748229421916</v>
      </c>
      <c r="AW22">
        <v>19</v>
      </c>
      <c r="AX22">
        <f>IF(Z22&gt;0, (R22*SUMPRODUCT(K22:$K$98, X22:$X$98)-K22*$AZ$3)/Z22, 0)</f>
        <v>4106.5915882246127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500000</v>
      </c>
      <c r="S23">
        <f t="shared" si="1"/>
        <v>4265.1045965965386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3302.9862606359757</v>
      </c>
      <c r="AC23">
        <f t="shared" si="2"/>
        <v>3389.3881709336315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-795.69066614717508</v>
      </c>
      <c r="AI23">
        <f t="shared" si="7"/>
        <v>-835.4246057748021</v>
      </c>
      <c r="AJ23">
        <f t="shared" si="8"/>
        <v>-86.401910297655832</v>
      </c>
      <c r="AK23">
        <f t="shared" si="30"/>
        <v>231.20903824451833</v>
      </c>
      <c r="AL23">
        <f t="shared" si="9"/>
        <v>-690.61747782793964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-134.46266355623106</v>
      </c>
      <c r="AR23">
        <f t="shared" si="14"/>
        <v>-141.17724697818235</v>
      </c>
      <c r="AS23">
        <f t="shared" si="15"/>
        <v>-14.600939145389519</v>
      </c>
      <c r="AT23">
        <f t="shared" si="16"/>
        <v>39.071695123896362</v>
      </c>
      <c r="AU23">
        <f t="shared" si="17"/>
        <v>-116.70649099967552</v>
      </c>
      <c r="AW23">
        <v>20</v>
      </c>
      <c r="AX23">
        <f>IF(Z23&gt;0, (R23*SUMPRODUCT(K23:$K$98, X23:$X$98)-K23*$AZ$3)/Z23, 0)</f>
        <v>4265.1045965965386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500000</v>
      </c>
      <c r="S24">
        <f t="shared" si="1"/>
        <v>4409.3151707612278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3389.3881709336315</v>
      </c>
      <c r="AC24">
        <f t="shared" si="2"/>
        <v>3461.6672782460059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-825.7614615050453</v>
      </c>
      <c r="AI24">
        <f t="shared" si="7"/>
        <v>-865.01548559024559</v>
      </c>
      <c r="AJ24">
        <f t="shared" si="8"/>
        <v>-72.279107312374435</v>
      </c>
      <c r="AK24">
        <f t="shared" si="30"/>
        <v>237.25717196535422</v>
      </c>
      <c r="AL24">
        <f t="shared" si="9"/>
        <v>-700.03742093726578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-124.5931121540322</v>
      </c>
      <c r="AR24">
        <f t="shared" si="14"/>
        <v>-130.51586497472019</v>
      </c>
      <c r="AS24">
        <f t="shared" si="15"/>
        <v>-10.905666277220632</v>
      </c>
      <c r="AT24">
        <f t="shared" si="16"/>
        <v>35.798000771494308</v>
      </c>
      <c r="AU24">
        <f t="shared" si="17"/>
        <v>-105.62353048044649</v>
      </c>
      <c r="AW24">
        <v>21</v>
      </c>
      <c r="AX24">
        <f>IF(Z24&gt;0, (R24*SUMPRODUCT(K24:$K$98, X24:$X$98)-K24*$AZ$3)/Z24, 0)</f>
        <v>4409.3151707612278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500000</v>
      </c>
      <c r="S25">
        <f t="shared" si="1"/>
        <v>4543.5699999977578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3461.6672782460059</v>
      </c>
      <c r="AC25">
        <f t="shared" si="2"/>
        <v>3521.6650329389454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-1071.0091483820502</v>
      </c>
      <c r="AI25">
        <f t="shared" si="7"/>
        <v>-1109.7635313115602</v>
      </c>
      <c r="AJ25">
        <f t="shared" si="8"/>
        <v>-59.997754692939452</v>
      </c>
      <c r="AK25">
        <f t="shared" si="30"/>
        <v>242.31670947722043</v>
      </c>
      <c r="AL25">
        <f t="shared" si="9"/>
        <v>-927.4445765272792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-144.28280654001813</v>
      </c>
      <c r="AR25">
        <f t="shared" si="14"/>
        <v>-149.50366869907938</v>
      </c>
      <c r="AS25">
        <f t="shared" si="15"/>
        <v>-8.0826988698222131</v>
      </c>
      <c r="AT25">
        <f t="shared" si="16"/>
        <v>32.644104831160497</v>
      </c>
      <c r="AU25">
        <f t="shared" si="17"/>
        <v>-124.9422627377411</v>
      </c>
      <c r="AW25">
        <v>22</v>
      </c>
      <c r="AX25">
        <f>IF(Z25&gt;0, (R25*SUMPRODUCT(K25:$K$98, X25:$X$98)-K25*$AZ$3)/Z25, 0)</f>
        <v>4543.5699999977578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500000</v>
      </c>
      <c r="S26">
        <f t="shared" si="1"/>
        <v>4632.4685613032179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3521.6650329389454</v>
      </c>
      <c r="AC26">
        <f t="shared" si="2"/>
        <v>3542.1955003694356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-1345.7207568783335</v>
      </c>
      <c r="AI26">
        <f t="shared" si="7"/>
        <v>-1383.9530239028607</v>
      </c>
      <c r="AJ26">
        <f t="shared" si="8"/>
        <v>-20.530467430490262</v>
      </c>
      <c r="AK26">
        <f t="shared" si="30"/>
        <v>246.51655230572621</v>
      </c>
      <c r="AL26">
        <f t="shared" si="9"/>
        <v>-1157.9669390276247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-161.86700438660648</v>
      </c>
      <c r="AR26">
        <f t="shared" si="14"/>
        <v>-166.46568691605233</v>
      </c>
      <c r="AS26">
        <f t="shared" si="15"/>
        <v>-2.469461249404433</v>
      </c>
      <c r="AT26">
        <f t="shared" si="16"/>
        <v>29.6516908500429</v>
      </c>
      <c r="AU26">
        <f t="shared" si="17"/>
        <v>-139.28345731541387</v>
      </c>
      <c r="AW26">
        <v>23</v>
      </c>
      <c r="AX26">
        <f>IF(Z26&gt;0, (R26*SUMPRODUCT(K26:$K$98, X26:$X$98)-K26*$AZ$3)/Z26, 0)</f>
        <v>4632.4685613032179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500000</v>
      </c>
      <c r="S27">
        <f t="shared" si="1"/>
        <v>4679.9609810386382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3542.1955003694356</v>
      </c>
      <c r="AC27">
        <f t="shared" si="2"/>
        <v>3527.4832048850681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-1628.4376544104521</v>
      </c>
      <c r="AI27">
        <f t="shared" si="7"/>
        <v>-1666.1247549992929</v>
      </c>
      <c r="AJ27">
        <f t="shared" si="8"/>
        <v>14.712295484367587</v>
      </c>
      <c r="AK27">
        <f t="shared" si="30"/>
        <v>247.95368502586052</v>
      </c>
      <c r="AL27">
        <f t="shared" si="9"/>
        <v>-1403.4587744890648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-174.88658268553181</v>
      </c>
      <c r="AR27">
        <f t="shared" si="14"/>
        <v>-178.93400090596987</v>
      </c>
      <c r="AS27">
        <f t="shared" si="15"/>
        <v>1.5800316786781332</v>
      </c>
      <c r="AT27">
        <f t="shared" si="16"/>
        <v>26.629065301340368</v>
      </c>
      <c r="AU27">
        <f t="shared" si="17"/>
        <v>-150.72490392595137</v>
      </c>
      <c r="AW27">
        <v>24</v>
      </c>
      <c r="AX27">
        <f>IF(Z27&gt;0, (R27*SUMPRODUCT(K27:$K$98, X27:$X$98)-K27*$AZ$3)/Z27, 0)</f>
        <v>4679.9609810386382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500000</v>
      </c>
      <c r="S28">
        <f t="shared" si="1"/>
        <v>4693.2284417555866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3527.4832048850681</v>
      </c>
      <c r="AC28">
        <f t="shared" si="2"/>
        <v>3483.984755147967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-1930.8518666645302</v>
      </c>
      <c r="AI28">
        <f t="shared" si="7"/>
        <v>-1967.9690110608162</v>
      </c>
      <c r="AJ28">
        <f t="shared" si="8"/>
        <v>43.498449737101055</v>
      </c>
      <c r="AK28">
        <f t="shared" si="30"/>
        <v>246.9238243419548</v>
      </c>
      <c r="AL28">
        <f t="shared" si="9"/>
        <v>-1677.5467369817604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-185.14683368352701</v>
      </c>
      <c r="AR28">
        <f t="shared" si="14"/>
        <v>-188.70594760572445</v>
      </c>
      <c r="AS28">
        <f t="shared" si="15"/>
        <v>4.171008857804603</v>
      </c>
      <c r="AT28">
        <f t="shared" si="16"/>
        <v>23.677199181993657</v>
      </c>
      <c r="AU28">
        <f t="shared" si="17"/>
        <v>-160.85773956592618</v>
      </c>
      <c r="AW28">
        <v>25</v>
      </c>
      <c r="AX28">
        <f>IF(Z28&gt;0, (R28*SUMPRODUCT(K28:$K$98, X28:$X$98)-K28*$AZ$3)/Z28, 0)</f>
        <v>4693.2284417555866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500000</v>
      </c>
      <c r="S29">
        <f t="shared" si="1"/>
        <v>4676.9147388558758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3483.984755147967</v>
      </c>
      <c r="AC29">
        <f t="shared" si="2"/>
        <v>3416.1487544541069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-2245.8069694701276</v>
      </c>
      <c r="AI29">
        <f t="shared" si="7"/>
        <v>-2282.3283617255038</v>
      </c>
      <c r="AJ29">
        <f t="shared" si="8"/>
        <v>67.836000693860115</v>
      </c>
      <c r="AK29">
        <f t="shared" si="30"/>
        <v>243.87893286035771</v>
      </c>
      <c r="AL29">
        <f t="shared" si="9"/>
        <v>-1970.6134281712859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-192.2745198637175</v>
      </c>
      <c r="AR29">
        <f t="shared" si="14"/>
        <v>-195.40129489653066</v>
      </c>
      <c r="AS29">
        <f t="shared" si="15"/>
        <v>5.8077718344440532</v>
      </c>
      <c r="AT29">
        <f t="shared" si="16"/>
        <v>20.879668358881545</v>
      </c>
      <c r="AU29">
        <f t="shared" si="17"/>
        <v>-168.71385470320507</v>
      </c>
      <c r="AW29">
        <v>26</v>
      </c>
      <c r="AX29">
        <f>IF(Z29&gt;0, (R29*SUMPRODUCT(K29:$K$98, X29:$X$98)-K29*$AZ$3)/Z29, 0)</f>
        <v>4676.9147388558758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500000</v>
      </c>
      <c r="S30">
        <f t="shared" si="1"/>
        <v>4636.4444227178546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3416.1487544541069</v>
      </c>
      <c r="AC30">
        <f t="shared" si="2"/>
        <v>3328.6160497597375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-2599.6405437615258</v>
      </c>
      <c r="AI30">
        <f t="shared" si="7"/>
        <v>-2635.536758039972</v>
      </c>
      <c r="AJ30">
        <f t="shared" si="8"/>
        <v>87.532704694369386</v>
      </c>
      <c r="AK30">
        <f t="shared" si="30"/>
        <v>239.13041281178749</v>
      </c>
      <c r="AL30">
        <f t="shared" si="9"/>
        <v>-2308.873640533815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-198.72137759904655</v>
      </c>
      <c r="AR30">
        <f t="shared" si="14"/>
        <v>-201.46535124921968</v>
      </c>
      <c r="AS30">
        <f t="shared" si="15"/>
        <v>6.6911634008702716</v>
      </c>
      <c r="AT30">
        <f t="shared" si="16"/>
        <v>18.279575295062912</v>
      </c>
      <c r="AU30">
        <f t="shared" si="17"/>
        <v>-176.49461255328649</v>
      </c>
      <c r="AW30">
        <v>27</v>
      </c>
      <c r="AX30">
        <f>IF(Z30&gt;0, (R30*SUMPRODUCT(K30:$K$98, X30:$X$98)-K30*$AZ$3)/Z30, 0)</f>
        <v>4636.4444227178546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500000</v>
      </c>
      <c r="S31">
        <f t="shared" si="1"/>
        <v>4573.7599335075265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3328.6160497597375</v>
      </c>
      <c r="AC31">
        <f t="shared" si="2"/>
        <v>3223.4141499904658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-2991.3079947593346</v>
      </c>
      <c r="AI31">
        <f t="shared" si="7"/>
        <v>-3026.5461160955206</v>
      </c>
      <c r="AJ31">
        <f t="shared" si="8"/>
        <v>105.20189976927168</v>
      </c>
      <c r="AK31">
        <f t="shared" si="30"/>
        <v>233.00312348318164</v>
      </c>
      <c r="AL31">
        <f t="shared" si="9"/>
        <v>-2688.3410928430671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-204.1617579757164</v>
      </c>
      <c r="AR31">
        <f t="shared" si="14"/>
        <v>-206.56681850855401</v>
      </c>
      <c r="AS31">
        <f t="shared" si="15"/>
        <v>7.1802050597627094</v>
      </c>
      <c r="AT31">
        <f t="shared" si="16"/>
        <v>15.902851658037493</v>
      </c>
      <c r="AU31">
        <f t="shared" si="17"/>
        <v>-183.48376179075382</v>
      </c>
      <c r="AW31">
        <v>28</v>
      </c>
      <c r="AX31">
        <f>IF(Z31&gt;0, (R31*SUMPRODUCT(K31:$K$98, X31:$X$98)-K31*$AZ$3)/Z31, 0)</f>
        <v>4573.7599335075265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500000</v>
      </c>
      <c r="S32">
        <f t="shared" si="1"/>
        <v>4490.925686482442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3223.4141499904658</v>
      </c>
      <c r="AC32">
        <f t="shared" si="2"/>
        <v>3102.7519257913359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-3410.588878334494</v>
      </c>
      <c r="AI32">
        <f t="shared" si="7"/>
        <v>-3445.1335595694845</v>
      </c>
      <c r="AJ32">
        <f t="shared" si="8"/>
        <v>120.66222419912992</v>
      </c>
      <c r="AK32">
        <f t="shared" si="30"/>
        <v>225.63899049933264</v>
      </c>
      <c r="AL32">
        <f t="shared" si="9"/>
        <v>-3098.8323448710221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-207.83783690741598</v>
      </c>
      <c r="AR32">
        <f t="shared" si="14"/>
        <v>-209.94295484471564</v>
      </c>
      <c r="AS32">
        <f t="shared" si="15"/>
        <v>7.3530339095667694</v>
      </c>
      <c r="AT32">
        <f t="shared" si="16"/>
        <v>13.750211878441164</v>
      </c>
      <c r="AU32">
        <f t="shared" si="17"/>
        <v>-188.8397090567077</v>
      </c>
      <c r="AW32">
        <v>29</v>
      </c>
      <c r="AX32">
        <f>IF(Z32&gt;0, (R32*SUMPRODUCT(K32:$K$98, X32:$X$98)-K32*$AZ$3)/Z32, 0)</f>
        <v>4490.925686482442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500000</v>
      </c>
      <c r="S33">
        <f t="shared" si="1"/>
        <v>4391.1275935386593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3102.7519257913359</v>
      </c>
      <c r="AC33">
        <f t="shared" si="2"/>
        <v>2969.4672440415848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-3871.0780155334714</v>
      </c>
      <c r="AI33">
        <f t="shared" si="7"/>
        <v>-3904.8901421545588</v>
      </c>
      <c r="AJ33">
        <f t="shared" si="8"/>
        <v>133.28468174975114</v>
      </c>
      <c r="AK33">
        <f t="shared" si="30"/>
        <v>217.19263480539354</v>
      </c>
      <c r="AL33">
        <f t="shared" si="9"/>
        <v>-3554.4128255994142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-210.62462429226477</v>
      </c>
      <c r="AR33">
        <f t="shared" si="14"/>
        <v>-212.46433572084149</v>
      </c>
      <c r="AS33">
        <f t="shared" si="15"/>
        <v>7.2519943811017935</v>
      </c>
      <c r="AT33">
        <f t="shared" si="16"/>
        <v>11.817410272117399</v>
      </c>
      <c r="AU33">
        <f t="shared" si="17"/>
        <v>-193.39493106762231</v>
      </c>
      <c r="AW33">
        <v>30</v>
      </c>
      <c r="AX33">
        <f>IF(Z33&gt;0, (R33*SUMPRODUCT(K33:$K$98, X33:$X$98)-K33*$AZ$3)/Z33, 0)</f>
        <v>4391.1275935386593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500000</v>
      </c>
      <c r="S34">
        <f t="shared" si="1"/>
        <v>4276.1844128905223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2969.4672440415848</v>
      </c>
      <c r="AC34">
        <f t="shared" si="2"/>
        <v>2825.4079368543771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-4374.5145489477991</v>
      </c>
      <c r="AI34">
        <f t="shared" si="7"/>
        <v>-4407.5511028477804</v>
      </c>
      <c r="AJ34">
        <f t="shared" si="8"/>
        <v>144.05930718720765</v>
      </c>
      <c r="AK34">
        <f t="shared" si="30"/>
        <v>207.86270708291096</v>
      </c>
      <c r="AL34">
        <f t="shared" si="9"/>
        <v>-4055.6290885776621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-212.51474202589083</v>
      </c>
      <c r="AR34">
        <f t="shared" si="14"/>
        <v>-214.11966404659086</v>
      </c>
      <c r="AS34">
        <f t="shared" si="15"/>
        <v>6.9984283194764423</v>
      </c>
      <c r="AT34">
        <f t="shared" si="16"/>
        <v>10.098009522714531</v>
      </c>
      <c r="AU34">
        <f t="shared" si="17"/>
        <v>-197.02322620439989</v>
      </c>
      <c r="AW34">
        <v>31</v>
      </c>
      <c r="AX34">
        <f>IF(Z34&gt;0, (R34*SUMPRODUCT(K34:$K$98, X34:$X$98)-K34*$AZ$3)/Z34, 0)</f>
        <v>4276.1844128905223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4147.1113077942191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2825.4079368543771</v>
      </c>
      <c r="AC35">
        <f t="shared" ref="AC35:AC66" si="33">S35*Z35</f>
        <v>2672.3265136722875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-4870.5659268527252</v>
      </c>
      <c r="AI35">
        <f t="shared" ref="AI35:AI66" si="38">SUM(AE35:AH35)</f>
        <v>-4902.7850586210216</v>
      </c>
      <c r="AJ35">
        <f t="shared" ref="AJ35:AJ66" si="39">AB35-AC35</f>
        <v>153.08142318208957</v>
      </c>
      <c r="AK35">
        <f t="shared" si="30"/>
        <v>197.77855557980641</v>
      </c>
      <c r="AL35">
        <f t="shared" ref="AL35:AL66" si="40">SUM(AI35:AK35)</f>
        <v>-4551.9250798591256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-211.26161744910584</v>
      </c>
      <c r="AR35">
        <f t="shared" ref="AR35:AR66" si="45">AI35*$K35</f>
        <v>-212.65912771637255</v>
      </c>
      <c r="AS35">
        <f t="shared" ref="AS35:AS66" si="46">AJ35*$K35</f>
        <v>6.6399325147328376</v>
      </c>
      <c r="AT35">
        <f t="shared" ref="AT35:AT66" si="47">AK35*$K35</f>
        <v>8.5786781610278364</v>
      </c>
      <c r="AU35">
        <f t="shared" ref="AU35:AU66" si="48">AL35*$K35</f>
        <v>-197.44051704061189</v>
      </c>
      <c r="AW35">
        <v>32</v>
      </c>
      <c r="AX35">
        <f>IF(Z35&gt;0, (R35*SUMPRODUCT(K35:$K$98, X35:$X$98)-K35*$AZ$3)/Z35, 0)</f>
        <v>4147.1113077942191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500000</v>
      </c>
      <c r="S36">
        <f t="shared" si="32"/>
        <v>4008.5350186124824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2672.3265136722875</v>
      </c>
      <c r="AC36">
        <f t="shared" si="33"/>
        <v>2514.1303594765764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-5372.248961412256</v>
      </c>
      <c r="AI36">
        <f t="shared" si="38"/>
        <v>-5403.6086769667281</v>
      </c>
      <c r="AJ36">
        <f t="shared" si="39"/>
        <v>158.19615419571119</v>
      </c>
      <c r="AK36">
        <f t="shared" si="30"/>
        <v>187.06285595706015</v>
      </c>
      <c r="AL36">
        <f t="shared" si="40"/>
        <v>-5058.3496668139569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-208.05553890527801</v>
      </c>
      <c r="AR36">
        <f t="shared" si="45"/>
        <v>-209.27003260548932</v>
      </c>
      <c r="AS36">
        <f t="shared" si="46"/>
        <v>6.1265936017378522</v>
      </c>
      <c r="AT36">
        <f t="shared" si="47"/>
        <v>7.2445382901754805</v>
      </c>
      <c r="AU36">
        <f t="shared" si="48"/>
        <v>-195.89890071357598</v>
      </c>
      <c r="AW36">
        <v>33</v>
      </c>
      <c r="AX36">
        <f>IF(Z36&gt;0, (R36*SUMPRODUCT(K36:$K$98, X36:$X$98)-K36*$AZ$3)/Z36, 0)</f>
        <v>4008.5350186124824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500000</v>
      </c>
      <c r="S37">
        <f t="shared" si="32"/>
        <v>3863.6371816245169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2514.1303594765764</v>
      </c>
      <c r="AC37">
        <f t="shared" si="33"/>
        <v>2353.4546984761137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-5896.5227849113408</v>
      </c>
      <c r="AI37">
        <f t="shared" si="38"/>
        <v>-5926.9792510317775</v>
      </c>
      <c r="AJ37">
        <f t="shared" si="39"/>
        <v>160.6756610004627</v>
      </c>
      <c r="AK37">
        <f t="shared" si="30"/>
        <v>175.98912516336037</v>
      </c>
      <c r="AL37">
        <f t="shared" si="40"/>
        <v>-5590.3144648679545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-203.89243381221362</v>
      </c>
      <c r="AR37">
        <f t="shared" si="45"/>
        <v>-204.94557025026918</v>
      </c>
      <c r="AS37">
        <f t="shared" si="46"/>
        <v>5.5559102831929605</v>
      </c>
      <c r="AT37">
        <f t="shared" si="47"/>
        <v>6.085425658976634</v>
      </c>
      <c r="AU37">
        <f t="shared" si="48"/>
        <v>-193.30423430809961</v>
      </c>
      <c r="AW37">
        <v>34</v>
      </c>
      <c r="AX37">
        <f>IF(Z37&gt;0, (R37*SUMPRODUCT(K37:$K$98, X37:$X$98)-K37*$AZ$3)/Z37, 0)</f>
        <v>3863.6371816245169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500000</v>
      </c>
      <c r="S38">
        <f t="shared" si="32"/>
        <v>3714.8142186080845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2353.4546984761137</v>
      </c>
      <c r="AC38">
        <f t="shared" si="33"/>
        <v>2191.8657270789145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-6502.1445561940927</v>
      </c>
      <c r="AI38">
        <f t="shared" si="38"/>
        <v>-6531.6462431977052</v>
      </c>
      <c r="AJ38">
        <f t="shared" si="39"/>
        <v>161.5889713971992</v>
      </c>
      <c r="AK38">
        <f t="shared" si="30"/>
        <v>164.74182889332798</v>
      </c>
      <c r="AL38">
        <f t="shared" si="40"/>
        <v>-6205.3154429071783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-200.7445330373489</v>
      </c>
      <c r="AR38">
        <f t="shared" si="45"/>
        <v>-201.65535597125501</v>
      </c>
      <c r="AS38">
        <f t="shared" si="46"/>
        <v>4.9888313504526751</v>
      </c>
      <c r="AT38">
        <f t="shared" si="47"/>
        <v>5.0861713742438628</v>
      </c>
      <c r="AU38">
        <f t="shared" si="48"/>
        <v>-191.58035324655847</v>
      </c>
      <c r="AW38">
        <v>35</v>
      </c>
      <c r="AX38">
        <f>IF(Z38&gt;0, (R38*SUMPRODUCT(K38:$K$98, X38:$X$98)-K38*$AZ$3)/Z38, 0)</f>
        <v>3714.8142186080845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500000</v>
      </c>
      <c r="S39">
        <f t="shared" si="32"/>
        <v>3559.8646874940359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2191.8657270789145</v>
      </c>
      <c r="AC39">
        <f t="shared" si="33"/>
        <v>2028.8921426264005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-7099.108360393594</v>
      </c>
      <c r="AI39">
        <f t="shared" si="38"/>
        <v>-7127.6051196911312</v>
      </c>
      <c r="AJ39">
        <f t="shared" si="39"/>
        <v>162.97358445251393</v>
      </c>
      <c r="AK39">
        <f t="shared" si="30"/>
        <v>153.43060089552404</v>
      </c>
      <c r="AL39">
        <f t="shared" si="40"/>
        <v>-6811.2009343430936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-195.69191755455427</v>
      </c>
      <c r="AR39">
        <f t="shared" si="45"/>
        <v>-196.4774507775908</v>
      </c>
      <c r="AS39">
        <f t="shared" si="46"/>
        <v>4.4924815389750341</v>
      </c>
      <c r="AT39">
        <f t="shared" si="47"/>
        <v>4.2294224818858703</v>
      </c>
      <c r="AU39">
        <f t="shared" si="48"/>
        <v>-187.7555467567299</v>
      </c>
      <c r="AW39">
        <v>36</v>
      </c>
      <c r="AX39">
        <f>IF(Z39&gt;0, (R39*SUMPRODUCT(K39:$K$98, X39:$X$98)-K39*$AZ$3)/Z39, 0)</f>
        <v>3559.8646874940359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500000</v>
      </c>
      <c r="S40">
        <f t="shared" si="32"/>
        <v>3400.7153711754377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2028.8921426264005</v>
      </c>
      <c r="AC40">
        <f t="shared" si="33"/>
        <v>1866.924286308305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-7627.9814672971224</v>
      </c>
      <c r="AI40">
        <f t="shared" si="38"/>
        <v>-7655.4304608549546</v>
      </c>
      <c r="AJ40">
        <f t="shared" si="39"/>
        <v>161.96785631809553</v>
      </c>
      <c r="AK40">
        <f t="shared" ref="AK40:AK71" si="61">G40*SUM(AB40:AB40, AE40:AF40)</f>
        <v>142.02244998384805</v>
      </c>
      <c r="AL40">
        <f t="shared" si="40"/>
        <v>-7351.4401545530109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-187.74167581357847</v>
      </c>
      <c r="AR40">
        <f t="shared" si="45"/>
        <v>-188.41725690564547</v>
      </c>
      <c r="AS40">
        <f t="shared" si="46"/>
        <v>3.9863910135936491</v>
      </c>
      <c r="AT40">
        <f t="shared" si="47"/>
        <v>3.4954899769264443</v>
      </c>
      <c r="AU40">
        <f t="shared" si="48"/>
        <v>-180.93537591512538</v>
      </c>
      <c r="AW40">
        <v>37</v>
      </c>
      <c r="AX40">
        <f>IF(Z40&gt;0, (R40*SUMPRODUCT(K40:$K$98, X40:$X$98)-K40*$AZ$3)/Z40, 0)</f>
        <v>3400.7153711754377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500000</v>
      </c>
      <c r="S41">
        <f t="shared" si="32"/>
        <v>3242.4444981901684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1866.924286308305</v>
      </c>
      <c r="AC41">
        <f t="shared" si="33"/>
        <v>1709.2933794558512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-8164.0589058983614</v>
      </c>
      <c r="AI41">
        <f t="shared" si="38"/>
        <v>-8190.4170036300256</v>
      </c>
      <c r="AJ41">
        <f t="shared" si="39"/>
        <v>157.63090685245379</v>
      </c>
      <c r="AK41">
        <f t="shared" si="61"/>
        <v>130.68470004158135</v>
      </c>
      <c r="AL41">
        <f t="shared" si="40"/>
        <v>-7902.1013967359913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-179.40691066705537</v>
      </c>
      <c r="AR41">
        <f t="shared" si="45"/>
        <v>-179.98613540558361</v>
      </c>
      <c r="AS41">
        <f t="shared" si="46"/>
        <v>3.4639723145080863</v>
      </c>
      <c r="AT41">
        <f t="shared" si="47"/>
        <v>2.8718237553347219</v>
      </c>
      <c r="AU41">
        <f t="shared" si="48"/>
        <v>-173.65033933574082</v>
      </c>
      <c r="AW41">
        <v>38</v>
      </c>
      <c r="AX41">
        <f>IF(Z41&gt;0, (R41*SUMPRODUCT(K41:$K$98, X41:$X$98)-K41*$AZ$3)/Z41, 0)</f>
        <v>3242.4444981901684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500000</v>
      </c>
      <c r="S42">
        <f t="shared" si="32"/>
        <v>3085.5068828499557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1709.2933794558512</v>
      </c>
      <c r="AC42">
        <f t="shared" si="33"/>
        <v>1556.7710839326562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-8673.6376069185189</v>
      </c>
      <c r="AI42">
        <f t="shared" si="38"/>
        <v>-8698.8647599121741</v>
      </c>
      <c r="AJ42">
        <f t="shared" si="39"/>
        <v>152.522295523195</v>
      </c>
      <c r="AK42">
        <f t="shared" si="61"/>
        <v>119.65053656190959</v>
      </c>
      <c r="AL42">
        <f t="shared" si="40"/>
        <v>-8426.6919278270689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-170.18304441357435</v>
      </c>
      <c r="AR42">
        <f t="shared" si="45"/>
        <v>-170.67801940479634</v>
      </c>
      <c r="AS42">
        <f t="shared" si="46"/>
        <v>2.9925977737852296</v>
      </c>
      <c r="AT42">
        <f t="shared" si="47"/>
        <v>2.3476300833206749</v>
      </c>
      <c r="AU42">
        <f t="shared" si="48"/>
        <v>-165.33779154769041</v>
      </c>
      <c r="AW42">
        <v>39</v>
      </c>
      <c r="AX42">
        <f>IF(Z42&gt;0, (R42*SUMPRODUCT(K42:$K$98, X42:$X$98)-K42*$AZ$3)/Z42, 0)</f>
        <v>3085.5068828499557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500000</v>
      </c>
      <c r="S43">
        <f t="shared" si="32"/>
        <v>2931.9083696790894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1556.7710839326562</v>
      </c>
      <c r="AC43">
        <f t="shared" si="33"/>
        <v>1410.5921601832438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-9190.1098067173316</v>
      </c>
      <c r="AI43">
        <f t="shared" si="38"/>
        <v>-9214.1656772003789</v>
      </c>
      <c r="AJ43">
        <f t="shared" si="39"/>
        <v>146.17892374941243</v>
      </c>
      <c r="AK43">
        <f t="shared" si="61"/>
        <v>108.97397587528594</v>
      </c>
      <c r="AL43">
        <f t="shared" si="40"/>
        <v>-8959.012777575681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-160.99696660086965</v>
      </c>
      <c r="AR43">
        <f t="shared" si="45"/>
        <v>-161.4183894410933</v>
      </c>
      <c r="AS43">
        <f t="shared" si="46"/>
        <v>2.5608359203100317</v>
      </c>
      <c r="AT43">
        <f t="shared" si="47"/>
        <v>1.909060927817597</v>
      </c>
      <c r="AU43">
        <f t="shared" si="48"/>
        <v>-156.94849259296566</v>
      </c>
      <c r="AW43">
        <v>40</v>
      </c>
      <c r="AX43">
        <f>IF(Z43&gt;0, (R43*SUMPRODUCT(K43:$K$98, X43:$X$98)-K43*$AZ$3)/Z43, 0)</f>
        <v>2931.9083696790894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500000</v>
      </c>
      <c r="S44">
        <f t="shared" si="32"/>
        <v>2782.3109121849129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1410.5921601832438</v>
      </c>
      <c r="AC44">
        <f t="shared" si="33"/>
        <v>1271.0274441753752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-9740.9301634128242</v>
      </c>
      <c r="AI44">
        <f t="shared" si="38"/>
        <v>-9763.7713821747002</v>
      </c>
      <c r="AJ44">
        <f t="shared" si="39"/>
        <v>139.56471600786858</v>
      </c>
      <c r="AK44">
        <f t="shared" si="61"/>
        <v>98.741451212827073</v>
      </c>
      <c r="AL44">
        <f t="shared" si="40"/>
        <v>-9525.4652149540052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-152.36295954908044</v>
      </c>
      <c r="AR44">
        <f t="shared" si="45"/>
        <v>-152.72023094225182</v>
      </c>
      <c r="AS44">
        <f t="shared" si="46"/>
        <v>2.1830043766719269</v>
      </c>
      <c r="AT44">
        <f t="shared" si="47"/>
        <v>1.5444664405320487</v>
      </c>
      <c r="AU44">
        <f t="shared" si="48"/>
        <v>-148.99276012504785</v>
      </c>
      <c r="AW44">
        <v>41</v>
      </c>
      <c r="AX44">
        <f>IF(Z44&gt;0, (R44*SUMPRODUCT(K44:$K$98, X44:$X$98)-K44*$AZ$3)/Z44, 0)</f>
        <v>2782.3109121849129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500000</v>
      </c>
      <c r="S45">
        <f t="shared" si="32"/>
        <v>2635.1792053177383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1271.0274441753752</v>
      </c>
      <c r="AC45">
        <f t="shared" si="33"/>
        <v>1137.8004226557603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-10241.339640656472</v>
      </c>
      <c r="AI45">
        <f t="shared" si="38"/>
        <v>-10262.928313266662</v>
      </c>
      <c r="AJ45">
        <f t="shared" si="39"/>
        <v>133.22702151961494</v>
      </c>
      <c r="AK45">
        <f t="shared" si="61"/>
        <v>88.971921092276276</v>
      </c>
      <c r="AL45">
        <f t="shared" si="40"/>
        <v>-10040.729370654772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-143.02689703768161</v>
      </c>
      <c r="AR45">
        <f t="shared" si="45"/>
        <v>-143.32839674015608</v>
      </c>
      <c r="AS45">
        <f t="shared" si="46"/>
        <v>1.8606010695981101</v>
      </c>
      <c r="AT45">
        <f t="shared" si="47"/>
        <v>1.2425501197901909</v>
      </c>
      <c r="AU45">
        <f t="shared" si="48"/>
        <v>-140.22524555076777</v>
      </c>
      <c r="AW45">
        <v>42</v>
      </c>
      <c r="AX45">
        <f>IF(Z45&gt;0, (R45*SUMPRODUCT(K45:$K$98, X45:$X$98)-K45*$AZ$3)/Z45, 0)</f>
        <v>2635.1792053177383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500000</v>
      </c>
      <c r="S46">
        <f t="shared" si="32"/>
        <v>2491.6265857982107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1137.8004226557603</v>
      </c>
      <c r="AC46">
        <f t="shared" si="33"/>
        <v>1011.8591845729585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-10675.926753563137</v>
      </c>
      <c r="AI46">
        <f t="shared" si="38"/>
        <v>-10696.23194677187</v>
      </c>
      <c r="AJ46">
        <f t="shared" si="39"/>
        <v>125.94123808280176</v>
      </c>
      <c r="AK46">
        <f t="shared" si="61"/>
        <v>79.646029585903221</v>
      </c>
      <c r="AL46">
        <f t="shared" si="40"/>
        <v>-10490.644679103165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-133.12159434741716</v>
      </c>
      <c r="AR46">
        <f t="shared" si="45"/>
        <v>-133.37478638927681</v>
      </c>
      <c r="AS46">
        <f t="shared" si="46"/>
        <v>1.5704021575527074</v>
      </c>
      <c r="AT46">
        <f t="shared" si="47"/>
        <v>0.99313218296278849</v>
      </c>
      <c r="AU46">
        <f t="shared" si="48"/>
        <v>-130.81125204876133</v>
      </c>
      <c r="AW46">
        <v>43</v>
      </c>
      <c r="AX46">
        <f>IF(Z46&gt;0, (R46*SUMPRODUCT(K46:$K$98, X46:$X$98)-K46*$AZ$3)/Z46, 0)</f>
        <v>2491.6265857982107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500000</v>
      </c>
      <c r="S47">
        <f t="shared" si="32"/>
        <v>2353.545382660016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1011.8591845729585</v>
      </c>
      <c r="AC47">
        <f t="shared" si="33"/>
        <v>893.99264286382686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-11096.7464629264</v>
      </c>
      <c r="AI47">
        <f t="shared" si="38"/>
        <v>-11115.738929556752</v>
      </c>
      <c r="AJ47">
        <f t="shared" si="39"/>
        <v>117.86654170913164</v>
      </c>
      <c r="AK47">
        <f t="shared" si="61"/>
        <v>70.830142920107107</v>
      </c>
      <c r="AL47">
        <f t="shared" si="40"/>
        <v>-10927.042244927512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-123.54368913626804</v>
      </c>
      <c r="AR47">
        <f t="shared" si="45"/>
        <v>-123.7551384472125</v>
      </c>
      <c r="AS47">
        <f t="shared" si="46"/>
        <v>1.3122465613799177</v>
      </c>
      <c r="AT47">
        <f t="shared" si="47"/>
        <v>0.78857502851258832</v>
      </c>
      <c r="AU47">
        <f t="shared" si="48"/>
        <v>-121.65431685731998</v>
      </c>
      <c r="AW47">
        <v>44</v>
      </c>
      <c r="AX47">
        <f>IF(Z47&gt;0, (R47*SUMPRODUCT(K47:$K$98, X47:$X$98)-K47*$AZ$3)/Z47, 0)</f>
        <v>2353.545382660016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500000</v>
      </c>
      <c r="S48">
        <f t="shared" si="32"/>
        <v>2220.746077196171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893.99264286382686</v>
      </c>
      <c r="AC48">
        <f t="shared" si="33"/>
        <v>784.06953644031364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-11492.509261506846</v>
      </c>
      <c r="AI48">
        <f t="shared" si="38"/>
        <v>-11510.162552544745</v>
      </c>
      <c r="AJ48">
        <f t="shared" si="39"/>
        <v>109.92310642351322</v>
      </c>
      <c r="AK48">
        <f t="shared" si="61"/>
        <v>62.579485000467884</v>
      </c>
      <c r="AL48">
        <f t="shared" si="40"/>
        <v>-11337.659961120764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-114.24093316956562</v>
      </c>
      <c r="AR48">
        <f t="shared" si="45"/>
        <v>-114.41641516360137</v>
      </c>
      <c r="AS48">
        <f t="shared" si="46"/>
        <v>1.0926872425311505</v>
      </c>
      <c r="AT48">
        <f t="shared" si="47"/>
        <v>0.6220694367999946</v>
      </c>
      <c r="AU48">
        <f t="shared" si="48"/>
        <v>-112.70165848427023</v>
      </c>
      <c r="AW48">
        <v>45</v>
      </c>
      <c r="AX48">
        <f>IF(Z48&gt;0, (R48*SUMPRODUCT(K48:$K$98, X48:$X$98)-K48*$AZ$3)/Z48, 0)</f>
        <v>2220.746077196171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500000</v>
      </c>
      <c r="S49">
        <f t="shared" si="32"/>
        <v>2093.26168106775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784.06953644031364</v>
      </c>
      <c r="AC49">
        <f t="shared" si="33"/>
        <v>681.98983783570804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-11866.343459618363</v>
      </c>
      <c r="AI49">
        <f t="shared" si="38"/>
        <v>-11882.633583399922</v>
      </c>
      <c r="AJ49">
        <f t="shared" si="39"/>
        <v>102.0796986046056</v>
      </c>
      <c r="AK49">
        <f t="shared" si="61"/>
        <v>54.884867550821959</v>
      </c>
      <c r="AL49">
        <f t="shared" si="40"/>
        <v>-11725.669017244494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-105.31876827104796</v>
      </c>
      <c r="AR49">
        <f t="shared" si="45"/>
        <v>-105.46334994252032</v>
      </c>
      <c r="AS49">
        <f t="shared" si="46"/>
        <v>0.90600007989846587</v>
      </c>
      <c r="AT49">
        <f t="shared" si="47"/>
        <v>0.4871261873417983</v>
      </c>
      <c r="AU49">
        <f t="shared" si="48"/>
        <v>-104.07022367528005</v>
      </c>
      <c r="AW49">
        <v>46</v>
      </c>
      <c r="AX49">
        <f>IF(Z49&gt;0, (R49*SUMPRODUCT(K49:$K$98, X49:$X$98)-K49*$AZ$3)/Z49, 0)</f>
        <v>2093.26168106775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500000</v>
      </c>
      <c r="S50">
        <f t="shared" si="32"/>
        <v>1970.765361614317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681.98983783570804</v>
      </c>
      <c r="AC50">
        <f t="shared" si="33"/>
        <v>587.52931471194563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-12211.021563136102</v>
      </c>
      <c r="AI50">
        <f t="shared" si="38"/>
        <v>-12225.927683523531</v>
      </c>
      <c r="AJ50">
        <f t="shared" si="39"/>
        <v>94.460523123762414</v>
      </c>
      <c r="AK50">
        <f t="shared" si="61"/>
        <v>47.739288648499567</v>
      </c>
      <c r="AL50">
        <f t="shared" si="40"/>
        <v>-12083.727871751269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-96.766009646254304</v>
      </c>
      <c r="AR50">
        <f t="shared" si="45"/>
        <v>-96.884132915608987</v>
      </c>
      <c r="AS50">
        <f t="shared" si="46"/>
        <v>0.74855063063509075</v>
      </c>
      <c r="AT50">
        <f t="shared" si="47"/>
        <v>0.37830909084723718</v>
      </c>
      <c r="AU50">
        <f t="shared" si="48"/>
        <v>-95.757273194126654</v>
      </c>
      <c r="AW50">
        <v>47</v>
      </c>
      <c r="AX50">
        <f>IF(Z50&gt;0, (R50*SUMPRODUCT(K50:$K$98, X50:$X$98)-K50*$AZ$3)/Z50, 0)</f>
        <v>1970.765361614317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500000</v>
      </c>
      <c r="S51">
        <f t="shared" si="32"/>
        <v>1852.6318197556739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587.52931471194563</v>
      </c>
      <c r="AC51">
        <f t="shared" si="33"/>
        <v>500.45816680433916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-12503.774600821453</v>
      </c>
      <c r="AI51">
        <f t="shared" si="38"/>
        <v>-12517.281282544925</v>
      </c>
      <c r="AJ51">
        <f t="shared" si="39"/>
        <v>87.071147907606473</v>
      </c>
      <c r="AK51">
        <f t="shared" si="61"/>
        <v>41.1270520298362</v>
      </c>
      <c r="AL51">
        <f t="shared" si="40"/>
        <v>-12389.083082607482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-88.469576394408691</v>
      </c>
      <c r="AR51">
        <f t="shared" si="45"/>
        <v>-88.565141969502406</v>
      </c>
      <c r="AS51">
        <f t="shared" si="46"/>
        <v>0.61606577353487968</v>
      </c>
      <c r="AT51">
        <f t="shared" si="47"/>
        <v>0.29099155955605427</v>
      </c>
      <c r="AU51">
        <f t="shared" si="48"/>
        <v>-87.658084636411473</v>
      </c>
      <c r="AW51">
        <v>48</v>
      </c>
      <c r="AX51">
        <f>IF(Z51&gt;0, (R51*SUMPRODUCT(K51:$K$98, X51:$X$98)-K51*$AZ$3)/Z51, 0)</f>
        <v>1852.6318197556739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500000</v>
      </c>
      <c r="S52">
        <f t="shared" si="32"/>
        <v>1738.913913037343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500.45816680433916</v>
      </c>
      <c r="AC52">
        <f t="shared" si="33"/>
        <v>420.64471696229464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-12765.734608688648</v>
      </c>
      <c r="AI52">
        <f t="shared" si="38"/>
        <v>-12777.829650134017</v>
      </c>
      <c r="AJ52">
        <f t="shared" si="39"/>
        <v>79.81344984204452</v>
      </c>
      <c r="AK52">
        <f t="shared" si="61"/>
        <v>35.032071676303744</v>
      </c>
      <c r="AL52">
        <f t="shared" si="40"/>
        <v>-12662.98412861567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-80.645585693774294</v>
      </c>
      <c r="AR52">
        <f t="shared" si="45"/>
        <v>-80.721994277475261</v>
      </c>
      <c r="AS52">
        <f t="shared" si="46"/>
        <v>0.50420932332178214</v>
      </c>
      <c r="AT52">
        <f t="shared" si="47"/>
        <v>0.22130978161483275</v>
      </c>
      <c r="AU52">
        <f t="shared" si="48"/>
        <v>-79.996475172538652</v>
      </c>
      <c r="AW52">
        <v>49</v>
      </c>
      <c r="AX52">
        <f>IF(Z52&gt;0, (R52*SUMPRODUCT(K52:$K$98, X52:$X$98)-K52*$AZ$3)/Z52, 0)</f>
        <v>1738.913913037343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500000</v>
      </c>
      <c r="S53">
        <f t="shared" si="32"/>
        <v>1627.5366776215221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420.64471696229464</v>
      </c>
      <c r="AC53">
        <f t="shared" si="33"/>
        <v>347.72781569027416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-12914.49574304453</v>
      </c>
      <c r="AI53">
        <f t="shared" si="38"/>
        <v>-12925.178384501141</v>
      </c>
      <c r="AJ53">
        <f t="shared" si="39"/>
        <v>72.916901272020482</v>
      </c>
      <c r="AK53">
        <f t="shared" si="61"/>
        <v>29.445130187360629</v>
      </c>
      <c r="AL53">
        <f t="shared" si="40"/>
        <v>-12822.816353041759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-72.844072787067091</v>
      </c>
      <c r="AR53">
        <f t="shared" si="45"/>
        <v>-72.904328110024053</v>
      </c>
      <c r="AS53">
        <f t="shared" si="46"/>
        <v>0.41128698861720087</v>
      </c>
      <c r="AT53">
        <f t="shared" si="47"/>
        <v>0.16608493659134643</v>
      </c>
      <c r="AU53">
        <f t="shared" si="48"/>
        <v>-72.326956184815501</v>
      </c>
      <c r="AW53">
        <v>50</v>
      </c>
      <c r="AX53">
        <f>IF(Z53&gt;0, (R53*SUMPRODUCT(K53:$K$98, X53:$X$98)-K53*$AZ$3)/Z53, 0)</f>
        <v>1627.5366776215221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500000</v>
      </c>
      <c r="S54">
        <f t="shared" si="32"/>
        <v>1517.4552841517466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347.72781569027416</v>
      </c>
      <c r="AC54">
        <f t="shared" si="33"/>
        <v>281.78435399405862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-12910.487317284766</v>
      </c>
      <c r="AI54">
        <f t="shared" si="38"/>
        <v>-12919.772083595082</v>
      </c>
      <c r="AJ54">
        <f t="shared" si="39"/>
        <v>65.943461696215536</v>
      </c>
      <c r="AK54">
        <f t="shared" si="61"/>
        <v>24.340947098319194</v>
      </c>
      <c r="AL54">
        <f t="shared" si="40"/>
        <v>-12829.487674800548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-65.019163665323902</v>
      </c>
      <c r="AR54">
        <f t="shared" si="45"/>
        <v>-65.065923150499685</v>
      </c>
      <c r="AS54">
        <f t="shared" si="46"/>
        <v>0.33210123082991327</v>
      </c>
      <c r="AT54">
        <f t="shared" si="47"/>
        <v>0.12258468516798425</v>
      </c>
      <c r="AU54">
        <f t="shared" si="48"/>
        <v>-64.611237234501786</v>
      </c>
      <c r="AW54">
        <v>51</v>
      </c>
      <c r="AX54">
        <f>IF(Z54&gt;0, (R54*SUMPRODUCT(K54:$K$98, X54:$X$98)-K54*$AZ$3)/Z54, 0)</f>
        <v>1517.4552841517466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500000</v>
      </c>
      <c r="S55">
        <f t="shared" si="32"/>
        <v>1407.5767185247348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281.78435399405862</v>
      </c>
      <c r="AC55">
        <f t="shared" si="33"/>
        <v>222.9264502312806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-12731.158104860808</v>
      </c>
      <c r="AI55">
        <f t="shared" si="38"/>
        <v>-12739.076907697534</v>
      </c>
      <c r="AJ55">
        <f t="shared" si="39"/>
        <v>58.857903762778022</v>
      </c>
      <c r="AK55">
        <f t="shared" si="61"/>
        <v>19.724904779584104</v>
      </c>
      <c r="AL55">
        <f t="shared" si="40"/>
        <v>-12660.49409915517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-57.246459528683005</v>
      </c>
      <c r="AR55">
        <f t="shared" si="45"/>
        <v>-57.282066927662299</v>
      </c>
      <c r="AS55">
        <f t="shared" si="46"/>
        <v>0.26465829565124466</v>
      </c>
      <c r="AT55">
        <f t="shared" si="47"/>
        <v>8.8694284830259193E-2</v>
      </c>
      <c r="AU55">
        <f t="shared" si="48"/>
        <v>-56.928714347180787</v>
      </c>
      <c r="AW55">
        <v>52</v>
      </c>
      <c r="AX55">
        <f>IF(Z55&gt;0, (R55*SUMPRODUCT(K55:$K$98, X55:$X$98)-K55*$AZ$3)/Z55, 0)</f>
        <v>1407.5767185247348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500000</v>
      </c>
      <c r="S56">
        <f t="shared" si="32"/>
        <v>1294.9044687675089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222.9264502312806</v>
      </c>
      <c r="AC56">
        <f t="shared" si="33"/>
        <v>171.18111561558527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-12298.177250843486</v>
      </c>
      <c r="AI56">
        <f t="shared" si="38"/>
        <v>-12304.78704792676</v>
      </c>
      <c r="AJ56">
        <f t="shared" si="39"/>
        <v>51.745334615695327</v>
      </c>
      <c r="AK56">
        <f t="shared" si="61"/>
        <v>15.604851516189644</v>
      </c>
      <c r="AL56">
        <f t="shared" si="40"/>
        <v>-12237.436861794877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-49.3745836331668</v>
      </c>
      <c r="AR56">
        <f t="shared" si="45"/>
        <v>-49.401120572115538</v>
      </c>
      <c r="AS56">
        <f t="shared" si="46"/>
        <v>0.20774658711587676</v>
      </c>
      <c r="AT56">
        <f t="shared" si="47"/>
        <v>6.2650182263100068E-2</v>
      </c>
      <c r="AU56">
        <f t="shared" si="48"/>
        <v>-49.130723802736568</v>
      </c>
      <c r="AW56">
        <v>53</v>
      </c>
      <c r="AX56">
        <f>IF(Z56&gt;0, (R56*SUMPRODUCT(K56:$K$98, X56:$X$98)-K56*$AZ$3)/Z56, 0)</f>
        <v>1294.9044687675089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500000</v>
      </c>
      <c r="S57">
        <f t="shared" si="32"/>
        <v>1176.9367129414986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171.18111561558527</v>
      </c>
      <c r="AC57">
        <f t="shared" si="33"/>
        <v>126.71825065472875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-11603.063921139181</v>
      </c>
      <c r="AI57">
        <f t="shared" si="38"/>
        <v>-11608.447313859509</v>
      </c>
      <c r="AJ57">
        <f t="shared" si="39"/>
        <v>44.462864960856521</v>
      </c>
      <c r="AK57">
        <f t="shared" si="61"/>
        <v>11.98267809309097</v>
      </c>
      <c r="AL57">
        <f t="shared" si="40"/>
        <v>-11552.001770805562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-41.592723624375623</v>
      </c>
      <c r="AR57">
        <f t="shared" si="45"/>
        <v>-41.612021110548234</v>
      </c>
      <c r="AS57">
        <f t="shared" si="46"/>
        <v>0.15938304455046681</v>
      </c>
      <c r="AT57">
        <f t="shared" si="47"/>
        <v>4.2953501040168471E-2</v>
      </c>
      <c r="AU57">
        <f t="shared" si="48"/>
        <v>-41.409684564957601</v>
      </c>
      <c r="AW57">
        <v>54</v>
      </c>
      <c r="AX57">
        <f>IF(Z57&gt;0, (R57*SUMPRODUCT(K57:$K$98, X57:$X$98)-K57*$AZ$3)/Z57, 0)</f>
        <v>1176.9367129414986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500000</v>
      </c>
      <c r="S58">
        <f t="shared" si="32"/>
        <v>1049.2145831486812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126.71825065472875</v>
      </c>
      <c r="AC58">
        <f t="shared" si="33"/>
        <v>89.510990130630077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-10639.399403061963</v>
      </c>
      <c r="AI58">
        <f t="shared" si="38"/>
        <v>-10643.665021914781</v>
      </c>
      <c r="AJ58">
        <f t="shared" si="39"/>
        <v>37.207260524098672</v>
      </c>
      <c r="AK58">
        <f t="shared" si="61"/>
        <v>8.8702775458310139</v>
      </c>
      <c r="AL58">
        <f t="shared" si="40"/>
        <v>-10597.587483844851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-34.052089442289613</v>
      </c>
      <c r="AR58">
        <f t="shared" si="45"/>
        <v>-34.065741832730097</v>
      </c>
      <c r="AS58">
        <f t="shared" si="46"/>
        <v>0.11908425610044752</v>
      </c>
      <c r="AT58">
        <f t="shared" si="47"/>
        <v>2.8389899930031957E-2</v>
      </c>
      <c r="AU58">
        <f t="shared" si="48"/>
        <v>-33.918267676699614</v>
      </c>
      <c r="AW58">
        <v>55</v>
      </c>
      <c r="AX58">
        <f>IF(Z58&gt;0, (R58*SUMPRODUCT(K58:$K$98, X58:$X$98)-K58*$AZ$3)/Z58, 0)</f>
        <v>1049.2145831486812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500000</v>
      </c>
      <c r="S59">
        <f t="shared" si="32"/>
        <v>906.10677765285777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89.510990130630077</v>
      </c>
      <c r="AC59">
        <f t="shared" si="33"/>
        <v>59.374492742159191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-9466.1079238654966</v>
      </c>
      <c r="AI59">
        <f t="shared" si="38"/>
        <v>-9469.3842757374005</v>
      </c>
      <c r="AJ59">
        <f t="shared" si="39"/>
        <v>30.136497388470886</v>
      </c>
      <c r="AK59">
        <f t="shared" si="61"/>
        <v>6.2657693091441056</v>
      </c>
      <c r="AL59">
        <f t="shared" si="40"/>
        <v>-9432.9820090397861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-27.050798025936157</v>
      </c>
      <c r="AR59">
        <f t="shared" si="45"/>
        <v>-27.060160684112208</v>
      </c>
      <c r="AS59">
        <f t="shared" si="46"/>
        <v>8.6119481271642193E-2</v>
      </c>
      <c r="AT59">
        <f t="shared" si="47"/>
        <v>1.7905358931250556E-2</v>
      </c>
      <c r="AU59">
        <f t="shared" si="48"/>
        <v>-26.956135843909319</v>
      </c>
      <c r="AW59">
        <v>56</v>
      </c>
      <c r="AX59">
        <f>IF(Z59&gt;0, (R59*SUMPRODUCT(K59:$K$98, X59:$X$98)-K59*$AZ$3)/Z59, 0)</f>
        <v>906.10677765285777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500000</v>
      </c>
      <c r="S60">
        <f t="shared" si="32"/>
        <v>737.93856577082124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59.374492742159191</v>
      </c>
      <c r="AC60">
        <f t="shared" si="33"/>
        <v>35.819759049989798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-8165.7337446704969</v>
      </c>
      <c r="AI60">
        <f t="shared" si="38"/>
        <v>-8168.1607596492149</v>
      </c>
      <c r="AJ60">
        <f t="shared" si="39"/>
        <v>23.554733692169393</v>
      </c>
      <c r="AK60">
        <f t="shared" si="61"/>
        <v>4.1562144919511441</v>
      </c>
      <c r="AL60">
        <f t="shared" si="40"/>
        <v>-8140.4498114650951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-20.834631451681862</v>
      </c>
      <c r="AR60">
        <f t="shared" si="45"/>
        <v>-20.840823909603024</v>
      </c>
      <c r="AS60">
        <f t="shared" si="46"/>
        <v>6.0099215914205112E-2</v>
      </c>
      <c r="AT60">
        <f t="shared" si="47"/>
        <v>1.060446003771036E-2</v>
      </c>
      <c r="AU60">
        <f t="shared" si="48"/>
        <v>-20.770120233651113</v>
      </c>
      <c r="AW60">
        <v>57</v>
      </c>
      <c r="AX60">
        <f>IF(Z60&gt;0, (R60*SUMPRODUCT(K60:$K$98, X60:$X$98)-K60*$AZ$3)/Z60, 0)</f>
        <v>737.93856577082124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500000</v>
      </c>
      <c r="S61">
        <f t="shared" si="32"/>
        <v>525.33263436049538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35.819759049989798</v>
      </c>
      <c r="AC61">
        <f t="shared" si="33"/>
        <v>18.10661361059973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-6793.9733190723409</v>
      </c>
      <c r="AI61">
        <f t="shared" si="38"/>
        <v>-6795.6966665693644</v>
      </c>
      <c r="AJ61">
        <f t="shared" si="39"/>
        <v>17.713145439390068</v>
      </c>
      <c r="AK61">
        <f t="shared" si="61"/>
        <v>2.5073831334992862</v>
      </c>
      <c r="AL61">
        <f t="shared" si="40"/>
        <v>-6775.4761379964748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-15.477343518383512</v>
      </c>
      <c r="AR61">
        <f t="shared" si="45"/>
        <v>-15.481269474515559</v>
      </c>
      <c r="AS61">
        <f t="shared" si="46"/>
        <v>4.0352298114994876E-2</v>
      </c>
      <c r="AT61">
        <f t="shared" si="47"/>
        <v>5.7120668961750005E-3</v>
      </c>
      <c r="AU61">
        <f t="shared" si="48"/>
        <v>-15.435205109504388</v>
      </c>
      <c r="AW61">
        <v>58</v>
      </c>
      <c r="AX61">
        <f>IF(Z61&gt;0, (R61*SUMPRODUCT(K61:$K$98, X61:$X$98)-K61*$AZ$3)/Z61, 0)</f>
        <v>525.33263436049538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500000</v>
      </c>
      <c r="S62">
        <f t="shared" si="32"/>
        <v>232.65318939587442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18.10661361059973</v>
      </c>
      <c r="AC62">
        <f t="shared" si="33"/>
        <v>5.4163111746195476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-5420.828758043368</v>
      </c>
      <c r="AI62">
        <f t="shared" si="38"/>
        <v>-5421.9927891896168</v>
      </c>
      <c r="AJ62">
        <f t="shared" si="39"/>
        <v>12.690302435980183</v>
      </c>
      <c r="AK62">
        <f t="shared" si="61"/>
        <v>1.2674629527419812</v>
      </c>
      <c r="AL62">
        <f t="shared" si="40"/>
        <v>-5408.035023800895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-11.026057436480611</v>
      </c>
      <c r="AR62">
        <f t="shared" si="45"/>
        <v>-11.028425095532256</v>
      </c>
      <c r="AS62">
        <f t="shared" si="46"/>
        <v>2.5812289926666575E-2</v>
      </c>
      <c r="AT62">
        <f t="shared" si="47"/>
        <v>2.5780410965404992E-3</v>
      </c>
      <c r="AU62">
        <f t="shared" si="48"/>
        <v>-11.000034764509049</v>
      </c>
      <c r="AW62">
        <v>59</v>
      </c>
      <c r="AX62">
        <f>IF(Z62&gt;0, (R62*SUMPRODUCT(K62:$K$98, X62:$X$98)-K62*$AZ$3)/Z62, 0)</f>
        <v>232.65318939587442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500000</v>
      </c>
      <c r="S63">
        <f t="shared" si="32"/>
        <v>-210.1308171562377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5.4163111746195476</v>
      </c>
      <c r="AC63">
        <f t="shared" si="33"/>
        <v>-3.1213167240009305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-4096.8284786616778</v>
      </c>
      <c r="AI63">
        <f t="shared" si="38"/>
        <v>-4097.5711866485981</v>
      </c>
      <c r="AJ63">
        <f t="shared" si="39"/>
        <v>8.5376278986204781</v>
      </c>
      <c r="AK63">
        <f t="shared" si="61"/>
        <v>0.37914178222336836</v>
      </c>
      <c r="AL63">
        <f t="shared" si="40"/>
        <v>-4088.6544169677541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-7.4401950542070194</v>
      </c>
      <c r="AR63">
        <f t="shared" si="45"/>
        <v>-7.4415438761847481</v>
      </c>
      <c r="AS63">
        <f t="shared" si="46"/>
        <v>1.5505071104838328E-2</v>
      </c>
      <c r="AT63">
        <f t="shared" si="47"/>
        <v>6.8855428720878439E-4</v>
      </c>
      <c r="AU63">
        <f t="shared" si="48"/>
        <v>-7.4253502507927003</v>
      </c>
      <c r="AW63">
        <v>60</v>
      </c>
      <c r="AX63">
        <f>IF(Z63&gt;0, (R63*SUMPRODUCT(K63:$K$98, X63:$X$98)-K63*$AZ$3)/Z63, 0)</f>
        <v>-210.1308171562377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500000</v>
      </c>
      <c r="S64">
        <f t="shared" si="32"/>
        <v>-937.34056829007773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-3.1213167240009305</v>
      </c>
      <c r="AC64">
        <f t="shared" si="33"/>
        <v>-8.3396996908328376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-2904.2127049207043</v>
      </c>
      <c r="AI64">
        <f t="shared" si="38"/>
        <v>-2904.6575645572634</v>
      </c>
      <c r="AJ64">
        <f t="shared" si="39"/>
        <v>5.2183829668319071</v>
      </c>
      <c r="AK64">
        <f t="shared" si="61"/>
        <v>-0.21849217068006516</v>
      </c>
      <c r="AL64">
        <f t="shared" si="40"/>
        <v>-2899.6576737611113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-4.7091978579242451</v>
      </c>
      <c r="AR64">
        <f t="shared" si="45"/>
        <v>-4.7099192004223385</v>
      </c>
      <c r="AS64">
        <f t="shared" si="46"/>
        <v>8.461638449413833E-3</v>
      </c>
      <c r="AT64">
        <f t="shared" si="47"/>
        <v>-3.5428633047312379E-4</v>
      </c>
      <c r="AU64">
        <f t="shared" si="48"/>
        <v>-4.7018118483033975</v>
      </c>
      <c r="AW64">
        <v>61</v>
      </c>
      <c r="AX64">
        <f>IF(Z64&gt;0, (R64*SUMPRODUCT(K64:$K$98, X64:$X$98)-K64*$AZ$3)/Z64, 0)</f>
        <v>-937.34056829007773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500000</v>
      </c>
      <c r="S65">
        <f t="shared" si="32"/>
        <v>-2100.8983443121092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-8.3396996908328376</v>
      </c>
      <c r="AC65">
        <f t="shared" si="33"/>
        <v>-11.065136756457864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-1770.6805678799576</v>
      </c>
      <c r="AI65">
        <f t="shared" si="38"/>
        <v>-1770.943910863363</v>
      </c>
      <c r="AJ65">
        <f t="shared" si="39"/>
        <v>2.7254370656250266</v>
      </c>
      <c r="AK65">
        <f t="shared" si="61"/>
        <v>-0.58377897835829873</v>
      </c>
      <c r="AL65">
        <f t="shared" si="40"/>
        <v>-1768.8022527760963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-2.563543642260544</v>
      </c>
      <c r="AR65">
        <f t="shared" si="45"/>
        <v>-2.5639249031401681</v>
      </c>
      <c r="AS65">
        <f t="shared" si="46"/>
        <v>3.945814388379246E-3</v>
      </c>
      <c r="AT65">
        <f t="shared" si="47"/>
        <v>-8.4517948386793947E-4</v>
      </c>
      <c r="AU65">
        <f t="shared" si="48"/>
        <v>-2.5608242682356566</v>
      </c>
      <c r="AW65">
        <v>62</v>
      </c>
      <c r="AX65">
        <f>IF(Z65&gt;0, (R65*SUMPRODUCT(K65:$K$98, X65:$X$98)-K65*$AZ$3)/Z65, 0)</f>
        <v>-2100.8983443121092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500000</v>
      </c>
      <c r="S66">
        <f t="shared" si="32"/>
        <v>-3852.3457703159738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-11.065136756457864</v>
      </c>
      <c r="AC66">
        <f t="shared" si="33"/>
        <v>-11.857465405594116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-1068.102658055506</v>
      </c>
      <c r="AI66">
        <f t="shared" si="38"/>
        <v>-1068.2565573432719</v>
      </c>
      <c r="AJ66">
        <f t="shared" si="39"/>
        <v>0.79232864913625178</v>
      </c>
      <c r="AK66">
        <f t="shared" si="61"/>
        <v>-0.77455957295205058</v>
      </c>
      <c r="AL66">
        <f t="shared" si="40"/>
        <v>-1068.2387882670878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-1.3806877362828627</v>
      </c>
      <c r="AR66">
        <f t="shared" si="45"/>
        <v>-1.3808866748939019</v>
      </c>
      <c r="AS66">
        <f t="shared" si="46"/>
        <v>1.0242072152123981E-3</v>
      </c>
      <c r="AT66">
        <f t="shared" si="47"/>
        <v>-1.0012379384415058E-3</v>
      </c>
      <c r="AU66">
        <f t="shared" si="48"/>
        <v>-1.3808637056171313</v>
      </c>
      <c r="AW66">
        <v>63</v>
      </c>
      <c r="AX66">
        <f>IF(Z66&gt;0, (R66*SUMPRODUCT(K66:$K$98, X66:$X$98)-K66*$AZ$3)/Z66, 0)</f>
        <v>-3852.3457703159738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-6574.0310008502493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-11.857465405594116</v>
      </c>
      <c r="AC67">
        <f t="shared" ref="AC67:AC98" si="64">S67*Z67</f>
        <v>-11.656711183730286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-637.03037398739571</v>
      </c>
      <c r="AI67">
        <f t="shared" ref="AI67:AI98" si="69">SUM(AE67:AH67)</f>
        <v>-637.11903124488526</v>
      </c>
      <c r="AJ67">
        <f t="shared" ref="AJ67:AJ98" si="70">AB67-AC67</f>
        <v>-0.2007542218638303</v>
      </c>
      <c r="AK67">
        <f t="shared" si="61"/>
        <v>-0.83002257839158822</v>
      </c>
      <c r="AL67">
        <f t="shared" ref="AL67:AL98" si="71">SUM(AI67:AK67)</f>
        <v>-638.14980804514062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-0.73523231857066995</v>
      </c>
      <c r="AR67">
        <f t="shared" ref="AR67:AR98" si="76">AI67*$K67</f>
        <v>-0.73533464286107109</v>
      </c>
      <c r="AS67">
        <f t="shared" ref="AS67:AS98" si="77">AJ67*$K67</f>
        <v>-2.3170165510305019E-4</v>
      </c>
      <c r="AT67">
        <f t="shared" ref="AT67:AT98" si="78">AK67*$K67</f>
        <v>-9.5797539598783358E-4</v>
      </c>
      <c r="AU67">
        <f t="shared" ref="AU67:AU98" si="79">AL67*$K67</f>
        <v>-0.73652431991216183</v>
      </c>
      <c r="AW67">
        <v>64</v>
      </c>
      <c r="AX67">
        <f>IF(Z67&gt;0, (R67*SUMPRODUCT(K67:$K$98, X67:$X$98)-K67*$AZ$3)/Z67, 0)</f>
        <v>-6574.0310008502493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500000</v>
      </c>
      <c r="S68">
        <f t="shared" si="63"/>
        <v>-10923.998957806889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-11.656711183730286</v>
      </c>
      <c r="AC68">
        <f t="shared" si="64"/>
        <v>-10.979941753955694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-375.14630349060775</v>
      </c>
      <c r="AI68">
        <f t="shared" si="69"/>
        <v>-375.19655954517333</v>
      </c>
      <c r="AJ68">
        <f t="shared" si="70"/>
        <v>-0.6767694297745912</v>
      </c>
      <c r="AK68">
        <f t="shared" si="61"/>
        <v>-0.8159697828611201</v>
      </c>
      <c r="AL68">
        <f t="shared" si="71"/>
        <v>-376.68929875780907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-0.38658686823249766</v>
      </c>
      <c r="AR68">
        <f t="shared" si="76"/>
        <v>-0.38663865690951099</v>
      </c>
      <c r="AS68">
        <f t="shared" si="77"/>
        <v>-6.9740837624594288E-4</v>
      </c>
      <c r="AT68">
        <f t="shared" si="78"/>
        <v>-8.4085382154519637E-4</v>
      </c>
      <c r="AU68">
        <f t="shared" si="79"/>
        <v>-0.38817691910730218</v>
      </c>
      <c r="AW68">
        <v>65</v>
      </c>
      <c r="AX68">
        <f>IF(Z68&gt;0, (R68*SUMPRODUCT(K68:$K$98, X68:$X$98)-K68*$AZ$3)/Z68, 0)</f>
        <v>-10923.998957806889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500000</v>
      </c>
      <c r="S69">
        <f t="shared" si="63"/>
        <v>-18028.027875281907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-10.979941753955694</v>
      </c>
      <c r="AC69">
        <f t="shared" si="64"/>
        <v>-10.105812775451355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-217.25434474624353</v>
      </c>
      <c r="AI69">
        <f t="shared" si="69"/>
        <v>-217.28237280578881</v>
      </c>
      <c r="AJ69">
        <f t="shared" si="70"/>
        <v>-0.87412897850433957</v>
      </c>
      <c r="AK69">
        <f t="shared" si="61"/>
        <v>-0.7685959227768987</v>
      </c>
      <c r="AL69">
        <f t="shared" si="71"/>
        <v>-218.92509770707005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-0.19989267226231169</v>
      </c>
      <c r="AR69">
        <f t="shared" si="76"/>
        <v>-0.19991846048637404</v>
      </c>
      <c r="AS69">
        <f t="shared" si="77"/>
        <v>-8.0427379999809413E-4</v>
      </c>
      <c r="AT69">
        <f t="shared" si="78"/>
        <v>-7.0717431714998236E-4</v>
      </c>
      <c r="AU69">
        <f t="shared" si="79"/>
        <v>-0.20142990860352211</v>
      </c>
      <c r="AW69">
        <v>66</v>
      </c>
      <c r="AX69">
        <f>IF(Z69&gt;0, (R69*SUMPRODUCT(K69:$K$98, X69:$X$98)-K69*$AZ$3)/Z69, 0)</f>
        <v>-18028.027875281907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500000</v>
      </c>
      <c r="S70">
        <f t="shared" si="63"/>
        <v>-29894.031868368387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-10.105812775451355</v>
      </c>
      <c r="AC70">
        <f t="shared" si="64"/>
        <v>-9.1800662988414885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-123.93432739089705</v>
      </c>
      <c r="AI70">
        <f t="shared" si="69"/>
        <v>-123.9496817371078</v>
      </c>
      <c r="AJ70">
        <f t="shared" si="70"/>
        <v>-0.92574647660986642</v>
      </c>
      <c r="AK70">
        <f t="shared" si="61"/>
        <v>-0.70740689428159487</v>
      </c>
      <c r="AL70">
        <f t="shared" si="71"/>
        <v>-125.58283510799926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-0.10181270941462041</v>
      </c>
      <c r="AR70">
        <f t="shared" si="76"/>
        <v>-0.10182532309173405</v>
      </c>
      <c r="AS70">
        <f t="shared" si="77"/>
        <v>-7.6050565649506932E-4</v>
      </c>
      <c r="AT70">
        <f t="shared" si="78"/>
        <v>-5.8113852781260333E-4</v>
      </c>
      <c r="AU70">
        <f t="shared" si="79"/>
        <v>-0.10316696727604173</v>
      </c>
      <c r="AW70">
        <v>67</v>
      </c>
      <c r="AX70">
        <f>IF(Z70&gt;0, (R70*SUMPRODUCT(K70:$K$98, X70:$X$98)-K70*$AZ$3)/Z70, 0)</f>
        <v>-29894.031868368387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500000</v>
      </c>
      <c r="S71">
        <f t="shared" si="63"/>
        <v>-50148.117846271998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-9.1800662988414885</v>
      </c>
      <c r="AC71">
        <f t="shared" si="64"/>
        <v>-8.2768440539059505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-69.48405241641322</v>
      </c>
      <c r="AI71">
        <f t="shared" si="69"/>
        <v>-69.492304813920214</v>
      </c>
      <c r="AJ71">
        <f t="shared" si="70"/>
        <v>-0.90322224493553804</v>
      </c>
      <c r="AK71">
        <f t="shared" si="61"/>
        <v>-0.64260464091890424</v>
      </c>
      <c r="AL71">
        <f t="shared" si="71"/>
        <v>-71.038131699774652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-5.0965641776303243E-2</v>
      </c>
      <c r="AR71">
        <f t="shared" si="76"/>
        <v>-5.0971694801717142E-2</v>
      </c>
      <c r="AS71">
        <f t="shared" si="77"/>
        <v>-6.6250167885860487E-4</v>
      </c>
      <c r="AT71">
        <f t="shared" si="78"/>
        <v>-4.7134208201602546E-4</v>
      </c>
      <c r="AU71">
        <f t="shared" si="79"/>
        <v>-5.2105538562591765E-2</v>
      </c>
      <c r="AW71">
        <v>68</v>
      </c>
      <c r="AX71">
        <f>IF(Z71&gt;0, (R71*SUMPRODUCT(K71:$K$98, X71:$X$98)-K71*$AZ$3)/Z71, 0)</f>
        <v>-50148.117846271998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500000</v>
      </c>
      <c r="S72">
        <f t="shared" si="63"/>
        <v>-85465.52649428272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-8.2768440539059505</v>
      </c>
      <c r="AC72">
        <f t="shared" si="64"/>
        <v>-7.4304570578696119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-38.228242813954331</v>
      </c>
      <c r="AI72">
        <f t="shared" si="69"/>
        <v>-38.232589863204865</v>
      </c>
      <c r="AJ72">
        <f t="shared" si="70"/>
        <v>-0.8463869960363386</v>
      </c>
      <c r="AK72">
        <f t="shared" ref="AK72:AK98" si="92">G72*SUM(AB72:AB72, AE72:AF72)</f>
        <v>-0.57937908377341663</v>
      </c>
      <c r="AL72">
        <f t="shared" si="71"/>
        <v>-39.65835594301462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-2.5035638462011803E-2</v>
      </c>
      <c r="AR72">
        <f t="shared" si="76"/>
        <v>-2.5038485340272532E-2</v>
      </c>
      <c r="AS72">
        <f t="shared" si="77"/>
        <v>-5.5429800775407684E-4</v>
      </c>
      <c r="AT72">
        <f t="shared" si="78"/>
        <v>-3.7943478972850275E-4</v>
      </c>
      <c r="AU72">
        <f t="shared" si="79"/>
        <v>-2.5972218137755111E-2</v>
      </c>
      <c r="AW72">
        <v>69</v>
      </c>
      <c r="AX72">
        <f>IF(Z72&gt;0, (R72*SUMPRODUCT(K72:$K$98, X72:$X$98)-K72*$AZ$3)/Z72, 0)</f>
        <v>-85465.52649428272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500000</v>
      </c>
      <c r="S73">
        <f t="shared" si="63"/>
        <v>-148536.71399266904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-7.4304570578696119</v>
      </c>
      <c r="AC73">
        <f t="shared" si="64"/>
        <v>-6.6542849839989069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-20.636325504106551</v>
      </c>
      <c r="AI73">
        <f t="shared" si="69"/>
        <v>-20.638565450314168</v>
      </c>
      <c r="AJ73">
        <f t="shared" si="70"/>
        <v>-0.77617207387070497</v>
      </c>
      <c r="AK73">
        <f t="shared" si="92"/>
        <v>-0.52013199405087285</v>
      </c>
      <c r="AL73">
        <f t="shared" si="71"/>
        <v>-21.934869518235743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-1.2066704634627031E-2</v>
      </c>
      <c r="AR73">
        <f t="shared" si="76"/>
        <v>-1.2068014401197605E-2</v>
      </c>
      <c r="AS73">
        <f t="shared" si="77"/>
        <v>-4.5385207551508835E-4</v>
      </c>
      <c r="AT73">
        <f t="shared" si="78"/>
        <v>-3.0413743677296188E-4</v>
      </c>
      <c r="AU73">
        <f t="shared" si="79"/>
        <v>-1.2826003913485654E-2</v>
      </c>
      <c r="AW73">
        <v>70</v>
      </c>
      <c r="AX73">
        <f>IF(Z73&gt;0, (R73*SUMPRODUCT(K73:$K$98, X73:$X$98)-K73*$AZ$3)/Z73, 0)</f>
        <v>-148536.71399266904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500000</v>
      </c>
      <c r="S74">
        <f t="shared" si="63"/>
        <v>-263843.76935366372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-6.6542849839989069</v>
      </c>
      <c r="AC74">
        <f t="shared" si="64"/>
        <v>-5.9509876597650395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-10.897983673363786</v>
      </c>
      <c r="AI74">
        <f t="shared" si="69"/>
        <v>-10.899111421741992</v>
      </c>
      <c r="AJ74">
        <f t="shared" si="70"/>
        <v>-0.70329732423386737</v>
      </c>
      <c r="AK74">
        <f t="shared" si="92"/>
        <v>-0.46579994887992354</v>
      </c>
      <c r="AL74">
        <f t="shared" si="71"/>
        <v>-12.068208694855782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-5.689635478385119E-3</v>
      </c>
      <c r="AR74">
        <f t="shared" si="76"/>
        <v>-5.6902242549309139E-3</v>
      </c>
      <c r="AS74">
        <f t="shared" si="77"/>
        <v>-3.6717851005728516E-4</v>
      </c>
      <c r="AT74">
        <f t="shared" si="78"/>
        <v>-2.4318552811330868E-4</v>
      </c>
      <c r="AU74">
        <f t="shared" si="79"/>
        <v>-6.3005882931015077E-3</v>
      </c>
      <c r="AW74">
        <v>71</v>
      </c>
      <c r="AX74">
        <f>IF(Z74&gt;0, (R74*SUMPRODUCT(K74:$K$98, X74:$X$98)-K74*$AZ$3)/Z74, 0)</f>
        <v>-263843.76935366372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500000</v>
      </c>
      <c r="S75">
        <f t="shared" si="63"/>
        <v>-480234.15876368602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-5.9509876597650395</v>
      </c>
      <c r="AC75">
        <f t="shared" si="64"/>
        <v>-5.3179594123251244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-5.6278689305893064</v>
      </c>
      <c r="AI75">
        <f t="shared" si="69"/>
        <v>-5.6284226145906713</v>
      </c>
      <c r="AJ75">
        <f t="shared" si="70"/>
        <v>-0.63302824743991515</v>
      </c>
      <c r="AK75">
        <f t="shared" si="92"/>
        <v>-0.41656913618355279</v>
      </c>
      <c r="AL75">
        <f t="shared" si="71"/>
        <v>-6.6780199982141388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-2.623398355055752E-3</v>
      </c>
      <c r="AR75">
        <f t="shared" si="76"/>
        <v>-2.6236564516312613E-3</v>
      </c>
      <c r="AS75">
        <f t="shared" si="77"/>
        <v>-2.9508243413618463E-4</v>
      </c>
      <c r="AT75">
        <f t="shared" si="78"/>
        <v>-1.9418127893687382E-4</v>
      </c>
      <c r="AU75">
        <f t="shared" si="79"/>
        <v>-3.1129201647043196E-3</v>
      </c>
      <c r="AW75">
        <v>72</v>
      </c>
      <c r="AX75">
        <f>IF(Z75&gt;0, (R75*SUMPRODUCT(K75:$K$98, X75:$X$98)-K75*$AZ$3)/Z75, 0)</f>
        <v>-480234.15876368602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500000</v>
      </c>
      <c r="S76">
        <f t="shared" si="63"/>
        <v>-897949.61649770336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-5.3179594123251244</v>
      </c>
      <c r="AC76">
        <f t="shared" si="64"/>
        <v>-4.7502989866459835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-2.8363905870410893</v>
      </c>
      <c r="AI76">
        <f t="shared" si="69"/>
        <v>-2.8366550951437359</v>
      </c>
      <c r="AJ76">
        <f t="shared" si="70"/>
        <v>-0.56766042567914088</v>
      </c>
      <c r="AK76">
        <f t="shared" si="92"/>
        <v>-0.37225715886275873</v>
      </c>
      <c r="AL76">
        <f t="shared" si="71"/>
        <v>-3.7765726796856356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-1.1805062214413501E-3</v>
      </c>
      <c r="AR76">
        <f t="shared" si="76"/>
        <v>-1.1806163097564865E-3</v>
      </c>
      <c r="AS76">
        <f t="shared" si="77"/>
        <v>-2.3626036105251085E-4</v>
      </c>
      <c r="AT76">
        <f t="shared" si="78"/>
        <v>-1.5493348977441151E-4</v>
      </c>
      <c r="AU76">
        <f t="shared" si="79"/>
        <v>-1.5718101605834089E-3</v>
      </c>
      <c r="AW76">
        <v>73</v>
      </c>
      <c r="AX76">
        <f>IF(Z76&gt;0, (R76*SUMPRODUCT(K76:$K$98, X76:$X$98)-K76*$AZ$3)/Z76, 0)</f>
        <v>-897949.61649770336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500000</v>
      </c>
      <c r="S77">
        <f t="shared" si="63"/>
        <v>-1727389.1001059252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-4.7502989866459835</v>
      </c>
      <c r="AC77">
        <f t="shared" si="64"/>
        <v>-4.2422975071226068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-1.390679458942029</v>
      </c>
      <c r="AI77">
        <f t="shared" si="69"/>
        <v>-1.3908022540177551</v>
      </c>
      <c r="AJ77">
        <f t="shared" si="70"/>
        <v>-0.50800147952337671</v>
      </c>
      <c r="AK77">
        <f t="shared" si="92"/>
        <v>-0.33252092906521885</v>
      </c>
      <c r="AL77">
        <f t="shared" si="71"/>
        <v>-2.2313246626063505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-5.167866213528769E-4</v>
      </c>
      <c r="AR77">
        <f t="shared" si="76"/>
        <v>-5.168322528978711E-4</v>
      </c>
      <c r="AS77">
        <f t="shared" si="77"/>
        <v>-1.8877705179083407E-4</v>
      </c>
      <c r="AT77">
        <f t="shared" si="78"/>
        <v>-1.2356720044708549E-4</v>
      </c>
      <c r="AU77">
        <f t="shared" si="79"/>
        <v>-8.2917650513579055E-4</v>
      </c>
      <c r="AW77">
        <v>74</v>
      </c>
      <c r="AX77">
        <f>IF(Z77&gt;0, (R77*SUMPRODUCT(K77:$K$98, X77:$X$98)-K77*$AZ$3)/Z77, 0)</f>
        <v>-1727389.1001059252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500000</v>
      </c>
      <c r="S78">
        <f t="shared" si="63"/>
        <v>-3426619.2807928747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-4.2422975071226068</v>
      </c>
      <c r="AC78">
        <f t="shared" si="64"/>
        <v>-3.7881875207575151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-0.66291250844390459</v>
      </c>
      <c r="AI78">
        <f t="shared" si="69"/>
        <v>-0.66296778431802916</v>
      </c>
      <c r="AJ78">
        <f t="shared" si="70"/>
        <v>-0.4541099863650917</v>
      </c>
      <c r="AK78">
        <f t="shared" si="92"/>
        <v>-0.29696082549858249</v>
      </c>
      <c r="AL78">
        <f t="shared" si="71"/>
        <v>-1.4140385961817035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-2.1994921342256642E-4</v>
      </c>
      <c r="AR78">
        <f t="shared" si="76"/>
        <v>-2.1996755352760304E-4</v>
      </c>
      <c r="AS78">
        <f t="shared" si="77"/>
        <v>-1.5067016089768983E-4</v>
      </c>
      <c r="AT78">
        <f t="shared" si="78"/>
        <v>-9.852929180511347E-5</v>
      </c>
      <c r="AU78">
        <f t="shared" si="79"/>
        <v>-4.6916700623040637E-4</v>
      </c>
      <c r="AW78">
        <v>75</v>
      </c>
      <c r="AX78">
        <f>IF(Z78&gt;0, (R78*SUMPRODUCT(K78:$K$98, X78:$X$98)-K78*$AZ$3)/Z78, 0)</f>
        <v>-3426619.2807928747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500000</v>
      </c>
      <c r="S79">
        <f t="shared" si="63"/>
        <v>-7018174.9015015075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-3.7881875207575151</v>
      </c>
      <c r="AC79">
        <f t="shared" si="64"/>
        <v>-3.3824907083758973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-0.30625036068896766</v>
      </c>
      <c r="AI79">
        <f t="shared" si="69"/>
        <v>-0.30627445876828208</v>
      </c>
      <c r="AJ79">
        <f t="shared" si="70"/>
        <v>-0.40569681238161781</v>
      </c>
      <c r="AK79">
        <f t="shared" si="92"/>
        <v>-0.2651731264530261</v>
      </c>
      <c r="AL79">
        <f t="shared" si="71"/>
        <v>-0.97714439760292593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-9.0724542247169523E-5</v>
      </c>
      <c r="AR79">
        <f t="shared" si="76"/>
        <v>-9.0731681135789667E-5</v>
      </c>
      <c r="AS79">
        <f t="shared" si="77"/>
        <v>-1.2018486284115588E-4</v>
      </c>
      <c r="AT79">
        <f t="shared" si="78"/>
        <v>-7.8555696912745702E-5</v>
      </c>
      <c r="AU79">
        <f t="shared" si="79"/>
        <v>-2.8947224088969121E-4</v>
      </c>
      <c r="AW79">
        <v>76</v>
      </c>
      <c r="AX79">
        <f>IF(Z79&gt;0, (R79*SUMPRODUCT(K79:$K$98, X79:$X$98)-K79*$AZ$3)/Z79, 0)</f>
        <v>-7018174.9015015075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500000</v>
      </c>
      <c r="S80">
        <f t="shared" si="63"/>
        <v>-14849062.10090344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-3.3824907083758973</v>
      </c>
      <c r="AC80">
        <f t="shared" si="64"/>
        <v>-3.0201557529225731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-0.1368758164404035</v>
      </c>
      <c r="AI80">
        <f t="shared" si="69"/>
        <v>-0.13688598595728074</v>
      </c>
      <c r="AJ80">
        <f t="shared" si="70"/>
        <v>-0.36233495545332417</v>
      </c>
      <c r="AK80">
        <f t="shared" si="92"/>
        <v>-0.23677434958631283</v>
      </c>
      <c r="AL80">
        <f t="shared" si="71"/>
        <v>-0.73599529099691774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-3.620402672263272E-5</v>
      </c>
      <c r="AR80">
        <f t="shared" si="76"/>
        <v>-3.6206716587580044E-5</v>
      </c>
      <c r="AS80">
        <f t="shared" si="77"/>
        <v>-9.5838583841344451E-5</v>
      </c>
      <c r="AT80">
        <f t="shared" si="78"/>
        <v>-6.2627461173093551E-5</v>
      </c>
      <c r="AU80">
        <f t="shared" si="79"/>
        <v>-1.9467276160201803E-4</v>
      </c>
      <c r="AW80">
        <v>77</v>
      </c>
      <c r="AX80">
        <f>IF(Z80&gt;0, (R80*SUMPRODUCT(K80:$K$98, X80:$X$98)-K80*$AZ$3)/Z80, 0)</f>
        <v>-14849062.10090344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500000</v>
      </c>
      <c r="S81">
        <f t="shared" si="63"/>
        <v>-32518262.418899022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-3.0201557529225731</v>
      </c>
      <c r="AC81">
        <f t="shared" si="64"/>
        <v>-2.6965975998103926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-5.9215398975249897E-2</v>
      </c>
      <c r="AI81">
        <f t="shared" si="69"/>
        <v>-5.9219545257060829E-2</v>
      </c>
      <c r="AJ81">
        <f t="shared" si="70"/>
        <v>-0.3235581531121805</v>
      </c>
      <c r="AK81">
        <f t="shared" si="92"/>
        <v>-0.21141090270458013</v>
      </c>
      <c r="AL81">
        <f t="shared" si="71"/>
        <v>-0.59418860107382154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-1.3984495102959305E-5</v>
      </c>
      <c r="AR81">
        <f t="shared" si="76"/>
        <v>-1.3985474301929233E-5</v>
      </c>
      <c r="AS81">
        <f t="shared" si="77"/>
        <v>-7.6412512387378538E-5</v>
      </c>
      <c r="AT81">
        <f t="shared" si="78"/>
        <v>-4.9927464557320921E-5</v>
      </c>
      <c r="AU81">
        <f t="shared" si="79"/>
        <v>-1.4032545124662872E-4</v>
      </c>
      <c r="AW81">
        <v>78</v>
      </c>
      <c r="AX81">
        <f>IF(Z81&gt;0, (R81*SUMPRODUCT(K81:$K$98, X81:$X$98)-K81*$AZ$3)/Z81, 0)</f>
        <v>-32518262.418899022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500000</v>
      </c>
      <c r="S82">
        <f t="shared" si="63"/>
        <v>-73845194.575002417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-2.6965975998103926</v>
      </c>
      <c r="AC82">
        <f t="shared" si="64"/>
        <v>-2.4076880511457612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-2.4745923646676722E-2</v>
      </c>
      <c r="AI82">
        <f t="shared" si="69"/>
        <v>-2.4747553873304875E-2</v>
      </c>
      <c r="AJ82">
        <f t="shared" si="70"/>
        <v>-0.28890954866463137</v>
      </c>
      <c r="AK82">
        <f t="shared" si="92"/>
        <v>-0.1887618319867275</v>
      </c>
      <c r="AL82">
        <f t="shared" si="71"/>
        <v>-0.50241893452466369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-5.2179243376703674E-6</v>
      </c>
      <c r="AR82">
        <f t="shared" si="76"/>
        <v>-5.2182680871832332E-6</v>
      </c>
      <c r="AS82">
        <f t="shared" si="77"/>
        <v>-6.0919454326571228E-5</v>
      </c>
      <c r="AT82">
        <f t="shared" si="78"/>
        <v>-3.9802311330539666E-5</v>
      </c>
      <c r="AU82">
        <f t="shared" si="79"/>
        <v>-1.0594003374429411E-4</v>
      </c>
      <c r="AW82">
        <v>79</v>
      </c>
      <c r="AX82">
        <f>IF(Z82&gt;0, (R82*SUMPRODUCT(K82:$K$98, X82:$X$98)-K82*$AZ$3)/Z82, 0)</f>
        <v>-73845194.575002417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500000</v>
      </c>
      <c r="S83">
        <f t="shared" si="63"/>
        <v>-174204223.83207217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-2.4076880511457612</v>
      </c>
      <c r="AC83">
        <f t="shared" si="64"/>
        <v>-2.1497258287489069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-9.9691124317059093E-3</v>
      </c>
      <c r="AI83">
        <f t="shared" si="69"/>
        <v>-9.9697294448246095E-3</v>
      </c>
      <c r="AJ83">
        <f t="shared" si="70"/>
        <v>-0.25796222239685429</v>
      </c>
      <c r="AK83">
        <f t="shared" si="92"/>
        <v>-0.16853816358020329</v>
      </c>
      <c r="AL83">
        <f t="shared" si="71"/>
        <v>-0.43647011542188219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-1.8768630313870293E-6</v>
      </c>
      <c r="AR83">
        <f t="shared" si="76"/>
        <v>-1.8769791950997271E-6</v>
      </c>
      <c r="AS83">
        <f t="shared" si="77"/>
        <v>-4.856598438706201E-5</v>
      </c>
      <c r="AT83">
        <f t="shared" si="78"/>
        <v>-3.1730312078285424E-5</v>
      </c>
      <c r="AU83">
        <f t="shared" si="79"/>
        <v>-8.2173275660447161E-5</v>
      </c>
      <c r="AW83">
        <v>80</v>
      </c>
      <c r="AX83">
        <f>IF(Z83&gt;0, (R83*SUMPRODUCT(K83:$K$98, X83:$X$98)-K83*$AZ$3)/Z83, 0)</f>
        <v>-174204223.83207217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500000</v>
      </c>
      <c r="S84">
        <f t="shared" si="63"/>
        <v>-427630047.82384545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-2.1497258287489069</v>
      </c>
      <c r="AC84">
        <f t="shared" si="64"/>
        <v>-1.9193996338965886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-3.8642007293309233E-3</v>
      </c>
      <c r="AI84">
        <f t="shared" si="69"/>
        <v>-3.8644251522455039E-3</v>
      </c>
      <c r="AJ84">
        <f t="shared" si="70"/>
        <v>-0.23032619485231831</v>
      </c>
      <c r="AK84">
        <f t="shared" si="92"/>
        <v>-0.1504808080124235</v>
      </c>
      <c r="AL84">
        <f t="shared" si="71"/>
        <v>-0.38467142801698728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-6.4955770926953076E-7</v>
      </c>
      <c r="AR84">
        <f t="shared" si="76"/>
        <v>-6.4959543392322065E-7</v>
      </c>
      <c r="AS84">
        <f t="shared" si="77"/>
        <v>-3.871697305407426E-5</v>
      </c>
      <c r="AT84">
        <f t="shared" si="78"/>
        <v>-2.529526175999204E-5</v>
      </c>
      <c r="AU84">
        <f t="shared" si="79"/>
        <v>-6.4661830247989509E-5</v>
      </c>
      <c r="AW84">
        <v>81</v>
      </c>
      <c r="AX84">
        <f>IF(Z84&gt;0, (R84*SUMPRODUCT(K84:$K$98, X84:$X$98)-K84*$AZ$3)/Z84, 0)</f>
        <v>-427630047.82384545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500000</v>
      </c>
      <c r="S85">
        <f t="shared" si="63"/>
        <v>-1094370322.7602239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-1.9193996338965886</v>
      </c>
      <c r="AC85">
        <f t="shared" si="64"/>
        <v>-1.7137502194227352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-1.43880225407922E-3</v>
      </c>
      <c r="AI85">
        <f t="shared" si="69"/>
        <v>-1.4388805525392468E-3</v>
      </c>
      <c r="AJ85">
        <f t="shared" si="70"/>
        <v>-0.20564941447385343</v>
      </c>
      <c r="AK85">
        <f t="shared" si="92"/>
        <v>-0.13435797437276123</v>
      </c>
      <c r="AL85">
        <f t="shared" si="71"/>
        <v>-0.3414462693991539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-2.1594400427032083E-7</v>
      </c>
      <c r="AR85">
        <f t="shared" si="76"/>
        <v>-2.1595575576913762E-7</v>
      </c>
      <c r="AS85">
        <f t="shared" si="77"/>
        <v>-3.0865087896147856E-5</v>
      </c>
      <c r="AT85">
        <f t="shared" si="78"/>
        <v>-2.0165244326970396E-5</v>
      </c>
      <c r="AU85">
        <f t="shared" si="79"/>
        <v>-5.1246287978887383E-5</v>
      </c>
      <c r="AW85">
        <v>82</v>
      </c>
      <c r="AX85">
        <f>IF(Z85&gt;0, (R85*SUMPRODUCT(K85:$K$98, X85:$X$98)-K85*$AZ$3)/Z85, 0)</f>
        <v>-1094370322.7602239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500000</v>
      </c>
      <c r="S86">
        <f t="shared" si="63"/>
        <v>-2925973200.9800959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-1.7137502194227352</v>
      </c>
      <c r="AC86">
        <f t="shared" si="64"/>
        <v>-1.5301343067671307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-5.1368033162609451E-4</v>
      </c>
      <c r="AI86">
        <f t="shared" si="69"/>
        <v>-5.1370647906835839E-4</v>
      </c>
      <c r="AJ86">
        <f t="shared" si="70"/>
        <v>-0.18361591265560451</v>
      </c>
      <c r="AK86">
        <f t="shared" si="92"/>
        <v>-0.11996251535959147</v>
      </c>
      <c r="AL86">
        <f t="shared" si="71"/>
        <v>-0.30409213449426437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-6.8835893716800603E-8</v>
      </c>
      <c r="AR86">
        <f t="shared" si="76"/>
        <v>-6.8839397612990183E-8</v>
      </c>
      <c r="AS86">
        <f t="shared" si="77"/>
        <v>-2.4605507881260809E-5</v>
      </c>
      <c r="AT86">
        <f t="shared" si="78"/>
        <v>-1.6075614441285752E-5</v>
      </c>
      <c r="AU86">
        <f t="shared" si="79"/>
        <v>-4.0749961720159556E-5</v>
      </c>
      <c r="AW86">
        <v>83</v>
      </c>
      <c r="AX86">
        <f>IF(Z86&gt;0, (R86*SUMPRODUCT(K86:$K$98, X86:$X$98)-K86*$AZ$3)/Z86, 0)</f>
        <v>-2925973200.9800959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500000</v>
      </c>
      <c r="S87">
        <f t="shared" si="63"/>
        <v>-8190020361.2453232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-1.5301343067671307</v>
      </c>
      <c r="AC87">
        <f t="shared" si="64"/>
        <v>-1.3661914036390874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-1.7545381717060243E-4</v>
      </c>
      <c r="AI87">
        <f t="shared" si="69"/>
        <v>-1.7546215775672664E-4</v>
      </c>
      <c r="AJ87">
        <f t="shared" si="70"/>
        <v>-0.16394290312804327</v>
      </c>
      <c r="AK87">
        <f t="shared" si="92"/>
        <v>-0.10710940147369916</v>
      </c>
      <c r="AL87">
        <f t="shared" si="71"/>
        <v>-0.27122776675949917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-2.0992628321020466E-8</v>
      </c>
      <c r="AR87">
        <f t="shared" si="76"/>
        <v>-2.099362625214165E-8</v>
      </c>
      <c r="AS87">
        <f t="shared" si="77"/>
        <v>-1.9615375069837582E-5</v>
      </c>
      <c r="AT87">
        <f t="shared" si="78"/>
        <v>-1.2815382937140619E-5</v>
      </c>
      <c r="AU87">
        <f t="shared" si="79"/>
        <v>-3.2451751633230345E-5</v>
      </c>
      <c r="AW87">
        <v>84</v>
      </c>
      <c r="AX87">
        <f>IF(Z87&gt;0, (R87*SUMPRODUCT(K87:$K$98, X87:$X$98)-K87*$AZ$3)/Z87, 0)</f>
        <v>-8190020361.2453232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500000</v>
      </c>
      <c r="S88">
        <f t="shared" si="63"/>
        <v>-24047516625.170116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-1.3661914036390874</v>
      </c>
      <c r="AC88">
        <f t="shared" si="64"/>
        <v>-1.2198137710924868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-5.7209230059121161E-5</v>
      </c>
      <c r="AI88">
        <f t="shared" si="69"/>
        <v>-5.7211766316378211E-5</v>
      </c>
      <c r="AJ88">
        <f t="shared" si="70"/>
        <v>-0.14637763254660063</v>
      </c>
      <c r="AK88">
        <f t="shared" si="92"/>
        <v>-9.5633398254736129E-2</v>
      </c>
      <c r="AL88">
        <f t="shared" si="71"/>
        <v>-0.24206824256765314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-6.11155994194471E-9</v>
      </c>
      <c r="AR88">
        <f t="shared" si="76"/>
        <v>-6.1118308857808466E-9</v>
      </c>
      <c r="AS88">
        <f t="shared" si="77"/>
        <v>-1.5637261234664644E-5</v>
      </c>
      <c r="AT88">
        <f t="shared" si="78"/>
        <v>-1.0216345252010703E-5</v>
      </c>
      <c r="AU88">
        <f t="shared" si="79"/>
        <v>-2.5859718317561127E-5</v>
      </c>
      <c r="AW88">
        <v>85</v>
      </c>
      <c r="AX88">
        <f>IF(Z88&gt;0, (R88*SUMPRODUCT(K88:$K$98, X88:$X$98)-K88*$AZ$3)/Z88, 0)</f>
        <v>-24047516625.170116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500000</v>
      </c>
      <c r="S89">
        <f t="shared" si="63"/>
        <v>-74866273459.611572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-1.2198137710924868</v>
      </c>
      <c r="AC89">
        <f t="shared" si="64"/>
        <v>-1.0891194436868776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-1.7835181280157587E-5</v>
      </c>
      <c r="AI89">
        <f t="shared" si="69"/>
        <v>-1.7835908656714051E-5</v>
      </c>
      <c r="AJ89">
        <f t="shared" si="70"/>
        <v>-0.13069432740560916</v>
      </c>
      <c r="AK89">
        <f t="shared" si="92"/>
        <v>-8.5386963976474078E-2</v>
      </c>
      <c r="AL89">
        <f t="shared" si="71"/>
        <v>-0.21609912729073996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-1.7011612361403435E-9</v>
      </c>
      <c r="AR89">
        <f t="shared" si="76"/>
        <v>-1.7012306150147433E-9</v>
      </c>
      <c r="AS89">
        <f t="shared" si="77"/>
        <v>-1.2465930122796732E-5</v>
      </c>
      <c r="AT89">
        <f t="shared" si="78"/>
        <v>-8.1444080049858728E-6</v>
      </c>
      <c r="AU89">
        <f t="shared" si="79"/>
        <v>-2.0612039358397623E-5</v>
      </c>
      <c r="AW89">
        <v>86</v>
      </c>
      <c r="AX89">
        <f>IF(Z89&gt;0, (R89*SUMPRODUCT(K89:$K$98, X89:$X$98)-K89*$AZ$3)/Z89, 0)</f>
        <v>-74866273459.611572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500000</v>
      </c>
      <c r="S90">
        <f t="shared" si="63"/>
        <v>-247949836299.36554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-1.0891194436868776</v>
      </c>
      <c r="AC90">
        <f t="shared" si="64"/>
        <v>-0.97242807617628091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-5.2400907882240538E-6</v>
      </c>
      <c r="AI90">
        <f t="shared" si="69"/>
        <v>-5.2402868819361304E-6</v>
      </c>
      <c r="AJ90">
        <f t="shared" si="70"/>
        <v>-0.11669136751059672</v>
      </c>
      <c r="AK90">
        <f t="shared" si="92"/>
        <v>-7.6238361058081447E-2</v>
      </c>
      <c r="AL90">
        <f t="shared" si="71"/>
        <v>-0.19293496885556011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-4.4626079922941887E-10</v>
      </c>
      <c r="AR90">
        <f t="shared" si="76"/>
        <v>-4.4627749911883144E-10</v>
      </c>
      <c r="AS90">
        <f t="shared" si="77"/>
        <v>-9.9377634917088283E-6</v>
      </c>
      <c r="AT90">
        <f t="shared" si="78"/>
        <v>-6.4926722289197331E-6</v>
      </c>
      <c r="AU90">
        <f t="shared" si="79"/>
        <v>-1.6430881998127681E-5</v>
      </c>
      <c r="AW90">
        <v>87</v>
      </c>
      <c r="AX90">
        <f>IF(Z90&gt;0, (R90*SUMPRODUCT(K90:$K$98, X90:$X$98)-K90*$AZ$3)/Z90, 0)</f>
        <v>-247949836299.36554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500000</v>
      </c>
      <c r="S91">
        <f t="shared" si="63"/>
        <v>-876751177419.17542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-0.97242807617628091</v>
      </c>
      <c r="AC91">
        <f t="shared" si="64"/>
        <v>-0.86823935411204334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-1.4461819336942653E-6</v>
      </c>
      <c r="AI91">
        <f t="shared" si="69"/>
        <v>-1.4462314482758521E-6</v>
      </c>
      <c r="AJ91">
        <f t="shared" si="70"/>
        <v>-0.10418872206423757</v>
      </c>
      <c r="AK91">
        <f t="shared" si="92"/>
        <v>-6.8069965332339666E-2</v>
      </c>
      <c r="AL91">
        <f t="shared" si="71"/>
        <v>-0.1722601336280255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-1.0996509064920029E-10</v>
      </c>
      <c r="AR91">
        <f t="shared" si="76"/>
        <v>-1.0996885564952688E-10</v>
      </c>
      <c r="AS91">
        <f t="shared" si="77"/>
        <v>-7.922324293701452E-6</v>
      </c>
      <c r="AT91">
        <f t="shared" si="78"/>
        <v>-5.1759185575893877E-6</v>
      </c>
      <c r="AU91">
        <f t="shared" si="79"/>
        <v>-1.3098352820146487E-5</v>
      </c>
      <c r="AW91">
        <v>88</v>
      </c>
      <c r="AX91">
        <f>IF(Z91&gt;0, (R91*SUMPRODUCT(K91:$K$98, X91:$X$98)-K91*$AZ$3)/Z91, 0)</f>
        <v>-876751177419.17542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500000</v>
      </c>
      <c r="S92">
        <f t="shared" si="63"/>
        <v>-3323264336643.5537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-0.86823935411204334</v>
      </c>
      <c r="AC92">
        <f t="shared" si="64"/>
        <v>-0.77521370912334941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-3.7355998400351107E-7</v>
      </c>
      <c r="AI92">
        <f t="shared" si="69"/>
        <v>-3.7357164744088162E-7</v>
      </c>
      <c r="AJ92">
        <f t="shared" si="70"/>
        <v>-9.3025644988693923E-2</v>
      </c>
      <c r="AK92">
        <f t="shared" si="92"/>
        <v>-6.0776754787843036E-2</v>
      </c>
      <c r="AL92">
        <f t="shared" si="71"/>
        <v>-0.1538027733481844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-2.5361458770195838E-11</v>
      </c>
      <c r="AR92">
        <f t="shared" si="76"/>
        <v>-2.5362250615678915E-11</v>
      </c>
      <c r="AS92">
        <f t="shared" si="77"/>
        <v>-6.3156284424979027E-6</v>
      </c>
      <c r="AT92">
        <f t="shared" si="78"/>
        <v>-4.1262105866341834E-6</v>
      </c>
      <c r="AU92">
        <f t="shared" si="79"/>
        <v>-1.0441864391382702E-5</v>
      </c>
      <c r="AW92">
        <v>89</v>
      </c>
      <c r="AX92">
        <f>IF(Z92&gt;0, (R92*SUMPRODUCT(K92:$K$98, X92:$X$98)-K92*$AZ$3)/Z92, 0)</f>
        <v>-3323264336643.5537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500000</v>
      </c>
      <c r="S93">
        <f t="shared" si="63"/>
        <v>-13563483919219.115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-0.77521370912334941</v>
      </c>
      <c r="AC93">
        <f t="shared" si="64"/>
        <v>-0.69215509745347947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-8.9952642418299422E-8</v>
      </c>
      <c r="AI93">
        <f t="shared" si="69"/>
        <v>-8.9955193957054413E-8</v>
      </c>
      <c r="AJ93">
        <f t="shared" si="70"/>
        <v>-8.3058611669869942E-2</v>
      </c>
      <c r="AK93">
        <f t="shared" si="92"/>
        <v>-5.4264959638634466E-2</v>
      </c>
      <c r="AL93">
        <f t="shared" si="71"/>
        <v>-0.13732366126369838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-5.4526771604207831E-12</v>
      </c>
      <c r="AR93">
        <f t="shared" si="76"/>
        <v>-5.4528318275513895E-12</v>
      </c>
      <c r="AS93">
        <f t="shared" si="77"/>
        <v>-5.0347803316606675E-6</v>
      </c>
      <c r="AT93">
        <f t="shared" si="78"/>
        <v>-3.2893898175529736E-6</v>
      </c>
      <c r="AU93">
        <f t="shared" si="79"/>
        <v>-8.3241756020454697E-6</v>
      </c>
      <c r="AW93">
        <v>90</v>
      </c>
      <c r="AX93">
        <f>IF(Z93&gt;0, (R93*SUMPRODUCT(K93:$K$98, X93:$X$98)-K93*$AZ$3)/Z93, 0)</f>
        <v>-13563483919219.115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500000</v>
      </c>
      <c r="S94">
        <f t="shared" si="63"/>
        <v>-59934706287436.273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-0.69215509745347947</v>
      </c>
      <c r="AC94">
        <f t="shared" si="64"/>
        <v>-0.61799562273104702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-2.0104659708973864E-8</v>
      </c>
      <c r="AI94">
        <f t="shared" si="69"/>
        <v>-2.0105175266370415E-8</v>
      </c>
      <c r="AJ94">
        <f t="shared" si="70"/>
        <v>-7.415947472243245E-2</v>
      </c>
      <c r="AK94">
        <f t="shared" si="92"/>
        <v>-4.845085682174357E-2</v>
      </c>
      <c r="AL94">
        <f t="shared" si="71"/>
        <v>-0.12261035164935127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-1.0881144140524639E-12</v>
      </c>
      <c r="AR94">
        <f t="shared" si="76"/>
        <v>-1.0881423173068626E-12</v>
      </c>
      <c r="AS94">
        <f t="shared" si="77"/>
        <v>-4.0136960561446227E-6</v>
      </c>
      <c r="AT94">
        <f t="shared" si="78"/>
        <v>-2.6222814235149345E-6</v>
      </c>
      <c r="AU94">
        <f t="shared" si="79"/>
        <v>-6.6359785678018737E-6</v>
      </c>
      <c r="AW94">
        <v>91</v>
      </c>
      <c r="AX94">
        <f>IF(Z94&gt;0, (R94*SUMPRODUCT(K94:$K$98, X94:$X$98)-K94*$AZ$3)/Z94, 0)</f>
        <v>-59934706287436.273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500000</v>
      </c>
      <c r="S95">
        <f t="shared" si="63"/>
        <v>-288711476342323.56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-0.61799562273104702</v>
      </c>
      <c r="AC95">
        <f t="shared" si="64"/>
        <v>-0.55178180601080917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-4.1484244042898345E-9</v>
      </c>
      <c r="AI95">
        <f t="shared" si="69"/>
        <v>-4.1485199636719899E-9</v>
      </c>
      <c r="AJ95">
        <f t="shared" si="70"/>
        <v>-6.621381672023785E-2</v>
      </c>
      <c r="AK95">
        <f t="shared" si="92"/>
        <v>-4.3259693591173293E-2</v>
      </c>
      <c r="AL95">
        <f t="shared" si="71"/>
        <v>-0.1094735144599311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-2.0046704769196648E-13</v>
      </c>
      <c r="AR95">
        <f t="shared" si="76"/>
        <v>-2.0047166547099606E-13</v>
      </c>
      <c r="AS95">
        <f t="shared" si="77"/>
        <v>-3.1996939224918481E-6</v>
      </c>
      <c r="AT95">
        <f t="shared" si="78"/>
        <v>-2.0904666960578664E-6</v>
      </c>
      <c r="AU95">
        <f t="shared" si="79"/>
        <v>-5.29016081902138E-6</v>
      </c>
      <c r="AW95">
        <v>92</v>
      </c>
      <c r="AX95">
        <f>IF(Z95&gt;0, (R95*SUMPRODUCT(K95:$K$98, X95:$X$98)-K95*$AZ$3)/Z95, 0)</f>
        <v>-288711476342323.56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500000</v>
      </c>
      <c r="S96">
        <f t="shared" si="63"/>
        <v>-1528523617228389.5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-0.55178180601080917</v>
      </c>
      <c r="AC96">
        <f t="shared" si="64"/>
        <v>-0.49266232679554006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-7.8488161423254177E-10</v>
      </c>
      <c r="AI96">
        <f t="shared" si="69"/>
        <v>-7.8489772985945268E-10</v>
      </c>
      <c r="AJ96">
        <f t="shared" si="70"/>
        <v>-5.9119479215269111E-2</v>
      </c>
      <c r="AK96">
        <f t="shared" si="92"/>
        <v>-3.8624726420756643E-2</v>
      </c>
      <c r="AL96">
        <f t="shared" si="71"/>
        <v>-9.7744206420923491E-2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-3.386459977220427E-14</v>
      </c>
      <c r="AR96">
        <f t="shared" si="76"/>
        <v>-3.3865295099047861E-14</v>
      </c>
      <c r="AS96">
        <f t="shared" si="77"/>
        <v>-2.5507764050809773E-6</v>
      </c>
      <c r="AT96">
        <f t="shared" si="78"/>
        <v>-1.6665072513244973E-6</v>
      </c>
      <c r="AU96">
        <f t="shared" si="79"/>
        <v>-4.2172836902707704E-6</v>
      </c>
      <c r="AW96">
        <v>93</v>
      </c>
      <c r="AX96">
        <f>IF(Z96&gt;0, (R96*SUMPRODUCT(K96:$K$98, X96:$X$98)-K96*$AZ$3)/Z96, 0)</f>
        <v>-1528523617228389.5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500000</v>
      </c>
      <c r="S97">
        <f t="shared" si="63"/>
        <v>-8982260701809610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-0.49266232679554006</v>
      </c>
      <c r="AC97">
        <f t="shared" si="64"/>
        <v>-0.43987707749604749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-1.3505882852502476E-10</v>
      </c>
      <c r="AI97">
        <f t="shared" si="69"/>
        <v>-1.3506127711281408E-10</v>
      </c>
      <c r="AJ97">
        <f t="shared" si="70"/>
        <v>-5.2785249299492576E-2</v>
      </c>
      <c r="AK97">
        <f t="shared" si="92"/>
        <v>-3.4486362875687807E-2</v>
      </c>
      <c r="AL97">
        <f t="shared" si="71"/>
        <v>-8.7271612310241664E-2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-5.2029151944313463E-15</v>
      </c>
      <c r="AR97">
        <f t="shared" si="76"/>
        <v>-5.203009522175434E-15</v>
      </c>
      <c r="AS97">
        <f t="shared" si="77"/>
        <v>-2.0334633331377487E-6</v>
      </c>
      <c r="AT97">
        <f t="shared" si="78"/>
        <v>-1.3285293776507401E-6</v>
      </c>
      <c r="AU97">
        <f t="shared" si="79"/>
        <v>-3.3619927159914983E-6</v>
      </c>
      <c r="AW97">
        <v>94</v>
      </c>
      <c r="AX97">
        <f>IF(Z97&gt;0, (R97*SUMPRODUCT(K97:$K$98, X97:$X$98)-K97*$AZ$3)/Z97, 0)</f>
        <v>-8982260701809610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-0.43987707749604749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-0.43987707749604749</v>
      </c>
      <c r="AK98">
        <f t="shared" si="92"/>
        <v>-3.0791395424723329E-2</v>
      </c>
      <c r="AL98">
        <f t="shared" si="71"/>
        <v>-0.47066847294525666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-8.4221200078166932E-16</v>
      </c>
      <c r="AR98">
        <f t="shared" si="76"/>
        <v>-8.4221200078166932E-16</v>
      </c>
      <c r="AS98">
        <f t="shared" si="77"/>
        <v>-1.5129935514427266E-5</v>
      </c>
      <c r="AT98">
        <f t="shared" si="78"/>
        <v>-1.0590954860099087E-6</v>
      </c>
      <c r="AU98">
        <f t="shared" si="79"/>
        <v>-1.6189031001279384E-5</v>
      </c>
      <c r="AW98">
        <v>95</v>
      </c>
    </row>
    <row r="100" spans="5:50" x14ac:dyDescent="0.25">
      <c r="AN100" s="6">
        <f t="shared" ref="AN100:AU100" si="93">SUM(AN3:AN98)</f>
        <v>24924.038668235073</v>
      </c>
      <c r="AO100" s="6">
        <f t="shared" si="93"/>
        <v>-2492.4038668235075</v>
      </c>
      <c r="AP100" s="6">
        <f t="shared" si="93"/>
        <v>-2993.3132126010019</v>
      </c>
      <c r="AQ100" s="6">
        <f t="shared" si="93"/>
        <v>-11418.460720869329</v>
      </c>
      <c r="AR100" s="6">
        <f t="shared" si="93"/>
        <v>8019.8608679412309</v>
      </c>
      <c r="AS100" s="6">
        <f t="shared" si="93"/>
        <v>-1692.0864638887806</v>
      </c>
      <c r="AT100" s="6">
        <f t="shared" si="93"/>
        <v>877.43547161187041</v>
      </c>
      <c r="AU100" s="6">
        <f t="shared" si="93"/>
        <v>7205.2098756643218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52060.701230936829</v>
      </c>
      <c r="K3">
        <v>1</v>
      </c>
      <c r="L3" s="2">
        <v>0</v>
      </c>
      <c r="O3">
        <f>$C$3</f>
        <v>52060.701230936829</v>
      </c>
      <c r="P3">
        <f>O3*C5</f>
        <v>5206.0701230936829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52060.701230936829</v>
      </c>
      <c r="AF3">
        <f t="shared" ref="AF3:AF34" si="4">-$Z3*P3</f>
        <v>-5206.0701230936829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44334.722903843147</v>
      </c>
      <c r="AJ3">
        <f t="shared" ref="AJ3:AJ34" si="8">AB3-AC3</f>
        <v>0</v>
      </c>
      <c r="AL3">
        <f t="shared" ref="AL3:AL34" si="9">SUM(AI3:AK3)</f>
        <v>44334.722903843147</v>
      </c>
      <c r="AN3">
        <f t="shared" ref="AN3:AN34" si="10">AE3*$K3</f>
        <v>52060.701230936829</v>
      </c>
      <c r="AO3">
        <f t="shared" ref="AO3:AO34" si="11">AF3*$K3</f>
        <v>-5206.0701230936829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44334.722903843147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44334.722903843147</v>
      </c>
      <c r="AW3">
        <v>0</v>
      </c>
      <c r="AX3">
        <f>IF(Z3&gt;0, (R3*SUMPRODUCT(K3:$K$98, X3:$X$98)-K3*$AZ$3)/Z3, 0)</f>
        <v>0</v>
      </c>
      <c r="AZ3">
        <f>C6*SUMPRODUCT(X4:X89, K4:K89)/1</f>
        <v>21702.077218239829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1081.0386228457371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1068.8035747336216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-1068.8035747336216</v>
      </c>
      <c r="AK4">
        <f>G4*SUM(AB4, AE4:AF4)</f>
        <v>0</v>
      </c>
      <c r="AL4">
        <f t="shared" si="9"/>
        <v>-1727.7355747336217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-626.48031945236733</v>
      </c>
      <c r="AR4">
        <f t="shared" si="14"/>
        <v>-626.48031945236733</v>
      </c>
      <c r="AS4">
        <f t="shared" si="15"/>
        <v>-1016.1661672690831</v>
      </c>
      <c r="AT4">
        <f t="shared" si="16"/>
        <v>0</v>
      </c>
      <c r="AU4">
        <f t="shared" si="17"/>
        <v>-1642.6464867214504</v>
      </c>
      <c r="AW4">
        <v>1</v>
      </c>
      <c r="AX4">
        <f>IF(Z4&gt;0, (R4*SUMPRODUCT(K4:$K$98, X4:$X$98)-K4*$AZ$3)/Z4, 0)</f>
        <v>1081.0386228457371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500000</v>
      </c>
      <c r="S5">
        <f t="shared" si="1"/>
        <v>1535.9170523881648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1068.8035747336216</v>
      </c>
      <c r="AC5">
        <f t="shared" si="2"/>
        <v>1501.2930912680531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-669.08668080945597</v>
      </c>
      <c r="AI5">
        <f t="shared" si="7"/>
        <v>-717.95953787337498</v>
      </c>
      <c r="AJ5">
        <f t="shared" si="8"/>
        <v>-432.48951653443146</v>
      </c>
      <c r="AK5">
        <f>G5*SUM(AB5, AE5:AF5)</f>
        <v>4.3820946564078493</v>
      </c>
      <c r="AL5">
        <f t="shared" si="9"/>
        <v>-1146.0669597513986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-603.48628529998814</v>
      </c>
      <c r="AR5">
        <f t="shared" si="14"/>
        <v>-647.5674182943261</v>
      </c>
      <c r="AS5">
        <f t="shared" si="15"/>
        <v>-390.08621640591355</v>
      </c>
      <c r="AT5">
        <f t="shared" si="16"/>
        <v>3.9524535488124855</v>
      </c>
      <c r="AU5">
        <f t="shared" si="17"/>
        <v>-1033.7011811514271</v>
      </c>
      <c r="AW5">
        <v>2</v>
      </c>
      <c r="AX5">
        <f>IF(Z5&gt;0, (R5*SUMPRODUCT(K5:$K$98, X5:$X$98)-K5*$AZ$3)/Z5, 0)</f>
        <v>1535.9170523881648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500000</v>
      </c>
      <c r="S6">
        <f t="shared" si="1"/>
        <v>2023.2880508987485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1501.2930912680531</v>
      </c>
      <c r="AC6">
        <f t="shared" si="2"/>
        <v>1955.126593508845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-685.5146408784899</v>
      </c>
      <c r="AI6">
        <f t="shared" si="7"/>
        <v>-733.83021790768191</v>
      </c>
      <c r="AJ6">
        <f t="shared" si="8"/>
        <v>-453.83350224079186</v>
      </c>
      <c r="AK6">
        <f>G6*SUM(AB6, AE6:AF6)</f>
        <v>10.659180948003177</v>
      </c>
      <c r="AL6">
        <f t="shared" si="9"/>
        <v>-1177.0045392004704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-584.90546886174604</v>
      </c>
      <c r="AR6">
        <f t="shared" si="14"/>
        <v>-626.13003731059791</v>
      </c>
      <c r="AS6">
        <f t="shared" si="15"/>
        <v>-387.22688267189125</v>
      </c>
      <c r="AT6">
        <f t="shared" si="16"/>
        <v>9.094792230964325</v>
      </c>
      <c r="AU6">
        <f t="shared" si="17"/>
        <v>-1004.2621277515246</v>
      </c>
      <c r="AW6">
        <v>3</v>
      </c>
      <c r="AX6">
        <f>IF(Z6&gt;0, (R6*SUMPRODUCT(K6:$K$98, X6:$X$98)-K6*$AZ$3)/Z6, 0)</f>
        <v>2023.2880508987485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500000</v>
      </c>
      <c r="S7">
        <f t="shared" si="1"/>
        <v>2596.9981777993389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1955.126593508845</v>
      </c>
      <c r="AC7">
        <f t="shared" si="2"/>
        <v>2480.7527851797531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-704.93538143862827</v>
      </c>
      <c r="AI7">
        <f t="shared" si="7"/>
        <v>-752.69730915938453</v>
      </c>
      <c r="AJ7">
        <f t="shared" si="8"/>
        <v>-525.62619167090816</v>
      </c>
      <c r="AK7">
        <f>G7*SUM(AB7, AE7:AF7)</f>
        <v>26.980746990422059</v>
      </c>
      <c r="AL7">
        <f t="shared" si="9"/>
        <v>-1251.3427538398707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-565.4032104902152</v>
      </c>
      <c r="AR7">
        <f t="shared" si="14"/>
        <v>-603.71132777808066</v>
      </c>
      <c r="AS7">
        <f t="shared" si="15"/>
        <v>-421.58578518497887</v>
      </c>
      <c r="AT7">
        <f t="shared" si="16"/>
        <v>21.640282742904066</v>
      </c>
      <c r="AU7">
        <f t="shared" si="17"/>
        <v>-1003.6568302201556</v>
      </c>
      <c r="AW7">
        <v>4</v>
      </c>
      <c r="AX7">
        <f>IF(Z7&gt;0, (R7*SUMPRODUCT(K7:$K$98, X7:$X$98)-K7*$AZ$3)/Z7, 0)</f>
        <v>2596.9981777993389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500000</v>
      </c>
      <c r="S8">
        <f t="shared" si="1"/>
        <v>3260.1747901756253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2480.7527851797531</v>
      </c>
      <c r="AC8">
        <f t="shared" si="2"/>
        <v>3078.3786797066496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-724.42856108529281</v>
      </c>
      <c r="AI8">
        <f t="shared" si="7"/>
        <v>-771.64042667273293</v>
      </c>
      <c r="AJ8">
        <f t="shared" si="8"/>
        <v>-597.62589452689645</v>
      </c>
      <c r="AK8">
        <f t="shared" ref="AK8:AK39" si="30">G8*SUM(AB8:AB8, AE8:AF8)</f>
        <v>53.584260159882668</v>
      </c>
      <c r="AL8">
        <f t="shared" si="9"/>
        <v>-1315.6820610397467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-542.21536569851344</v>
      </c>
      <c r="AR8">
        <f t="shared" si="14"/>
        <v>-577.55218196988199</v>
      </c>
      <c r="AS8">
        <f t="shared" si="15"/>
        <v>-447.30696766889389</v>
      </c>
      <c r="AT8">
        <f t="shared" si="16"/>
        <v>40.106382849880873</v>
      </c>
      <c r="AU8">
        <f t="shared" si="17"/>
        <v>-984.75276678889509</v>
      </c>
      <c r="AW8">
        <v>5</v>
      </c>
      <c r="AX8">
        <f>IF(Z8&gt;0, (R8*SUMPRODUCT(K8:$K$98, X8:$X$98)-K8*$AZ$3)/Z8, 0)</f>
        <v>3260.1747901756253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500000</v>
      </c>
      <c r="S9">
        <f t="shared" si="1"/>
        <v>3890.8798859821663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3078.3786797066496</v>
      </c>
      <c r="AC9">
        <f t="shared" si="2"/>
        <v>3631.3787400038564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-744.82949930444363</v>
      </c>
      <c r="AI9">
        <f t="shared" si="7"/>
        <v>-791.49476328607898</v>
      </c>
      <c r="AJ9">
        <f t="shared" si="8"/>
        <v>-553.0000602972068</v>
      </c>
      <c r="AK9">
        <f t="shared" si="30"/>
        <v>68.647844557458285</v>
      </c>
      <c r="AL9">
        <f t="shared" si="9"/>
        <v>-1275.8469790258275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-519.89641077899648</v>
      </c>
      <c r="AR9">
        <f t="shared" si="14"/>
        <v>-552.46910463008953</v>
      </c>
      <c r="AS9">
        <f t="shared" si="15"/>
        <v>-385.9980663730019</v>
      </c>
      <c r="AT9">
        <f t="shared" si="16"/>
        <v>47.916695064394993</v>
      </c>
      <c r="AU9">
        <f t="shared" si="17"/>
        <v>-890.55047593869642</v>
      </c>
      <c r="AW9">
        <v>6</v>
      </c>
      <c r="AX9">
        <f>IF(Z9&gt;0, (R9*SUMPRODUCT(K9:$K$98, X9:$X$98)-K9*$AZ$3)/Z9, 0)</f>
        <v>3890.8798859821663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500000</v>
      </c>
      <c r="S10">
        <f t="shared" si="1"/>
        <v>4218.9112392262959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3631.3787400038564</v>
      </c>
      <c r="AC10">
        <f t="shared" si="2"/>
        <v>3891.6660388747841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-769.24747762094933</v>
      </c>
      <c r="AI10">
        <f t="shared" si="7"/>
        <v>-815.36916421500621</v>
      </c>
      <c r="AJ10">
        <f t="shared" si="8"/>
        <v>-260.28729887092777</v>
      </c>
      <c r="AK10">
        <f t="shared" si="30"/>
        <v>15.614928582016582</v>
      </c>
      <c r="AL10">
        <f t="shared" si="9"/>
        <v>-1060.0415345039173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-509.28610199956626</v>
      </c>
      <c r="AR10">
        <f t="shared" si="14"/>
        <v>-539.8213129251551</v>
      </c>
      <c r="AS10">
        <f t="shared" si="15"/>
        <v>-172.32517193548847</v>
      </c>
      <c r="AT10">
        <f t="shared" si="16"/>
        <v>10.337981393363059</v>
      </c>
      <c r="AU10">
        <f t="shared" si="17"/>
        <v>-701.8085034672805</v>
      </c>
      <c r="AW10">
        <v>7</v>
      </c>
      <c r="AX10">
        <f>IF(Z10&gt;0, (R10*SUMPRODUCT(K10:$K$98, X10:$X$98)-K10*$AZ$3)/Z10, 0)</f>
        <v>4218.9112392262959</v>
      </c>
    </row>
    <row r="11" spans="1:52" x14ac:dyDescent="0.25">
      <c r="A11" t="s">
        <v>33</v>
      </c>
      <c r="C11" s="25">
        <f>AU91</f>
        <v>19857.342824882515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500000</v>
      </c>
      <c r="S11">
        <f t="shared" si="1"/>
        <v>4483.6336051565431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3891.6660388747841</v>
      </c>
      <c r="AC11">
        <f t="shared" si="2"/>
        <v>4087.3913904024298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-792.31938061377718</v>
      </c>
      <c r="AI11">
        <f t="shared" si="7"/>
        <v>-837.90061840383214</v>
      </c>
      <c r="AJ11">
        <f t="shared" si="8"/>
        <v>-195.72535152764567</v>
      </c>
      <c r="AK11">
        <f t="shared" si="30"/>
        <v>6.2266656621996548</v>
      </c>
      <c r="AL11">
        <f t="shared" si="9"/>
        <v>-1027.3993042692782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-498.82182352366749</v>
      </c>
      <c r="AR11">
        <f t="shared" si="14"/>
        <v>-527.51847882356412</v>
      </c>
      <c r="AS11">
        <f t="shared" si="15"/>
        <v>-123.22313343288347</v>
      </c>
      <c r="AT11">
        <f t="shared" si="16"/>
        <v>3.9201322043700975</v>
      </c>
      <c r="AU11">
        <f t="shared" si="17"/>
        <v>-646.8214800520775</v>
      </c>
      <c r="AW11">
        <v>8</v>
      </c>
      <c r="AX11">
        <f>IF(Z11&gt;0, (R11*SUMPRODUCT(K11:$K$98, X11:$X$98)-K11*$AZ$3)/Z11, 0)</f>
        <v>4483.6336051565431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500000</v>
      </c>
      <c r="S12">
        <f t="shared" si="1"/>
        <v>4988.8861742994131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4087.3913904024298</v>
      </c>
      <c r="AC12">
        <f t="shared" si="2"/>
        <v>4494.334178674444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-819.62586450754054</v>
      </c>
      <c r="AI12">
        <f t="shared" si="7"/>
        <v>-864.66932733324415</v>
      </c>
      <c r="AJ12">
        <f t="shared" si="8"/>
        <v>-406.94278827201424</v>
      </c>
      <c r="AK12">
        <f t="shared" si="30"/>
        <v>85.835219198451028</v>
      </c>
      <c r="AL12">
        <f t="shared" si="9"/>
        <v>-1185.7768964068073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-481.80505300969605</v>
      </c>
      <c r="AR12">
        <f t="shared" si="14"/>
        <v>-508.28319252950956</v>
      </c>
      <c r="AS12">
        <f t="shared" si="15"/>
        <v>-239.21535442651654</v>
      </c>
      <c r="AT12">
        <f t="shared" si="16"/>
        <v>50.456975709101854</v>
      </c>
      <c r="AU12">
        <f t="shared" si="17"/>
        <v>-697.04157124692415</v>
      </c>
      <c r="AW12">
        <v>9</v>
      </c>
      <c r="AX12">
        <f>IF(Z12&gt;0, (R12*SUMPRODUCT(K12:$K$98, X12:$X$98)-K12*$AZ$3)/Z12, 0)</f>
        <v>4988.8861742994131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500000</v>
      </c>
      <c r="S13">
        <f t="shared" si="1"/>
        <v>6043.1368291599765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4494.334178674444</v>
      </c>
      <c r="AC13">
        <f t="shared" si="2"/>
        <v>5379.3771313926391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-848.75532132861747</v>
      </c>
      <c r="AI13">
        <f t="shared" si="7"/>
        <v>-893.26347399393114</v>
      </c>
      <c r="AJ13">
        <f t="shared" si="8"/>
        <v>-885.04295271819501</v>
      </c>
      <c r="AK13">
        <f t="shared" si="30"/>
        <v>314.60339250721114</v>
      </c>
      <c r="AL13">
        <f t="shared" si="9"/>
        <v>-1463.7030342049152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-445.47176546074178</v>
      </c>
      <c r="AR13">
        <f t="shared" si="14"/>
        <v>-468.83200232403078</v>
      </c>
      <c r="AS13">
        <f t="shared" si="15"/>
        <v>-464.51743717941719</v>
      </c>
      <c r="AT13">
        <f t="shared" si="16"/>
        <v>165.12053021446042</v>
      </c>
      <c r="AU13">
        <f t="shared" si="17"/>
        <v>-768.22890928898767</v>
      </c>
      <c r="AW13">
        <v>10</v>
      </c>
      <c r="AX13">
        <f>IF(Z13&gt;0, (R13*SUMPRODUCT(K13:$K$98, X13:$X$98)-K13*$AZ$3)/Z13, 0)</f>
        <v>6043.1368291599765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500000</v>
      </c>
      <c r="S14">
        <f t="shared" si="1"/>
        <v>6997.5032324431622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5379.3771313926391</v>
      </c>
      <c r="AC14">
        <f t="shared" si="2"/>
        <v>6154.3053710460918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-880.62006029330394</v>
      </c>
      <c r="AI14">
        <f t="shared" si="7"/>
        <v>-924.59506942593521</v>
      </c>
      <c r="AJ14">
        <f t="shared" si="8"/>
        <v>-774.92823965345269</v>
      </c>
      <c r="AK14">
        <f t="shared" si="30"/>
        <v>376.55639919748478</v>
      </c>
      <c r="AL14">
        <f t="shared" si="9"/>
        <v>-1322.9669098819031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-412.6750614999313</v>
      </c>
      <c r="AR14">
        <f t="shared" si="14"/>
        <v>-433.2825747925815</v>
      </c>
      <c r="AS14">
        <f t="shared" si="15"/>
        <v>-363.14589387222225</v>
      </c>
      <c r="AT14">
        <f t="shared" si="16"/>
        <v>176.46138465805322</v>
      </c>
      <c r="AU14">
        <f t="shared" si="17"/>
        <v>-619.9670840067505</v>
      </c>
      <c r="AW14">
        <v>11</v>
      </c>
      <c r="AX14">
        <f>IF(Z14&gt;0, (R14*SUMPRODUCT(K14:$K$98, X14:$X$98)-K14*$AZ$3)/Z14, 0)</f>
        <v>6997.5032324431622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500000</v>
      </c>
      <c r="S15">
        <f t="shared" si="1"/>
        <v>7862.1832379013704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6154.3053710460918</v>
      </c>
      <c r="AC15">
        <f t="shared" si="2"/>
        <v>6831.2731712552595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-913.9005130468081</v>
      </c>
      <c r="AI15">
        <f t="shared" si="7"/>
        <v>-957.34438203680838</v>
      </c>
      <c r="AJ15">
        <f t="shared" si="8"/>
        <v>-676.96780020916776</v>
      </c>
      <c r="AK15">
        <f t="shared" si="30"/>
        <v>430.80137597322647</v>
      </c>
      <c r="AL15">
        <f t="shared" si="9"/>
        <v>-1203.5108062727497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-382.38473685396815</v>
      </c>
      <c r="AR15">
        <f t="shared" si="14"/>
        <v>-400.5620681657503</v>
      </c>
      <c r="AS15">
        <f t="shared" si="15"/>
        <v>-283.24981816520102</v>
      </c>
      <c r="AT15">
        <f t="shared" si="16"/>
        <v>180.25142609741852</v>
      </c>
      <c r="AU15">
        <f t="shared" si="17"/>
        <v>-503.56046023353281</v>
      </c>
      <c r="AW15">
        <v>12</v>
      </c>
      <c r="AX15">
        <f>IF(Z15&gt;0, (R15*SUMPRODUCT(K15:$K$98, X15:$X$98)-K15*$AZ$3)/Z15, 0)</f>
        <v>7862.1832379013704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500000</v>
      </c>
      <c r="S16">
        <f t="shared" si="1"/>
        <v>8651.9334282177224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6831.2731712552595</v>
      </c>
      <c r="AC16">
        <f t="shared" si="2"/>
        <v>7421.7838466415615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-1185.3251281553059</v>
      </c>
      <c r="AI16">
        <f t="shared" si="7"/>
        <v>-1228.2160259425907</v>
      </c>
      <c r="AJ16">
        <f t="shared" si="8"/>
        <v>-590.51067538630195</v>
      </c>
      <c r="AK16">
        <f t="shared" si="30"/>
        <v>478.18912198786819</v>
      </c>
      <c r="AL16">
        <f t="shared" si="9"/>
        <v>-1340.5375793410244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-442.81374834869882</v>
      </c>
      <c r="AR16">
        <f t="shared" si="14"/>
        <v>-458.83692947267139</v>
      </c>
      <c r="AS16">
        <f t="shared" si="15"/>
        <v>-220.60297162068528</v>
      </c>
      <c r="AT16">
        <f t="shared" si="16"/>
        <v>178.64188693659159</v>
      </c>
      <c r="AU16">
        <f t="shared" si="17"/>
        <v>-500.79801415676508</v>
      </c>
      <c r="AW16">
        <v>13</v>
      </c>
      <c r="AX16">
        <f>IF(Z16&gt;0, (R16*SUMPRODUCT(K16:$K$98, X16:$X$98)-K16*$AZ$3)/Z16, 0)</f>
        <v>8651.9334282177224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500000</v>
      </c>
      <c r="S17">
        <f t="shared" si="1"/>
        <v>9273.2929537797027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7421.7838466415615</v>
      </c>
      <c r="AC17">
        <f t="shared" si="2"/>
        <v>7847.6267163645289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-1489.3585465798994</v>
      </c>
      <c r="AI17">
        <f t="shared" si="7"/>
        <v>-1531.6715995346533</v>
      </c>
      <c r="AJ17">
        <f t="shared" si="8"/>
        <v>-425.84286972296741</v>
      </c>
      <c r="AK17">
        <f t="shared" si="30"/>
        <v>519.5248692649094</v>
      </c>
      <c r="AL17">
        <f t="shared" si="9"/>
        <v>-1437.9895999927112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-496.78084773412178</v>
      </c>
      <c r="AR17">
        <f t="shared" si="14"/>
        <v>-510.89451725000265</v>
      </c>
      <c r="AS17">
        <f t="shared" si="15"/>
        <v>-142.04140588463591</v>
      </c>
      <c r="AT17">
        <f t="shared" si="16"/>
        <v>173.28937049110675</v>
      </c>
      <c r="AU17">
        <f t="shared" si="17"/>
        <v>-479.64655264353178</v>
      </c>
      <c r="AW17">
        <v>14</v>
      </c>
      <c r="AX17">
        <f>IF(Z17&gt;0, (R17*SUMPRODUCT(K17:$K$98, X17:$X$98)-K17*$AZ$3)/Z17, 0)</f>
        <v>9273.2929537797027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500000</v>
      </c>
      <c r="S18">
        <f t="shared" si="1"/>
        <v>9741.6580193330356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7847.6267163645289</v>
      </c>
      <c r="AC18">
        <f t="shared" si="2"/>
        <v>8126.4321347658242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-1802.2517121566586</v>
      </c>
      <c r="AI18">
        <f t="shared" si="7"/>
        <v>-1843.9614094106494</v>
      </c>
      <c r="AJ18">
        <f t="shared" si="8"/>
        <v>-278.80541840129536</v>
      </c>
      <c r="AK18">
        <f t="shared" si="30"/>
        <v>549.33387014551704</v>
      </c>
      <c r="AL18">
        <f t="shared" si="9"/>
        <v>-1573.4329576664275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-536.73881921194607</v>
      </c>
      <c r="AR18">
        <f t="shared" si="14"/>
        <v>-549.16062106281254</v>
      </c>
      <c r="AS18">
        <f t="shared" si="15"/>
        <v>-83.032625272710007</v>
      </c>
      <c r="AT18">
        <f t="shared" si="16"/>
        <v>163.60024009199219</v>
      </c>
      <c r="AU18">
        <f t="shared" si="17"/>
        <v>-468.59300624353028</v>
      </c>
      <c r="AW18">
        <v>15</v>
      </c>
      <c r="AX18">
        <f>IF(Z18&gt;0, (R18*SUMPRODUCT(K18:$K$98, X18:$X$98)-K18*$AZ$3)/Z18, 0)</f>
        <v>9741.6580193330356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500000</v>
      </c>
      <c r="S19">
        <f t="shared" si="1"/>
        <v>10080.819934143268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8126.4321347658242</v>
      </c>
      <c r="AC19">
        <f t="shared" si="2"/>
        <v>8282.1810531747869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-2136.944618783617</v>
      </c>
      <c r="AI19">
        <f t="shared" si="7"/>
        <v>-2178.0235246031893</v>
      </c>
      <c r="AJ19">
        <f t="shared" si="8"/>
        <v>-155.74891840896271</v>
      </c>
      <c r="AK19">
        <f t="shared" si="30"/>
        <v>568.8502494336077</v>
      </c>
      <c r="AL19">
        <f t="shared" si="9"/>
        <v>-1764.9221935785445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-568.22822749539671</v>
      </c>
      <c r="AR19">
        <f t="shared" si="14"/>
        <v>-579.15139023725226</v>
      </c>
      <c r="AS19">
        <f t="shared" si="15"/>
        <v>-41.414705399443712</v>
      </c>
      <c r="AT19">
        <f t="shared" si="16"/>
        <v>151.26118201882309</v>
      </c>
      <c r="AU19">
        <f t="shared" si="17"/>
        <v>-469.3049136178729</v>
      </c>
      <c r="AW19">
        <v>16</v>
      </c>
      <c r="AX19">
        <f>IF(Z19&gt;0, (R19*SUMPRODUCT(K19:$K$98, X19:$X$98)-K19*$AZ$3)/Z19, 0)</f>
        <v>10080.819934143268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500000</v>
      </c>
      <c r="S20">
        <f t="shared" si="1"/>
        <v>10307.193355099536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8282.1810531747869</v>
      </c>
      <c r="AC20">
        <f t="shared" si="2"/>
        <v>8332.2454485552007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-2485.5169892065819</v>
      </c>
      <c r="AI20">
        <f t="shared" si="7"/>
        <v>-2525.936554269038</v>
      </c>
      <c r="AJ20">
        <f t="shared" si="8"/>
        <v>-50.064395380413771</v>
      </c>
      <c r="AK20">
        <f t="shared" si="30"/>
        <v>579.75267372223516</v>
      </c>
      <c r="AL20">
        <f t="shared" si="9"/>
        <v>-1996.2482759272166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-590.10358125508367</v>
      </c>
      <c r="AR20">
        <f t="shared" si="14"/>
        <v>-599.69986653484841</v>
      </c>
      <c r="AS20">
        <f t="shared" si="15"/>
        <v>-11.886130384803085</v>
      </c>
      <c r="AT20">
        <f t="shared" si="16"/>
        <v>137.64304588998584</v>
      </c>
      <c r="AU20">
        <f t="shared" si="17"/>
        <v>-473.94295102966566</v>
      </c>
      <c r="AW20">
        <v>17</v>
      </c>
      <c r="AX20">
        <f>IF(Z20&gt;0, (R20*SUMPRODUCT(K20:$K$98, X20:$X$98)-K20*$AZ$3)/Z20, 0)</f>
        <v>10307.193355099536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500000</v>
      </c>
      <c r="S21">
        <f t="shared" si="1"/>
        <v>10438.809310767052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8332.2454485552007</v>
      </c>
      <c r="AC21">
        <f t="shared" si="2"/>
        <v>8294.1888520106604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-2877.1175907758507</v>
      </c>
      <c r="AI21">
        <f t="shared" si="7"/>
        <v>-2916.8452484286045</v>
      </c>
      <c r="AJ21">
        <f t="shared" si="8"/>
        <v>38.056596544540298</v>
      </c>
      <c r="AK21">
        <f t="shared" si="30"/>
        <v>583.25718139886408</v>
      </c>
      <c r="AL21">
        <f t="shared" si="9"/>
        <v>-2295.5314704851999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-609.88942620300577</v>
      </c>
      <c r="AR21">
        <f t="shared" si="14"/>
        <v>-618.3108679987489</v>
      </c>
      <c r="AS21">
        <f t="shared" si="15"/>
        <v>8.0672114008138358</v>
      </c>
      <c r="AT21">
        <f t="shared" si="16"/>
        <v>123.63845983653755</v>
      </c>
      <c r="AU21">
        <f t="shared" si="17"/>
        <v>-486.60519676139751</v>
      </c>
      <c r="AW21">
        <v>18</v>
      </c>
      <c r="AX21">
        <f>IF(Z21&gt;0, (R21*SUMPRODUCT(K21:$K$98, X21:$X$98)-K21*$AZ$3)/Z21, 0)</f>
        <v>10438.809310767052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500000</v>
      </c>
      <c r="S22">
        <f t="shared" si="1"/>
        <v>10483.770090003176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8294.1888520106604</v>
      </c>
      <c r="AC22">
        <f t="shared" si="2"/>
        <v>8177.1985192992124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-3310.5903321147807</v>
      </c>
      <c r="AI22">
        <f t="shared" si="7"/>
        <v>-3349.5896541577954</v>
      </c>
      <c r="AJ22">
        <f t="shared" si="8"/>
        <v>116.99033271144799</v>
      </c>
      <c r="AK22">
        <f t="shared" si="30"/>
        <v>580.59321964074627</v>
      </c>
      <c r="AL22">
        <f t="shared" si="9"/>
        <v>-2652.0061018056012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-626.58632366991026</v>
      </c>
      <c r="AR22">
        <f t="shared" si="14"/>
        <v>-633.96761805342339</v>
      </c>
      <c r="AS22">
        <f t="shared" si="15"/>
        <v>22.142438394592737</v>
      </c>
      <c r="AT22">
        <f t="shared" si="16"/>
        <v>109.88728128435766</v>
      </c>
      <c r="AU22">
        <f t="shared" si="17"/>
        <v>-501.93789837447298</v>
      </c>
      <c r="AW22">
        <v>19</v>
      </c>
      <c r="AX22">
        <f>IF(Z22&gt;0, (R22*SUMPRODUCT(K22:$K$98, X22:$X$98)-K22*$AZ$3)/Z22, 0)</f>
        <v>10483.770090003176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500000</v>
      </c>
      <c r="S23">
        <f t="shared" si="1"/>
        <v>10450.31464194848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8177.1985192992124</v>
      </c>
      <c r="AC23">
        <f t="shared" si="2"/>
        <v>7990.7006719610481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-3774.6238726382944</v>
      </c>
      <c r="AI23">
        <f t="shared" si="7"/>
        <v>-3812.8557390736155</v>
      </c>
      <c r="AJ23">
        <f t="shared" si="8"/>
        <v>186.49784733816432</v>
      </c>
      <c r="AK23">
        <f t="shared" si="30"/>
        <v>572.40389635094493</v>
      </c>
      <c r="AL23">
        <f t="shared" si="9"/>
        <v>-3053.953995384506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-637.86845998266699</v>
      </c>
      <c r="AR23">
        <f t="shared" si="14"/>
        <v>-644.32921013638122</v>
      </c>
      <c r="AS23">
        <f t="shared" si="15"/>
        <v>31.516012902373998</v>
      </c>
      <c r="AT23">
        <f t="shared" si="16"/>
        <v>96.729741604228721</v>
      </c>
      <c r="AU23">
        <f t="shared" si="17"/>
        <v>-516.08345562977843</v>
      </c>
      <c r="AW23">
        <v>20</v>
      </c>
      <c r="AX23">
        <f>IF(Z23&gt;0, (R23*SUMPRODUCT(K23:$K$98, X23:$X$98)-K23*$AZ$3)/Z23, 0)</f>
        <v>10450.31464194848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500000</v>
      </c>
      <c r="S24">
        <f t="shared" si="1"/>
        <v>10349.46050498813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7990.7006719610481</v>
      </c>
      <c r="AC24">
        <f t="shared" si="2"/>
        <v>7745.7683515603003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-4284.2640996980508</v>
      </c>
      <c r="AI24">
        <f t="shared" si="7"/>
        <v>-4321.6852210590487</v>
      </c>
      <c r="AJ24">
        <f t="shared" si="8"/>
        <v>244.93232040074781</v>
      </c>
      <c r="AK24">
        <f t="shared" si="30"/>
        <v>559.34904703727341</v>
      </c>
      <c r="AL24">
        <f t="shared" si="9"/>
        <v>-3517.4038536210273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-646.42130004260514</v>
      </c>
      <c r="AR24">
        <f t="shared" si="14"/>
        <v>-652.06749956633041</v>
      </c>
      <c r="AS24">
        <f t="shared" si="15"/>
        <v>36.956047827925019</v>
      </c>
      <c r="AT24">
        <f t="shared" si="16"/>
        <v>84.396089911662983</v>
      </c>
      <c r="AU24">
        <f t="shared" si="17"/>
        <v>-530.71536182674231</v>
      </c>
      <c r="AW24">
        <v>21</v>
      </c>
      <c r="AX24">
        <f>IF(Z24&gt;0, (R24*SUMPRODUCT(K24:$K$98, X24:$X$98)-K24*$AZ$3)/Z24, 0)</f>
        <v>10349.46050498813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500000</v>
      </c>
      <c r="S25">
        <f t="shared" si="1"/>
        <v>10188.210014712853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7745.7683515603003</v>
      </c>
      <c r="AC25">
        <f t="shared" si="2"/>
        <v>7450.1828904301219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-4841.4357862227434</v>
      </c>
      <c r="AI25">
        <f t="shared" si="7"/>
        <v>-4877.9985527915087</v>
      </c>
      <c r="AJ25">
        <f t="shared" si="8"/>
        <v>295.58546113017837</v>
      </c>
      <c r="AK25">
        <f t="shared" si="30"/>
        <v>542.20378460922109</v>
      </c>
      <c r="AL25">
        <f t="shared" si="9"/>
        <v>-4040.2093070521091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-652.22219994549948</v>
      </c>
      <c r="AR25">
        <f t="shared" si="14"/>
        <v>-657.147814804512</v>
      </c>
      <c r="AS25">
        <f t="shared" si="15"/>
        <v>39.820294690026515</v>
      </c>
      <c r="AT25">
        <f t="shared" si="16"/>
        <v>73.043898717596633</v>
      </c>
      <c r="AU25">
        <f t="shared" si="17"/>
        <v>-544.28362139688886</v>
      </c>
      <c r="AW25">
        <v>22</v>
      </c>
      <c r="AX25">
        <f>IF(Z25&gt;0, (R25*SUMPRODUCT(K25:$K$98, X25:$X$98)-K25*$AZ$3)/Z25, 0)</f>
        <v>10188.210014712853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500000</v>
      </c>
      <c r="S26">
        <f t="shared" si="1"/>
        <v>9971.3779941131306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7450.1828904301219</v>
      </c>
      <c r="AC26">
        <f t="shared" si="2"/>
        <v>7111.2069752278576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-5390.434050126486</v>
      </c>
      <c r="AI26">
        <f t="shared" si="7"/>
        <v>-5426.0921456245514</v>
      </c>
      <c r="AJ26">
        <f t="shared" si="8"/>
        <v>338.97591520226433</v>
      </c>
      <c r="AK26">
        <f t="shared" si="30"/>
        <v>521.51280233010857</v>
      </c>
      <c r="AL26">
        <f t="shared" si="9"/>
        <v>-4565.6034280921785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-648.37627537346702</v>
      </c>
      <c r="AR26">
        <f t="shared" si="14"/>
        <v>-652.66532945166409</v>
      </c>
      <c r="AS26">
        <f t="shared" si="15"/>
        <v>40.772958039436389</v>
      </c>
      <c r="AT26">
        <f t="shared" si="16"/>
        <v>62.728998294013188</v>
      </c>
      <c r="AU26">
        <f t="shared" si="17"/>
        <v>-549.16337311821451</v>
      </c>
      <c r="AW26">
        <v>23</v>
      </c>
      <c r="AX26">
        <f>IF(Z26&gt;0, (R26*SUMPRODUCT(K26:$K$98, X26:$X$98)-K26*$AZ$3)/Z26, 0)</f>
        <v>9971.3779941131306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500000</v>
      </c>
      <c r="S27">
        <f t="shared" si="1"/>
        <v>9713.494363938511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7111.2069752278576</v>
      </c>
      <c r="AC27">
        <f t="shared" si="2"/>
        <v>6742.5148826608538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-5945.6650751190873</v>
      </c>
      <c r="AI27">
        <f t="shared" si="7"/>
        <v>-5980.3720231546604</v>
      </c>
      <c r="AJ27">
        <f t="shared" si="8"/>
        <v>368.69209256700378</v>
      </c>
      <c r="AK27">
        <f t="shared" si="30"/>
        <v>497.78448826595007</v>
      </c>
      <c r="AL27">
        <f t="shared" si="9"/>
        <v>-5113.8954423217065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-638.53660222364533</v>
      </c>
      <c r="AR27">
        <f t="shared" si="14"/>
        <v>-642.26396600754356</v>
      </c>
      <c r="AS27">
        <f t="shared" si="15"/>
        <v>39.595805192532644</v>
      </c>
      <c r="AT27">
        <f t="shared" si="16"/>
        <v>53.45972431361843</v>
      </c>
      <c r="AU27">
        <f t="shared" si="17"/>
        <v>-549.2084365013925</v>
      </c>
      <c r="AW27">
        <v>24</v>
      </c>
      <c r="AX27">
        <f>IF(Z27&gt;0, (R27*SUMPRODUCT(K27:$K$98, X27:$X$98)-K27*$AZ$3)/Z27, 0)</f>
        <v>9713.494363938511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500000</v>
      </c>
      <c r="S28">
        <f t="shared" si="1"/>
        <v>9424.8106839257016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6742.5148826608538</v>
      </c>
      <c r="AC28">
        <f t="shared" si="2"/>
        <v>6353.6963008001203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-6525.8981552625337</v>
      </c>
      <c r="AI28">
        <f t="shared" si="7"/>
        <v>-6559.6054440022244</v>
      </c>
      <c r="AJ28">
        <f t="shared" si="8"/>
        <v>388.8185818607335</v>
      </c>
      <c r="AK28">
        <f t="shared" si="30"/>
        <v>471.97604178625983</v>
      </c>
      <c r="AL28">
        <f t="shared" si="9"/>
        <v>-5698.810820355231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-625.75974949089743</v>
      </c>
      <c r="AR28">
        <f t="shared" si="14"/>
        <v>-628.99189686064403</v>
      </c>
      <c r="AS28">
        <f t="shared" si="15"/>
        <v>37.283299952570353</v>
      </c>
      <c r="AT28">
        <f t="shared" si="16"/>
        <v>45.257158884054597</v>
      </c>
      <c r="AU28">
        <f t="shared" si="17"/>
        <v>-546.45143802401901</v>
      </c>
      <c r="AW28">
        <v>25</v>
      </c>
      <c r="AX28">
        <f>IF(Z28&gt;0, (R28*SUMPRODUCT(K28:$K$98, X28:$X$98)-K28*$AZ$3)/Z28, 0)</f>
        <v>9424.8106839257016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500000</v>
      </c>
      <c r="S29">
        <f t="shared" si="1"/>
        <v>9113.0011895082862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6353.6963008001203</v>
      </c>
      <c r="AC29">
        <f t="shared" si="2"/>
        <v>5950.8990694903905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-7196.1619945059465</v>
      </c>
      <c r="AI29">
        <f t="shared" si="7"/>
        <v>-7228.8125941587896</v>
      </c>
      <c r="AJ29">
        <f t="shared" si="8"/>
        <v>402.7972313097298</v>
      </c>
      <c r="AK29">
        <f t="shared" si="30"/>
        <v>444.75874105600849</v>
      </c>
      <c r="AL29">
        <f t="shared" si="9"/>
        <v>-6381.2566217930516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-616.09862787166264</v>
      </c>
      <c r="AR29">
        <f t="shared" si="14"/>
        <v>-618.89400541606221</v>
      </c>
      <c r="AS29">
        <f t="shared" si="15"/>
        <v>34.485441226850384</v>
      </c>
      <c r="AT29">
        <f t="shared" si="16"/>
        <v>38.077971328013092</v>
      </c>
      <c r="AU29">
        <f t="shared" si="17"/>
        <v>-546.33059286119885</v>
      </c>
      <c r="AW29">
        <v>26</v>
      </c>
      <c r="AX29">
        <f>IF(Z29&gt;0, (R29*SUMPRODUCT(K29:$K$98, X29:$X$98)-K29*$AZ$3)/Z29, 0)</f>
        <v>9113.0011895082862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500000</v>
      </c>
      <c r="S30">
        <f t="shared" si="1"/>
        <v>8773.2296025102387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5950.8990694903905</v>
      </c>
      <c r="AC30">
        <f t="shared" si="2"/>
        <v>5533.8741185662047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-7856.8437438502924</v>
      </c>
      <c r="AI30">
        <f t="shared" si="7"/>
        <v>-7888.3821531322219</v>
      </c>
      <c r="AJ30">
        <f t="shared" si="8"/>
        <v>417.02495092418576</v>
      </c>
      <c r="AK30">
        <f t="shared" si="30"/>
        <v>416.56293486432736</v>
      </c>
      <c r="AL30">
        <f t="shared" si="9"/>
        <v>-7054.7942673437092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-600.59180724241162</v>
      </c>
      <c r="AR30">
        <f t="shared" si="14"/>
        <v>-603.00266214111207</v>
      </c>
      <c r="AS30">
        <f t="shared" si="15"/>
        <v>31.878165979408227</v>
      </c>
      <c r="AT30">
        <f t="shared" si="16"/>
        <v>31.842848609047824</v>
      </c>
      <c r="AU30">
        <f t="shared" si="17"/>
        <v>-539.28164755265595</v>
      </c>
      <c r="AW30">
        <v>27</v>
      </c>
      <c r="AX30">
        <f>IF(Z30&gt;0, (R30*SUMPRODUCT(K30:$K$98, X30:$X$98)-K30*$AZ$3)/Z30, 0)</f>
        <v>8773.2296025102387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500000</v>
      </c>
      <c r="S31">
        <f t="shared" si="1"/>
        <v>8412.1578828627426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5533.8741185662047</v>
      </c>
      <c r="AC31">
        <f t="shared" si="2"/>
        <v>5111.0266657411812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-8442.1670197208514</v>
      </c>
      <c r="AI31">
        <f t="shared" si="7"/>
        <v>-8472.545828207989</v>
      </c>
      <c r="AJ31">
        <f t="shared" si="8"/>
        <v>422.84745282502354</v>
      </c>
      <c r="AK31">
        <f t="shared" si="30"/>
        <v>387.37118829963435</v>
      </c>
      <c r="AL31">
        <f t="shared" si="9"/>
        <v>-7662.3271870833314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-576.19197451096738</v>
      </c>
      <c r="AR31">
        <f t="shared" si="14"/>
        <v>-578.26537884004597</v>
      </c>
      <c r="AS31">
        <f t="shared" si="15"/>
        <v>28.860043658344924</v>
      </c>
      <c r="AT31">
        <f t="shared" si="16"/>
        <v>26.438729455793968</v>
      </c>
      <c r="AU31">
        <f t="shared" si="17"/>
        <v>-522.96660572590713</v>
      </c>
      <c r="AW31">
        <v>28</v>
      </c>
      <c r="AX31">
        <f>IF(Z31&gt;0, (R31*SUMPRODUCT(K31:$K$98, X31:$X$98)-K31*$AZ$3)/Z31, 0)</f>
        <v>8412.1578828627426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500000</v>
      </c>
      <c r="S32">
        <f t="shared" si="1"/>
        <v>8044.7340452783556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5111.0266657411812</v>
      </c>
      <c r="AC32">
        <f t="shared" si="2"/>
        <v>4693.5350076743107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-9035.4635938641295</v>
      </c>
      <c r="AI32">
        <f t="shared" si="7"/>
        <v>-9064.6350679070092</v>
      </c>
      <c r="AJ32">
        <f t="shared" si="8"/>
        <v>417.49165806687051</v>
      </c>
      <c r="AK32">
        <f t="shared" si="30"/>
        <v>357.77186660188272</v>
      </c>
      <c r="AL32">
        <f t="shared" si="9"/>
        <v>-8289.371543238256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-550.61201329005542</v>
      </c>
      <c r="AR32">
        <f t="shared" si="14"/>
        <v>-552.38969341532277</v>
      </c>
      <c r="AS32">
        <f t="shared" si="15"/>
        <v>25.441519407605035</v>
      </c>
      <c r="AT32">
        <f t="shared" si="16"/>
        <v>21.802255714026629</v>
      </c>
      <c r="AU32">
        <f t="shared" si="17"/>
        <v>-505.14591829369107</v>
      </c>
      <c r="AW32">
        <v>29</v>
      </c>
      <c r="AX32">
        <f>IF(Z32&gt;0, (R32*SUMPRODUCT(K32:$K$98, X32:$X$98)-K32*$AZ$3)/Z32, 0)</f>
        <v>8044.7340452783556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500000</v>
      </c>
      <c r="S33">
        <f t="shared" si="1"/>
        <v>7673.0801266272692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4693.5350076743107</v>
      </c>
      <c r="AC33">
        <f t="shared" si="2"/>
        <v>4284.6197054950553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-9599.4330426820106</v>
      </c>
      <c r="AI33">
        <f t="shared" si="7"/>
        <v>-9627.3528586801949</v>
      </c>
      <c r="AJ33">
        <f t="shared" si="8"/>
        <v>408.91530217925538</v>
      </c>
      <c r="AK33">
        <f t="shared" si="30"/>
        <v>328.54745053720177</v>
      </c>
      <c r="AL33">
        <f t="shared" si="9"/>
        <v>-8889.8901059637374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-522.30334028931134</v>
      </c>
      <c r="AR33">
        <f t="shared" si="14"/>
        <v>-523.82245220886693</v>
      </c>
      <c r="AS33">
        <f t="shared" si="15"/>
        <v>22.249004422866012</v>
      </c>
      <c r="AT33">
        <f t="shared" si="16"/>
        <v>17.876204781691314</v>
      </c>
      <c r="AU33">
        <f t="shared" si="17"/>
        <v>-483.6972430043096</v>
      </c>
      <c r="AW33">
        <v>30</v>
      </c>
      <c r="AX33">
        <f>IF(Z33&gt;0, (R33*SUMPRODUCT(K33:$K$98, X33:$X$98)-K33*$AZ$3)/Z33, 0)</f>
        <v>7673.0801266272692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500000</v>
      </c>
      <c r="S34">
        <f t="shared" si="1"/>
        <v>7303.3769873505817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4284.6197054950553</v>
      </c>
      <c r="AC34">
        <f t="shared" si="2"/>
        <v>3888.8312858403888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-10171.031779574219</v>
      </c>
      <c r="AI34">
        <f t="shared" si="7"/>
        <v>-10197.655294234464</v>
      </c>
      <c r="AJ34">
        <f t="shared" si="8"/>
        <v>395.78841965466654</v>
      </c>
      <c r="AK34">
        <f t="shared" si="30"/>
        <v>299.92337938465391</v>
      </c>
      <c r="AL34">
        <f t="shared" si="9"/>
        <v>-9501.9434951951444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-494.11064258393111</v>
      </c>
      <c r="AR34">
        <f t="shared" si="14"/>
        <v>-495.40401794856564</v>
      </c>
      <c r="AS34">
        <f t="shared" si="15"/>
        <v>19.227476091027665</v>
      </c>
      <c r="AT34">
        <f t="shared" si="16"/>
        <v>14.570334350080977</v>
      </c>
      <c r="AU34">
        <f t="shared" si="17"/>
        <v>-461.60620750745704</v>
      </c>
      <c r="AW34">
        <v>31</v>
      </c>
      <c r="AX34">
        <f>IF(Z34&gt;0, (R34*SUMPRODUCT(K34:$K$98, X34:$X$98)-K34*$AZ$3)/Z34, 0)</f>
        <v>7303.3769873505817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6937.8744361636373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3888.8312858403888</v>
      </c>
      <c r="AC35">
        <f t="shared" ref="AC35:AC66" si="33">S35*Z35</f>
        <v>3507.6803938231042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-10780.644882204535</v>
      </c>
      <c r="AI35">
        <f t="shared" ref="AI35:AI66" si="38">SUM(AE35:AH35)</f>
        <v>-10805.924097229956</v>
      </c>
      <c r="AJ35">
        <f t="shared" ref="AJ35:AJ66" si="39">AB35-AC35</f>
        <v>381.1508920172846</v>
      </c>
      <c r="AK35">
        <f t="shared" si="30"/>
        <v>272.21819000882726</v>
      </c>
      <c r="AL35">
        <f t="shared" ref="AL35:AL66" si="40">SUM(AI35:AK35)</f>
        <v>-10152.555015203843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-467.61228759933027</v>
      </c>
      <c r="AR35">
        <f t="shared" ref="AR35:AR66" si="45">AI35*$K35</f>
        <v>-468.70877780895262</v>
      </c>
      <c r="AS35">
        <f t="shared" ref="AS35:AS66" si="46">AJ35*$K35</f>
        <v>16.532484140251295</v>
      </c>
      <c r="AT35">
        <f t="shared" ref="AT35:AT66" si="47">AK35*$K35</f>
        <v>11.807509842597357</v>
      </c>
      <c r="AU35">
        <f t="shared" ref="AU35:AU66" si="48">AL35*$K35</f>
        <v>-440.36878382610394</v>
      </c>
      <c r="AW35">
        <v>32</v>
      </c>
      <c r="AX35">
        <f>IF(Z35&gt;0, (R35*SUMPRODUCT(K35:$K$98, X35:$X$98)-K35*$AZ$3)/Z35, 0)</f>
        <v>6937.8744361636373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500000</v>
      </c>
      <c r="S36">
        <f t="shared" si="32"/>
        <v>6572.9045131288376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3507.6803938231042</v>
      </c>
      <c r="AC36">
        <f t="shared" si="33"/>
        <v>3140.9250263725644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-11334.466414578941</v>
      </c>
      <c r="AI36">
        <f t="shared" si="38"/>
        <v>-11358.359390812651</v>
      </c>
      <c r="AJ36">
        <f t="shared" si="39"/>
        <v>366.75536745053978</v>
      </c>
      <c r="AK36">
        <f t="shared" si="30"/>
        <v>245.53762756761731</v>
      </c>
      <c r="AL36">
        <f t="shared" si="40"/>
        <v>-10746.066395794494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-438.95927665069956</v>
      </c>
      <c r="AR36">
        <f t="shared" si="45"/>
        <v>-439.88459974761139</v>
      </c>
      <c r="AS36">
        <f t="shared" si="46"/>
        <v>14.203639140593017</v>
      </c>
      <c r="AT36">
        <f t="shared" si="47"/>
        <v>9.5091392435533599</v>
      </c>
      <c r="AU36">
        <f t="shared" si="48"/>
        <v>-416.17182136346503</v>
      </c>
      <c r="AW36">
        <v>33</v>
      </c>
      <c r="AX36">
        <f>IF(Z36&gt;0, (R36*SUMPRODUCT(K36:$K$98, X36:$X$98)-K36*$AZ$3)/Z36, 0)</f>
        <v>6572.9045131288376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500000</v>
      </c>
      <c r="S37">
        <f t="shared" si="32"/>
        <v>6212.0731188174195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3140.9250263725644</v>
      </c>
      <c r="AC37">
        <f t="shared" si="33"/>
        <v>2792.0165712832845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-11815.439920808025</v>
      </c>
      <c r="AI37">
        <f t="shared" si="38"/>
        <v>-11837.912423287316</v>
      </c>
      <c r="AJ37">
        <f t="shared" si="39"/>
        <v>348.90845508927987</v>
      </c>
      <c r="AK37">
        <f t="shared" si="30"/>
        <v>219.86475184607951</v>
      </c>
      <c r="AL37">
        <f t="shared" si="40"/>
        <v>-11269.139216351956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-408.55922886962259</v>
      </c>
      <c r="AR37">
        <f t="shared" si="45"/>
        <v>-409.33629246989875</v>
      </c>
      <c r="AS37">
        <f t="shared" si="46"/>
        <v>12.064702652867362</v>
      </c>
      <c r="AT37">
        <f t="shared" si="47"/>
        <v>7.6025754497427211</v>
      </c>
      <c r="AU37">
        <f t="shared" si="48"/>
        <v>-389.66901436728864</v>
      </c>
      <c r="AW37">
        <v>34</v>
      </c>
      <c r="AX37">
        <f>IF(Z37&gt;0, (R37*SUMPRODUCT(K37:$K$98, X37:$X$98)-K37*$AZ$3)/Z37, 0)</f>
        <v>6212.0731188174195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500000</v>
      </c>
      <c r="S38">
        <f t="shared" si="32"/>
        <v>5860.8461911528066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2792.0165712832845</v>
      </c>
      <c r="AC38">
        <f t="shared" si="33"/>
        <v>2463.8598616649306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-12281.176536302697</v>
      </c>
      <c r="AI38">
        <f t="shared" si="38"/>
        <v>-12302.196196103565</v>
      </c>
      <c r="AJ38">
        <f t="shared" si="39"/>
        <v>328.15670961835394</v>
      </c>
      <c r="AK38">
        <f t="shared" si="30"/>
        <v>195.44115998982994</v>
      </c>
      <c r="AL38">
        <f t="shared" si="40"/>
        <v>-11778.598326495381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-379.16398622370741</v>
      </c>
      <c r="AR38">
        <f t="shared" si="45"/>
        <v>-379.81293854318631</v>
      </c>
      <c r="AS38">
        <f t="shared" si="46"/>
        <v>10.131375097259978</v>
      </c>
      <c r="AT38">
        <f t="shared" si="47"/>
        <v>6.033969878608934</v>
      </c>
      <c r="AU38">
        <f t="shared" si="48"/>
        <v>-363.64759356731736</v>
      </c>
      <c r="AW38">
        <v>35</v>
      </c>
      <c r="AX38">
        <f>IF(Z38&gt;0, (R38*SUMPRODUCT(K38:$K$98, X38:$X$98)-K38*$AZ$3)/Z38, 0)</f>
        <v>5860.8461911528066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500000</v>
      </c>
      <c r="S39">
        <f t="shared" si="32"/>
        <v>5518.8198823687117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2463.8598616649306</v>
      </c>
      <c r="AC39">
        <f t="shared" si="33"/>
        <v>2156.4838390584264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-12719.18174910143</v>
      </c>
      <c r="AI39">
        <f t="shared" si="38"/>
        <v>-12738.71929412938</v>
      </c>
      <c r="AJ39">
        <f t="shared" si="39"/>
        <v>307.37602260650419</v>
      </c>
      <c r="AK39">
        <f t="shared" si="30"/>
        <v>172.47019031654514</v>
      </c>
      <c r="AL39">
        <f t="shared" si="40"/>
        <v>-12258.87308120633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-350.61319532648309</v>
      </c>
      <c r="AR39">
        <f t="shared" si="45"/>
        <v>-351.15176150363266</v>
      </c>
      <c r="AS39">
        <f t="shared" si="46"/>
        <v>8.473036361826134</v>
      </c>
      <c r="AT39">
        <f t="shared" si="47"/>
        <v>4.7542621623220844</v>
      </c>
      <c r="AU39">
        <f t="shared" si="48"/>
        <v>-337.92446297948442</v>
      </c>
      <c r="AW39">
        <v>36</v>
      </c>
      <c r="AX39">
        <f>IF(Z39&gt;0, (R39*SUMPRODUCT(K39:$K$98, X39:$X$98)-K39*$AZ$3)/Z39, 0)</f>
        <v>5518.8198823687117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500000</v>
      </c>
      <c r="S40">
        <f t="shared" si="32"/>
        <v>5186.0328206379636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2156.4838390584264</v>
      </c>
      <c r="AC40">
        <f t="shared" si="33"/>
        <v>1869.9670398187327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-13132.917775030595</v>
      </c>
      <c r="AI40">
        <f t="shared" si="38"/>
        <v>-13150.946652830762</v>
      </c>
      <c r="AJ40">
        <f t="shared" si="39"/>
        <v>286.51679923969368</v>
      </c>
      <c r="AK40">
        <f t="shared" ref="AK40:AK71" si="61">G40*SUM(AB40:AB40, AE40:AF40)</f>
        <v>150.95386873408987</v>
      </c>
      <c r="AL40">
        <f t="shared" si="40"/>
        <v>-12713.475984856977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-323.23046430785689</v>
      </c>
      <c r="AR40">
        <f t="shared" si="45"/>
        <v>-323.67419529301367</v>
      </c>
      <c r="AS40">
        <f t="shared" si="46"/>
        <v>7.0518189207220141</v>
      </c>
      <c r="AT40">
        <f t="shared" si="47"/>
        <v>3.7153121580305846</v>
      </c>
      <c r="AU40">
        <f t="shared" si="48"/>
        <v>-312.90706421426103</v>
      </c>
      <c r="AW40">
        <v>37</v>
      </c>
      <c r="AX40">
        <f>IF(Z40&gt;0, (R40*SUMPRODUCT(K40:$K$98, X40:$X$98)-K40*$AZ$3)/Z40, 0)</f>
        <v>5186.0328206379636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500000</v>
      </c>
      <c r="S41">
        <f t="shared" si="32"/>
        <v>4861.3410693426204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1869.9670398187327</v>
      </c>
      <c r="AC41">
        <f t="shared" si="33"/>
        <v>1603.9655005883665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-13514.385681109354</v>
      </c>
      <c r="AI41">
        <f t="shared" si="38"/>
        <v>-13530.882831563407</v>
      </c>
      <c r="AJ41">
        <f t="shared" si="39"/>
        <v>266.00153923036623</v>
      </c>
      <c r="AK41">
        <f t="shared" si="61"/>
        <v>130.89769278731131</v>
      </c>
      <c r="AL41">
        <f t="shared" si="40"/>
        <v>-13133.983599545729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-296.98146627276464</v>
      </c>
      <c r="AR41">
        <f t="shared" si="45"/>
        <v>-297.34399462194557</v>
      </c>
      <c r="AS41">
        <f t="shared" si="46"/>
        <v>5.8454397421756745</v>
      </c>
      <c r="AT41">
        <f t="shared" si="47"/>
        <v>2.8765043156964678</v>
      </c>
      <c r="AU41">
        <f t="shared" si="48"/>
        <v>-288.62205056407345</v>
      </c>
      <c r="AW41">
        <v>38</v>
      </c>
      <c r="AX41">
        <f>IF(Z41&gt;0, (R41*SUMPRODUCT(K41:$K$98, X41:$X$98)-K41*$AZ$3)/Z41, 0)</f>
        <v>4861.3410693426204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500000</v>
      </c>
      <c r="S42">
        <f t="shared" si="32"/>
        <v>4542.5821830880577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1603.9655005883665</v>
      </c>
      <c r="AC42">
        <f t="shared" si="33"/>
        <v>1358.0812888490748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-13838.386211297595</v>
      </c>
      <c r="AI42">
        <f t="shared" si="38"/>
        <v>-13853.33455162598</v>
      </c>
      <c r="AJ42">
        <f t="shared" si="39"/>
        <v>245.88421173929169</v>
      </c>
      <c r="AK42">
        <f t="shared" si="61"/>
        <v>112.27758504118566</v>
      </c>
      <c r="AL42">
        <f t="shared" si="40"/>
        <v>-13495.172754845502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-271.51914824420874</v>
      </c>
      <c r="AR42">
        <f t="shared" si="45"/>
        <v>-271.81244549517822</v>
      </c>
      <c r="AS42">
        <f t="shared" si="46"/>
        <v>4.824426108562192</v>
      </c>
      <c r="AT42">
        <f t="shared" si="47"/>
        <v>2.2029674408430089</v>
      </c>
      <c r="AU42">
        <f t="shared" si="48"/>
        <v>-264.78505194577303</v>
      </c>
      <c r="AW42">
        <v>39</v>
      </c>
      <c r="AX42">
        <f>IF(Z42&gt;0, (R42*SUMPRODUCT(K42:$K$98, X42:$X$98)-K42*$AZ$3)/Z42, 0)</f>
        <v>4542.5821830880577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500000</v>
      </c>
      <c r="S43">
        <f t="shared" si="32"/>
        <v>4228.9797956597677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1358.0812888490748</v>
      </c>
      <c r="AC43">
        <f t="shared" si="33"/>
        <v>1132.1846892954673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-14128.306965350748</v>
      </c>
      <c r="AI43">
        <f t="shared" si="38"/>
        <v>-14141.692991579313</v>
      </c>
      <c r="AJ43">
        <f t="shared" si="39"/>
        <v>225.89659955360753</v>
      </c>
      <c r="AK43">
        <f t="shared" si="61"/>
        <v>95.06569021943524</v>
      </c>
      <c r="AL43">
        <f t="shared" si="40"/>
        <v>-13820.730701806271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-247.50678854400883</v>
      </c>
      <c r="AR43">
        <f t="shared" si="45"/>
        <v>-247.74129168520778</v>
      </c>
      <c r="AS43">
        <f t="shared" si="46"/>
        <v>3.9573702663486356</v>
      </c>
      <c r="AT43">
        <f t="shared" si="47"/>
        <v>1.6654085832532637</v>
      </c>
      <c r="AU43">
        <f t="shared" si="48"/>
        <v>-242.11851283560591</v>
      </c>
      <c r="AW43">
        <v>40</v>
      </c>
      <c r="AX43">
        <f>IF(Z43&gt;0, (R43*SUMPRODUCT(K43:$K$98, X43:$X$98)-K43*$AZ$3)/Z43, 0)</f>
        <v>4228.9797956597677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500000</v>
      </c>
      <c r="S44">
        <f t="shared" si="32"/>
        <v>3913.6530097753503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1132.1846892954673</v>
      </c>
      <c r="AC44">
        <f t="shared" si="33"/>
        <v>925.41231922520979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-14292.946371943393</v>
      </c>
      <c r="AI44">
        <f t="shared" si="38"/>
        <v>-14304.769243272478</v>
      </c>
      <c r="AJ44">
        <f t="shared" si="39"/>
        <v>206.77237007025747</v>
      </c>
      <c r="AK44">
        <f t="shared" si="61"/>
        <v>79.252928250682714</v>
      </c>
      <c r="AL44">
        <f t="shared" si="40"/>
        <v>-14018.743944951539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-223.56341472246064</v>
      </c>
      <c r="AR44">
        <f t="shared" si="45"/>
        <v>-223.74834240758389</v>
      </c>
      <c r="AS44">
        <f t="shared" si="46"/>
        <v>3.234234280337378</v>
      </c>
      <c r="AT44">
        <f t="shared" si="47"/>
        <v>1.2396363076864814</v>
      </c>
      <c r="AU44">
        <f t="shared" si="48"/>
        <v>-219.27447181956006</v>
      </c>
      <c r="AW44">
        <v>41</v>
      </c>
      <c r="AX44">
        <f>IF(Z44&gt;0, (R44*SUMPRODUCT(K44:$K$98, X44:$X$98)-K44*$AZ$3)/Z44, 0)</f>
        <v>3913.6530097753503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500000</v>
      </c>
      <c r="S45">
        <f t="shared" si="32"/>
        <v>3592.029448034461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925.41231922520979</v>
      </c>
      <c r="AC45">
        <f t="shared" si="33"/>
        <v>738.21892099716956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-14288.510100054798</v>
      </c>
      <c r="AI45">
        <f t="shared" si="38"/>
        <v>-14298.785891660587</v>
      </c>
      <c r="AJ45">
        <f t="shared" si="39"/>
        <v>187.19339822804022</v>
      </c>
      <c r="AK45">
        <f t="shared" si="61"/>
        <v>64.778862345764693</v>
      </c>
      <c r="AL45">
        <f t="shared" si="40"/>
        <v>-14046.813631086781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-199.54823632540064</v>
      </c>
      <c r="AR45">
        <f t="shared" si="45"/>
        <v>-199.69174436629669</v>
      </c>
      <c r="AS45">
        <f t="shared" si="46"/>
        <v>2.6142762406012188</v>
      </c>
      <c r="AT45">
        <f t="shared" si="47"/>
        <v>0.90467848934184358</v>
      </c>
      <c r="AU45">
        <f t="shared" si="48"/>
        <v>-196.17278963635363</v>
      </c>
      <c r="AW45">
        <v>42</v>
      </c>
      <c r="AX45">
        <f>IF(Z45&gt;0, (R45*SUMPRODUCT(K45:$K$98, X45:$X$98)-K45*$AZ$3)/Z45, 0)</f>
        <v>3592.029448034461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500000</v>
      </c>
      <c r="S46">
        <f t="shared" si="32"/>
        <v>3258.4549181171092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738.21892099716956</v>
      </c>
      <c r="AC46">
        <f t="shared" si="33"/>
        <v>571.1439136846451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-14090.039879684098</v>
      </c>
      <c r="AI46">
        <f t="shared" si="38"/>
        <v>-14098.803909385861</v>
      </c>
      <c r="AJ46">
        <f t="shared" si="39"/>
        <v>167.07500731252446</v>
      </c>
      <c r="AK46">
        <f t="shared" si="61"/>
        <v>51.675324469801872</v>
      </c>
      <c r="AL46">
        <f t="shared" si="40"/>
        <v>-13880.053577603536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-175.69327857895033</v>
      </c>
      <c r="AR46">
        <f t="shared" si="45"/>
        <v>-175.80256010867018</v>
      </c>
      <c r="AS46">
        <f t="shared" si="46"/>
        <v>2.0833124713624049</v>
      </c>
      <c r="AT46">
        <f t="shared" si="47"/>
        <v>0.64435638616049828</v>
      </c>
      <c r="AU46">
        <f t="shared" si="48"/>
        <v>-173.07489125114731</v>
      </c>
      <c r="AW46">
        <v>43</v>
      </c>
      <c r="AX46">
        <f>IF(Z46&gt;0, (R46*SUMPRODUCT(K46:$K$98, X46:$X$98)-K46*$AZ$3)/Z46, 0)</f>
        <v>3258.4549181171092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500000</v>
      </c>
      <c r="S47">
        <f t="shared" si="32"/>
        <v>2901.0724075428566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571.1439136846451</v>
      </c>
      <c r="AC47">
        <f t="shared" si="33"/>
        <v>424.44458958147652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-13610.844079113962</v>
      </c>
      <c r="AI47">
        <f t="shared" si="38"/>
        <v>-13618.159384110795</v>
      </c>
      <c r="AJ47">
        <f t="shared" si="39"/>
        <v>146.69932410316858</v>
      </c>
      <c r="AK47">
        <f t="shared" si="61"/>
        <v>39.980073957925164</v>
      </c>
      <c r="AL47">
        <f t="shared" si="40"/>
        <v>-13431.479986049701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-151.53395595818822</v>
      </c>
      <c r="AR47">
        <f t="shared" si="45"/>
        <v>-151.61539962904121</v>
      </c>
      <c r="AS47">
        <f t="shared" si="46"/>
        <v>1.6332513096566637</v>
      </c>
      <c r="AT47">
        <f t="shared" si="47"/>
        <v>0.44511117246886606</v>
      </c>
      <c r="AU47">
        <f t="shared" si="48"/>
        <v>-149.53703714691568</v>
      </c>
      <c r="AW47">
        <v>44</v>
      </c>
      <c r="AX47">
        <f>IF(Z47&gt;0, (R47*SUMPRODUCT(K47:$K$98, X47:$X$98)-K47*$AZ$3)/Z47, 0)</f>
        <v>2901.0724075428566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500000</v>
      </c>
      <c r="S48">
        <f t="shared" si="32"/>
        <v>2507.5375892289303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424.44458958147652</v>
      </c>
      <c r="AC48">
        <f t="shared" si="33"/>
        <v>298.79809297666498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-12841.536648025332</v>
      </c>
      <c r="AI48">
        <f t="shared" si="38"/>
        <v>-12847.494646307396</v>
      </c>
      <c r="AJ48">
        <f t="shared" si="39"/>
        <v>125.64649660481155</v>
      </c>
      <c r="AK48">
        <f t="shared" si="61"/>
        <v>29.711121270703359</v>
      </c>
      <c r="AL48">
        <f t="shared" si="40"/>
        <v>-12692.13702843188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-127.65089821726535</v>
      </c>
      <c r="AR48">
        <f t="shared" si="45"/>
        <v>-127.71012351507262</v>
      </c>
      <c r="AS48">
        <f t="shared" si="46"/>
        <v>1.2489851167401453</v>
      </c>
      <c r="AT48">
        <f t="shared" si="47"/>
        <v>0.29534248285080317</v>
      </c>
      <c r="AU48">
        <f t="shared" si="48"/>
        <v>-126.16579591548167</v>
      </c>
      <c r="AW48">
        <v>45</v>
      </c>
      <c r="AX48">
        <f>IF(Z48&gt;0, (R48*SUMPRODUCT(K48:$K$98, X48:$X$98)-K48*$AZ$3)/Z48, 0)</f>
        <v>2507.5375892289303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500000</v>
      </c>
      <c r="S49">
        <f t="shared" si="32"/>
        <v>2057.44986533681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298.79809297666498</v>
      </c>
      <c r="AC49">
        <f t="shared" si="33"/>
        <v>194.26099775348587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-11775.013761536287</v>
      </c>
      <c r="AI49">
        <f t="shared" si="38"/>
        <v>-11779.734678459376</v>
      </c>
      <c r="AJ49">
        <f t="shared" si="39"/>
        <v>104.53709522317911</v>
      </c>
      <c r="AK49">
        <f t="shared" si="61"/>
        <v>20.915866508366552</v>
      </c>
      <c r="AL49">
        <f t="shared" si="40"/>
        <v>-11654.28171672783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-104.50817894828785</v>
      </c>
      <c r="AR49">
        <f t="shared" si="45"/>
        <v>-104.55007906327623</v>
      </c>
      <c r="AS49">
        <f t="shared" si="46"/>
        <v>0.92781050413760413</v>
      </c>
      <c r="AT49">
        <f t="shared" si="47"/>
        <v>0.18563707560624373</v>
      </c>
      <c r="AU49">
        <f t="shared" si="48"/>
        <v>-103.43663148353238</v>
      </c>
      <c r="AW49">
        <v>46</v>
      </c>
      <c r="AX49">
        <f>IF(Z49&gt;0, (R49*SUMPRODUCT(K49:$K$98, X49:$X$98)-K49*$AZ$3)/Z49, 0)</f>
        <v>2057.44986533681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500000</v>
      </c>
      <c r="S50">
        <f t="shared" si="32"/>
        <v>1522.1780372333737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194.26099775348587</v>
      </c>
      <c r="AC50">
        <f t="shared" si="33"/>
        <v>110.39014290706069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-10476.489024335835</v>
      </c>
      <c r="AI50">
        <f t="shared" si="38"/>
        <v>-10480.115083187258</v>
      </c>
      <c r="AJ50">
        <f t="shared" si="39"/>
        <v>83.870854846425175</v>
      </c>
      <c r="AK50">
        <f t="shared" si="61"/>
        <v>13.598269842744012</v>
      </c>
      <c r="AL50">
        <f t="shared" si="40"/>
        <v>-10382.645958498089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-83.020739317030348</v>
      </c>
      <c r="AR50">
        <f t="shared" si="45"/>
        <v>-83.049473951883002</v>
      </c>
      <c r="AS50">
        <f t="shared" si="46"/>
        <v>0.66463300446620588</v>
      </c>
      <c r="AT50">
        <f t="shared" si="47"/>
        <v>0.1077592324255459</v>
      </c>
      <c r="AU50">
        <f t="shared" si="48"/>
        <v>-82.277081714991255</v>
      </c>
      <c r="AW50">
        <v>47</v>
      </c>
      <c r="AX50">
        <f>IF(Z50&gt;0, (R50*SUMPRODUCT(K50:$K$98, X50:$X$98)-K50*$AZ$3)/Z50, 0)</f>
        <v>1522.1780372333737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500000</v>
      </c>
      <c r="S51">
        <f t="shared" si="32"/>
        <v>852.46558659712582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110.39014290706069</v>
      </c>
      <c r="AC51">
        <f t="shared" si="33"/>
        <v>45.79558582383649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-9037.3171993960859</v>
      </c>
      <c r="AI51">
        <f t="shared" si="38"/>
        <v>-9040.0032659390563</v>
      </c>
      <c r="AJ51">
        <f t="shared" si="39"/>
        <v>64.594557083224203</v>
      </c>
      <c r="AK51">
        <f t="shared" si="61"/>
        <v>7.7273100034942495</v>
      </c>
      <c r="AL51">
        <f t="shared" si="40"/>
        <v>-8967.6813988523372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-63.942901235595656</v>
      </c>
      <c r="AR51">
        <f t="shared" si="45"/>
        <v>-63.961906310207937</v>
      </c>
      <c r="AS51">
        <f t="shared" si="46"/>
        <v>0.45703423845803048</v>
      </c>
      <c r="AT51">
        <f t="shared" si="47"/>
        <v>5.4674037600813824E-2</v>
      </c>
      <c r="AU51">
        <f t="shared" si="48"/>
        <v>-63.450198034149089</v>
      </c>
      <c r="AW51">
        <v>48</v>
      </c>
      <c r="AX51">
        <f>IF(Z51&gt;0, (R51*SUMPRODUCT(K51:$K$98, X51:$X$98)-K51*$AZ$3)/Z51, 0)</f>
        <v>852.46558659712582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500000</v>
      </c>
      <c r="S52">
        <f t="shared" si="32"/>
        <v>-44.444349938191039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45.79558582383649</v>
      </c>
      <c r="AC52">
        <f t="shared" si="33"/>
        <v>-1.6953669887180922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-7519.1395958463436</v>
      </c>
      <c r="AI52">
        <f t="shared" si="38"/>
        <v>-7521.0468877642988</v>
      </c>
      <c r="AJ52">
        <f t="shared" si="39"/>
        <v>47.490952812554582</v>
      </c>
      <c r="AK52">
        <f t="shared" si="61"/>
        <v>3.2056910076685545</v>
      </c>
      <c r="AL52">
        <f t="shared" si="40"/>
        <v>-7470.3502439440754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-47.501020129899779</v>
      </c>
      <c r="AR52">
        <f t="shared" si="45"/>
        <v>-47.513069156338716</v>
      </c>
      <c r="AS52">
        <f t="shared" si="46"/>
        <v>0.30001686719361387</v>
      </c>
      <c r="AT52">
        <f t="shared" si="47"/>
        <v>2.025146509709972E-2</v>
      </c>
      <c r="AU52">
        <f t="shared" si="48"/>
        <v>-47.192800824048</v>
      </c>
      <c r="AW52">
        <v>49</v>
      </c>
      <c r="AX52">
        <f>IF(Z52&gt;0, (R52*SUMPRODUCT(K52:$K$98, X52:$X$98)-K52*$AZ$3)/Z52, 0)</f>
        <v>-44.444349938191039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500000</v>
      </c>
      <c r="S53">
        <f t="shared" si="32"/>
        <v>-1339.2762034780803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-1.6953669887180922</v>
      </c>
      <c r="AC53">
        <f t="shared" si="33"/>
        <v>-34.507147455188345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-5999.4301188206409</v>
      </c>
      <c r="AI53">
        <f t="shared" si="38"/>
        <v>-6000.7183948075353</v>
      </c>
      <c r="AJ53">
        <f t="shared" si="39"/>
        <v>32.811780466470253</v>
      </c>
      <c r="AK53">
        <f t="shared" si="61"/>
        <v>-0.11867568921026647</v>
      </c>
      <c r="AL53">
        <f t="shared" si="40"/>
        <v>-5968.0252900302758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-33.839720338416193</v>
      </c>
      <c r="AR53">
        <f t="shared" si="45"/>
        <v>-33.846986845109626</v>
      </c>
      <c r="AS53">
        <f t="shared" si="46"/>
        <v>0.18507449087666511</v>
      </c>
      <c r="AT53">
        <f t="shared" si="47"/>
        <v>-6.6938893433326021E-4</v>
      </c>
      <c r="AU53">
        <f t="shared" si="48"/>
        <v>-33.662581743167301</v>
      </c>
      <c r="AW53">
        <v>50</v>
      </c>
      <c r="AX53">
        <f>IF(Z53&gt;0, (R53*SUMPRODUCT(K53:$K$98, X53:$X$98)-K53*$AZ$3)/Z53, 0)</f>
        <v>-1339.2762034780803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500000</v>
      </c>
      <c r="S54">
        <f t="shared" si="32"/>
        <v>-3359.6515992156333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-34.507147455188345</v>
      </c>
      <c r="AC54">
        <f t="shared" si="33"/>
        <v>-55.231475236971029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-4534.1104217792335</v>
      </c>
      <c r="AI54">
        <f t="shared" si="38"/>
        <v>-4534.9324039640805</v>
      </c>
      <c r="AJ54">
        <f t="shared" si="39"/>
        <v>20.724327781782684</v>
      </c>
      <c r="AK54">
        <f t="shared" si="61"/>
        <v>-2.4155003218631843</v>
      </c>
      <c r="AL54">
        <f t="shared" si="40"/>
        <v>-4516.6235765041611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-22.834464752978487</v>
      </c>
      <c r="AR54">
        <f t="shared" si="45"/>
        <v>-22.838604379383991</v>
      </c>
      <c r="AS54">
        <f t="shared" si="46"/>
        <v>0.10437084416585281</v>
      </c>
      <c r="AT54">
        <f t="shared" si="47"/>
        <v>-1.2164824371160553E-2</v>
      </c>
      <c r="AU54">
        <f t="shared" si="48"/>
        <v>-22.746398359589296</v>
      </c>
      <c r="AW54">
        <v>51</v>
      </c>
      <c r="AX54">
        <f>IF(Z54&gt;0, (R54*SUMPRODUCT(K54:$K$98, X54:$X$98)-K54*$AZ$3)/Z54, 0)</f>
        <v>-3359.6515992156333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500000</v>
      </c>
      <c r="S55">
        <f t="shared" si="32"/>
        <v>-6738.7814446215725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-55.231475236971029</v>
      </c>
      <c r="AC55">
        <f t="shared" si="33"/>
        <v>-66.355768064383867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-3214.1987786479785</v>
      </c>
      <c r="AI55">
        <f t="shared" si="38"/>
        <v>-3214.6911211331126</v>
      </c>
      <c r="AJ55">
        <f t="shared" si="39"/>
        <v>11.124292827412837</v>
      </c>
      <c r="AK55">
        <f t="shared" si="61"/>
        <v>-3.8662032665879722</v>
      </c>
      <c r="AL55">
        <f t="shared" si="40"/>
        <v>-3207.4330315722877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-14.452848576969703</v>
      </c>
      <c r="AR55">
        <f t="shared" si="45"/>
        <v>-14.455062426166872</v>
      </c>
      <c r="AS55">
        <f t="shared" si="46"/>
        <v>5.0021087939090526E-2</v>
      </c>
      <c r="AT55">
        <f t="shared" si="47"/>
        <v>-1.7384628091759148E-2</v>
      </c>
      <c r="AU55">
        <f t="shared" si="48"/>
        <v>-14.422425966319542</v>
      </c>
      <c r="AW55">
        <v>52</v>
      </c>
      <c r="AX55">
        <f>IF(Z55&gt;0, (R55*SUMPRODUCT(K55:$K$98, X55:$X$98)-K55*$AZ$3)/Z55, 0)</f>
        <v>-6738.7814446215725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500000</v>
      </c>
      <c r="S56">
        <f t="shared" si="32"/>
        <v>-12069.442718663367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-66.355768064383867</v>
      </c>
      <c r="AC56">
        <f t="shared" si="33"/>
        <v>-70.353105993527123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-1959.6771644902169</v>
      </c>
      <c r="AI56">
        <f t="shared" si="38"/>
        <v>-1959.9686158340505</v>
      </c>
      <c r="AJ56">
        <f t="shared" si="39"/>
        <v>3.9973379291432565</v>
      </c>
      <c r="AK56">
        <f t="shared" si="61"/>
        <v>-4.6449037645068714</v>
      </c>
      <c r="AL56">
        <f t="shared" si="40"/>
        <v>-1960.6161816694141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-7.8676898274086184</v>
      </c>
      <c r="AR56">
        <f t="shared" si="45"/>
        <v>-7.8688599429840895</v>
      </c>
      <c r="AS56">
        <f t="shared" si="46"/>
        <v>1.6048467335187971E-2</v>
      </c>
      <c r="AT56">
        <f t="shared" si="47"/>
        <v>-1.8648307363835256E-2</v>
      </c>
      <c r="AU56">
        <f t="shared" si="48"/>
        <v>-7.8714597830127362</v>
      </c>
      <c r="AW56">
        <v>53</v>
      </c>
      <c r="AX56">
        <f>IF(Z56&gt;0, (R56*SUMPRODUCT(K56:$K$98, X56:$X$98)-K56*$AZ$3)/Z56, 0)</f>
        <v>-12069.442718663367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500000</v>
      </c>
      <c r="S57">
        <f t="shared" si="32"/>
        <v>-20221.669824662404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-70.353105993527123</v>
      </c>
      <c r="AC57">
        <f t="shared" si="33"/>
        <v>-68.885518456804974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-1182.1084086492222</v>
      </c>
      <c r="AI57">
        <f t="shared" si="38"/>
        <v>-1182.2787346387524</v>
      </c>
      <c r="AJ57">
        <f t="shared" si="39"/>
        <v>-1.4675875367221494</v>
      </c>
      <c r="AK57">
        <f t="shared" si="61"/>
        <v>-4.9247174195468988</v>
      </c>
      <c r="AL57">
        <f t="shared" si="40"/>
        <v>-1188.6710395950215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-4.2374245862269095</v>
      </c>
      <c r="AR57">
        <f t="shared" si="45"/>
        <v>-4.2380351423573188</v>
      </c>
      <c r="AS57">
        <f t="shared" si="46"/>
        <v>-5.2607624351921701E-3</v>
      </c>
      <c r="AT57">
        <f t="shared" si="47"/>
        <v>-1.7653303640445012E-2</v>
      </c>
      <c r="AU57">
        <f t="shared" si="48"/>
        <v>-4.2609492084329563</v>
      </c>
      <c r="AW57">
        <v>54</v>
      </c>
      <c r="AX57">
        <f>IF(Z57&gt;0, (R57*SUMPRODUCT(K57:$K$98, X57:$X$98)-K57*$AZ$3)/Z57, 0)</f>
        <v>-20221.669824662404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500000</v>
      </c>
      <c r="S58">
        <f t="shared" si="32"/>
        <v>-33014.530800443223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-68.885518456804974</v>
      </c>
      <c r="AC58">
        <f t="shared" si="33"/>
        <v>-64.787873967915132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-705.02489248212896</v>
      </c>
      <c r="AI58">
        <f t="shared" si="38"/>
        <v>-705.12301272251568</v>
      </c>
      <c r="AJ58">
        <f t="shared" si="39"/>
        <v>-4.0976444888898413</v>
      </c>
      <c r="AK58">
        <f t="shared" si="61"/>
        <v>-4.8219862919763488</v>
      </c>
      <c r="AL58">
        <f t="shared" si="40"/>
        <v>-714.0426435033819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-2.2564780010921313</v>
      </c>
      <c r="AR58">
        <f t="shared" si="45"/>
        <v>-2.2567920413001512</v>
      </c>
      <c r="AS58">
        <f t="shared" si="46"/>
        <v>-1.3114777568950462E-2</v>
      </c>
      <c r="AT58">
        <f t="shared" si="47"/>
        <v>-1.5433080598197821E-2</v>
      </c>
      <c r="AU58">
        <f t="shared" si="48"/>
        <v>-2.2853398994672998</v>
      </c>
      <c r="AW58">
        <v>55</v>
      </c>
      <c r="AX58">
        <f>IF(Z58&gt;0, (R58*SUMPRODUCT(K58:$K$98, X58:$X$98)-K58*$AZ$3)/Z58, 0)</f>
        <v>-33014.530800443223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500000</v>
      </c>
      <c r="S59">
        <f t="shared" si="32"/>
        <v>-53579.72886988127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-64.787873967915132</v>
      </c>
      <c r="AC59">
        <f t="shared" si="33"/>
        <v>-59.60232600908158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-415.18818110353862</v>
      </c>
      <c r="AI59">
        <f t="shared" si="38"/>
        <v>-415.24380132341116</v>
      </c>
      <c r="AJ59">
        <f t="shared" si="39"/>
        <v>-5.1855479588335527</v>
      </c>
      <c r="AK59">
        <f t="shared" si="61"/>
        <v>-4.5351511777540594</v>
      </c>
      <c r="AL59">
        <f t="shared" si="40"/>
        <v>-424.96450045999882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-1.1864613968188695</v>
      </c>
      <c r="AR59">
        <f t="shared" si="45"/>
        <v>-1.1866203397916342</v>
      </c>
      <c r="AS59">
        <f t="shared" si="46"/>
        <v>-1.48184672746612E-2</v>
      </c>
      <c r="AT59">
        <f t="shared" si="47"/>
        <v>-1.2959862650331505E-2</v>
      </c>
      <c r="AU59">
        <f t="shared" si="48"/>
        <v>-1.2143986697166269</v>
      </c>
      <c r="AW59">
        <v>56</v>
      </c>
      <c r="AX59">
        <f>IF(Z59&gt;0, (R59*SUMPRODUCT(K59:$K$98, X59:$X$98)-K59*$AZ$3)/Z59, 0)</f>
        <v>-53579.72886988127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500000</v>
      </c>
      <c r="S60">
        <f t="shared" si="32"/>
        <v>-87273.817402850807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-59.60232600908158</v>
      </c>
      <c r="AC60">
        <f t="shared" si="33"/>
        <v>-54.144121370252527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-240.443356079323</v>
      </c>
      <c r="AI60">
        <f t="shared" si="38"/>
        <v>-240.47437576138887</v>
      </c>
      <c r="AJ60">
        <f t="shared" si="39"/>
        <v>-5.4582046388290522</v>
      </c>
      <c r="AK60">
        <f t="shared" si="61"/>
        <v>-4.1721628206357106</v>
      </c>
      <c r="AL60">
        <f t="shared" si="40"/>
        <v>-250.10474322085363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-0.6134842092038294</v>
      </c>
      <c r="AR60">
        <f t="shared" si="45"/>
        <v>-0.61356335501776349</v>
      </c>
      <c r="AS60">
        <f t="shared" si="46"/>
        <v>-1.3926449917875986E-2</v>
      </c>
      <c r="AT60">
        <f t="shared" si="47"/>
        <v>-1.064515173312966E-2</v>
      </c>
      <c r="AU60">
        <f t="shared" si="48"/>
        <v>-0.63813495666876907</v>
      </c>
      <c r="AW60">
        <v>57</v>
      </c>
      <c r="AX60">
        <f>IF(Z60&gt;0, (R60*SUMPRODUCT(K60:$K$98, X60:$X$98)-K60*$AZ$3)/Z60, 0)</f>
        <v>-87273.817402850807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500000</v>
      </c>
      <c r="S61">
        <f t="shared" si="32"/>
        <v>-143659.86135252801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-54.144121370252527</v>
      </c>
      <c r="AC61">
        <f t="shared" si="33"/>
        <v>-48.824868047627852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-137.16266823619463</v>
      </c>
      <c r="AI61">
        <f t="shared" si="38"/>
        <v>-137.17966145461625</v>
      </c>
      <c r="AJ61">
        <f t="shared" si="39"/>
        <v>-5.3192533226246752</v>
      </c>
      <c r="AK61">
        <f t="shared" si="61"/>
        <v>-3.7900884959176775</v>
      </c>
      <c r="AL61">
        <f t="shared" si="40"/>
        <v>-146.28900327315861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-0.31247013117200773</v>
      </c>
      <c r="AR61">
        <f t="shared" si="45"/>
        <v>-0.31250884340513585</v>
      </c>
      <c r="AS61">
        <f t="shared" si="46"/>
        <v>-1.2117785435578683E-2</v>
      </c>
      <c r="AT61">
        <f t="shared" si="47"/>
        <v>-8.6341966418556626E-3</v>
      </c>
      <c r="AU61">
        <f t="shared" si="48"/>
        <v>-0.33326082548257019</v>
      </c>
      <c r="AW61">
        <v>58</v>
      </c>
      <c r="AX61">
        <f>IF(Z61&gt;0, (R61*SUMPRODUCT(K61:$K$98, X61:$X$98)-K61*$AZ$3)/Z61, 0)</f>
        <v>-143659.86135252801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500000</v>
      </c>
      <c r="S62">
        <f t="shared" si="32"/>
        <v>-240004.05936433186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-48.824868047627852</v>
      </c>
      <c r="AC62">
        <f t="shared" si="33"/>
        <v>-43.840251096810135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-76.900550718596676</v>
      </c>
      <c r="AI62">
        <f t="shared" si="38"/>
        <v>-76.909683949762211</v>
      </c>
      <c r="AJ62">
        <f t="shared" si="39"/>
        <v>-4.9846169508177169</v>
      </c>
      <c r="AK62">
        <f t="shared" si="61"/>
        <v>-3.41774076333395</v>
      </c>
      <c r="AL62">
        <f t="shared" si="40"/>
        <v>-85.312041663913888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-0.15641702163384477</v>
      </c>
      <c r="AR62">
        <f t="shared" si="45"/>
        <v>-0.15643559878060714</v>
      </c>
      <c r="AS62">
        <f t="shared" si="46"/>
        <v>-1.013879523809361E-2</v>
      </c>
      <c r="AT62">
        <f t="shared" si="47"/>
        <v>-6.9517425547903165E-3</v>
      </c>
      <c r="AU62">
        <f t="shared" si="48"/>
        <v>-0.17352613657349109</v>
      </c>
      <c r="AW62">
        <v>59</v>
      </c>
      <c r="AX62">
        <f>IF(Z62&gt;0, (R62*SUMPRODUCT(K62:$K$98, X62:$X$98)-K62*$AZ$3)/Z62, 0)</f>
        <v>-240004.05936433186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500000</v>
      </c>
      <c r="S63">
        <f t="shared" si="32"/>
        <v>-408094.03781017696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-43.840251096810135</v>
      </c>
      <c r="AC63">
        <f t="shared" si="33"/>
        <v>-39.26712608095314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-42.308599213233329</v>
      </c>
      <c r="AI63">
        <f t="shared" si="38"/>
        <v>-42.31341025216588</v>
      </c>
      <c r="AJ63">
        <f t="shared" si="39"/>
        <v>-4.5731250158569949</v>
      </c>
      <c r="AK63">
        <f t="shared" si="61"/>
        <v>-3.0688175767767096</v>
      </c>
      <c r="AL63">
        <f t="shared" si="40"/>
        <v>-49.955352844799584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-7.683607753077254E-2</v>
      </c>
      <c r="AR63">
        <f t="shared" si="45"/>
        <v>-7.6844814793818342E-2</v>
      </c>
      <c r="AS63">
        <f t="shared" si="46"/>
        <v>-8.3051907841561953E-3</v>
      </c>
      <c r="AT63">
        <f t="shared" si="47"/>
        <v>-5.5732382929676453E-3</v>
      </c>
      <c r="AU63">
        <f t="shared" si="48"/>
        <v>-9.0723243870942175E-2</v>
      </c>
      <c r="AW63">
        <v>60</v>
      </c>
      <c r="AX63">
        <f>IF(Z63&gt;0, (R63*SUMPRODUCT(K63:$K$98, X63:$X$98)-K63*$AZ$3)/Z63, 0)</f>
        <v>-408094.03781017696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500000</v>
      </c>
      <c r="S64">
        <f t="shared" si="32"/>
        <v>-708364.70898123155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-39.26712608095314</v>
      </c>
      <c r="AC64">
        <f t="shared" si="33"/>
        <v>-35.121156767867092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-22.838978742396357</v>
      </c>
      <c r="AI64">
        <f t="shared" si="38"/>
        <v>-22.841457773065343</v>
      </c>
      <c r="AJ64">
        <f t="shared" si="39"/>
        <v>-4.1459693130860487</v>
      </c>
      <c r="AK64">
        <f t="shared" si="61"/>
        <v>-2.74869882566672</v>
      </c>
      <c r="AL64">
        <f t="shared" si="40"/>
        <v>-29.736125911818114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-3.7033537381280374E-2</v>
      </c>
      <c r="AR64">
        <f t="shared" si="45"/>
        <v>-3.7037557143984511E-2</v>
      </c>
      <c r="AS64">
        <f t="shared" si="46"/>
        <v>-6.7227134483379917E-3</v>
      </c>
      <c r="AT64">
        <f t="shared" si="47"/>
        <v>-4.4570311947113497E-3</v>
      </c>
      <c r="AU64">
        <f t="shared" si="48"/>
        <v>-4.8217301787033859E-2</v>
      </c>
      <c r="AW64">
        <v>61</v>
      </c>
      <c r="AX64">
        <f>IF(Z64&gt;0, (R64*SUMPRODUCT(K64:$K$98, X64:$X$98)-K64*$AZ$3)/Z64, 0)</f>
        <v>-708364.70898123155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500000</v>
      </c>
      <c r="S65">
        <f t="shared" si="32"/>
        <v>-1257403.7501536496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-35.121156767867092</v>
      </c>
      <c r="AC65">
        <f t="shared" si="33"/>
        <v>-31.387828349340499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-12.061198462943807</v>
      </c>
      <c r="AI65">
        <f t="shared" si="38"/>
        <v>-12.062446583459812</v>
      </c>
      <c r="AJ65">
        <f t="shared" si="39"/>
        <v>-3.7333284185265931</v>
      </c>
      <c r="AK65">
        <f t="shared" si="61"/>
        <v>-2.4584809737506967</v>
      </c>
      <c r="AL65">
        <f t="shared" si="40"/>
        <v>-18.254255975737102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-1.7461878330060496E-2</v>
      </c>
      <c r="AR65">
        <f t="shared" si="45"/>
        <v>-1.7463685325332042E-2</v>
      </c>
      <c r="AS65">
        <f t="shared" si="46"/>
        <v>-5.405012346887228E-3</v>
      </c>
      <c r="AT65">
        <f t="shared" si="47"/>
        <v>-3.5593225476140086E-3</v>
      </c>
      <c r="AU65">
        <f t="shared" si="48"/>
        <v>-2.642802021983328E-2</v>
      </c>
      <c r="AW65">
        <v>62</v>
      </c>
      <c r="AX65">
        <f>IF(Z65&gt;0, (R65*SUMPRODUCT(K65:$K$98, X65:$X$98)-K65*$AZ$3)/Z65, 0)</f>
        <v>-1257403.7501536496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500000</v>
      </c>
      <c r="S66">
        <f t="shared" si="32"/>
        <v>-2287834.5946560907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-31.387828349340499</v>
      </c>
      <c r="AC66">
        <f t="shared" si="33"/>
        <v>-28.038895624181393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-6.2285690756886023</v>
      </c>
      <c r="AI66">
        <f t="shared" si="38"/>
        <v>-6.2291818580918772</v>
      </c>
      <c r="AJ66">
        <f t="shared" si="39"/>
        <v>-3.3489327251591057</v>
      </c>
      <c r="AK66">
        <f t="shared" si="61"/>
        <v>-2.1971479844538351</v>
      </c>
      <c r="AL66">
        <f t="shared" si="40"/>
        <v>-11.775262567704818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-8.051388012693287E-3</v>
      </c>
      <c r="AR66">
        <f t="shared" si="45"/>
        <v>-8.0521801286409737E-3</v>
      </c>
      <c r="AS66">
        <f t="shared" si="46"/>
        <v>-4.3290130479417249E-3</v>
      </c>
      <c r="AT66">
        <f t="shared" si="47"/>
        <v>-2.8401532886891986E-3</v>
      </c>
      <c r="AU66">
        <f t="shared" si="48"/>
        <v>-1.5221346465271896E-2</v>
      </c>
      <c r="AW66">
        <v>63</v>
      </c>
      <c r="AX66">
        <f>IF(Z66&gt;0, (R66*SUMPRODUCT(K66:$K$98, X66:$X$98)-K66*$AZ$3)/Z66, 0)</f>
        <v>-2287834.5946560907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-4277032.0172478901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-28.038895624181393</v>
      </c>
      <c r="AC67">
        <f t="shared" ref="AC67:AC89" si="64">S67*Z67</f>
        <v>-25.041237544793038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-3.1391375518705371</v>
      </c>
      <c r="AI67">
        <f t="shared" ref="AI67:AI89" si="69">SUM(AE67:AH67)</f>
        <v>-3.1394302926945925</v>
      </c>
      <c r="AJ67">
        <f t="shared" ref="AJ67:AJ89" si="70">AB67-AC67</f>
        <v>-2.9976580793883549</v>
      </c>
      <c r="AK67">
        <f t="shared" si="61"/>
        <v>-1.9627226936926976</v>
      </c>
      <c r="AL67">
        <f t="shared" ref="AL67:AL89" si="71">SUM(AI67:AK67)</f>
        <v>-8.0998110657756452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-3.6230538994985158E-3</v>
      </c>
      <c r="AR67">
        <f t="shared" ref="AR67:AR89" si="76">AI67*$K67</f>
        <v>-3.6233917680266103E-3</v>
      </c>
      <c r="AS67">
        <f t="shared" ref="AS67:AS89" si="77">AJ67*$K67</f>
        <v>-3.4597645418307944E-3</v>
      </c>
      <c r="AT67">
        <f t="shared" ref="AT67:AT89" si="78">AK67*$K67</f>
        <v>-2.2652878351189973E-3</v>
      </c>
      <c r="AU67">
        <f t="shared" ref="AU67:AU89" si="79">AL67*$K67</f>
        <v>-9.3484441449764016E-3</v>
      </c>
      <c r="AW67">
        <v>64</v>
      </c>
      <c r="AX67">
        <f>IF(Z67&gt;0, (R67*SUMPRODUCT(K67:$K$98, X67:$X$98)-K67*$AZ$3)/Z67, 0)</f>
        <v>-4277032.0172478901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500000</v>
      </c>
      <c r="S68">
        <f t="shared" si="63"/>
        <v>-8226965.609809923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-25.041237544793038</v>
      </c>
      <c r="AC68">
        <f t="shared" si="64"/>
        <v>-22.361191431370173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-1.5391159920376236</v>
      </c>
      <c r="AI68">
        <f t="shared" si="69"/>
        <v>-1.5392518938542346</v>
      </c>
      <c r="AJ68">
        <f t="shared" si="70"/>
        <v>-2.6800461134228648</v>
      </c>
      <c r="AK68">
        <f t="shared" si="61"/>
        <v>-1.7528866281355129</v>
      </c>
      <c r="AL68">
        <f t="shared" si="71"/>
        <v>-5.9721846354126118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-1.5860532961996126E-3</v>
      </c>
      <c r="AR68">
        <f t="shared" si="76"/>
        <v>-1.5861933425153618E-3</v>
      </c>
      <c r="AS68">
        <f t="shared" si="77"/>
        <v>-2.7617775360347162E-3</v>
      </c>
      <c r="AT68">
        <f t="shared" si="78"/>
        <v>-1.8063431403489659E-3</v>
      </c>
      <c r="AU68">
        <f t="shared" si="79"/>
        <v>-6.1543140188990431E-3</v>
      </c>
      <c r="AW68">
        <v>65</v>
      </c>
      <c r="AX68">
        <f>IF(Z68&gt;0, (R68*SUMPRODUCT(K68:$K$98, X68:$X$98)-K68*$AZ$3)/Z68, 0)</f>
        <v>-8226965.609809923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500000</v>
      </c>
      <c r="S69">
        <f t="shared" si="63"/>
        <v>-16319060.615695685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-22.361191431370173</v>
      </c>
      <c r="AC69">
        <f t="shared" si="64"/>
        <v>-19.966644299557121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-0.73366960050160723</v>
      </c>
      <c r="AI69">
        <f t="shared" si="69"/>
        <v>-0.73373077634000183</v>
      </c>
      <c r="AJ69">
        <f t="shared" si="70"/>
        <v>-2.3945471318130522</v>
      </c>
      <c r="AK69">
        <f t="shared" si="61"/>
        <v>-1.5652834001959122</v>
      </c>
      <c r="AL69">
        <f t="shared" si="71"/>
        <v>-4.6935613083489658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-6.7503909840415147E-4</v>
      </c>
      <c r="AR69">
        <f t="shared" si="76"/>
        <v>-6.7509538543412484E-4</v>
      </c>
      <c r="AS69">
        <f t="shared" si="77"/>
        <v>-2.2031891955727671E-3</v>
      </c>
      <c r="AT69">
        <f t="shared" si="78"/>
        <v>-1.4401952793094068E-3</v>
      </c>
      <c r="AU69">
        <f t="shared" si="79"/>
        <v>-4.3184798603162983E-3</v>
      </c>
      <c r="AW69">
        <v>66</v>
      </c>
      <c r="AX69">
        <f>IF(Z69&gt;0, (R69*SUMPRODUCT(K69:$K$98, X69:$X$98)-K69*$AZ$3)/Z69, 0)</f>
        <v>-16319060.615695685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500000</v>
      </c>
      <c r="S70">
        <f t="shared" si="63"/>
        <v>-33422875.548487786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-19.966644299557121</v>
      </c>
      <c r="AC70">
        <f t="shared" si="64"/>
        <v>-17.827914709093694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-0.33893851287791915</v>
      </c>
      <c r="AI70">
        <f t="shared" si="69"/>
        <v>-0.33896518310664203</v>
      </c>
      <c r="AJ70">
        <f t="shared" si="70"/>
        <v>-2.1387295904634271</v>
      </c>
      <c r="AK70">
        <f t="shared" si="61"/>
        <v>-1.3976651009689987</v>
      </c>
      <c r="AL70">
        <f t="shared" si="71"/>
        <v>-3.8753598745390674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-2.7843979184412614E-4</v>
      </c>
      <c r="AR70">
        <f t="shared" si="76"/>
        <v>-2.7846170157893609E-4</v>
      </c>
      <c r="AS70">
        <f t="shared" si="77"/>
        <v>-1.7569777388915468E-3</v>
      </c>
      <c r="AT70">
        <f t="shared" si="78"/>
        <v>-1.1481893175172438E-3</v>
      </c>
      <c r="AU70">
        <f t="shared" si="79"/>
        <v>-3.1836287579877264E-3</v>
      </c>
      <c r="AW70">
        <v>67</v>
      </c>
      <c r="AX70">
        <f>IF(Z70&gt;0, (R70*SUMPRODUCT(K70:$K$98, X70:$X$98)-K70*$AZ$3)/Z70, 0)</f>
        <v>-33422875.548487786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500000</v>
      </c>
      <c r="S71">
        <f t="shared" si="63"/>
        <v>-70715425.270109624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-17.827914709093694</v>
      </c>
      <c r="AC71">
        <f t="shared" si="64"/>
        <v>-15.91801044391962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-0.15148548909099341</v>
      </c>
      <c r="AI71">
        <f t="shared" si="69"/>
        <v>-0.15149674406851996</v>
      </c>
      <c r="AJ71">
        <f t="shared" si="70"/>
        <v>-1.9099042651740739</v>
      </c>
      <c r="AK71">
        <f t="shared" si="61"/>
        <v>-1.2479540296365588</v>
      </c>
      <c r="AL71">
        <f t="shared" si="71"/>
        <v>-3.3093550388791524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-1.1111262085076585E-4</v>
      </c>
      <c r="AR71">
        <f t="shared" si="76"/>
        <v>-1.1112087622927171E-4</v>
      </c>
      <c r="AS71">
        <f t="shared" si="77"/>
        <v>-1.4008897469385711E-3</v>
      </c>
      <c r="AT71">
        <f t="shared" si="78"/>
        <v>-9.1535792481681742E-4</v>
      </c>
      <c r="AU71">
        <f t="shared" si="79"/>
        <v>-2.4273685479846603E-3</v>
      </c>
      <c r="AW71">
        <v>68</v>
      </c>
      <c r="AX71">
        <f>IF(Z71&gt;0, (R71*SUMPRODUCT(K71:$K$98, X71:$X$98)-K71*$AZ$3)/Z71, 0)</f>
        <v>-70715425.270109624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500000</v>
      </c>
      <c r="S72">
        <f t="shared" si="63"/>
        <v>-154860426.0366151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-15.91801044391962</v>
      </c>
      <c r="AC72">
        <f t="shared" si="64"/>
        <v>-14.212601284249471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-6.5535855118641392E-2</v>
      </c>
      <c r="AI72">
        <f t="shared" si="69"/>
        <v>-6.5540443960880823E-2</v>
      </c>
      <c r="AJ72">
        <f t="shared" si="70"/>
        <v>-1.7054091596701486</v>
      </c>
      <c r="AK72">
        <f t="shared" ref="AK72:AK89" si="92">G72*SUM(AB72:AB72, AE72:AF72)</f>
        <v>-1.1142607310743735</v>
      </c>
      <c r="AL72">
        <f t="shared" si="71"/>
        <v>-2.8852103347054028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-4.2919366789471693E-5</v>
      </c>
      <c r="AR72">
        <f t="shared" si="76"/>
        <v>-4.2922372017722041E-5</v>
      </c>
      <c r="AS72">
        <f t="shared" si="77"/>
        <v>-1.1168707742883754E-3</v>
      </c>
      <c r="AT72">
        <f t="shared" si="78"/>
        <v>-7.2972825225992618E-4</v>
      </c>
      <c r="AU72">
        <f t="shared" si="79"/>
        <v>-1.8895213985660236E-3</v>
      </c>
      <c r="AW72">
        <v>69</v>
      </c>
      <c r="AX72">
        <f>IF(Z72&gt;0, (R72*SUMPRODUCT(K72:$K$98, X72:$X$98)-K72*$AZ$3)/Z72, 0)</f>
        <v>-154860426.0366151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500000</v>
      </c>
      <c r="S73">
        <f t="shared" si="63"/>
        <v>-351669320.05024964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-14.212601284249471</v>
      </c>
      <c r="AC73">
        <f t="shared" si="64"/>
        <v>-12.689858246213578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-2.7387221819841226E-2</v>
      </c>
      <c r="AI73">
        <f t="shared" si="69"/>
        <v>-2.7389026051476275E-2</v>
      </c>
      <c r="AJ73">
        <f t="shared" si="70"/>
        <v>-1.5227430380358928</v>
      </c>
      <c r="AK73">
        <f t="shared" si="92"/>
        <v>-0.99488208989746307</v>
      </c>
      <c r="AL73">
        <f t="shared" si="71"/>
        <v>-2.5450141539848321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-1.6014164750273671E-5</v>
      </c>
      <c r="AR73">
        <f t="shared" si="76"/>
        <v>-1.6015219740912788E-5</v>
      </c>
      <c r="AS73">
        <f t="shared" si="77"/>
        <v>-8.9039545682477721E-4</v>
      </c>
      <c r="AT73">
        <f t="shared" si="78"/>
        <v>-5.8173865898191054E-4</v>
      </c>
      <c r="AU73">
        <f t="shared" si="79"/>
        <v>-1.4881493355476006E-3</v>
      </c>
      <c r="AW73">
        <v>70</v>
      </c>
      <c r="AX73">
        <f>IF(Z73&gt;0, (R73*SUMPRODUCT(K73:$K$98, X73:$X$98)-K73*$AZ$3)/Z73, 0)</f>
        <v>-351669320.05024964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500000</v>
      </c>
      <c r="S74">
        <f t="shared" si="63"/>
        <v>-829603462.5421176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-12.689858246213578</v>
      </c>
      <c r="AC74">
        <f t="shared" si="64"/>
        <v>-11.330243941268797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-1.1033182572303494E-2</v>
      </c>
      <c r="AI74">
        <f t="shared" si="69"/>
        <v>-1.1033865443364961E-2</v>
      </c>
      <c r="AJ74">
        <f t="shared" si="70"/>
        <v>-1.3596143049447811</v>
      </c>
      <c r="AK74">
        <f t="shared" si="92"/>
        <v>-0.88829007723495057</v>
      </c>
      <c r="AL74">
        <f t="shared" si="71"/>
        <v>-2.2589382476230968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-5.7602203200495526E-6</v>
      </c>
      <c r="AR74">
        <f t="shared" si="76"/>
        <v>-5.7605768343860522E-6</v>
      </c>
      <c r="AS74">
        <f t="shared" si="77"/>
        <v>-7.0982945269416398E-4</v>
      </c>
      <c r="AT74">
        <f t="shared" si="78"/>
        <v>-4.6375980089658582E-4</v>
      </c>
      <c r="AU74">
        <f t="shared" si="79"/>
        <v>-1.1793498304251359E-3</v>
      </c>
      <c r="AW74">
        <v>71</v>
      </c>
      <c r="AX74">
        <f>IF(Z74&gt;0, (R74*SUMPRODUCT(K74:$K$98, X74:$X$98)-K74*$AZ$3)/Z74, 0)</f>
        <v>-829603462.5421176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500000</v>
      </c>
      <c r="S75">
        <f t="shared" si="63"/>
        <v>-2036479019.5975986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-11.330243941268797</v>
      </c>
      <c r="AC75">
        <f t="shared" si="64"/>
        <v>-10.116294059427032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-4.2766527546766559E-3</v>
      </c>
      <c r="AI75">
        <f t="shared" si="69"/>
        <v>-4.2769011317520412E-3</v>
      </c>
      <c r="AJ75">
        <f t="shared" si="70"/>
        <v>-1.2139498818417653</v>
      </c>
      <c r="AK75">
        <f t="shared" si="92"/>
        <v>-0.79311707588881586</v>
      </c>
      <c r="AL75">
        <f t="shared" si="71"/>
        <v>-2.0113438588623334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-1.9935367969894396E-6</v>
      </c>
      <c r="AR75">
        <f t="shared" si="76"/>
        <v>-1.9936525765178963E-6</v>
      </c>
      <c r="AS75">
        <f t="shared" si="77"/>
        <v>-5.6587567379795707E-4</v>
      </c>
      <c r="AT75">
        <f t="shared" si="78"/>
        <v>-3.6970691000713781E-4</v>
      </c>
      <c r="AU75">
        <f t="shared" si="79"/>
        <v>-9.3757623638161282E-4</v>
      </c>
      <c r="AW75">
        <v>72</v>
      </c>
      <c r="AX75">
        <f>IF(Z75&gt;0, (R75*SUMPRODUCT(K75:$K$98, X75:$X$98)-K75*$AZ$3)/Z75, 0)</f>
        <v>-2036479019.5975986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500000</v>
      </c>
      <c r="S76">
        <f t="shared" si="63"/>
        <v>-5211658807.8054113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-10.116294059427032</v>
      </c>
      <c r="AC76">
        <f t="shared" si="64"/>
        <v>-9.0324070868369688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-1.592375255414928E-3</v>
      </c>
      <c r="AI76">
        <f t="shared" si="69"/>
        <v>-1.5924619111940179E-3</v>
      </c>
      <c r="AJ76">
        <f t="shared" si="70"/>
        <v>-1.0838869725900633</v>
      </c>
      <c r="AK76">
        <f t="shared" si="92"/>
        <v>-0.70814058415989234</v>
      </c>
      <c r="AL76">
        <f t="shared" si="71"/>
        <v>-1.7936200186611497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-6.6274683905490954E-7</v>
      </c>
      <c r="AR76">
        <f t="shared" si="76"/>
        <v>-6.6278290520419345E-7</v>
      </c>
      <c r="AS76">
        <f t="shared" si="77"/>
        <v>-4.5111393343629929E-4</v>
      </c>
      <c r="AT76">
        <f t="shared" si="78"/>
        <v>-2.947282257511436E-4</v>
      </c>
      <c r="AU76">
        <f t="shared" si="79"/>
        <v>-7.4650494209264711E-4</v>
      </c>
      <c r="AW76">
        <v>73</v>
      </c>
      <c r="AX76">
        <f>IF(Z76&gt;0, (R76*SUMPRODUCT(K76:$K$98, X76:$X$98)-K76*$AZ$3)/Z76, 0)</f>
        <v>-5211658807.8054113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500000</v>
      </c>
      <c r="S77">
        <f t="shared" si="63"/>
        <v>-13934198441.200293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-9.0324070868369688</v>
      </c>
      <c r="AC77">
        <f t="shared" si="64"/>
        <v>-8.0646497441133977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-5.6850887393014202E-4</v>
      </c>
      <c r="AI77">
        <f t="shared" si="69"/>
        <v>-5.6853781226404816E-4</v>
      </c>
      <c r="AJ77">
        <f t="shared" si="70"/>
        <v>-0.96775734272357106</v>
      </c>
      <c r="AK77">
        <f t="shared" si="92"/>
        <v>-0.63226849607858793</v>
      </c>
      <c r="AL77">
        <f t="shared" si="71"/>
        <v>-1.6005943766144231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-2.1126204049277885E-7</v>
      </c>
      <c r="AR77">
        <f t="shared" si="76"/>
        <v>-2.1127279418854301E-7</v>
      </c>
      <c r="AS77">
        <f t="shared" si="77"/>
        <v>-3.596256809718222E-4</v>
      </c>
      <c r="AT77">
        <f t="shared" si="78"/>
        <v>-2.3495558072375233E-4</v>
      </c>
      <c r="AU77">
        <f t="shared" si="79"/>
        <v>-5.9479253448976302E-4</v>
      </c>
      <c r="AW77">
        <v>74</v>
      </c>
      <c r="AX77">
        <f>IF(Z77&gt;0, (R77*SUMPRODUCT(K77:$K$98, X77:$X$98)-K77*$AZ$3)/Z77, 0)</f>
        <v>-13934198441.200293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500000</v>
      </c>
      <c r="S78">
        <f t="shared" si="63"/>
        <v>-39002874967.648941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-8.0646497441133977</v>
      </c>
      <c r="AC78">
        <f t="shared" si="64"/>
        <v>-7.2005803076339987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-1.9418117822546805E-4</v>
      </c>
      <c r="AI78">
        <f t="shared" si="69"/>
        <v>-1.9419040905821258E-4</v>
      </c>
      <c r="AJ78">
        <f t="shared" si="70"/>
        <v>-0.86406943647939904</v>
      </c>
      <c r="AK78">
        <f t="shared" si="92"/>
        <v>-0.56452548208793785</v>
      </c>
      <c r="AL78">
        <f t="shared" si="71"/>
        <v>-1.4287891089763951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-6.4427804375595045E-8</v>
      </c>
      <c r="AR78">
        <f t="shared" si="76"/>
        <v>-6.4430867094091871E-8</v>
      </c>
      <c r="AS78">
        <f t="shared" si="77"/>
        <v>-2.8669151731990002E-4</v>
      </c>
      <c r="AT78">
        <f t="shared" si="78"/>
        <v>-1.8730516344261136E-4</v>
      </c>
      <c r="AU78">
        <f t="shared" si="79"/>
        <v>-4.7406111162960548E-4</v>
      </c>
      <c r="AW78">
        <v>75</v>
      </c>
      <c r="AX78">
        <f>IF(Z78&gt;0, (R78*SUMPRODUCT(K78:$K$98, X78:$X$98)-K78*$AZ$3)/Z78, 0)</f>
        <v>-39002874967.648941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500000</v>
      </c>
      <c r="S79">
        <f t="shared" si="63"/>
        <v>-114520140013.50458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-7.2005803076339987</v>
      </c>
      <c r="AC79">
        <f t="shared" si="64"/>
        <v>-6.4290896151498034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-6.3315554357248419E-5</v>
      </c>
      <c r="AI79">
        <f t="shared" si="69"/>
        <v>-6.3318361326229766E-5</v>
      </c>
      <c r="AJ79">
        <f t="shared" si="70"/>
        <v>-0.77149069248419533</v>
      </c>
      <c r="AK79">
        <f t="shared" si="92"/>
        <v>-0.50404062153438001</v>
      </c>
      <c r="AL79">
        <f t="shared" si="71"/>
        <v>-1.2755946323799017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-1.8756793210836778E-8</v>
      </c>
      <c r="AR79">
        <f t="shared" si="76"/>
        <v>-1.8757624755901285E-8</v>
      </c>
      <c r="AS79">
        <f t="shared" si="77"/>
        <v>-2.2854875914633292E-4</v>
      </c>
      <c r="AT79">
        <f t="shared" si="78"/>
        <v>-1.4931853324126642E-4</v>
      </c>
      <c r="AU79">
        <f t="shared" si="79"/>
        <v>-3.7788605001235528E-4</v>
      </c>
      <c r="AW79">
        <v>76</v>
      </c>
      <c r="AX79">
        <f>IF(Z79&gt;0, (R79*SUMPRODUCT(K79:$K$98, X79:$X$98)-K79*$AZ$3)/Z79, 0)</f>
        <v>-114520140013.50458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500000</v>
      </c>
      <c r="S80">
        <f t="shared" si="63"/>
        <v>-356531455425.80029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-6.4290896151498034</v>
      </c>
      <c r="AC80">
        <f t="shared" si="64"/>
        <v>-5.7402586009494554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-1.9738849634022585E-5</v>
      </c>
      <c r="AI80">
        <f t="shared" si="69"/>
        <v>-1.9739654648350715E-5</v>
      </c>
      <c r="AJ80">
        <f t="shared" si="70"/>
        <v>-0.68883101420034798</v>
      </c>
      <c r="AK80">
        <f t="shared" si="92"/>
        <v>-0.45003627306048627</v>
      </c>
      <c r="AL80">
        <f t="shared" si="71"/>
        <v>-1.1388870269154825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-5.2209795580312374E-9</v>
      </c>
      <c r="AR80">
        <f t="shared" si="76"/>
        <v>-5.221192486516383E-9</v>
      </c>
      <c r="AS80">
        <f t="shared" si="77"/>
        <v>-1.8219768176758923E-4</v>
      </c>
      <c r="AT80">
        <f t="shared" si="78"/>
        <v>-1.1903582151877061E-4</v>
      </c>
      <c r="AU80">
        <f t="shared" si="79"/>
        <v>-3.0123872447884633E-4</v>
      </c>
      <c r="AW80">
        <v>77</v>
      </c>
      <c r="AX80">
        <f>IF(Z80&gt;0, (R80*SUMPRODUCT(K80:$K$98, X80:$X$98)-K80*$AZ$3)/Z80, 0)</f>
        <v>-356531455425.80029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500000</v>
      </c>
      <c r="S81">
        <f t="shared" si="63"/>
        <v>-1180797599079.2515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-5.7402586009494554</v>
      </c>
      <c r="AC81">
        <f t="shared" si="64"/>
        <v>-5.1252308981729868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-5.79940077494225E-6</v>
      </c>
      <c r="AI81">
        <f t="shared" si="69"/>
        <v>-5.7996177990496067E-6</v>
      </c>
      <c r="AJ81">
        <f t="shared" si="70"/>
        <v>-0.61502770277646857</v>
      </c>
      <c r="AK81">
        <f t="shared" si="92"/>
        <v>-0.4018181020664619</v>
      </c>
      <c r="AL81">
        <f t="shared" si="71"/>
        <v>-1.0168516044607294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-1.3696047504666169E-9</v>
      </c>
      <c r="AR81">
        <f t="shared" si="76"/>
        <v>-1.369656003563262E-9</v>
      </c>
      <c r="AS81">
        <f t="shared" si="77"/>
        <v>-1.4524687913116503E-4</v>
      </c>
      <c r="AT81">
        <f t="shared" si="78"/>
        <v>-9.4894628388427993E-5</v>
      </c>
      <c r="AU81">
        <f t="shared" si="79"/>
        <v>-2.4014287717559658E-4</v>
      </c>
      <c r="AW81">
        <v>78</v>
      </c>
      <c r="AX81">
        <f>IF(Z81&gt;0, (R81*SUMPRODUCT(K81:$K$98, X81:$X$98)-K81*$AZ$3)/Z81, 0)</f>
        <v>-1180797599079.2515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500000</v>
      </c>
      <c r="S82">
        <f t="shared" si="63"/>
        <v>-4175302958642.2676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-5.1252308981729868</v>
      </c>
      <c r="AC82">
        <f t="shared" si="64"/>
        <v>-4.5760990174020133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-1.6005426176626382E-6</v>
      </c>
      <c r="AI82">
        <f t="shared" si="69"/>
        <v>-1.6005974172671546E-6</v>
      </c>
      <c r="AJ82">
        <f t="shared" si="70"/>
        <v>-0.54913188077097352</v>
      </c>
      <c r="AK82">
        <f t="shared" si="92"/>
        <v>-0.35876616287210911</v>
      </c>
      <c r="AL82">
        <f t="shared" si="71"/>
        <v>-0.90789964424049985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-3.3749034376019712E-10</v>
      </c>
      <c r="AR82">
        <f t="shared" si="76"/>
        <v>-3.3750189880231977E-10</v>
      </c>
      <c r="AS82">
        <f t="shared" si="77"/>
        <v>-1.1578992347090538E-4</v>
      </c>
      <c r="AT82">
        <f t="shared" si="78"/>
        <v>-7.5649416829684315E-5</v>
      </c>
      <c r="AU82">
        <f t="shared" si="79"/>
        <v>-1.9143967780248849E-4</v>
      </c>
      <c r="AW82">
        <v>79</v>
      </c>
      <c r="AX82">
        <f>IF(Z82&gt;0, (R82*SUMPRODUCT(K82:$K$98, X82:$X$98)-K82*$AZ$3)/Z82, 0)</f>
        <v>-4175302958642.2676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500000</v>
      </c>
      <c r="S83">
        <f t="shared" si="63"/>
        <v>-15826195360551.994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-4.5760990174020133</v>
      </c>
      <c r="AC83">
        <f t="shared" si="64"/>
        <v>-4.0858026943997006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-4.1343254311279014E-7</v>
      </c>
      <c r="AI83">
        <f t="shared" si="69"/>
        <v>-4.1344545146695021E-7</v>
      </c>
      <c r="AJ83">
        <f t="shared" si="70"/>
        <v>-0.49029632300231274</v>
      </c>
      <c r="AK83">
        <f t="shared" si="92"/>
        <v>-0.32032693121814099</v>
      </c>
      <c r="AL83">
        <f t="shared" si="71"/>
        <v>-0.81062366766590521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-7.783604222105646E-11</v>
      </c>
      <c r="AR83">
        <f t="shared" si="76"/>
        <v>-7.7838472448710634E-11</v>
      </c>
      <c r="AS83">
        <f t="shared" si="77"/>
        <v>-9.2307018239794029E-5</v>
      </c>
      <c r="AT83">
        <f t="shared" si="78"/>
        <v>-6.0307251952429417E-5</v>
      </c>
      <c r="AU83">
        <f t="shared" si="79"/>
        <v>-1.526143480306959E-4</v>
      </c>
      <c r="AW83">
        <v>80</v>
      </c>
      <c r="AX83">
        <f>IF(Z83&gt;0, (R83*SUMPRODUCT(K83:$K$98, X83:$X$98)-K83*$AZ$3)/Z83, 0)</f>
        <v>-15826195360551.994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500000</v>
      </c>
      <c r="S84">
        <f t="shared" si="63"/>
        <v>-64592618741014.641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-4.0858026943997006</v>
      </c>
      <c r="AC84">
        <f t="shared" si="64"/>
        <v>-3.648038120067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-9.9553890425167808E-8</v>
      </c>
      <c r="AI84">
        <f t="shared" si="69"/>
        <v>-9.9556714306743735E-8</v>
      </c>
      <c r="AJ84">
        <f t="shared" si="70"/>
        <v>-0.43776457433270055</v>
      </c>
      <c r="AK84">
        <f t="shared" si="92"/>
        <v>-0.28600618860797905</v>
      </c>
      <c r="AL84">
        <f t="shared" si="71"/>
        <v>-0.72377086249739397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-1.6734637132745074E-11</v>
      </c>
      <c r="AR84">
        <f t="shared" si="76"/>
        <v>-1.6735111816690396E-11</v>
      </c>
      <c r="AS84">
        <f t="shared" si="77"/>
        <v>-7.3586589833322466E-5</v>
      </c>
      <c r="AT84">
        <f t="shared" si="78"/>
        <v>-4.807657203182484E-5</v>
      </c>
      <c r="AU84">
        <f t="shared" si="79"/>
        <v>-1.2166317860025914E-4</v>
      </c>
      <c r="AW84">
        <v>81</v>
      </c>
      <c r="AX84">
        <f>IF(Z84&gt;0, (R84*SUMPRODUCT(K84:$K$98, X84:$X$98)-K84*$AZ$3)/Z84, 0)</f>
        <v>-64592618741014.641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500000</v>
      </c>
      <c r="S85">
        <f t="shared" si="63"/>
        <v>-285423690227634.38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-3.648038120067</v>
      </c>
      <c r="AC85">
        <f t="shared" si="64"/>
        <v>-3.2571768929314691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-2.2250564695977153E-8</v>
      </c>
      <c r="AI85">
        <f t="shared" si="69"/>
        <v>-2.225113528226772E-8</v>
      </c>
      <c r="AJ85">
        <f t="shared" si="70"/>
        <v>-0.39086122713553095</v>
      </c>
      <c r="AK85">
        <f t="shared" si="92"/>
        <v>-0.25536266840469002</v>
      </c>
      <c r="AL85">
        <f t="shared" si="71"/>
        <v>-0.64622391779135624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-3.33949715751598E-12</v>
      </c>
      <c r="AR85">
        <f t="shared" si="76"/>
        <v>-3.3395827945018951E-12</v>
      </c>
      <c r="AS85">
        <f t="shared" si="77"/>
        <v>-5.8662778892901757E-5</v>
      </c>
      <c r="AT85">
        <f t="shared" si="78"/>
        <v>-3.8326348878118098E-5</v>
      </c>
      <c r="AU85">
        <f t="shared" si="79"/>
        <v>-9.6989131110602643E-5</v>
      </c>
      <c r="AW85">
        <v>82</v>
      </c>
      <c r="AX85">
        <f>IF(Z85&gt;0, (R85*SUMPRODUCT(K85:$K$98, X85:$X$98)-K85*$AZ$3)/Z85, 0)</f>
        <v>-285423690227634.38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500000</v>
      </c>
      <c r="S86">
        <f t="shared" si="63"/>
        <v>-1374914470981723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-3.2571768929314691</v>
      </c>
      <c r="AC86">
        <f t="shared" si="64"/>
        <v>-2.9081936544059994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-4.591213526127009E-9</v>
      </c>
      <c r="AI86">
        <f t="shared" si="69"/>
        <v>-4.5913192852020561E-9</v>
      </c>
      <c r="AJ86">
        <f t="shared" si="70"/>
        <v>-0.34898323852546964</v>
      </c>
      <c r="AK86">
        <f t="shared" si="92"/>
        <v>-0.22800238250520286</v>
      </c>
      <c r="AL86">
        <f t="shared" si="71"/>
        <v>-0.57698562562199174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-6.1524700647028159E-13</v>
      </c>
      <c r="AR86">
        <f t="shared" si="76"/>
        <v>-6.1526117874825547E-13</v>
      </c>
      <c r="AS86">
        <f t="shared" si="77"/>
        <v>-4.6765608175105332E-5</v>
      </c>
      <c r="AT86">
        <f t="shared" si="78"/>
        <v>-3.0553530674656227E-5</v>
      </c>
      <c r="AU86">
        <f t="shared" si="79"/>
        <v>-7.7319139465022738E-5</v>
      </c>
      <c r="AW86">
        <v>83</v>
      </c>
      <c r="AX86">
        <f>IF(Z86&gt;0, (R86*SUMPRODUCT(K86:$K$98, X86:$X$98)-K86*$AZ$3)/Z86, 0)</f>
        <v>-1374914470981723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500000</v>
      </c>
      <c r="S87">
        <f t="shared" si="63"/>
        <v>-7279202292854084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-2.9081936544059994</v>
      </c>
      <c r="AC87">
        <f t="shared" si="64"/>
        <v>-2.59660147714875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-8.6865728587134149E-10</v>
      </c>
      <c r="AI87">
        <f t="shared" si="69"/>
        <v>-8.6867512162705126E-10</v>
      </c>
      <c r="AJ87">
        <f t="shared" si="70"/>
        <v>-0.31159217725724941</v>
      </c>
      <c r="AK87">
        <f t="shared" si="92"/>
        <v>-0.20357355580841999</v>
      </c>
      <c r="AL87">
        <f t="shared" si="71"/>
        <v>-0.51516573393434451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-1.0393276039649974E-13</v>
      </c>
      <c r="AR87">
        <f t="shared" si="76"/>
        <v>-1.0393489440188348E-13</v>
      </c>
      <c r="AS87">
        <f t="shared" si="77"/>
        <v>-3.7281256517426974E-5</v>
      </c>
      <c r="AT87">
        <f t="shared" si="78"/>
        <v>-2.4357087591427547E-5</v>
      </c>
      <c r="AU87">
        <f t="shared" si="79"/>
        <v>-6.1638344212789411E-5</v>
      </c>
      <c r="AW87">
        <v>84</v>
      </c>
      <c r="AX87">
        <f>IF(Z87&gt;0, (R87*SUMPRODUCT(K87:$K$98, X87:$X$98)-K87*$AZ$3)/Z87, 0)</f>
        <v>-7279202292854084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500000</v>
      </c>
      <c r="S88">
        <f t="shared" si="63"/>
        <v>-4.277571635705664E+16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-2.59660147714875</v>
      </c>
      <c r="AC88">
        <f t="shared" si="64"/>
        <v>-2.3183941760257603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-1.4947456188565E-10</v>
      </c>
      <c r="AI88">
        <f t="shared" si="69"/>
        <v>-1.4947727182761412E-10</v>
      </c>
      <c r="AJ88">
        <f t="shared" si="70"/>
        <v>-0.27820730112298975</v>
      </c>
      <c r="AK88">
        <f t="shared" si="92"/>
        <v>-0.18176210340041252</v>
      </c>
      <c r="AL88">
        <f t="shared" si="71"/>
        <v>-0.4599694046728795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-1.5968100668651218E-14</v>
      </c>
      <c r="AR88">
        <f t="shared" si="76"/>
        <v>-1.5968390166914628E-14</v>
      </c>
      <c r="AS88">
        <f t="shared" si="77"/>
        <v>-2.9720389443149468E-5</v>
      </c>
      <c r="AT88">
        <f t="shared" si="78"/>
        <v>-1.9417321102863978E-5</v>
      </c>
      <c r="AU88">
        <f t="shared" si="79"/>
        <v>-4.9137710561981833E-5</v>
      </c>
      <c r="AW88">
        <v>85</v>
      </c>
      <c r="AX88">
        <f>IF(Z88&gt;0, (R88*SUMPRODUCT(K88:$K$98, X88:$X$98)-K88*$AZ$3)/Z88, 0)</f>
        <v>-4.277571635705664E+16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-2.3183941760257603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-2.3183941760257603</v>
      </c>
      <c r="AK89">
        <f t="shared" si="92"/>
        <v>-0.16228759232180323</v>
      </c>
      <c r="AL89">
        <f t="shared" si="71"/>
        <v>-2.4806817683746627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-2.584805923268122E-15</v>
      </c>
      <c r="AR89">
        <f t="shared" si="76"/>
        <v>-2.584805923268122E-15</v>
      </c>
      <c r="AS89">
        <f t="shared" si="77"/>
        <v>-2.2113385002351418E-4</v>
      </c>
      <c r="AT89">
        <f t="shared" si="78"/>
        <v>-1.5479369501645995E-5</v>
      </c>
      <c r="AU89">
        <f t="shared" si="79"/>
        <v>-2.3661321952774496E-4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52060.701230936829</v>
      </c>
      <c r="AO91" s="6">
        <f t="shared" si="93"/>
        <v>-5206.0701230936829</v>
      </c>
      <c r="AP91" s="6">
        <f t="shared" si="93"/>
        <v>-2984.3349469107648</v>
      </c>
      <c r="AQ91" s="6">
        <f t="shared" si="93"/>
        <v>-21702.077218239825</v>
      </c>
      <c r="AR91" s="6">
        <f t="shared" si="93"/>
        <v>22168.218942692529</v>
      </c>
      <c r="AS91" s="6">
        <f t="shared" si="93"/>
        <v>-4678.2369858169995</v>
      </c>
      <c r="AT91" s="6">
        <f t="shared" si="93"/>
        <v>2367.3608680069574</v>
      </c>
      <c r="AU91" s="6">
        <f t="shared" si="93"/>
        <v>19857.342824882515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131178.88215467587</v>
      </c>
      <c r="K3">
        <v>1</v>
      </c>
      <c r="L3" s="2">
        <v>0</v>
      </c>
      <c r="O3">
        <f>$C$3</f>
        <v>131178.88215467587</v>
      </c>
      <c r="P3">
        <f>O3*C5</f>
        <v>13117.888215467588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131178.88215467587</v>
      </c>
      <c r="AF3">
        <f t="shared" ref="AF3:AF34" si="4">-$Z3*P3</f>
        <v>-13117.888215467588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115541.08573520827</v>
      </c>
      <c r="AJ3">
        <f t="shared" ref="AJ3:AJ34" si="8">AB3-AC3</f>
        <v>0</v>
      </c>
      <c r="AL3">
        <f t="shared" ref="AL3:AL34" si="9">SUM(AI3:AK3)</f>
        <v>115541.08573520827</v>
      </c>
      <c r="AN3">
        <f t="shared" ref="AN3:AN34" si="10">AE3*$K3</f>
        <v>131178.88215467587</v>
      </c>
      <c r="AO3">
        <f t="shared" ref="AO3:AO34" si="11">AF3*$K3</f>
        <v>-13117.888215467588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115541.08573520827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115541.08573520827</v>
      </c>
      <c r="AW3">
        <v>0</v>
      </c>
      <c r="AX3">
        <f>IF(Z3&gt;0, (R3*SUMPRODUCT(K3:$K$98, X3:$X$98)-K3*$AZ$3)/Z3, 0)</f>
        <v>0</v>
      </c>
      <c r="AZ3">
        <f>C6*ABS(SUMPRODUCT(X4:X79, K4:K79))/1</f>
        <v>54281.406519753669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2705.7104338440035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2673.2999217752877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-2673.2999217752877</v>
      </c>
      <c r="AK4">
        <f>G4*SUM(AB4, AE4:AF4)</f>
        <v>0</v>
      </c>
      <c r="AL4">
        <f t="shared" si="9"/>
        <v>-3662.5794217752878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-940.55856626735113</v>
      </c>
      <c r="AR4">
        <f t="shared" si="14"/>
        <v>-940.55856626735113</v>
      </c>
      <c r="AS4">
        <f t="shared" si="15"/>
        <v>-2541.6428235171015</v>
      </c>
      <c r="AT4">
        <f t="shared" si="16"/>
        <v>0</v>
      </c>
      <c r="AU4">
        <f t="shared" si="17"/>
        <v>-3482.2013897844527</v>
      </c>
      <c r="AW4">
        <v>1</v>
      </c>
      <c r="AX4">
        <f>IF(Z4&gt;0, (R4*SUMPRODUCT(K4:$K$98, X4:$X$98)-K4*$AZ$3)/Z4, 0)</f>
        <v>2705.7104338440035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500000</v>
      </c>
      <c r="S5">
        <f t="shared" si="1"/>
        <v>4488.7812670225894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2673.2999217752877</v>
      </c>
      <c r="AC5">
        <f t="shared" si="2"/>
        <v>4381.4450524537897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-1026.6664176325537</v>
      </c>
      <c r="AI5">
        <f t="shared" si="7"/>
        <v>-1075.4708123202904</v>
      </c>
      <c r="AJ5">
        <f t="shared" si="8"/>
        <v>-1708.145130678502</v>
      </c>
      <c r="AK5">
        <f>G5*SUM(AB5, AE5:AF5)</f>
        <v>10.960529679278681</v>
      </c>
      <c r="AL5">
        <f t="shared" si="9"/>
        <v>-2772.6554133195136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-926.00722804667703</v>
      </c>
      <c r="AR5">
        <f t="shared" si="14"/>
        <v>-970.02661103721118</v>
      </c>
      <c r="AS5">
        <f t="shared" si="15"/>
        <v>-1540.6705726369071</v>
      </c>
      <c r="AT5">
        <f t="shared" si="16"/>
        <v>9.8859079560004908</v>
      </c>
      <c r="AU5">
        <f t="shared" si="17"/>
        <v>-2500.8112757181179</v>
      </c>
      <c r="AW5">
        <v>2</v>
      </c>
      <c r="AX5">
        <f>IF(Z5&gt;0, (R5*SUMPRODUCT(K5:$K$98, X5:$X$98)-K5*$AZ$3)/Z5, 0)</f>
        <v>4488.7812670225894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500000</v>
      </c>
      <c r="S6">
        <f t="shared" si="1"/>
        <v>6330.0230702062236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4381.4450524537897</v>
      </c>
      <c r="AC6">
        <f t="shared" si="2"/>
        <v>6100.0144071797476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-1331.5820329238907</v>
      </c>
      <c r="AI6">
        <f t="shared" si="7"/>
        <v>-1379.7652254614577</v>
      </c>
      <c r="AJ6">
        <f t="shared" si="8"/>
        <v>-1718.569354725958</v>
      </c>
      <c r="AK6">
        <f>G6*SUM(AB6, AE6:AF6)</f>
        <v>31.108259872421907</v>
      </c>
      <c r="AL6">
        <f t="shared" si="9"/>
        <v>-3067.2263203149937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-1136.1531422540097</v>
      </c>
      <c r="AR6">
        <f t="shared" si="14"/>
        <v>-1177.2647555469443</v>
      </c>
      <c r="AS6">
        <f t="shared" si="15"/>
        <v>-1466.3444866899504</v>
      </c>
      <c r="AT6">
        <f t="shared" si="16"/>
        <v>26.542673549370889</v>
      </c>
      <c r="AU6">
        <f t="shared" si="17"/>
        <v>-2617.0665686875236</v>
      </c>
      <c r="AW6">
        <v>3</v>
      </c>
      <c r="AX6">
        <f>IF(Z6&gt;0, (R6*SUMPRODUCT(K6:$K$98, X6:$X$98)-K6*$AZ$3)/Z6, 0)</f>
        <v>6330.0230702062236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500000</v>
      </c>
      <c r="S7">
        <f t="shared" si="1"/>
        <v>8143.1439076046972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6100.0144071797476</v>
      </c>
      <c r="AC7">
        <f t="shared" si="2"/>
        <v>7741.5318036595127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-1673.1300417918642</v>
      </c>
      <c r="AI7">
        <f t="shared" si="7"/>
        <v>-1720.6640893998763</v>
      </c>
      <c r="AJ7">
        <f t="shared" si="8"/>
        <v>-1641.517396479765</v>
      </c>
      <c r="AK7">
        <f>G7*SUM(AB7, AE7:AF7)</f>
        <v>84.180198819080516</v>
      </c>
      <c r="AL7">
        <f t="shared" si="9"/>
        <v>-3278.001287060561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-1341.9571809066674</v>
      </c>
      <c r="AR7">
        <f t="shared" si="14"/>
        <v>-1380.0825237860624</v>
      </c>
      <c r="AS7">
        <f t="shared" si="15"/>
        <v>-1316.6018198024024</v>
      </c>
      <c r="AT7">
        <f t="shared" si="16"/>
        <v>67.517897278584016</v>
      </c>
      <c r="AU7">
        <f t="shared" si="17"/>
        <v>-2629.1664463098809</v>
      </c>
      <c r="AW7">
        <v>4</v>
      </c>
      <c r="AX7">
        <f>IF(Z7&gt;0, (R7*SUMPRODUCT(K7:$K$98, X7:$X$98)-K7*$AZ$3)/Z7, 0)</f>
        <v>8143.1439076046972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500000</v>
      </c>
      <c r="S8">
        <f t="shared" si="1"/>
        <v>9933.0968321732616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7741.5318036595127</v>
      </c>
      <c r="AC8">
        <f t="shared" si="2"/>
        <v>9308.5521832363011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-2024.6309993013906</v>
      </c>
      <c r="AI8">
        <f t="shared" si="7"/>
        <v>-2071.4872433333926</v>
      </c>
      <c r="AJ8">
        <f t="shared" si="8"/>
        <v>-1567.0203795767884</v>
      </c>
      <c r="AK8">
        <f t="shared" ref="AK8:AK39" si="30">G8*SUM(AB8:AB8, AE8:AF8)</f>
        <v>167.21708695904547</v>
      </c>
      <c r="AL8">
        <f t="shared" si="9"/>
        <v>-3471.2905359511356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-1515.3820496062676</v>
      </c>
      <c r="AR8">
        <f t="shared" si="14"/>
        <v>-1550.4526926728645</v>
      </c>
      <c r="AS8">
        <f t="shared" si="15"/>
        <v>-1172.8727631836343</v>
      </c>
      <c r="AT8">
        <f t="shared" si="16"/>
        <v>125.15750872757752</v>
      </c>
      <c r="AU8">
        <f t="shared" si="17"/>
        <v>-2598.1679471289212</v>
      </c>
      <c r="AW8">
        <v>5</v>
      </c>
      <c r="AX8">
        <f>IF(Z8&gt;0, (R8*SUMPRODUCT(K8:$K$98, X8:$X$98)-K8*$AZ$3)/Z8, 0)</f>
        <v>9933.0968321732616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500000</v>
      </c>
      <c r="S9">
        <f t="shared" si="1"/>
        <v>11411.782140330995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9308.5521832363011</v>
      </c>
      <c r="AC9">
        <f t="shared" si="2"/>
        <v>10532.531585869881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-2400.6215612370161</v>
      </c>
      <c r="AI9">
        <f t="shared" si="7"/>
        <v>-2446.7691806725743</v>
      </c>
      <c r="AJ9">
        <f t="shared" si="8"/>
        <v>-1223.9794026335803</v>
      </c>
      <c r="AK9">
        <f t="shared" si="30"/>
        <v>207.58071368616953</v>
      </c>
      <c r="AL9">
        <f t="shared" si="9"/>
        <v>-3463.1678696199851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-1675.6513195185012</v>
      </c>
      <c r="AR9">
        <f t="shared" si="14"/>
        <v>-1707.8626937094355</v>
      </c>
      <c r="AS9">
        <f t="shared" si="15"/>
        <v>-854.34653016678942</v>
      </c>
      <c r="AT9">
        <f t="shared" si="16"/>
        <v>144.89284875688085</v>
      </c>
      <c r="AU9">
        <f t="shared" si="17"/>
        <v>-2417.3163751193442</v>
      </c>
      <c r="AW9">
        <v>6</v>
      </c>
      <c r="AX9">
        <f>IF(Z9&gt;0, (R9*SUMPRODUCT(K9:$K$98, X9:$X$98)-K9*$AZ$3)/Z9, 0)</f>
        <v>11411.782140330995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500000</v>
      </c>
      <c r="S10">
        <f t="shared" si="1"/>
        <v>11901.579357739136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10532.531585869881</v>
      </c>
      <c r="AC10">
        <f t="shared" si="2"/>
        <v>10808.28190766542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-2792.2041697583263</v>
      </c>
      <c r="AI10">
        <f t="shared" si="7"/>
        <v>-2837.6110925825533</v>
      </c>
      <c r="AJ10">
        <f t="shared" si="8"/>
        <v>-275.75032179553818</v>
      </c>
      <c r="AK10">
        <f t="shared" si="30"/>
        <v>45.289885819240489</v>
      </c>
      <c r="AL10">
        <f t="shared" si="9"/>
        <v>-3068.0715285588508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-1848.5998576180789</v>
      </c>
      <c r="AR10">
        <f t="shared" si="14"/>
        <v>-1878.6618537918782</v>
      </c>
      <c r="AS10">
        <f t="shared" si="15"/>
        <v>-182.56258304115772</v>
      </c>
      <c r="AT10">
        <f t="shared" si="16"/>
        <v>29.984510940771745</v>
      </c>
      <c r="AU10">
        <f t="shared" si="17"/>
        <v>-2031.239925892264</v>
      </c>
      <c r="AW10">
        <v>7</v>
      </c>
      <c r="AX10">
        <f>IF(Z10&gt;0, (R10*SUMPRODUCT(K10:$K$98, X10:$X$98)-K10*$AZ$3)/Z10, 0)</f>
        <v>11901.579357739136</v>
      </c>
    </row>
    <row r="11" spans="1:52" x14ac:dyDescent="0.25">
      <c r="A11" t="s">
        <v>33</v>
      </c>
      <c r="C11" s="25">
        <f>AU81</f>
        <v>56127.707211832465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500000</v>
      </c>
      <c r="S11">
        <f t="shared" si="1"/>
        <v>12013.386138382204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10808.28190766542</v>
      </c>
      <c r="AC11">
        <f t="shared" si="2"/>
        <v>10723.062252096803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-3232.1242496973587</v>
      </c>
      <c r="AI11">
        <f t="shared" si="7"/>
        <v>-3276.7538908683732</v>
      </c>
      <c r="AJ11">
        <f t="shared" si="8"/>
        <v>85.219655568616872</v>
      </c>
      <c r="AK11">
        <f t="shared" si="30"/>
        <v>17.293251052264672</v>
      </c>
      <c r="AL11">
        <f t="shared" si="9"/>
        <v>-3174.2409842474917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-2034.8538121586212</v>
      </c>
      <c r="AR11">
        <f t="shared" si="14"/>
        <v>-2062.951369200438</v>
      </c>
      <c r="AS11">
        <f t="shared" si="15"/>
        <v>53.651879571424892</v>
      </c>
      <c r="AT11">
        <f t="shared" si="16"/>
        <v>10.887340680548347</v>
      </c>
      <c r="AU11">
        <f t="shared" si="17"/>
        <v>-1998.4121489484646</v>
      </c>
      <c r="AW11">
        <v>8</v>
      </c>
      <c r="AX11">
        <f>IF(Z11&gt;0, (R11*SUMPRODUCT(K11:$K$98, X11:$X$98)-K11*$AZ$3)/Z11, 0)</f>
        <v>12013.386138382204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500000</v>
      </c>
      <c r="S12">
        <f t="shared" si="1"/>
        <v>12500.975669641308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10723.062252096803</v>
      </c>
      <c r="AC12">
        <f t="shared" si="2"/>
        <v>10953.714023098029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-3719.0830599163523</v>
      </c>
      <c r="AI12">
        <f t="shared" si="7"/>
        <v>-3762.8944963696654</v>
      </c>
      <c r="AJ12">
        <f t="shared" si="8"/>
        <v>-230.65177100122673</v>
      </c>
      <c r="AK12">
        <f t="shared" si="30"/>
        <v>225.18430729403286</v>
      </c>
      <c r="AL12">
        <f t="shared" si="9"/>
        <v>-3768.3619600768593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-2186.208474408113</v>
      </c>
      <c r="AR12">
        <f t="shared" si="14"/>
        <v>-2211.9623852799987</v>
      </c>
      <c r="AS12">
        <f t="shared" si="15"/>
        <v>-135.58526343089059</v>
      </c>
      <c r="AT12">
        <f t="shared" si="16"/>
        <v>132.37129501512339</v>
      </c>
      <c r="AU12">
        <f t="shared" si="17"/>
        <v>-2215.1763536957656</v>
      </c>
      <c r="AW12">
        <v>9</v>
      </c>
      <c r="AX12">
        <f>IF(Z12&gt;0, (R12*SUMPRODUCT(K12:$K$98, X12:$X$98)-K12*$AZ$3)/Z12, 0)</f>
        <v>12500.975669641308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500000</v>
      </c>
      <c r="S13">
        <f t="shared" si="1"/>
        <v>14186.821300015225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10953.714023098029</v>
      </c>
      <c r="AC13">
        <f t="shared" si="2"/>
        <v>12186.276549434147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-4240.3735569775199</v>
      </c>
      <c r="AI13">
        <f t="shared" si="7"/>
        <v>-4283.322841710602</v>
      </c>
      <c r="AJ13">
        <f t="shared" si="8"/>
        <v>-1232.562526336118</v>
      </c>
      <c r="AK13">
        <f t="shared" si="30"/>
        <v>766.75998161686209</v>
      </c>
      <c r="AL13">
        <f t="shared" si="9"/>
        <v>-4749.1253864298578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-2225.5727265225109</v>
      </c>
      <c r="AR13">
        <f t="shared" si="14"/>
        <v>-2248.1147868955431</v>
      </c>
      <c r="AS13">
        <f t="shared" si="15"/>
        <v>-646.91412336384656</v>
      </c>
      <c r="AT13">
        <f t="shared" si="16"/>
        <v>402.43626650944066</v>
      </c>
      <c r="AU13">
        <f t="shared" si="17"/>
        <v>-2492.5926437499493</v>
      </c>
      <c r="AW13">
        <v>10</v>
      </c>
      <c r="AX13">
        <f>IF(Z13&gt;0, (R13*SUMPRODUCT(K13:$K$98, X13:$X$98)-K13*$AZ$3)/Z13, 0)</f>
        <v>14186.821300015225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500000</v>
      </c>
      <c r="S14">
        <f t="shared" si="1"/>
        <v>15477.689842961112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12186.276549434147</v>
      </c>
      <c r="AC14">
        <f t="shared" si="2"/>
        <v>13013.177930718986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-4812.8981356677186</v>
      </c>
      <c r="AI14">
        <f t="shared" si="7"/>
        <v>-4854.9366377399028</v>
      </c>
      <c r="AJ14">
        <f t="shared" si="8"/>
        <v>-826.90138128483886</v>
      </c>
      <c r="AK14">
        <f t="shared" si="30"/>
        <v>853.03935846039042</v>
      </c>
      <c r="AL14">
        <f t="shared" si="9"/>
        <v>-4828.7986605643509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-2255.4142514855484</v>
      </c>
      <c r="AR14">
        <f t="shared" si="14"/>
        <v>-2275.1142812829908</v>
      </c>
      <c r="AS14">
        <f t="shared" si="15"/>
        <v>-387.50148192450138</v>
      </c>
      <c r="AT14">
        <f t="shared" si="16"/>
        <v>399.7502278079553</v>
      </c>
      <c r="AU14">
        <f t="shared" si="17"/>
        <v>-2262.8655353995368</v>
      </c>
      <c r="AW14">
        <v>11</v>
      </c>
      <c r="AX14">
        <f>IF(Z14&gt;0, (R14*SUMPRODUCT(K14:$K$98, X14:$X$98)-K14*$AZ$3)/Z14, 0)</f>
        <v>15477.689842961112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500000</v>
      </c>
      <c r="S15">
        <f t="shared" si="1"/>
        <v>16413.193017745136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13013.177930718986</v>
      </c>
      <c r="AC15">
        <f t="shared" si="2"/>
        <v>13483.186989775713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-5438.8190660581977</v>
      </c>
      <c r="AI15">
        <f t="shared" si="7"/>
        <v>-5479.8933012030548</v>
      </c>
      <c r="AJ15">
        <f t="shared" si="8"/>
        <v>-470.00905905672698</v>
      </c>
      <c r="AK15">
        <f t="shared" si="30"/>
        <v>910.92245515032914</v>
      </c>
      <c r="AL15">
        <f t="shared" si="9"/>
        <v>-5038.9799051094524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-2275.6540429521456</v>
      </c>
      <c r="AR15">
        <f t="shared" si="14"/>
        <v>-2292.8398967438038</v>
      </c>
      <c r="AS15">
        <f t="shared" si="15"/>
        <v>-196.6562966106822</v>
      </c>
      <c r="AT15">
        <f t="shared" si="16"/>
        <v>381.13868887738425</v>
      </c>
      <c r="AU15">
        <f t="shared" si="17"/>
        <v>-2108.3575044771019</v>
      </c>
      <c r="AW15">
        <v>12</v>
      </c>
      <c r="AX15">
        <f>IF(Z15&gt;0, (R15*SUMPRODUCT(K15:$K$98, X15:$X$98)-K15*$AZ$3)/Z15, 0)</f>
        <v>16413.193017745136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500000</v>
      </c>
      <c r="S16">
        <f t="shared" si="1"/>
        <v>17026.521636848865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13483.186989775713</v>
      </c>
      <c r="AC16">
        <f t="shared" si="2"/>
        <v>13640.946616950605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-6055.5580577121809</v>
      </c>
      <c r="AI16">
        <f t="shared" si="7"/>
        <v>-6095.6159946998177</v>
      </c>
      <c r="AJ16">
        <f t="shared" si="8"/>
        <v>-157.75962717489165</v>
      </c>
      <c r="AK16">
        <f t="shared" si="30"/>
        <v>943.82308928430007</v>
      </c>
      <c r="AL16">
        <f t="shared" si="9"/>
        <v>-5309.5525325904091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-2262.2353126452563</v>
      </c>
      <c r="AR16">
        <f t="shared" si="14"/>
        <v>-2277.2001563048325</v>
      </c>
      <c r="AS16">
        <f t="shared" si="15"/>
        <v>-58.935839786106293</v>
      </c>
      <c r="AT16">
        <f t="shared" si="16"/>
        <v>352.59341932154643</v>
      </c>
      <c r="AU16">
        <f t="shared" si="17"/>
        <v>-1983.5425767693926</v>
      </c>
      <c r="AW16">
        <v>13</v>
      </c>
      <c r="AX16">
        <f>IF(Z16&gt;0, (R16*SUMPRODUCT(K16:$K$98, X16:$X$98)-K16*$AZ$3)/Z16, 0)</f>
        <v>17026.521636848865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500000</v>
      </c>
      <c r="S17">
        <f t="shared" si="1"/>
        <v>17378.303388736596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13640.946616950605</v>
      </c>
      <c r="AC17">
        <f t="shared" si="2"/>
        <v>13551.402081204478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-6679.2988689381045</v>
      </c>
      <c r="AI17">
        <f t="shared" si="7"/>
        <v>-6718.2882966689713</v>
      </c>
      <c r="AJ17">
        <f t="shared" si="8"/>
        <v>89.544535746126712</v>
      </c>
      <c r="AK17">
        <f t="shared" si="30"/>
        <v>954.86626318654248</v>
      </c>
      <c r="AL17">
        <f t="shared" si="9"/>
        <v>-5673.8774977363018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-2227.90392682829</v>
      </c>
      <c r="AR17">
        <f t="shared" si="14"/>
        <v>-2240.9089893132682</v>
      </c>
      <c r="AS17">
        <f t="shared" si="15"/>
        <v>29.867898821321713</v>
      </c>
      <c r="AT17">
        <f t="shared" si="16"/>
        <v>318.49904295229805</v>
      </c>
      <c r="AU17">
        <f t="shared" si="17"/>
        <v>-1892.5420475396484</v>
      </c>
      <c r="AW17">
        <v>14</v>
      </c>
      <c r="AX17">
        <f>IF(Z17&gt;0, (R17*SUMPRODUCT(K17:$K$98, X17:$X$98)-K17*$AZ$3)/Z17, 0)</f>
        <v>17378.303388736596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500000</v>
      </c>
      <c r="S18">
        <f t="shared" si="1"/>
        <v>17513.406813199472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13551.402081204478</v>
      </c>
      <c r="AC18">
        <f t="shared" si="2"/>
        <v>13263.400633750416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-7331.1267312475138</v>
      </c>
      <c r="AI18">
        <f t="shared" si="7"/>
        <v>-7368.993152027947</v>
      </c>
      <c r="AJ18">
        <f t="shared" si="8"/>
        <v>288.00144745406214</v>
      </c>
      <c r="AK18">
        <f t="shared" si="30"/>
        <v>948.59814568431352</v>
      </c>
      <c r="AL18">
        <f t="shared" si="9"/>
        <v>-6132.3935588895711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-2183.3244927337255</v>
      </c>
      <c r="AR18">
        <f t="shared" si="14"/>
        <v>-2194.6017065881383</v>
      </c>
      <c r="AS18">
        <f t="shared" si="15"/>
        <v>85.771346918486287</v>
      </c>
      <c r="AT18">
        <f t="shared" si="16"/>
        <v>282.50740181679066</v>
      </c>
      <c r="AU18">
        <f t="shared" si="17"/>
        <v>-1826.3229578528612</v>
      </c>
      <c r="AW18">
        <v>15</v>
      </c>
      <c r="AX18">
        <f>IF(Z18&gt;0, (R18*SUMPRODUCT(K18:$K$98, X18:$X$98)-K18*$AZ$3)/Z18, 0)</f>
        <v>17513.406813199472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500000</v>
      </c>
      <c r="S19">
        <f t="shared" si="1"/>
        <v>17465.049028236048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13263.400633750416</v>
      </c>
      <c r="AC19">
        <f t="shared" si="2"/>
        <v>12812.131926172255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-8084.094220466367</v>
      </c>
      <c r="AI19">
        <f t="shared" si="7"/>
        <v>-8120.7735676169495</v>
      </c>
      <c r="AJ19">
        <f t="shared" si="8"/>
        <v>451.26870757816141</v>
      </c>
      <c r="AK19">
        <f t="shared" si="30"/>
        <v>928.43804436252924</v>
      </c>
      <c r="AL19">
        <f t="shared" si="9"/>
        <v>-6741.0668156762586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-2149.6160871104562</v>
      </c>
      <c r="AR19">
        <f t="shared" si="14"/>
        <v>-2159.3693770337709</v>
      </c>
      <c r="AS19">
        <f t="shared" si="15"/>
        <v>119.99544376458272</v>
      </c>
      <c r="AT19">
        <f t="shared" si="16"/>
        <v>246.87804243972909</v>
      </c>
      <c r="AU19">
        <f t="shared" si="17"/>
        <v>-1792.4958908294591</v>
      </c>
      <c r="AW19">
        <v>16</v>
      </c>
      <c r="AX19">
        <f>IF(Z19&gt;0, (R19*SUMPRODUCT(K19:$K$98, X19:$X$98)-K19*$AZ$3)/Z19, 0)</f>
        <v>17465.049028236048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500000</v>
      </c>
      <c r="S20">
        <f t="shared" si="1"/>
        <v>17229.777625012266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12812.131926172255</v>
      </c>
      <c r="AC20">
        <f t="shared" si="2"/>
        <v>12208.994218664979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-8826.2972886463158</v>
      </c>
      <c r="AI20">
        <f t="shared" si="7"/>
        <v>-8861.7272125965283</v>
      </c>
      <c r="AJ20">
        <f t="shared" si="8"/>
        <v>603.13770750727599</v>
      </c>
      <c r="AK20">
        <f t="shared" si="30"/>
        <v>896.84923483205796</v>
      </c>
      <c r="AL20">
        <f t="shared" si="9"/>
        <v>-7361.7402702571944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-2095.5115824474178</v>
      </c>
      <c r="AR20">
        <f t="shared" si="14"/>
        <v>-2103.9232429178173</v>
      </c>
      <c r="AS20">
        <f t="shared" si="15"/>
        <v>143.19504663842122</v>
      </c>
      <c r="AT20">
        <f t="shared" si="16"/>
        <v>212.92710837161454</v>
      </c>
      <c r="AU20">
        <f t="shared" si="17"/>
        <v>-1747.8010879077817</v>
      </c>
      <c r="AW20">
        <v>17</v>
      </c>
      <c r="AX20">
        <f>IF(Z20&gt;0, (R20*SUMPRODUCT(K20:$K$98, X20:$X$98)-K20*$AZ$3)/Z20, 0)</f>
        <v>17229.777625012266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500000</v>
      </c>
      <c r="S21">
        <f t="shared" si="1"/>
        <v>16840.311111716015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12208.994218664979</v>
      </c>
      <c r="AC21">
        <f t="shared" si="2"/>
        <v>11494.266903720392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-9483.8434243756419</v>
      </c>
      <c r="AI21">
        <f t="shared" si="7"/>
        <v>-9517.9706647439143</v>
      </c>
      <c r="AJ21">
        <f t="shared" si="8"/>
        <v>714.7273149445864</v>
      </c>
      <c r="AK21">
        <f t="shared" si="30"/>
        <v>854.62959530654859</v>
      </c>
      <c r="AL21">
        <f t="shared" si="9"/>
        <v>-7948.6137544927797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-2010.3786660773419</v>
      </c>
      <c r="AR21">
        <f t="shared" si="14"/>
        <v>-2017.6129352336766</v>
      </c>
      <c r="AS21">
        <f t="shared" si="15"/>
        <v>151.50740915167867</v>
      </c>
      <c r="AT21">
        <f t="shared" si="16"/>
        <v>181.16379920261164</v>
      </c>
      <c r="AU21">
        <f t="shared" si="17"/>
        <v>-1684.9417268793864</v>
      </c>
      <c r="AW21">
        <v>18</v>
      </c>
      <c r="AX21">
        <f>IF(Z21&gt;0, (R21*SUMPRODUCT(K21:$K$98, X21:$X$98)-K21*$AZ$3)/Z21, 0)</f>
        <v>16840.311111716015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500000</v>
      </c>
      <c r="S22">
        <f t="shared" si="1"/>
        <v>16350.970594393484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11494.266903720392</v>
      </c>
      <c r="AC22">
        <f t="shared" si="2"/>
        <v>10716.731333627728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-10150.346681211158</v>
      </c>
      <c r="AI22">
        <f t="shared" si="7"/>
        <v>-10183.117614507626</v>
      </c>
      <c r="AJ22">
        <f t="shared" si="8"/>
        <v>777.53557009266478</v>
      </c>
      <c r="AK22">
        <f t="shared" si="30"/>
        <v>804.59868326042749</v>
      </c>
      <c r="AL22">
        <f t="shared" si="9"/>
        <v>-8600.9833611545346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-1921.1281895130799</v>
      </c>
      <c r="AR22">
        <f t="shared" si="14"/>
        <v>-1927.330653894817</v>
      </c>
      <c r="AS22">
        <f t="shared" si="15"/>
        <v>147.1620181031989</v>
      </c>
      <c r="AT22">
        <f t="shared" si="16"/>
        <v>152.28417907320903</v>
      </c>
      <c r="AU22">
        <f t="shared" si="17"/>
        <v>-1627.8844567184094</v>
      </c>
      <c r="AW22">
        <v>19</v>
      </c>
      <c r="AX22">
        <f>IF(Z22&gt;0, (R22*SUMPRODUCT(K22:$K$98, X22:$X$98)-K22*$AZ$3)/Z22, 0)</f>
        <v>16350.970594393484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500000</v>
      </c>
      <c r="S23">
        <f t="shared" si="1"/>
        <v>15776.19707914297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10716.731333627728</v>
      </c>
      <c r="AC23">
        <f t="shared" si="2"/>
        <v>9896.3559083866749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-10783.904147703577</v>
      </c>
      <c r="AI23">
        <f t="shared" si="7"/>
        <v>-10815.268981252311</v>
      </c>
      <c r="AJ23">
        <f t="shared" si="8"/>
        <v>820.37542524105265</v>
      </c>
      <c r="AK23">
        <f t="shared" si="30"/>
        <v>750.17119335394102</v>
      </c>
      <c r="AL23">
        <f t="shared" si="9"/>
        <v>-9244.7223626573177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-1822.3570250692187</v>
      </c>
      <c r="AR23">
        <f t="shared" si="14"/>
        <v>-1827.6573248469977</v>
      </c>
      <c r="AS23">
        <f t="shared" si="15"/>
        <v>138.6341068044955</v>
      </c>
      <c r="AT23">
        <f t="shared" si="16"/>
        <v>126.770390898201</v>
      </c>
      <c r="AU23">
        <f t="shared" si="17"/>
        <v>-1562.2528271443011</v>
      </c>
      <c r="AW23">
        <v>20</v>
      </c>
      <c r="AX23">
        <f>IF(Z23&gt;0, (R23*SUMPRODUCT(K23:$K$98, X23:$X$98)-K23*$AZ$3)/Z23, 0)</f>
        <v>15776.19707914297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500000</v>
      </c>
      <c r="S24">
        <f t="shared" si="1"/>
        <v>15140.827899862179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9896.3559083866749</v>
      </c>
      <c r="AC24">
        <f t="shared" si="2"/>
        <v>9056.8138514174898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-11426.032277790709</v>
      </c>
      <c r="AI24">
        <f t="shared" si="7"/>
        <v>-11455.940859776176</v>
      </c>
      <c r="AJ24">
        <f t="shared" si="8"/>
        <v>839.54205696918507</v>
      </c>
      <c r="AK24">
        <f t="shared" si="30"/>
        <v>692.74491358706734</v>
      </c>
      <c r="AL24">
        <f t="shared" si="9"/>
        <v>-9923.6538892199242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-1723.9905074616656</v>
      </c>
      <c r="AR24">
        <f t="shared" si="14"/>
        <v>-1728.5031948216347</v>
      </c>
      <c r="AS24">
        <f t="shared" si="15"/>
        <v>126.67236549322719</v>
      </c>
      <c r="AT24">
        <f t="shared" si="16"/>
        <v>104.52321734096992</v>
      </c>
      <c r="AU24">
        <f t="shared" si="17"/>
        <v>-1497.3076119874377</v>
      </c>
      <c r="AW24">
        <v>21</v>
      </c>
      <c r="AX24">
        <f>IF(Z24&gt;0, (R24*SUMPRODUCT(K24:$K$98, X24:$X$98)-K24*$AZ$3)/Z24, 0)</f>
        <v>15140.827899862179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500000</v>
      </c>
      <c r="S25">
        <f t="shared" si="1"/>
        <v>14455.627648268968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9056.8138514174898</v>
      </c>
      <c r="AC25">
        <f t="shared" si="2"/>
        <v>8210.3367083308513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-12110.86535456925</v>
      </c>
      <c r="AI25">
        <f t="shared" si="7"/>
        <v>-12139.263764199406</v>
      </c>
      <c r="AJ25">
        <f t="shared" si="8"/>
        <v>846.47714308663853</v>
      </c>
      <c r="AK25">
        <f t="shared" si="30"/>
        <v>633.97696959922439</v>
      </c>
      <c r="AL25">
        <f t="shared" si="9"/>
        <v>-10658.809651513544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-1631.535683542261</v>
      </c>
      <c r="AR25">
        <f t="shared" si="14"/>
        <v>-1635.3614232653081</v>
      </c>
      <c r="AS25">
        <f t="shared" si="15"/>
        <v>114.0345981740856</v>
      </c>
      <c r="AT25">
        <f t="shared" si="16"/>
        <v>85.407278353967882</v>
      </c>
      <c r="AU25">
        <f t="shared" si="17"/>
        <v>-1435.9195467372547</v>
      </c>
      <c r="AW25">
        <v>22</v>
      </c>
      <c r="AX25">
        <f>IF(Z25&gt;0, (R25*SUMPRODUCT(K25:$K$98, X25:$X$98)-K25*$AZ$3)/Z25, 0)</f>
        <v>14455.627648268968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500000</v>
      </c>
      <c r="S26">
        <f t="shared" si="1"/>
        <v>13714.580849123153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8210.3367083308513</v>
      </c>
      <c r="AC26">
        <f t="shared" si="2"/>
        <v>7362.2951001234342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-12733.022756314227</v>
      </c>
      <c r="AI26">
        <f t="shared" si="7"/>
        <v>-12759.863879572449</v>
      </c>
      <c r="AJ26">
        <f t="shared" si="8"/>
        <v>848.04160820741708</v>
      </c>
      <c r="AK26">
        <f t="shared" si="30"/>
        <v>574.72356958315959</v>
      </c>
      <c r="AL26">
        <f t="shared" si="9"/>
        <v>-11337.098701781873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-1531.5630971852618</v>
      </c>
      <c r="AR26">
        <f t="shared" si="14"/>
        <v>-1534.7916215235937</v>
      </c>
      <c r="AS26">
        <f t="shared" si="15"/>
        <v>102.00478369239077</v>
      </c>
      <c r="AT26">
        <f t="shared" si="16"/>
        <v>69.129336144448089</v>
      </c>
      <c r="AU26">
        <f t="shared" si="17"/>
        <v>-1363.6575016867548</v>
      </c>
      <c r="AW26">
        <v>23</v>
      </c>
      <c r="AX26">
        <f>IF(Z26&gt;0, (R26*SUMPRODUCT(K26:$K$98, X26:$X$98)-K26*$AZ$3)/Z26, 0)</f>
        <v>13714.580849123153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500000</v>
      </c>
      <c r="S27">
        <f t="shared" si="1"/>
        <v>12933.615742931983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7362.2951001234342</v>
      </c>
      <c r="AC27">
        <f t="shared" si="2"/>
        <v>6530.280284487143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-13273.343436264528</v>
      </c>
      <c r="AI27">
        <f t="shared" si="7"/>
        <v>-13298.588813946541</v>
      </c>
      <c r="AJ27">
        <f t="shared" si="8"/>
        <v>832.01481563629113</v>
      </c>
      <c r="AK27">
        <f t="shared" si="30"/>
        <v>515.36065700864049</v>
      </c>
      <c r="AL27">
        <f t="shared" si="9"/>
        <v>-11951.213341301609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-1425.4949632813143</v>
      </c>
      <c r="AR27">
        <f t="shared" si="14"/>
        <v>-1428.2061986911904</v>
      </c>
      <c r="AS27">
        <f t="shared" si="15"/>
        <v>89.354497211649459</v>
      </c>
      <c r="AT27">
        <f t="shared" si="16"/>
        <v>55.347322576768526</v>
      </c>
      <c r="AU27">
        <f t="shared" si="17"/>
        <v>-1283.5043789027723</v>
      </c>
      <c r="AW27">
        <v>24</v>
      </c>
      <c r="AX27">
        <f>IF(Z27&gt;0, (R27*SUMPRODUCT(K27:$K$98, X27:$X$98)-K27*$AZ$3)/Z27, 0)</f>
        <v>12933.615742931983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500000</v>
      </c>
      <c r="S28">
        <f t="shared" si="1"/>
        <v>12131.700094166508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6530.280284487143</v>
      </c>
      <c r="AC28">
        <f t="shared" si="2"/>
        <v>5729.3820011602638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-13796.547150196284</v>
      </c>
      <c r="AI28">
        <f t="shared" si="7"/>
        <v>-13820.160419386459</v>
      </c>
      <c r="AJ28">
        <f t="shared" si="8"/>
        <v>800.89828332687921</v>
      </c>
      <c r="AK28">
        <f t="shared" si="30"/>
        <v>457.11961991410004</v>
      </c>
      <c r="AL28">
        <f t="shared" si="9"/>
        <v>-12562.142516145481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-1322.9326727362736</v>
      </c>
      <c r="AR28">
        <f t="shared" si="14"/>
        <v>-1325.1969179116581</v>
      </c>
      <c r="AS28">
        <f t="shared" si="15"/>
        <v>76.797077922242849</v>
      </c>
      <c r="AT28">
        <f t="shared" si="16"/>
        <v>43.832596224958088</v>
      </c>
      <c r="AU28">
        <f t="shared" si="17"/>
        <v>-1204.5672437644573</v>
      </c>
      <c r="AW28">
        <v>25</v>
      </c>
      <c r="AX28">
        <f>IF(Z28&gt;0, (R28*SUMPRODUCT(K28:$K$98, X28:$X$98)-K28*$AZ$3)/Z28, 0)</f>
        <v>12131.700094166508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500000</v>
      </c>
      <c r="S29">
        <f t="shared" si="1"/>
        <v>11308.689508534333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5729.3820011602638</v>
      </c>
      <c r="AC29">
        <f t="shared" si="2"/>
        <v>4964.1249355261625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-14288.597692141246</v>
      </c>
      <c r="AI29">
        <f t="shared" si="7"/>
        <v>-14310.545968870303</v>
      </c>
      <c r="AJ29">
        <f t="shared" si="8"/>
        <v>765.25706563410131</v>
      </c>
      <c r="AK29">
        <f t="shared" si="30"/>
        <v>401.05674008121849</v>
      </c>
      <c r="AL29">
        <f t="shared" si="9"/>
        <v>-13144.232163154984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-1223.3167400983184</v>
      </c>
      <c r="AR29">
        <f t="shared" si="14"/>
        <v>-1225.1958394275503</v>
      </c>
      <c r="AS29">
        <f t="shared" si="15"/>
        <v>65.517400590234189</v>
      </c>
      <c r="AT29">
        <f t="shared" si="16"/>
        <v>34.336429259286682</v>
      </c>
      <c r="AU29">
        <f t="shared" si="17"/>
        <v>-1125.3420095780295</v>
      </c>
      <c r="AW29">
        <v>26</v>
      </c>
      <c r="AX29">
        <f>IF(Z29&gt;0, (R29*SUMPRODUCT(K29:$K$98, X29:$X$98)-K29*$AZ$3)/Z29, 0)</f>
        <v>11308.689508534333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500000</v>
      </c>
      <c r="S30">
        <f t="shared" si="1"/>
        <v>10464.221381230773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4964.1249355261625</v>
      </c>
      <c r="AC30">
        <f t="shared" si="2"/>
        <v>4238.7328446262181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-14753.384479676917</v>
      </c>
      <c r="AI30">
        <f t="shared" si="7"/>
        <v>-14773.637935190716</v>
      </c>
      <c r="AJ30">
        <f t="shared" si="8"/>
        <v>725.39209089994438</v>
      </c>
      <c r="AK30">
        <f t="shared" si="30"/>
        <v>347.48874548683142</v>
      </c>
      <c r="AL30">
        <f t="shared" si="9"/>
        <v>-13700.757098803941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-1127.7762593314651</v>
      </c>
      <c r="AR30">
        <f t="shared" si="14"/>
        <v>-1129.3244712911924</v>
      </c>
      <c r="AS30">
        <f t="shared" si="15"/>
        <v>55.450325987958287</v>
      </c>
      <c r="AT30">
        <f t="shared" si="16"/>
        <v>26.56268858747347</v>
      </c>
      <c r="AU30">
        <f t="shared" si="17"/>
        <v>-1047.3114567157606</v>
      </c>
      <c r="AW30">
        <v>27</v>
      </c>
      <c r="AX30">
        <f>IF(Z30&gt;0, (R30*SUMPRODUCT(K30:$K$98, X30:$X$98)-K30*$AZ$3)/Z30, 0)</f>
        <v>10464.221381230773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500000</v>
      </c>
      <c r="S31">
        <f t="shared" si="1"/>
        <v>9592.5759326830084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4238.7328446262181</v>
      </c>
      <c r="AC31">
        <f t="shared" si="2"/>
        <v>3555.5321649361535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-15181.921593930192</v>
      </c>
      <c r="AI31">
        <f t="shared" si="7"/>
        <v>-15200.454322729462</v>
      </c>
      <c r="AJ31">
        <f t="shared" si="8"/>
        <v>683.20067969006459</v>
      </c>
      <c r="AK31">
        <f t="shared" si="30"/>
        <v>296.71129912383532</v>
      </c>
      <c r="AL31">
        <f t="shared" si="9"/>
        <v>-14220.542343915562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-1036.191461225862</v>
      </c>
      <c r="AR31">
        <f t="shared" si="14"/>
        <v>-1037.4563508655699</v>
      </c>
      <c r="AS31">
        <f t="shared" si="15"/>
        <v>46.629585472341184</v>
      </c>
      <c r="AT31">
        <f t="shared" si="16"/>
        <v>20.251040864568203</v>
      </c>
      <c r="AU31">
        <f t="shared" si="17"/>
        <v>-970.57572452866043</v>
      </c>
      <c r="AW31">
        <v>28</v>
      </c>
      <c r="AX31">
        <f>IF(Z31&gt;0, (R31*SUMPRODUCT(K31:$K$98, X31:$X$98)-K31*$AZ$3)/Z31, 0)</f>
        <v>9592.5759326830084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500000</v>
      </c>
      <c r="S32">
        <f t="shared" si="1"/>
        <v>8683.1296575799206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3555.5321649361535</v>
      </c>
      <c r="AC32">
        <f t="shared" si="2"/>
        <v>2916.2831855329723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-15545.900450370962</v>
      </c>
      <c r="AI32">
        <f t="shared" si="7"/>
        <v>-15562.693261837201</v>
      </c>
      <c r="AJ32">
        <f t="shared" si="8"/>
        <v>639.24897940318124</v>
      </c>
      <c r="AK32">
        <f t="shared" si="30"/>
        <v>248.88725154553077</v>
      </c>
      <c r="AL32">
        <f t="shared" si="9"/>
        <v>-14674.557030888489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-947.35145092038897</v>
      </c>
      <c r="AR32">
        <f t="shared" si="14"/>
        <v>-948.37478786753854</v>
      </c>
      <c r="AS32">
        <f t="shared" si="15"/>
        <v>38.955186293022393</v>
      </c>
      <c r="AT32">
        <f t="shared" si="16"/>
        <v>15.166937394200284</v>
      </c>
      <c r="AU32">
        <f t="shared" si="17"/>
        <v>-894.25266418031583</v>
      </c>
      <c r="AW32">
        <v>29</v>
      </c>
      <c r="AX32">
        <f>IF(Z32&gt;0, (R32*SUMPRODUCT(K32:$K$98, X32:$X$98)-K32*$AZ$3)/Z32, 0)</f>
        <v>8683.1296575799206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500000</v>
      </c>
      <c r="S33">
        <f t="shared" si="1"/>
        <v>7725.0542670312025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2916.2831855329723</v>
      </c>
      <c r="AC33">
        <f t="shared" si="2"/>
        <v>2323.3446648114054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-15871.594437530188</v>
      </c>
      <c r="AI33">
        <f t="shared" si="7"/>
        <v>-15886.632161438012</v>
      </c>
      <c r="AJ33">
        <f t="shared" si="8"/>
        <v>592.93852072156687</v>
      </c>
      <c r="AK33">
        <f t="shared" si="30"/>
        <v>204.13982298730809</v>
      </c>
      <c r="AL33">
        <f t="shared" si="9"/>
        <v>-15089.553817729136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-863.57045812813601</v>
      </c>
      <c r="AR33">
        <f t="shared" si="14"/>
        <v>-864.38865784810719</v>
      </c>
      <c r="AS33">
        <f t="shared" si="15"/>
        <v>32.261673015696275</v>
      </c>
      <c r="AT33">
        <f t="shared" si="16"/>
        <v>11.107209244364926</v>
      </c>
      <c r="AU33">
        <f t="shared" si="17"/>
        <v>-821.01977558804595</v>
      </c>
      <c r="AW33">
        <v>30</v>
      </c>
      <c r="AX33">
        <f>IF(Z33&gt;0, (R33*SUMPRODUCT(K33:$K$98, X33:$X$98)-K33*$AZ$3)/Z33, 0)</f>
        <v>7725.0542670312025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500000</v>
      </c>
      <c r="S34">
        <f t="shared" si="1"/>
        <v>6686.70207523114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2323.3446648114054</v>
      </c>
      <c r="AC34">
        <f t="shared" si="2"/>
        <v>1776.2143229322164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-16056.548650110833</v>
      </c>
      <c r="AI34">
        <f t="shared" si="7"/>
        <v>-16069.830341914569</v>
      </c>
      <c r="AJ34">
        <f t="shared" si="8"/>
        <v>547.13034187918902</v>
      </c>
      <c r="AK34">
        <f t="shared" si="30"/>
        <v>162.63412653679839</v>
      </c>
      <c r="AL34">
        <f t="shared" si="9"/>
        <v>-15360.065873498581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-780.03016243830257</v>
      </c>
      <c r="AR34">
        <f t="shared" si="14"/>
        <v>-780.67538953167616</v>
      </c>
      <c r="AS34">
        <f t="shared" si="15"/>
        <v>26.579695222858611</v>
      </c>
      <c r="AT34">
        <f t="shared" si="16"/>
        <v>7.9007965475590938</v>
      </c>
      <c r="AU34">
        <f t="shared" si="17"/>
        <v>-746.1948977612584</v>
      </c>
      <c r="AW34">
        <v>31</v>
      </c>
      <c r="AX34">
        <f>IF(Z34&gt;0, (R34*SUMPRODUCT(K34:$K$98, X34:$X$98)-K34*$AZ$3)/Z34, 0)</f>
        <v>6686.70207523114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5538.5965583874831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1776.2143229322164</v>
      </c>
      <c r="AC35">
        <f t="shared" ref="AC35:AC66" si="33">S35*Z35</f>
        <v>1278.7199785733319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-16051.564987991724</v>
      </c>
      <c r="AI35">
        <f t="shared" ref="AI35:AI66" si="38">SUM(AE35:AH35)</f>
        <v>-16063.108706378622</v>
      </c>
      <c r="AJ35">
        <f t="shared" ref="AJ35:AJ66" si="39">AB35-AC35</f>
        <v>497.49434435888452</v>
      </c>
      <c r="AK35">
        <f t="shared" si="30"/>
        <v>124.33500260525516</v>
      </c>
      <c r="AL35">
        <f t="shared" ref="AL35:AL66" si="40">SUM(AI35:AK35)</f>
        <v>-15441.27935941448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-696.23933499321822</v>
      </c>
      <c r="AR35">
        <f t="shared" ref="AR35:AR66" si="45">AI35*$K35</f>
        <v>-696.74004572261163</v>
      </c>
      <c r="AS35">
        <f t="shared" ref="AS35:AS66" si="46">AJ35*$K35</f>
        <v>21.578900981832131</v>
      </c>
      <c r="AT35">
        <f t="shared" ref="AT35:AT66" si="47">AK35*$K35</f>
        <v>5.3930516803205268</v>
      </c>
      <c r="AU35">
        <f t="shared" ref="AU35:AU66" si="48">AL35*$K35</f>
        <v>-669.7680930604588</v>
      </c>
      <c r="AW35">
        <v>32</v>
      </c>
      <c r="AX35">
        <f>IF(Z35&gt;0, (R35*SUMPRODUCT(K35:$K$98, X35:$X$98)-K35*$AZ$3)/Z35, 0)</f>
        <v>5538.5965583874831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500000</v>
      </c>
      <c r="S36">
        <f t="shared" si="32"/>
        <v>4239.2539487561771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1278.7199785733319</v>
      </c>
      <c r="AC36">
        <f t="shared" si="33"/>
        <v>834.74476686530897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-15828.605587875609</v>
      </c>
      <c r="AI36">
        <f t="shared" si="38"/>
        <v>-15838.451008519851</v>
      </c>
      <c r="AJ36">
        <f t="shared" si="39"/>
        <v>443.97521170802293</v>
      </c>
      <c r="AK36">
        <f t="shared" si="30"/>
        <v>89.510398500133235</v>
      </c>
      <c r="AL36">
        <f t="shared" si="40"/>
        <v>-15304.965398311695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-613.00752987419833</v>
      </c>
      <c r="AR36">
        <f t="shared" si="45"/>
        <v>-613.38882164094264</v>
      </c>
      <c r="AS36">
        <f t="shared" si="46"/>
        <v>17.194196061273935</v>
      </c>
      <c r="AT36">
        <f t="shared" si="47"/>
        <v>3.4665434032073899</v>
      </c>
      <c r="AU36">
        <f t="shared" si="48"/>
        <v>-592.72808217646127</v>
      </c>
      <c r="AW36">
        <v>33</v>
      </c>
      <c r="AX36">
        <f>IF(Z36&gt;0, (R36*SUMPRODUCT(K36:$K$98, X36:$X$98)-K36*$AZ$3)/Z36, 0)</f>
        <v>4239.2539487561771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500000</v>
      </c>
      <c r="S37">
        <f t="shared" si="32"/>
        <v>2719.4963519072121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834.74476686530897</v>
      </c>
      <c r="AC37">
        <f t="shared" si="33"/>
        <v>446.97306135289097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-15290.281964141404</v>
      </c>
      <c r="AI37">
        <f t="shared" si="38"/>
        <v>-15298.49990238279</v>
      </c>
      <c r="AJ37">
        <f t="shared" si="39"/>
        <v>387.77170551241801</v>
      </c>
      <c r="AK37">
        <f t="shared" si="30"/>
        <v>58.432133680571631</v>
      </c>
      <c r="AL37">
        <f t="shared" si="40"/>
        <v>-14852.2960631898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-528.71377200837196</v>
      </c>
      <c r="AR37">
        <f t="shared" si="45"/>
        <v>-528.99793531784678</v>
      </c>
      <c r="AS37">
        <f t="shared" si="46"/>
        <v>13.408532398578473</v>
      </c>
      <c r="AT37">
        <f t="shared" si="47"/>
        <v>2.0204907847484055</v>
      </c>
      <c r="AU37">
        <f t="shared" si="48"/>
        <v>-513.56891213451991</v>
      </c>
      <c r="AW37">
        <v>34</v>
      </c>
      <c r="AX37">
        <f>IF(Z37&gt;0, (R37*SUMPRODUCT(K37:$K$98, X37:$X$98)-K37*$AZ$3)/Z37, 0)</f>
        <v>2719.4963519072121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500000</v>
      </c>
      <c r="S38">
        <f t="shared" si="32"/>
        <v>891.67757333707243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446.97306135289097</v>
      </c>
      <c r="AC38">
        <f t="shared" si="33"/>
        <v>119.36270395325209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-14426.049924593995</v>
      </c>
      <c r="AI38">
        <f t="shared" si="38"/>
        <v>-14432.743078460508</v>
      </c>
      <c r="AJ38">
        <f t="shared" si="39"/>
        <v>327.61035739963887</v>
      </c>
      <c r="AK38">
        <f t="shared" si="30"/>
        <v>31.288114294702371</v>
      </c>
      <c r="AL38">
        <f t="shared" si="40"/>
        <v>-14073.844606766166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-445.38392382054235</v>
      </c>
      <c r="AR38">
        <f t="shared" si="45"/>
        <v>-445.59056549635687</v>
      </c>
      <c r="AS38">
        <f t="shared" si="46"/>
        <v>10.11450724388145</v>
      </c>
      <c r="AT38">
        <f t="shared" si="47"/>
        <v>0.96597635432849327</v>
      </c>
      <c r="AU38">
        <f t="shared" si="48"/>
        <v>-434.51008189814689</v>
      </c>
      <c r="AW38">
        <v>35</v>
      </c>
      <c r="AX38">
        <f>IF(Z38&gt;0, (R38*SUMPRODUCT(K38:$K$98, X38:$X$98)-K38*$AZ$3)/Z38, 0)</f>
        <v>891.67757333707243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500000</v>
      </c>
      <c r="S39">
        <f t="shared" si="32"/>
        <v>-1380.8480150923829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119.36270395325209</v>
      </c>
      <c r="AC39">
        <f t="shared" si="33"/>
        <v>-146.46459968092176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-13227.929105573559</v>
      </c>
      <c r="AI39">
        <f t="shared" si="38"/>
        <v>-13233.232534990848</v>
      </c>
      <c r="AJ39">
        <f t="shared" si="39"/>
        <v>265.82730363417386</v>
      </c>
      <c r="AK39">
        <f t="shared" si="30"/>
        <v>8.3553892767276476</v>
      </c>
      <c r="AL39">
        <f t="shared" si="40"/>
        <v>-12959.049842079947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-364.63717421012439</v>
      </c>
      <c r="AR39">
        <f t="shared" si="45"/>
        <v>-364.78336697400368</v>
      </c>
      <c r="AS39">
        <f t="shared" si="46"/>
        <v>7.3277166857675722</v>
      </c>
      <c r="AT39">
        <f t="shared" si="47"/>
        <v>0.23032218505070687</v>
      </c>
      <c r="AU39">
        <f t="shared" si="48"/>
        <v>-357.2253281031854</v>
      </c>
      <c r="AW39">
        <v>36</v>
      </c>
      <c r="AX39">
        <f>IF(Z39&gt;0, (R39*SUMPRODUCT(K39:$K$98, X39:$X$98)-K39*$AZ$3)/Z39, 0)</f>
        <v>-1380.8480150923829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500000</v>
      </c>
      <c r="S40">
        <f t="shared" si="32"/>
        <v>-4305.6994144445944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-146.46459968092176</v>
      </c>
      <c r="AC40">
        <f t="shared" si="33"/>
        <v>-350.78336301035984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-11769.179798491641</v>
      </c>
      <c r="AI40">
        <f t="shared" si="38"/>
        <v>-11773.253275634908</v>
      </c>
      <c r="AJ40">
        <f t="shared" si="39"/>
        <v>204.31876332943807</v>
      </c>
      <c r="AK40">
        <f t="shared" ref="AK40:AK71" si="61">G40*SUM(AB40:AB40, AE40:AF40)</f>
        <v>-10.252521977664525</v>
      </c>
      <c r="AL40">
        <f t="shared" si="40"/>
        <v>-11579.187034283135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-289.66582414929042</v>
      </c>
      <c r="AR40">
        <f t="shared" si="45"/>
        <v>-289.76608152780449</v>
      </c>
      <c r="AS40">
        <f t="shared" si="46"/>
        <v>5.0287415081015787</v>
      </c>
      <c r="AT40">
        <f t="shared" si="47"/>
        <v>-0.25233748477948503</v>
      </c>
      <c r="AU40">
        <f t="shared" si="48"/>
        <v>-284.98967750448242</v>
      </c>
      <c r="AW40">
        <v>37</v>
      </c>
      <c r="AX40">
        <f>IF(Z40&gt;0, (R40*SUMPRODUCT(K40:$K$98, X40:$X$98)-K40*$AZ$3)/Z40, 0)</f>
        <v>-4305.6994144445944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500000</v>
      </c>
      <c r="S41">
        <f t="shared" si="32"/>
        <v>-8240.3949620784388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-350.78336301035984</v>
      </c>
      <c r="AC41">
        <f t="shared" si="33"/>
        <v>-497.30774887332285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-10152.42900256237</v>
      </c>
      <c r="AI41">
        <f t="shared" si="38"/>
        <v>-10155.446502033948</v>
      </c>
      <c r="AJ41">
        <f t="shared" si="39"/>
        <v>146.52438586296302</v>
      </c>
      <c r="AK41">
        <f t="shared" si="61"/>
        <v>-24.55483541072519</v>
      </c>
      <c r="AL41">
        <f t="shared" si="40"/>
        <v>-10033.47695158171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-223.10176152702601</v>
      </c>
      <c r="AR41">
        <f t="shared" si="45"/>
        <v>-223.16807171223846</v>
      </c>
      <c r="AS41">
        <f t="shared" si="46"/>
        <v>3.2199041810035935</v>
      </c>
      <c r="AT41">
        <f t="shared" si="47"/>
        <v>-0.53959766995231739</v>
      </c>
      <c r="AU41">
        <f t="shared" si="48"/>
        <v>-220.48776520118716</v>
      </c>
      <c r="AW41">
        <v>38</v>
      </c>
      <c r="AX41">
        <f>IF(Z41&gt;0, (R41*SUMPRODUCT(K41:$K$98, X41:$X$98)-K41*$AZ$3)/Z41, 0)</f>
        <v>-8240.3949620784388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500000</v>
      </c>
      <c r="S42">
        <f t="shared" si="32"/>
        <v>-13828.89435914517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-497.30774887332285</v>
      </c>
      <c r="AC42">
        <f t="shared" si="33"/>
        <v>-592.60465478755714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-8446.9239291818521</v>
      </c>
      <c r="AI42">
        <f t="shared" si="38"/>
        <v>-8449.0665612657958</v>
      </c>
      <c r="AJ42">
        <f t="shared" si="39"/>
        <v>95.296905914234287</v>
      </c>
      <c r="AK42">
        <f t="shared" si="61"/>
        <v>-34.8115424211326</v>
      </c>
      <c r="AL42">
        <f t="shared" si="40"/>
        <v>-8388.5811977726935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-165.73475805023259</v>
      </c>
      <c r="AR42">
        <f t="shared" si="45"/>
        <v>-165.77679804171353</v>
      </c>
      <c r="AS42">
        <f t="shared" si="46"/>
        <v>1.8697942324385495</v>
      </c>
      <c r="AT42">
        <f t="shared" si="47"/>
        <v>-0.68302764519872228</v>
      </c>
      <c r="AU42">
        <f t="shared" si="48"/>
        <v>-164.59003145447369</v>
      </c>
      <c r="AW42">
        <v>39</v>
      </c>
      <c r="AX42">
        <f>IF(Z42&gt;0, (R42*SUMPRODUCT(K42:$K$98, X42:$X$98)-K42*$AZ$3)/Z42, 0)</f>
        <v>-13828.89435914517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500000</v>
      </c>
      <c r="S43">
        <f t="shared" si="32"/>
        <v>-22257.183675451703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-592.60465478755714</v>
      </c>
      <c r="AC43">
        <f t="shared" si="33"/>
        <v>-644.22793461208278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-6739.6979649260384</v>
      </c>
      <c r="AI43">
        <f t="shared" si="38"/>
        <v>-6741.1452008926508</v>
      </c>
      <c r="AJ43">
        <f t="shared" si="39"/>
        <v>51.623279824525639</v>
      </c>
      <c r="AK43">
        <f t="shared" si="61"/>
        <v>-41.482325835129004</v>
      </c>
      <c r="AL43">
        <f t="shared" si="40"/>
        <v>-6731.0042469032542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-118.06941929747511</v>
      </c>
      <c r="AR43">
        <f t="shared" si="45"/>
        <v>-118.09477270515799</v>
      </c>
      <c r="AS43">
        <f t="shared" si="46"/>
        <v>0.90436258461913033</v>
      </c>
      <c r="AT43">
        <f t="shared" si="47"/>
        <v>-0.7267082513119828</v>
      </c>
      <c r="AU43">
        <f t="shared" si="48"/>
        <v>-117.91711837185085</v>
      </c>
      <c r="AW43">
        <v>40</v>
      </c>
      <c r="AX43">
        <f>IF(Z43&gt;0, (R43*SUMPRODUCT(K43:$K$98, X43:$X$98)-K43*$AZ$3)/Z43, 0)</f>
        <v>-22257.183675451703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500000</v>
      </c>
      <c r="S44">
        <f t="shared" si="32"/>
        <v>-35759.561892210775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-644.22793461208278</v>
      </c>
      <c r="AC44">
        <f t="shared" si="33"/>
        <v>-660.41210549374807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-5093.5729189596086</v>
      </c>
      <c r="AI44">
        <f t="shared" si="38"/>
        <v>-5094.4963252746584</v>
      </c>
      <c r="AJ44">
        <f t="shared" si="39"/>
        <v>16.184170881665295</v>
      </c>
      <c r="AK44">
        <f t="shared" si="61"/>
        <v>-45.095955422845798</v>
      </c>
      <c r="AL44">
        <f t="shared" si="40"/>
        <v>-5123.4081098158385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-79.671225600885592</v>
      </c>
      <c r="AR44">
        <f t="shared" si="45"/>
        <v>-79.685669079759492</v>
      </c>
      <c r="AS44">
        <f t="shared" si="46"/>
        <v>0.25314504179903036</v>
      </c>
      <c r="AT44">
        <f t="shared" si="47"/>
        <v>-0.70536931449582307</v>
      </c>
      <c r="AU44">
        <f t="shared" si="48"/>
        <v>-80.137893352456274</v>
      </c>
      <c r="AW44">
        <v>41</v>
      </c>
      <c r="AX44">
        <f>IF(Z44&gt;0, (R44*SUMPRODUCT(K44:$K$98, X44:$X$98)-K44*$AZ$3)/Z44, 0)</f>
        <v>-35759.561892210775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500000</v>
      </c>
      <c r="S45">
        <f t="shared" si="32"/>
        <v>-58680.454913175119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-660.41210549374807</v>
      </c>
      <c r="AC45">
        <f t="shared" si="33"/>
        <v>-649.11435929480331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-3610.7977821700124</v>
      </c>
      <c r="AI45">
        <f t="shared" si="38"/>
        <v>-3611.3508746436951</v>
      </c>
      <c r="AJ45">
        <f t="shared" si="39"/>
        <v>-11.297746198944765</v>
      </c>
      <c r="AK45">
        <f t="shared" si="61"/>
        <v>-46.228847384562371</v>
      </c>
      <c r="AL45">
        <f t="shared" si="40"/>
        <v>-3668.8774682272024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-50.427114101765639</v>
      </c>
      <c r="AR45">
        <f t="shared" si="45"/>
        <v>-50.434838394002924</v>
      </c>
      <c r="AS45">
        <f t="shared" si="46"/>
        <v>-0.15778029428294141</v>
      </c>
      <c r="AT45">
        <f t="shared" si="47"/>
        <v>-0.64561559591228146</v>
      </c>
      <c r="AU45">
        <f t="shared" si="48"/>
        <v>-51.23823428419815</v>
      </c>
      <c r="AW45">
        <v>42</v>
      </c>
      <c r="AX45">
        <f>IF(Z45&gt;0, (R45*SUMPRODUCT(K45:$K$98, X45:$X$98)-K45*$AZ$3)/Z45, 0)</f>
        <v>-58680.454913175119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500000</v>
      </c>
      <c r="S46">
        <f t="shared" si="32"/>
        <v>-94424.832530727494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-649.11435929480331</v>
      </c>
      <c r="AC46">
        <f t="shared" si="33"/>
        <v>-618.31917714672056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-2201.4811300149104</v>
      </c>
      <c r="AI46">
        <f t="shared" si="38"/>
        <v>-2201.8085434508544</v>
      </c>
      <c r="AJ46">
        <f t="shared" si="39"/>
        <v>-30.795182148082745</v>
      </c>
      <c r="AK46">
        <f t="shared" si="61"/>
        <v>-45.438005150636236</v>
      </c>
      <c r="AL46">
        <f t="shared" si="40"/>
        <v>-2278.0417307495736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-27.450982450355124</v>
      </c>
      <c r="AR46">
        <f t="shared" si="45"/>
        <v>-27.455065074712685</v>
      </c>
      <c r="AS46">
        <f t="shared" si="46"/>
        <v>-0.38399511727669605</v>
      </c>
      <c r="AT46">
        <f t="shared" si="47"/>
        <v>-0.56658122795756738</v>
      </c>
      <c r="AU46">
        <f t="shared" si="48"/>
        <v>-28.405641419946949</v>
      </c>
      <c r="AW46">
        <v>43</v>
      </c>
      <c r="AX46">
        <f>IF(Z46&gt;0, (R46*SUMPRODUCT(K46:$K$98, X46:$X$98)-K46*$AZ$3)/Z46, 0)</f>
        <v>-94424.832530727494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500000</v>
      </c>
      <c r="S47">
        <f t="shared" si="32"/>
        <v>-149796.92654124941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-618.31917714672056</v>
      </c>
      <c r="AC47">
        <f t="shared" si="33"/>
        <v>-573.2502522311396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-1327.9684033824992</v>
      </c>
      <c r="AI47">
        <f t="shared" si="38"/>
        <v>-1328.1597458437457</v>
      </c>
      <c r="AJ47">
        <f t="shared" si="39"/>
        <v>-45.068924915580965</v>
      </c>
      <c r="AK47">
        <f t="shared" si="61"/>
        <v>-43.282342400270444</v>
      </c>
      <c r="AL47">
        <f t="shared" si="40"/>
        <v>-1416.511013159597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-14.784704341799275</v>
      </c>
      <c r="AR47">
        <f t="shared" si="45"/>
        <v>-14.786834619681155</v>
      </c>
      <c r="AS47">
        <f t="shared" si="46"/>
        <v>-0.50176700603899083</v>
      </c>
      <c r="AT47">
        <f t="shared" si="47"/>
        <v>-0.48187640156089162</v>
      </c>
      <c r="AU47">
        <f t="shared" si="48"/>
        <v>-15.770478027281037</v>
      </c>
      <c r="AW47">
        <v>44</v>
      </c>
      <c r="AX47">
        <f>IF(Z47&gt;0, (R47*SUMPRODUCT(K47:$K$98, X47:$X$98)-K47*$AZ$3)/Z47, 0)</f>
        <v>-149796.92654124941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500000</v>
      </c>
      <c r="S48">
        <f t="shared" si="32"/>
        <v>-237366.42230012335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-573.2502522311396</v>
      </c>
      <c r="AC48">
        <f t="shared" si="33"/>
        <v>-523.28503928192458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-792.01769817731929</v>
      </c>
      <c r="AI48">
        <f t="shared" si="38"/>
        <v>-792.1279254441356</v>
      </c>
      <c r="AJ48">
        <f t="shared" si="39"/>
        <v>-49.965212949215015</v>
      </c>
      <c r="AK48">
        <f t="shared" si="61"/>
        <v>-40.127517656179776</v>
      </c>
      <c r="AL48">
        <f t="shared" si="40"/>
        <v>-882.22065604953036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-7.8730274535993621</v>
      </c>
      <c r="AR48">
        <f t="shared" si="45"/>
        <v>-7.8741231643388785</v>
      </c>
      <c r="AS48">
        <f t="shared" si="46"/>
        <v>-0.49667765528395763</v>
      </c>
      <c r="AT48">
        <f t="shared" si="47"/>
        <v>-0.39888634923050204</v>
      </c>
      <c r="AU48">
        <f t="shared" si="48"/>
        <v>-8.7696871688533378</v>
      </c>
      <c r="AW48">
        <v>45</v>
      </c>
      <c r="AX48">
        <f>IF(Z48&gt;0, (R48*SUMPRODUCT(K48:$K$98, X48:$X$98)-K48*$AZ$3)/Z48, 0)</f>
        <v>-237366.42230012335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500000</v>
      </c>
      <c r="S49">
        <f t="shared" si="32"/>
        <v>-378778.43853906111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-523.28503928192458</v>
      </c>
      <c r="AC49">
        <f t="shared" si="33"/>
        <v>-473.34564058283252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-466.41812369254473</v>
      </c>
      <c r="AI49">
        <f t="shared" si="38"/>
        <v>-466.48060687432354</v>
      </c>
      <c r="AJ49">
        <f t="shared" si="39"/>
        <v>-49.939398699092067</v>
      </c>
      <c r="AK49">
        <f t="shared" si="61"/>
        <v>-36.629952749734727</v>
      </c>
      <c r="AL49">
        <f t="shared" si="40"/>
        <v>-553.04995832315035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-4.1396562010663347</v>
      </c>
      <c r="AR49">
        <f t="shared" si="45"/>
        <v>-4.1402107654749072</v>
      </c>
      <c r="AS49">
        <f t="shared" si="46"/>
        <v>-0.44323307993600797</v>
      </c>
      <c r="AT49">
        <f t="shared" si="47"/>
        <v>-0.32510617264341518</v>
      </c>
      <c r="AU49">
        <f t="shared" si="48"/>
        <v>-4.9085500180543304</v>
      </c>
      <c r="AW49">
        <v>46</v>
      </c>
      <c r="AX49">
        <f>IF(Z49&gt;0, (R49*SUMPRODUCT(K49:$K$98, X49:$X$98)-K49*$AZ$3)/Z49, 0)</f>
        <v>-378778.43853906111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500000</v>
      </c>
      <c r="S50">
        <f t="shared" si="32"/>
        <v>-611049.33452923363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-473.34564058283252</v>
      </c>
      <c r="AC50">
        <f t="shared" si="33"/>
        <v>-425.8670591475672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-270.11158819303984</v>
      </c>
      <c r="AI50">
        <f t="shared" si="38"/>
        <v>-270.14643538418159</v>
      </c>
      <c r="AJ50">
        <f t="shared" si="39"/>
        <v>-47.478581435265312</v>
      </c>
      <c r="AK50">
        <f t="shared" si="61"/>
        <v>-33.13419484079828</v>
      </c>
      <c r="AL50">
        <f t="shared" si="40"/>
        <v>-350.75921166024517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-2.1404941767984198</v>
      </c>
      <c r="AR50">
        <f t="shared" si="45"/>
        <v>-2.1407703227061745</v>
      </c>
      <c r="AS50">
        <f t="shared" si="46"/>
        <v>-0.3762431214621012</v>
      </c>
      <c r="AT50">
        <f t="shared" si="47"/>
        <v>-0.26257130093562014</v>
      </c>
      <c r="AU50">
        <f t="shared" si="48"/>
        <v>-2.7795847451038957</v>
      </c>
      <c r="AW50">
        <v>47</v>
      </c>
      <c r="AX50">
        <f>IF(Z50&gt;0, (R50*SUMPRODUCT(K50:$K$98, X50:$X$98)-K50*$AZ$3)/Z50, 0)</f>
        <v>-611049.33452923363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500000</v>
      </c>
      <c r="S51">
        <f t="shared" si="32"/>
        <v>-1000313.547088915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-425.8670591475672</v>
      </c>
      <c r="AC51">
        <f t="shared" si="33"/>
        <v>-381.91984114906961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-154.08712788824528</v>
      </c>
      <c r="AI51">
        <f t="shared" si="38"/>
        <v>-154.10621789468678</v>
      </c>
      <c r="AJ51">
        <f t="shared" si="39"/>
        <v>-43.947217998497592</v>
      </c>
      <c r="AK51">
        <f t="shared" si="61"/>
        <v>-29.810694140329709</v>
      </c>
      <c r="AL51">
        <f t="shared" si="40"/>
        <v>-227.86413003351407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-1.0902326191331506</v>
      </c>
      <c r="AR51">
        <f t="shared" si="45"/>
        <v>-1.0903676891289849</v>
      </c>
      <c r="AS51">
        <f t="shared" si="46"/>
        <v>-0.31094544520855233</v>
      </c>
      <c r="AT51">
        <f t="shared" si="47"/>
        <v>-0.2109234664582795</v>
      </c>
      <c r="AU51">
        <f t="shared" si="48"/>
        <v>-1.6122366007958167</v>
      </c>
      <c r="AW51">
        <v>48</v>
      </c>
      <c r="AX51">
        <f>IF(Z51&gt;0, (R51*SUMPRODUCT(K51:$K$98, X51:$X$98)-K51*$AZ$3)/Z51, 0)</f>
        <v>-1000313.547088915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500000</v>
      </c>
      <c r="S52">
        <f t="shared" si="32"/>
        <v>-1665957.1531332913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-381.91984114906961</v>
      </c>
      <c r="AC52">
        <f t="shared" si="33"/>
        <v>-341.86033075454554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-86.389286134680717</v>
      </c>
      <c r="AI52">
        <f t="shared" si="38"/>
        <v>-86.399546312444343</v>
      </c>
      <c r="AJ52">
        <f t="shared" si="39"/>
        <v>-40.059510394524068</v>
      </c>
      <c r="AK52">
        <f t="shared" si="61"/>
        <v>-26.734388880434874</v>
      </c>
      <c r="AL52">
        <f t="shared" si="40"/>
        <v>-153.19344558740329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-0.54575116838607485</v>
      </c>
      <c r="AR52">
        <f t="shared" si="45"/>
        <v>-0.54581598549769694</v>
      </c>
      <c r="AS52">
        <f t="shared" si="46"/>
        <v>-0.25306986063876014</v>
      </c>
      <c r="AT52">
        <f t="shared" si="47"/>
        <v>-0.16889043329792927</v>
      </c>
      <c r="AU52">
        <f t="shared" si="48"/>
        <v>-0.96777627943438638</v>
      </c>
      <c r="AW52">
        <v>49</v>
      </c>
      <c r="AX52">
        <f>IF(Z52&gt;0, (R52*SUMPRODUCT(K52:$K$98, X52:$X$98)-K52*$AZ$3)/Z52, 0)</f>
        <v>-1665957.1531332913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500000</v>
      </c>
      <c r="S53">
        <f t="shared" si="32"/>
        <v>-2827787.3770595547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-341.86033075454554</v>
      </c>
      <c r="AC53">
        <f t="shared" si="33"/>
        <v>-305.66523994645195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-47.529044320688591</v>
      </c>
      <c r="AI53">
        <f t="shared" si="38"/>
        <v>-47.53444899224251</v>
      </c>
      <c r="AJ53">
        <f t="shared" si="39"/>
        <v>-36.195090808093596</v>
      </c>
      <c r="AK53">
        <f t="shared" si="61"/>
        <v>-23.93022315281819</v>
      </c>
      <c r="AL53">
        <f t="shared" si="40"/>
        <v>-107.6597629531543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-0.26808705758880669</v>
      </c>
      <c r="AR53">
        <f t="shared" si="45"/>
        <v>-0.26811754257992804</v>
      </c>
      <c r="AS53">
        <f t="shared" si="46"/>
        <v>-0.20415801606340594</v>
      </c>
      <c r="AT53">
        <f t="shared" si="47"/>
        <v>-0.13497816344037147</v>
      </c>
      <c r="AU53">
        <f t="shared" si="48"/>
        <v>-0.60725372208370554</v>
      </c>
      <c r="AW53">
        <v>50</v>
      </c>
      <c r="AX53">
        <f>IF(Z53&gt;0, (R53*SUMPRODUCT(K53:$K$98, X53:$X$98)-K53*$AZ$3)/Z53, 0)</f>
        <v>-2827787.3770595547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500000</v>
      </c>
      <c r="S54">
        <f t="shared" si="32"/>
        <v>-4903718.034233056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-305.66523994645195</v>
      </c>
      <c r="AC54">
        <f t="shared" si="33"/>
        <v>-273.12900381075542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-25.657073339055202</v>
      </c>
      <c r="AI54">
        <f t="shared" si="38"/>
        <v>-25.659858256559676</v>
      </c>
      <c r="AJ54">
        <f t="shared" si="39"/>
        <v>-32.536236135696527</v>
      </c>
      <c r="AK54">
        <f t="shared" si="61"/>
        <v>-21.396566796251637</v>
      </c>
      <c r="AL54">
        <f t="shared" si="40"/>
        <v>-79.592661188507833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-0.12921289565668323</v>
      </c>
      <c r="AR54">
        <f t="shared" si="45"/>
        <v>-0.12922692092176949</v>
      </c>
      <c r="AS54">
        <f t="shared" si="46"/>
        <v>-0.1638573982818016</v>
      </c>
      <c r="AT54">
        <f t="shared" si="47"/>
        <v>-0.10775634135351166</v>
      </c>
      <c r="AU54">
        <f t="shared" si="48"/>
        <v>-0.40084066055708273</v>
      </c>
      <c r="AW54">
        <v>51</v>
      </c>
      <c r="AX54">
        <f>IF(Z54&gt;0, (R54*SUMPRODUCT(K54:$K$98, X54:$X$98)-K54*$AZ$3)/Z54, 0)</f>
        <v>-4903718.034233056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500000</v>
      </c>
      <c r="S55">
        <f t="shared" si="32"/>
        <v>-8699956.0086091496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-273.12900381075542</v>
      </c>
      <c r="AC55">
        <f t="shared" si="33"/>
        <v>-243.96864242669295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-13.54942604969472</v>
      </c>
      <c r="AI55">
        <f t="shared" si="38"/>
        <v>-13.550828175419179</v>
      </c>
      <c r="AJ55">
        <f t="shared" si="39"/>
        <v>-29.160361384062469</v>
      </c>
      <c r="AK55">
        <f t="shared" si="61"/>
        <v>-19.11903026675288</v>
      </c>
      <c r="AL55">
        <f t="shared" si="40"/>
        <v>-61.830219826234526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-6.0925853217908207E-2</v>
      </c>
      <c r="AR55">
        <f t="shared" si="45"/>
        <v>-6.0932157965118021E-2</v>
      </c>
      <c r="AS55">
        <f t="shared" si="46"/>
        <v>-0.13112141362671059</v>
      </c>
      <c r="AT55">
        <f t="shared" si="47"/>
        <v>-8.5969931673022804E-2</v>
      </c>
      <c r="AU55">
        <f t="shared" si="48"/>
        <v>-0.27802350326485142</v>
      </c>
      <c r="AW55">
        <v>52</v>
      </c>
      <c r="AX55">
        <f>IF(Z55&gt;0, (R55*SUMPRODUCT(K55:$K$98, X55:$X$98)-K55*$AZ$3)/Z55, 0)</f>
        <v>-8699956.0086091496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500000</v>
      </c>
      <c r="S56">
        <f t="shared" si="32"/>
        <v>-15825119.120362027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-243.96864242669295</v>
      </c>
      <c r="AC56">
        <f t="shared" si="33"/>
        <v>-217.87816267301886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-6.9971103075489864</v>
      </c>
      <c r="AI56">
        <f t="shared" si="38"/>
        <v>-6.9977987009854461</v>
      </c>
      <c r="AJ56">
        <f t="shared" si="39"/>
        <v>-26.090479753674089</v>
      </c>
      <c r="AK56">
        <f t="shared" si="61"/>
        <v>-17.077804969868509</v>
      </c>
      <c r="AL56">
        <f t="shared" si="40"/>
        <v>-50.166083424528047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-2.8091919723052923E-2</v>
      </c>
      <c r="AR56">
        <f t="shared" si="45"/>
        <v>-2.809468347727501E-2</v>
      </c>
      <c r="AS56">
        <f t="shared" si="46"/>
        <v>-0.10474776451436112</v>
      </c>
      <c r="AT56">
        <f t="shared" si="47"/>
        <v>-6.8563779213529533E-2</v>
      </c>
      <c r="AU56">
        <f t="shared" si="48"/>
        <v>-0.20140622720516566</v>
      </c>
      <c r="AW56">
        <v>53</v>
      </c>
      <c r="AX56">
        <f>IF(Z56&gt;0, (R56*SUMPRODUCT(K56:$K$98, X56:$X$98)-K56*$AZ$3)/Z56, 0)</f>
        <v>-15825119.120362027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500000</v>
      </c>
      <c r="S57">
        <f t="shared" si="32"/>
        <v>-29580305.82236426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-217.87816267301886</v>
      </c>
      <c r="AC57">
        <f t="shared" si="33"/>
        <v>-194.556785300874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-3.5264747735946211</v>
      </c>
      <c r="AI57">
        <f t="shared" si="38"/>
        <v>-3.5268036356193568</v>
      </c>
      <c r="AJ57">
        <f t="shared" si="39"/>
        <v>-23.321377372144866</v>
      </c>
      <c r="AK57">
        <f t="shared" si="61"/>
        <v>-15.251471387111321</v>
      </c>
      <c r="AL57">
        <f t="shared" si="40"/>
        <v>-42.099652394875541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-1.2641117175889277E-2</v>
      </c>
      <c r="AR57">
        <f t="shared" si="45"/>
        <v>-1.2642296025492997E-2</v>
      </c>
      <c r="AS57">
        <f t="shared" si="46"/>
        <v>-8.3598574494809383E-2</v>
      </c>
      <c r="AT57">
        <f t="shared" si="47"/>
        <v>-5.4670924729932353E-2</v>
      </c>
      <c r="AU57">
        <f t="shared" si="48"/>
        <v>-0.15091179525023474</v>
      </c>
      <c r="AW57">
        <v>54</v>
      </c>
      <c r="AX57">
        <f>IF(Z57&gt;0, (R57*SUMPRODUCT(K57:$K$98, X57:$X$98)-K57*$AZ$3)/Z57, 0)</f>
        <v>-29580305.82236426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500000</v>
      </c>
      <c r="S58">
        <f t="shared" si="32"/>
        <v>-56894245.519629329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-194.556785300874</v>
      </c>
      <c r="AC58">
        <f t="shared" si="33"/>
        <v>-173.72168597888214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-1.7290270432152715</v>
      </c>
      <c r="AI58">
        <f t="shared" si="38"/>
        <v>-1.7291797139154383</v>
      </c>
      <c r="AJ58">
        <f t="shared" si="39"/>
        <v>-20.835099321991862</v>
      </c>
      <c r="AK58">
        <f t="shared" si="61"/>
        <v>-13.618974971061181</v>
      </c>
      <c r="AL58">
        <f t="shared" si="40"/>
        <v>-36.183254006968482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-5.5338634534915082E-3</v>
      </c>
      <c r="AR58">
        <f t="shared" si="45"/>
        <v>-5.5343520859923055E-3</v>
      </c>
      <c r="AS58">
        <f t="shared" si="46"/>
        <v>-6.6684089841318517E-2</v>
      </c>
      <c r="AT58">
        <f t="shared" si="47"/>
        <v>-4.3588414745799726E-2</v>
      </c>
      <c r="AU58">
        <f t="shared" si="48"/>
        <v>-0.11580685667311055</v>
      </c>
      <c r="AW58">
        <v>55</v>
      </c>
      <c r="AX58">
        <f>IF(Z58&gt;0, (R58*SUMPRODUCT(K58:$K$98, X58:$X$98)-K58*$AZ$3)/Z58, 0)</f>
        <v>-56894245.519629329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500000</v>
      </c>
      <c r="S59">
        <f t="shared" si="32"/>
        <v>-112851750.76473074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-173.72168597888214</v>
      </c>
      <c r="AC59">
        <f t="shared" si="33"/>
        <v>-155.11316587879298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-0.82419686795198599</v>
      </c>
      <c r="AI59">
        <f t="shared" si="38"/>
        <v>-0.82426559225835594</v>
      </c>
      <c r="AJ59">
        <f t="shared" si="39"/>
        <v>-18.608520100089152</v>
      </c>
      <c r="AK59">
        <f t="shared" si="61"/>
        <v>-12.160518018521751</v>
      </c>
      <c r="AL59">
        <f t="shared" si="40"/>
        <v>-31.593303710869257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-2.3552639783842736E-3</v>
      </c>
      <c r="AR59">
        <f t="shared" si="45"/>
        <v>-2.3554603682148182E-3</v>
      </c>
      <c r="AS59">
        <f t="shared" si="46"/>
        <v>-5.3176587763171308E-2</v>
      </c>
      <c r="AT59">
        <f t="shared" si="47"/>
        <v>-3.4750471836524487E-2</v>
      </c>
      <c r="AU59">
        <f t="shared" si="48"/>
        <v>-9.0282519967910618E-2</v>
      </c>
      <c r="AW59">
        <v>56</v>
      </c>
      <c r="AX59">
        <f>IF(Z59&gt;0, (R59*SUMPRODUCT(K59:$K$98, X59:$X$98)-K59*$AZ$3)/Z59, 0)</f>
        <v>-112851750.76473074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500000</v>
      </c>
      <c r="S60">
        <f t="shared" si="32"/>
        <v>-231126384.92238221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-155.11316587879298</v>
      </c>
      <c r="AC60">
        <f t="shared" si="33"/>
        <v>-138.49583010389401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-0.38076003224243299</v>
      </c>
      <c r="AI60">
        <f t="shared" si="38"/>
        <v>-0.38078999330251501</v>
      </c>
      <c r="AJ60">
        <f t="shared" si="39"/>
        <v>-16.617335774898976</v>
      </c>
      <c r="AK60">
        <f t="shared" si="61"/>
        <v>-10.857921611515509</v>
      </c>
      <c r="AL60">
        <f t="shared" si="40"/>
        <v>-27.856047379716998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-9.7149811533828135E-4</v>
      </c>
      <c r="AR60">
        <f t="shared" si="45"/>
        <v>-9.7157456010910396E-4</v>
      </c>
      <c r="AS60">
        <f t="shared" si="46"/>
        <v>-4.239864749506829E-2</v>
      </c>
      <c r="AT60">
        <f t="shared" si="47"/>
        <v>-2.7703670261698655E-2</v>
      </c>
      <c r="AU60">
        <f t="shared" si="48"/>
        <v>-7.1073892316876039E-2</v>
      </c>
      <c r="AW60">
        <v>57</v>
      </c>
      <c r="AX60">
        <f>IF(Z60&gt;0, (R60*SUMPRODUCT(K60:$K$98, X60:$X$98)-K60*$AZ$3)/Z60, 0)</f>
        <v>-231126384.92238221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500000</v>
      </c>
      <c r="S61">
        <f t="shared" si="32"/>
        <v>-489008517.36880493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-138.49583010389401</v>
      </c>
      <c r="AC61">
        <f t="shared" si="33"/>
        <v>-123.65779174586885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-0.17017723722450728</v>
      </c>
      <c r="AI61">
        <f t="shared" si="38"/>
        <v>-0.17018988095026602</v>
      </c>
      <c r="AJ61">
        <f t="shared" si="39"/>
        <v>-14.838038358025159</v>
      </c>
      <c r="AK61">
        <f t="shared" si="61"/>
        <v>-9.6947081072725823</v>
      </c>
      <c r="AL61">
        <f t="shared" si="40"/>
        <v>-24.702936346248009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-3.8768058628360592E-4</v>
      </c>
      <c r="AR61">
        <f t="shared" si="45"/>
        <v>-3.8770938994204401E-4</v>
      </c>
      <c r="AS61">
        <f t="shared" si="46"/>
        <v>-3.3802519677463762E-2</v>
      </c>
      <c r="AT61">
        <f t="shared" si="47"/>
        <v>-2.2085504408074892E-2</v>
      </c>
      <c r="AU61">
        <f t="shared" si="48"/>
        <v>-5.6275733475480705E-2</v>
      </c>
      <c r="AW61">
        <v>58</v>
      </c>
      <c r="AX61">
        <f>IF(Z61&gt;0, (R61*SUMPRODUCT(K61:$K$98, X61:$X$98)-K61*$AZ$3)/Z61, 0)</f>
        <v>-489008517.36880493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500000</v>
      </c>
      <c r="S62">
        <f t="shared" si="32"/>
        <v>-1070880888.1977088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-123.65779174586885</v>
      </c>
      <c r="AC62">
        <f t="shared" si="33"/>
        <v>-110.40906348347255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-7.3622304223058863E-2</v>
      </c>
      <c r="AI62">
        <f t="shared" si="38"/>
        <v>-7.3627459281137703E-2</v>
      </c>
      <c r="AJ62">
        <f t="shared" si="39"/>
        <v>-13.248728262396298</v>
      </c>
      <c r="AK62">
        <f t="shared" si="61"/>
        <v>-8.6560454222108199</v>
      </c>
      <c r="AL62">
        <f t="shared" si="40"/>
        <v>-21.978401143888256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-1.4974901278056601E-4</v>
      </c>
      <c r="AR62">
        <f t="shared" si="45"/>
        <v>-1.4975949825594308E-4</v>
      </c>
      <c r="AS62">
        <f t="shared" si="46"/>
        <v>-2.6948137508448645E-2</v>
      </c>
      <c r="AT62">
        <f t="shared" si="47"/>
        <v>-1.7606542884511092E-2</v>
      </c>
      <c r="AU62">
        <f t="shared" si="48"/>
        <v>-4.4704439891215683E-2</v>
      </c>
      <c r="AW62">
        <v>59</v>
      </c>
      <c r="AX62">
        <f>IF(Z62&gt;0, (R62*SUMPRODUCT(K62:$K$98, X62:$X$98)-K62*$AZ$3)/Z62, 0)</f>
        <v>-1070880888.1977088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500000</v>
      </c>
      <c r="S63">
        <f t="shared" si="32"/>
        <v>-2431837366.7170291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-110.40906348347255</v>
      </c>
      <c r="AC63">
        <f t="shared" si="33"/>
        <v>-98.579645426250863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-3.0766522737737428E-2</v>
      </c>
      <c r="AI63">
        <f t="shared" si="38"/>
        <v>-3.07685495929617E-2</v>
      </c>
      <c r="AJ63">
        <f t="shared" si="39"/>
        <v>-11.829418057221687</v>
      </c>
      <c r="AK63">
        <f t="shared" si="61"/>
        <v>-7.7286344438430792</v>
      </c>
      <c r="AL63">
        <f t="shared" si="40"/>
        <v>-19.588821050657728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-5.5874667807240036E-5</v>
      </c>
      <c r="AR63">
        <f t="shared" si="45"/>
        <v>-5.5878348751730087E-5</v>
      </c>
      <c r="AS63">
        <f t="shared" si="46"/>
        <v>-2.1483246902306127E-2</v>
      </c>
      <c r="AT63">
        <f t="shared" si="47"/>
        <v>-1.4035868981178291E-2</v>
      </c>
      <c r="AU63">
        <f t="shared" si="48"/>
        <v>-3.5574994232236146E-2</v>
      </c>
      <c r="AW63">
        <v>60</v>
      </c>
      <c r="AX63">
        <f>IF(Z63&gt;0, (R63*SUMPRODUCT(K63:$K$98, X63:$X$98)-K63*$AZ$3)/Z63, 0)</f>
        <v>-2431837366.7170291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500000</v>
      </c>
      <c r="S64">
        <f t="shared" si="32"/>
        <v>-5736808057.7104721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-98.579645426250863</v>
      </c>
      <c r="AC64">
        <f t="shared" si="33"/>
        <v>-88.017587188209347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-1.2394563592954889E-2</v>
      </c>
      <c r="AI64">
        <f t="shared" si="38"/>
        <v>-1.2395330723267624E-2</v>
      </c>
      <c r="AJ64">
        <f t="shared" si="39"/>
        <v>-10.562058238041516</v>
      </c>
      <c r="AK64">
        <f t="shared" si="61"/>
        <v>-6.9005751798375607</v>
      </c>
      <c r="AL64">
        <f t="shared" si="40"/>
        <v>-17.475028748602345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-2.0097857234407585E-5</v>
      </c>
      <c r="AR64">
        <f t="shared" si="45"/>
        <v>-2.0099101140688749E-5</v>
      </c>
      <c r="AS64">
        <f t="shared" si="46"/>
        <v>-1.7126439101923248E-2</v>
      </c>
      <c r="AT64">
        <f t="shared" si="47"/>
        <v>-1.1189322944657912E-2</v>
      </c>
      <c r="AU64">
        <f t="shared" si="48"/>
        <v>-2.8335861147721849E-2</v>
      </c>
      <c r="AW64">
        <v>61</v>
      </c>
      <c r="AX64">
        <f>IF(Z64&gt;0, (R64*SUMPRODUCT(K64:$K$98, X64:$X$98)-K64*$AZ$3)/Z64, 0)</f>
        <v>-5736808057.7104721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500000</v>
      </c>
      <c r="S65">
        <f t="shared" si="32"/>
        <v>-14082494476.274965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-88.017587188209347</v>
      </c>
      <c r="AC65">
        <f t="shared" si="33"/>
        <v>-78.587148256861809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-4.804347629113759E-3</v>
      </c>
      <c r="AI65">
        <f t="shared" si="38"/>
        <v>-4.8046266533604554E-3</v>
      </c>
      <c r="AJ65">
        <f t="shared" si="39"/>
        <v>-9.4304389313475383</v>
      </c>
      <c r="AK65">
        <f t="shared" si="61"/>
        <v>-6.1612311031746545</v>
      </c>
      <c r="AL65">
        <f t="shared" si="40"/>
        <v>-15.596474661175552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-6.9556051177374546E-6</v>
      </c>
      <c r="AR65">
        <f t="shared" si="45"/>
        <v>-6.9560090815277788E-6</v>
      </c>
      <c r="AS65">
        <f t="shared" si="46"/>
        <v>-1.365313552580945E-2</v>
      </c>
      <c r="AT65">
        <f t="shared" si="47"/>
        <v>-8.9200644710029312E-3</v>
      </c>
      <c r="AU65">
        <f t="shared" si="48"/>
        <v>-2.2580156005893907E-2</v>
      </c>
      <c r="AW65">
        <v>62</v>
      </c>
      <c r="AX65">
        <f>IF(Z65&gt;0, (R65*SUMPRODUCT(K65:$K$98, X65:$X$98)-K65*$AZ$3)/Z65, 0)</f>
        <v>-14082494476.274965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500000</v>
      </c>
      <c r="S66">
        <f t="shared" si="32"/>
        <v>-36039236428.256836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-78.587148256861809</v>
      </c>
      <c r="AC66">
        <f t="shared" si="33"/>
        <v>-70.16710250781982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-1.7888579507995479E-3</v>
      </c>
      <c r="AI66">
        <f t="shared" si="38"/>
        <v>-1.788955299008697E-3</v>
      </c>
      <c r="AJ66">
        <f t="shared" si="39"/>
        <v>-8.4200457490419893</v>
      </c>
      <c r="AK66">
        <f t="shared" si="61"/>
        <v>-5.5011003779803271</v>
      </c>
      <c r="AL66">
        <f t="shared" si="40"/>
        <v>-13.922935082321326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-2.3123753283391579E-6</v>
      </c>
      <c r="AR66">
        <f t="shared" si="45"/>
        <v>-2.3125011659424141E-6</v>
      </c>
      <c r="AS66">
        <f t="shared" si="46"/>
        <v>-1.0884210255414219E-2</v>
      </c>
      <c r="AT66">
        <f t="shared" si="47"/>
        <v>-7.1110223073180979E-3</v>
      </c>
      <c r="AU66">
        <f t="shared" si="48"/>
        <v>-1.7997545063898258E-2</v>
      </c>
      <c r="AW66">
        <v>63</v>
      </c>
      <c r="AX66">
        <f>IF(Z66&gt;0, (R66*SUMPRODUCT(K66:$K$98, X66:$X$98)-K66*$AZ$3)/Z66, 0)</f>
        <v>-36039236428.256836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-96356624903.949417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-70.16710250781982</v>
      </c>
      <c r="AC67">
        <f t="shared" ref="AC67:AC79" si="64">S67*Z67</f>
        <v>-62.649200619617375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-6.3865700987989524E-4</v>
      </c>
      <c r="AI67">
        <f t="shared" ref="AI67:AI79" si="69">SUM(AE67:AH67)</f>
        <v>-6.3868951890596487E-4</v>
      </c>
      <c r="AJ67">
        <f t="shared" ref="AJ67:AJ79" si="70">AB67-AC67</f>
        <v>-7.5179018882024451</v>
      </c>
      <c r="AK67">
        <f t="shared" si="61"/>
        <v>-4.9116971755473875</v>
      </c>
      <c r="AL67">
        <f t="shared" ref="AL67:AL79" si="71">SUM(AI67:AK67)</f>
        <v>-12.430237753268738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-7.3710970986557298E-7</v>
      </c>
      <c r="AR67">
        <f t="shared" ref="AR67:AR79" si="76">AI67*$K67</f>
        <v>-7.3714723034746458E-7</v>
      </c>
      <c r="AS67">
        <f t="shared" ref="AS67:AS79" si="77">AJ67*$K67</f>
        <v>-8.6768302764779429E-3</v>
      </c>
      <c r="AT67">
        <f t="shared" ref="AT67:AT79" si="78">AK67*$K67</f>
        <v>-5.6688639191420547E-3</v>
      </c>
      <c r="AU67">
        <f t="shared" ref="AU67:AU79" si="79">AL67*$K67</f>
        <v>-1.4346431342850343E-2</v>
      </c>
      <c r="AW67">
        <v>64</v>
      </c>
      <c r="AX67">
        <f>IF(Z67&gt;0, (R67*SUMPRODUCT(K67:$K$98, X67:$X$98)-K67*$AZ$3)/Z67, 0)</f>
        <v>-96356624903.949417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500000</v>
      </c>
      <c r="S68">
        <f t="shared" si="63"/>
        <v>-269709474702.76596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-62.649200619617375</v>
      </c>
      <c r="AC68">
        <f t="shared" si="64"/>
        <v>-55.936786891925493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-2.1814113437334195E-4</v>
      </c>
      <c r="AI68">
        <f t="shared" si="69"/>
        <v>-2.1815150419571351E-4</v>
      </c>
      <c r="AJ68">
        <f t="shared" si="70"/>
        <v>-6.7124137276918816</v>
      </c>
      <c r="AK68">
        <f t="shared" si="61"/>
        <v>-4.3854440433732167</v>
      </c>
      <c r="AL68">
        <f t="shared" si="71"/>
        <v>-11.098075922569294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-2.2479362634099904E-7</v>
      </c>
      <c r="AR68">
        <f t="shared" si="76"/>
        <v>-2.2480431240432273E-7</v>
      </c>
      <c r="AS68">
        <f t="shared" si="77"/>
        <v>-6.9171173409528133E-3</v>
      </c>
      <c r="AT68">
        <f t="shared" si="78"/>
        <v>-4.5191837498112482E-3</v>
      </c>
      <c r="AU68">
        <f t="shared" si="79"/>
        <v>-1.1436525895076466E-2</v>
      </c>
      <c r="AW68">
        <v>65</v>
      </c>
      <c r="AX68">
        <f>IF(Z68&gt;0, (R68*SUMPRODUCT(K68:$K$98, X68:$X$98)-K68*$AZ$3)/Z68, 0)</f>
        <v>-269709474702.76596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500000</v>
      </c>
      <c r="S69">
        <f t="shared" si="63"/>
        <v>-791920254253.58887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-55.936786891925493</v>
      </c>
      <c r="AC69">
        <f t="shared" si="64"/>
        <v>-49.943559916003423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-7.1128041230288878E-5</v>
      </c>
      <c r="AI69">
        <f t="shared" si="69"/>
        <v>-7.1131194550313705E-5</v>
      </c>
      <c r="AJ69">
        <f t="shared" si="70"/>
        <v>-5.9932269759220702</v>
      </c>
      <c r="AK69">
        <f t="shared" si="61"/>
        <v>-3.9155750824347848</v>
      </c>
      <c r="AL69">
        <f t="shared" si="71"/>
        <v>-9.9088731895514055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-6.5443912069575153E-8</v>
      </c>
      <c r="AR69">
        <f t="shared" si="76"/>
        <v>-6.5446813395056114E-8</v>
      </c>
      <c r="AS69">
        <f t="shared" si="77"/>
        <v>-5.5142839932196567E-3</v>
      </c>
      <c r="AT69">
        <f t="shared" si="78"/>
        <v>-3.6026656570933495E-3</v>
      </c>
      <c r="AU69">
        <f t="shared" si="79"/>
        <v>-9.1170150971264016E-3</v>
      </c>
      <c r="AW69">
        <v>66</v>
      </c>
      <c r="AX69">
        <f>IF(Z69&gt;0, (R69*SUMPRODUCT(K69:$K$98, X69:$X$98)-K69*$AZ$3)/Z69, 0)</f>
        <v>-791920254253.58887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500000</v>
      </c>
      <c r="S70">
        <f t="shared" si="63"/>
        <v>-2465456996154.0498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-49.943559916003423</v>
      </c>
      <c r="AC70">
        <f t="shared" si="64"/>
        <v>-44.592464266522612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-2.2174420248861035E-5</v>
      </c>
      <c r="AI70">
        <f t="shared" si="69"/>
        <v>-2.2175324593660724E-5</v>
      </c>
      <c r="AJ70">
        <f t="shared" si="70"/>
        <v>-5.3510956494808113</v>
      </c>
      <c r="AK70">
        <f t="shared" si="61"/>
        <v>-3.4960491941202401</v>
      </c>
      <c r="AL70">
        <f t="shared" si="71"/>
        <v>-8.8471670189256457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-1.8216404226040009E-8</v>
      </c>
      <c r="AR70">
        <f t="shared" si="76"/>
        <v>-1.8217147150105035E-8</v>
      </c>
      <c r="AS70">
        <f t="shared" si="77"/>
        <v>-4.3959535495929547E-3</v>
      </c>
      <c r="AT70">
        <f t="shared" si="78"/>
        <v>-2.8720230156856906E-3</v>
      </c>
      <c r="AU70">
        <f t="shared" si="79"/>
        <v>-7.2679947824257959E-3</v>
      </c>
      <c r="AW70">
        <v>67</v>
      </c>
      <c r="AX70">
        <f>IF(Z70&gt;0, (R70*SUMPRODUCT(K70:$K$98, X70:$X$98)-K70*$AZ$3)/Z70, 0)</f>
        <v>-2465456996154.0498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500000</v>
      </c>
      <c r="S71">
        <f t="shared" si="63"/>
        <v>-8165354433641.6943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-44.592464266522612</v>
      </c>
      <c r="AC71">
        <f t="shared" si="64"/>
        <v>-39.814700253556225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-6.5149870615298232E-6</v>
      </c>
      <c r="AI71">
        <f t="shared" si="69"/>
        <v>-6.5152308641753613E-6</v>
      </c>
      <c r="AJ71">
        <f t="shared" si="70"/>
        <v>-4.7777640129663865</v>
      </c>
      <c r="AK71">
        <f t="shared" si="61"/>
        <v>-3.1214724986565829</v>
      </c>
      <c r="AL71">
        <f t="shared" si="71"/>
        <v>-7.8992430268538332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-4.7786576229792017E-9</v>
      </c>
      <c r="AR71">
        <f t="shared" si="76"/>
        <v>-4.7788364490243803E-9</v>
      </c>
      <c r="AS71">
        <f t="shared" si="77"/>
        <v>-3.5044272852318408E-3</v>
      </c>
      <c r="AT71">
        <f t="shared" si="78"/>
        <v>-2.2895591671555208E-3</v>
      </c>
      <c r="AU71">
        <f t="shared" si="79"/>
        <v>-5.7939912312238101E-3</v>
      </c>
      <c r="AW71">
        <v>68</v>
      </c>
      <c r="AX71">
        <f>IF(Z71&gt;0, (R71*SUMPRODUCT(K71:$K$98, X71:$X$98)-K71*$AZ$3)/Z71, 0)</f>
        <v>-8165354433641.6943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500000</v>
      </c>
      <c r="S72">
        <f t="shared" si="63"/>
        <v>-28872711586561.945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-39.814700253556225</v>
      </c>
      <c r="AC72">
        <f t="shared" si="64"/>
        <v>-35.54883951620738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-1.7980330813752045E-6</v>
      </c>
      <c r="AI72">
        <f t="shared" si="69"/>
        <v>-1.7980946426861497E-6</v>
      </c>
      <c r="AJ72">
        <f t="shared" si="70"/>
        <v>-4.2658607373488451</v>
      </c>
      <c r="AK72">
        <f t="shared" ref="AK72:AK79" si="92">G72*SUM(AB72:AB72, AE72:AF72)</f>
        <v>-2.7870290177489361</v>
      </c>
      <c r="AL72">
        <f t="shared" si="71"/>
        <v>-7.0528915531924241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-1.177530089131249E-9</v>
      </c>
      <c r="AR72">
        <f t="shared" si="76"/>
        <v>-1.1775704055729846E-9</v>
      </c>
      <c r="AS72">
        <f t="shared" si="77"/>
        <v>-2.7937079836317367E-3</v>
      </c>
      <c r="AT72">
        <f t="shared" si="78"/>
        <v>-1.8252225510618678E-3</v>
      </c>
      <c r="AU72">
        <f t="shared" si="79"/>
        <v>-4.6189317122640097E-3</v>
      </c>
      <c r="AW72">
        <v>69</v>
      </c>
      <c r="AX72">
        <f>IF(Z72&gt;0, (R72*SUMPRODUCT(K72:$K$98, X72:$X$98)-K72*$AZ$3)/Z72, 0)</f>
        <v>-28872711586561.945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500000</v>
      </c>
      <c r="S73">
        <f t="shared" si="63"/>
        <v>-109440004393951.83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-35.54883951620738</v>
      </c>
      <c r="AC73">
        <f t="shared" si="64"/>
        <v>-31.740035283342504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-4.6444585806746931E-7</v>
      </c>
      <c r="AI73">
        <f t="shared" si="69"/>
        <v>-4.644603591794983E-7</v>
      </c>
      <c r="AJ73">
        <f t="shared" si="70"/>
        <v>-3.8088042328648761</v>
      </c>
      <c r="AK73">
        <f t="shared" si="92"/>
        <v>-2.488418766134517</v>
      </c>
      <c r="AL73">
        <f t="shared" si="71"/>
        <v>-6.2972234634597521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-2.7157601225861746E-10</v>
      </c>
      <c r="AR73">
        <f t="shared" si="76"/>
        <v>-2.7158449151214019E-10</v>
      </c>
      <c r="AS73">
        <f t="shared" si="77"/>
        <v>-2.2271269020229323E-3</v>
      </c>
      <c r="AT73">
        <f t="shared" si="78"/>
        <v>-1.4550562430425413E-3</v>
      </c>
      <c r="AU73">
        <f t="shared" si="79"/>
        <v>-3.6821834166499653E-3</v>
      </c>
      <c r="AW73">
        <v>70</v>
      </c>
      <c r="AX73">
        <f>IF(Z73&gt;0, (R73*SUMPRODUCT(K73:$K$98, X73:$X$98)-K73*$AZ$3)/Z73, 0)</f>
        <v>-109440004393951.83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500000</v>
      </c>
      <c r="S74">
        <f t="shared" si="63"/>
        <v>-446665564130578.13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-31.740035283342504</v>
      </c>
      <c r="AC74">
        <f t="shared" si="64"/>
        <v>-28.339317217504792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-1.1183781449409911E-7</v>
      </c>
      <c r="AI74">
        <f t="shared" si="69"/>
        <v>-1.1184098681355837E-7</v>
      </c>
      <c r="AJ74">
        <f t="shared" si="70"/>
        <v>-3.4007180658377116</v>
      </c>
      <c r="AK74">
        <f t="shared" si="92"/>
        <v>-2.2218024698339756</v>
      </c>
      <c r="AL74">
        <f t="shared" si="71"/>
        <v>-5.6225206475126743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-5.8388452051541162E-11</v>
      </c>
      <c r="AR74">
        <f t="shared" si="76"/>
        <v>-5.8390108260789137E-11</v>
      </c>
      <c r="AS74">
        <f t="shared" si="77"/>
        <v>-1.7754519312289652E-3</v>
      </c>
      <c r="AT74">
        <f t="shared" si="78"/>
        <v>-1.1599619284829786E-3</v>
      </c>
      <c r="AU74">
        <f t="shared" si="79"/>
        <v>-2.9354139181020523E-3</v>
      </c>
      <c r="AW74">
        <v>71</v>
      </c>
      <c r="AX74">
        <f>IF(Z74&gt;0, (R74*SUMPRODUCT(K74:$K$98, X74:$X$98)-K74*$AZ$3)/Z74, 0)</f>
        <v>-446665564130578.13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500000</v>
      </c>
      <c r="S75">
        <f t="shared" si="63"/>
        <v>-1973738425478835.5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-28.339317217504792</v>
      </c>
      <c r="AC75">
        <f t="shared" si="64"/>
        <v>-25.302961801394172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-2.4996055063545234E-8</v>
      </c>
      <c r="AI75">
        <f t="shared" si="69"/>
        <v>-2.4996696054303551E-8</v>
      </c>
      <c r="AJ75">
        <f t="shared" si="70"/>
        <v>-3.0363554161106201</v>
      </c>
      <c r="AK75">
        <f t="shared" si="92"/>
        <v>-1.9837522052253356</v>
      </c>
      <c r="AL75">
        <f t="shared" si="71"/>
        <v>-5.0201076463326517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-1.1651765623070597E-11</v>
      </c>
      <c r="AR75">
        <f t="shared" si="76"/>
        <v>-1.1652064417182848E-11</v>
      </c>
      <c r="AS75">
        <f t="shared" si="77"/>
        <v>-1.4153794095476797E-3</v>
      </c>
      <c r="AT75">
        <f t="shared" si="78"/>
        <v>-9.2471454758656321E-4</v>
      </c>
      <c r="AU75">
        <f t="shared" si="79"/>
        <v>-2.3400939687863074E-3</v>
      </c>
      <c r="AW75">
        <v>72</v>
      </c>
      <c r="AX75">
        <f>IF(Z75&gt;0, (R75*SUMPRODUCT(K75:$K$98, X75:$X$98)-K75*$AZ$3)/Z75, 0)</f>
        <v>-1973738425478835.5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500000</v>
      </c>
      <c r="S76">
        <f t="shared" si="63"/>
        <v>-9507695457786846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-25.302961801394172</v>
      </c>
      <c r="AC76">
        <f t="shared" si="64"/>
        <v>-22.591930179826349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-5.1577219578752132E-9</v>
      </c>
      <c r="AI76">
        <f t="shared" si="69"/>
        <v>-5.1578407665301609E-9</v>
      </c>
      <c r="AJ76">
        <f t="shared" si="70"/>
        <v>-2.7110316215678232</v>
      </c>
      <c r="AK76">
        <f t="shared" si="92"/>
        <v>-1.7712073260975922</v>
      </c>
      <c r="AL76">
        <f t="shared" si="71"/>
        <v>-4.4822389528232565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-2.1466447137268495E-12</v>
      </c>
      <c r="AR76">
        <f t="shared" si="76"/>
        <v>-2.1466941619082698E-12</v>
      </c>
      <c r="AS76">
        <f t="shared" si="77"/>
        <v>-1.1283317997200378E-3</v>
      </c>
      <c r="AT76">
        <f t="shared" si="78"/>
        <v>-7.3717677581984433E-4</v>
      </c>
      <c r="AU76">
        <f t="shared" si="79"/>
        <v>-1.8655085776865764E-3</v>
      </c>
      <c r="AW76">
        <v>73</v>
      </c>
      <c r="AX76">
        <f>IF(Z76&gt;0, (R76*SUMPRODUCT(K76:$K$98, X76:$X$98)-K76*$AZ$3)/Z76, 0)</f>
        <v>-9507695457786846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500000</v>
      </c>
      <c r="S77">
        <f t="shared" si="63"/>
        <v>-5.0336540953457248E+16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-22.591930179826349</v>
      </c>
      <c r="AC77">
        <f t="shared" si="64"/>
        <v>-20.171366231989683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-9.7584064250357955E-10</v>
      </c>
      <c r="AI77">
        <f t="shared" si="69"/>
        <v>-9.7586067900772728E-10</v>
      </c>
      <c r="AJ77">
        <f t="shared" si="70"/>
        <v>-2.4205639478366656</v>
      </c>
      <c r="AK77">
        <f t="shared" si="92"/>
        <v>-1.5814351125878445</v>
      </c>
      <c r="AL77">
        <f t="shared" si="71"/>
        <v>-4.0019990614003706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-3.6262949407615246E-13</v>
      </c>
      <c r="AR77">
        <f t="shared" si="76"/>
        <v>-3.626369397871074E-13</v>
      </c>
      <c r="AS77">
        <f t="shared" si="77"/>
        <v>-8.9949920258600483E-4</v>
      </c>
      <c r="AT77">
        <f t="shared" si="78"/>
        <v>-5.8767281235664432E-4</v>
      </c>
      <c r="AU77">
        <f t="shared" si="79"/>
        <v>-1.487172015305286E-3</v>
      </c>
      <c r="AW77">
        <v>74</v>
      </c>
      <c r="AX77">
        <f>IF(Z77&gt;0, (R77*SUMPRODUCT(K77:$K$98, X77:$X$98)-K77*$AZ$3)/Z77, 0)</f>
        <v>-5.0336540953457248E+16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500000</v>
      </c>
      <c r="S78">
        <f t="shared" si="63"/>
        <v>-2.9579911528687187E+17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-20.171366231989683</v>
      </c>
      <c r="AC78">
        <f t="shared" si="64"/>
        <v>-18.010148421419675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-1.679181823267846E-10</v>
      </c>
      <c r="AI78">
        <f t="shared" si="69"/>
        <v>-1.6792122664765825E-10</v>
      </c>
      <c r="AJ78">
        <f t="shared" si="70"/>
        <v>-2.1612178105700082</v>
      </c>
      <c r="AK78">
        <f t="shared" si="92"/>
        <v>-1.411995636239278</v>
      </c>
      <c r="AL78">
        <f t="shared" si="71"/>
        <v>-3.5732134469772072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-5.5713946639534054E-14</v>
      </c>
      <c r="AR78">
        <f t="shared" si="76"/>
        <v>-5.5714956721517775E-14</v>
      </c>
      <c r="AS78">
        <f t="shared" si="77"/>
        <v>-7.1707525716410443E-4</v>
      </c>
      <c r="AT78">
        <f t="shared" si="78"/>
        <v>-4.6848916801394991E-4</v>
      </c>
      <c r="AU78">
        <f t="shared" si="79"/>
        <v>-1.1855644252337693E-3</v>
      </c>
      <c r="AW78">
        <v>75</v>
      </c>
      <c r="AX78">
        <f>IF(Z78&gt;0, (R78*SUMPRODUCT(K78:$K$98, X78:$X$98)-K78*$AZ$3)/Z78, 0)</f>
        <v>-2.9579911528687187E+17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-18.010148421419675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-18.010148421419675</v>
      </c>
      <c r="AK79">
        <f t="shared" si="92"/>
        <v>-1.2607103894993774</v>
      </c>
      <c r="AL79">
        <f t="shared" si="71"/>
        <v>-19.270858810949495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-9.0185891403624065E-15</v>
      </c>
      <c r="AR79">
        <f t="shared" si="76"/>
        <v>-9.0185891403624065E-15</v>
      </c>
      <c r="AS79">
        <f t="shared" si="77"/>
        <v>-5.3353813777099815E-3</v>
      </c>
      <c r="AT79">
        <f t="shared" si="78"/>
        <v>-3.7347669643969874E-4</v>
      </c>
      <c r="AU79">
        <f t="shared" si="79"/>
        <v>-5.7088580741586981E-3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131178.88215467587</v>
      </c>
      <c r="AO81" s="6">
        <f t="shared" si="93"/>
        <v>-13117.888215467588</v>
      </c>
      <c r="AP81" s="6">
        <f t="shared" si="93"/>
        <v>-2955.4419926279111</v>
      </c>
      <c r="AQ81" s="6">
        <f t="shared" si="93"/>
        <v>-54281.406519753662</v>
      </c>
      <c r="AR81" s="6">
        <f t="shared" si="93"/>
        <v>60824.145426826668</v>
      </c>
      <c r="AS81" s="6">
        <f t="shared" si="93"/>
        <v>-8779.6350967128474</v>
      </c>
      <c r="AT81" s="6">
        <f t="shared" si="93"/>
        <v>4083.1968817186412</v>
      </c>
      <c r="AU81" s="6">
        <f t="shared" si="93"/>
        <v>56127.707211832465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267866.34726502048</v>
      </c>
      <c r="K3">
        <v>1</v>
      </c>
      <c r="L3" s="2">
        <v>0</v>
      </c>
      <c r="O3">
        <f>$C$3</f>
        <v>267866.34726502048</v>
      </c>
      <c r="P3" s="2">
        <f>O3*C5</f>
        <v>26786.634726502049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267866.34726502048</v>
      </c>
      <c r="AF3">
        <f t="shared" ref="AF3:AF34" si="4">-$Z3*P3</f>
        <v>-26786.634726502049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238559.80433451841</v>
      </c>
      <c r="AJ3">
        <f t="shared" ref="AJ3:AJ34" si="8">AB3-AC3</f>
        <v>0</v>
      </c>
      <c r="AL3">
        <f t="shared" ref="AL3:AL34" si="9">SUM(AI3:AK3)</f>
        <v>238559.80433451841</v>
      </c>
      <c r="AN3">
        <f t="shared" ref="AN3:AN34" si="10">AE3*$K3</f>
        <v>267866.34726502048</v>
      </c>
      <c r="AO3">
        <f t="shared" ref="AO3:AO34" si="11">AF3*$K3</f>
        <v>-26786.634726502049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238559.80433451841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238559.80433451841</v>
      </c>
      <c r="AW3">
        <v>0</v>
      </c>
      <c r="AX3">
        <f>IF(Z3&gt;0, (R3*SUMPRODUCT(K3:$K$98, X3:$X$98)-K3*$AZ$3)/Z3, 0)</f>
        <v>0</v>
      </c>
      <c r="AZ3">
        <f>C6*ABS(SUMPRODUCT(X4:X69, K4:K69))/1</f>
        <v>125895.85237763463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6334.5638598520372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6200.233079636324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-6200.233079636324</v>
      </c>
      <c r="AK4">
        <f>G4*SUM(AB4, AE4:AF4)</f>
        <v>0</v>
      </c>
      <c r="AL4">
        <f t="shared" si="9"/>
        <v>-11803.234579636324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-5327.0598022437725</v>
      </c>
      <c r="AR4">
        <f t="shared" si="14"/>
        <v>-5327.0598022437725</v>
      </c>
      <c r="AS4">
        <f t="shared" si="15"/>
        <v>-5894.8783795743711</v>
      </c>
      <c r="AT4">
        <f t="shared" si="16"/>
        <v>0</v>
      </c>
      <c r="AU4">
        <f t="shared" si="17"/>
        <v>-11221.938181818143</v>
      </c>
      <c r="AW4">
        <v>1</v>
      </c>
      <c r="AX4">
        <f>IF(Z4&gt;0, (R4*SUMPRODUCT(K4:$K$98, X4:$X$98)-K4*$AZ$3)/Z4, 0)</f>
        <v>6334.5638598520372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500000</v>
      </c>
      <c r="S5">
        <f t="shared" si="1"/>
        <v>7336.6585516755722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6200.233079636324</v>
      </c>
      <c r="AC5">
        <f t="shared" si="2"/>
        <v>7016.3598858942423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-6331.6759520664373</v>
      </c>
      <c r="AI5">
        <f t="shared" si="7"/>
        <v>-6379.4930873227304</v>
      </c>
      <c r="AJ5">
        <f t="shared" si="8"/>
        <v>-816.12680625791836</v>
      </c>
      <c r="AK5">
        <f>G5*SUM(AB5, AE5:AF5)</f>
        <v>25.420955626508931</v>
      </c>
      <c r="AL5">
        <f t="shared" si="9"/>
        <v>-7170.1989379541401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-5710.8887527295074</v>
      </c>
      <c r="AR5">
        <f t="shared" si="14"/>
        <v>-5754.0176718324801</v>
      </c>
      <c r="AS5">
        <f t="shared" si="15"/>
        <v>-736.10990738372755</v>
      </c>
      <c r="AT5">
        <f t="shared" si="16"/>
        <v>22.92856593895733</v>
      </c>
      <c r="AU5">
        <f t="shared" si="17"/>
        <v>-6467.1990132772507</v>
      </c>
      <c r="AW5">
        <v>2</v>
      </c>
      <c r="AX5">
        <f>IF(Z5&gt;0, (R5*SUMPRODUCT(K5:$K$98, X5:$X$98)-K5*$AZ$3)/Z5, 0)</f>
        <v>7336.6585516755722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500000</v>
      </c>
      <c r="S6">
        <f t="shared" si="1"/>
        <v>7976.0325118017799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7016.3598858942423</v>
      </c>
      <c r="AC6">
        <f t="shared" si="2"/>
        <v>7439.0856507791759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-7049.6611239812255</v>
      </c>
      <c r="AI6">
        <f t="shared" si="7"/>
        <v>-7096.2951217725576</v>
      </c>
      <c r="AJ6">
        <f t="shared" si="8"/>
        <v>-422.7257648849336</v>
      </c>
      <c r="AK6">
        <f>G6*SUM(AB6, AE6:AF6)</f>
        <v>49.816155189849127</v>
      </c>
      <c r="AL6">
        <f t="shared" si="9"/>
        <v>-7469.204731467642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-6015.0215606694073</v>
      </c>
      <c r="AR6">
        <f t="shared" si="14"/>
        <v>-6054.8113459146671</v>
      </c>
      <c r="AS6">
        <f t="shared" si="15"/>
        <v>-360.68465495223342</v>
      </c>
      <c r="AT6">
        <f t="shared" si="16"/>
        <v>42.504915096879728</v>
      </c>
      <c r="AU6">
        <f t="shared" si="17"/>
        <v>-6372.9910857700206</v>
      </c>
      <c r="AW6">
        <v>3</v>
      </c>
      <c r="AX6">
        <f>IF(Z6&gt;0, (R6*SUMPRODUCT(K6:$K$98, X6:$X$98)-K6*$AZ$3)/Z6, 0)</f>
        <v>7976.0325118017799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500000</v>
      </c>
      <c r="S7">
        <f t="shared" si="1"/>
        <v>8665.2922561822015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7439.0856507791759</v>
      </c>
      <c r="AC7">
        <f t="shared" si="2"/>
        <v>7866.3658379628478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-7775.7975603646273</v>
      </c>
      <c r="AI7">
        <f t="shared" si="7"/>
        <v>-7821.1876384220095</v>
      </c>
      <c r="AJ7">
        <f t="shared" si="8"/>
        <v>-427.28018718367184</v>
      </c>
      <c r="AK7">
        <f>G7*SUM(AB7, AE7:AF7)</f>
        <v>102.65938198075263</v>
      </c>
      <c r="AL7">
        <f t="shared" si="9"/>
        <v>-8145.8084436249292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-6236.6863978083629</v>
      </c>
      <c r="AR7">
        <f t="shared" si="14"/>
        <v>-6273.0921401413289</v>
      </c>
      <c r="AS7">
        <f t="shared" si="15"/>
        <v>-342.70600678246791</v>
      </c>
      <c r="AT7">
        <f t="shared" si="16"/>
        <v>82.339382711083559</v>
      </c>
      <c r="AU7">
        <f t="shared" si="17"/>
        <v>-6533.4587642127135</v>
      </c>
      <c r="AW7">
        <v>4</v>
      </c>
      <c r="AX7">
        <f>IF(Z7&gt;0, (R7*SUMPRODUCT(K7:$K$98, X7:$X$98)-K7*$AZ$3)/Z7, 0)</f>
        <v>8665.2922561822015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500000</v>
      </c>
      <c r="S8">
        <f t="shared" si="1"/>
        <v>9500.9167688821799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7866.3658379628478</v>
      </c>
      <c r="AC8">
        <f t="shared" si="2"/>
        <v>8376.5239492627879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-8534.6319232187925</v>
      </c>
      <c r="AI8">
        <f t="shared" si="7"/>
        <v>-8578.7146373032792</v>
      </c>
      <c r="AJ8">
        <f t="shared" si="8"/>
        <v>-510.15811129994017</v>
      </c>
      <c r="AK8">
        <f t="shared" ref="AK8:AK39" si="30">G8*SUM(AB8:AB8, AE8:AF8)</f>
        <v>169.91350209999752</v>
      </c>
      <c r="AL8">
        <f t="shared" si="9"/>
        <v>-8918.9592465032201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-6387.9432948053509</v>
      </c>
      <c r="AR8">
        <f t="shared" si="14"/>
        <v>-6420.9380250276026</v>
      </c>
      <c r="AS8">
        <f t="shared" si="15"/>
        <v>-381.839675768929</v>
      </c>
      <c r="AT8">
        <f t="shared" si="16"/>
        <v>127.17570320563067</v>
      </c>
      <c r="AU8">
        <f t="shared" si="17"/>
        <v>-6675.6019975908994</v>
      </c>
      <c r="AW8">
        <v>5</v>
      </c>
      <c r="AX8">
        <f>IF(Z8&gt;0, (R8*SUMPRODUCT(K8:$K$98, X8:$X$98)-K8*$AZ$3)/Z8, 0)</f>
        <v>9500.9167688821799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500000</v>
      </c>
      <c r="S9">
        <f t="shared" si="1"/>
        <v>9768.0114693035503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8376.5239492627879</v>
      </c>
      <c r="AC9">
        <f t="shared" si="2"/>
        <v>8342.0314419691422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-9411.2093725271334</v>
      </c>
      <c r="AI9">
        <f t="shared" si="7"/>
        <v>-9453.9101385335234</v>
      </c>
      <c r="AJ9">
        <f t="shared" si="8"/>
        <v>34.492507293645758</v>
      </c>
      <c r="AK9">
        <f t="shared" si="30"/>
        <v>186.79648406856018</v>
      </c>
      <c r="AL9">
        <f t="shared" si="9"/>
        <v>-9232.6211471713177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-6569.0926291663827</v>
      </c>
      <c r="AR9">
        <f t="shared" si="14"/>
        <v>-6598.8980745803565</v>
      </c>
      <c r="AS9">
        <f t="shared" si="15"/>
        <v>24.076021099434186</v>
      </c>
      <c r="AT9">
        <f t="shared" si="16"/>
        <v>130.38530523303757</v>
      </c>
      <c r="AU9">
        <f t="shared" si="17"/>
        <v>-6444.4367482478847</v>
      </c>
      <c r="AW9">
        <v>6</v>
      </c>
      <c r="AX9">
        <f>IF(Z9&gt;0, (R9*SUMPRODUCT(K9:$K$98, X9:$X$98)-K9*$AZ$3)/Z9, 0)</f>
        <v>9768.0114693035503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500000</v>
      </c>
      <c r="S10">
        <f t="shared" si="1"/>
        <v>7635.6792656296493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8342.0314419691422</v>
      </c>
      <c r="AC10">
        <f t="shared" si="2"/>
        <v>6298.8600944287609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-10275.255273166145</v>
      </c>
      <c r="AI10">
        <f t="shared" si="7"/>
        <v>-10316.501505985154</v>
      </c>
      <c r="AJ10">
        <f t="shared" si="8"/>
        <v>2043.1713475403812</v>
      </c>
      <c r="AK10">
        <f t="shared" si="30"/>
        <v>35.870735200467308</v>
      </c>
      <c r="AL10">
        <f t="shared" si="9"/>
        <v>-8237.4594232443051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-6802.8103534450383</v>
      </c>
      <c r="AR10">
        <f t="shared" si="14"/>
        <v>-6830.1177333789001</v>
      </c>
      <c r="AS10">
        <f t="shared" si="15"/>
        <v>1352.6970208913478</v>
      </c>
      <c r="AT10">
        <f t="shared" si="16"/>
        <v>23.748491139163029</v>
      </c>
      <c r="AU10">
        <f t="shared" si="17"/>
        <v>-5453.672221348389</v>
      </c>
      <c r="AW10">
        <v>7</v>
      </c>
      <c r="AX10">
        <f>IF(Z10&gt;0, (R10*SUMPRODUCT(K10:$K$98, X10:$X$98)-K10*$AZ$3)/Z10, 0)</f>
        <v>7635.6792656296493</v>
      </c>
    </row>
    <row r="11" spans="1:52" x14ac:dyDescent="0.25">
      <c r="A11" t="s">
        <v>33</v>
      </c>
      <c r="C11" s="25">
        <f>AU71</f>
        <v>110162.21054059274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500000</v>
      </c>
      <c r="S11">
        <f t="shared" si="1"/>
        <v>4512.8579614917062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6298.8600944287609</v>
      </c>
      <c r="AC11">
        <f t="shared" si="2"/>
        <v>3585.8894823705928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-11040.746642598482</v>
      </c>
      <c r="AI11">
        <f t="shared" si="7"/>
        <v>-11080.476338425042</v>
      </c>
      <c r="AJ11">
        <f t="shared" si="8"/>
        <v>2712.9706120581682</v>
      </c>
      <c r="AK11">
        <f t="shared" si="30"/>
        <v>10.078176151086017</v>
      </c>
      <c r="AL11">
        <f t="shared" si="9"/>
        <v>-8357.4275502157871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-6950.9411331797228</v>
      </c>
      <c r="AR11">
        <f t="shared" si="14"/>
        <v>-6975.9538235229693</v>
      </c>
      <c r="AS11">
        <f t="shared" si="15"/>
        <v>1708.0093974536362</v>
      </c>
      <c r="AT11">
        <f t="shared" si="16"/>
        <v>6.3449340360488069</v>
      </c>
      <c r="AU11">
        <f t="shared" si="17"/>
        <v>-5261.5994920332842</v>
      </c>
      <c r="AW11">
        <v>8</v>
      </c>
      <c r="AX11">
        <f>IF(Z11&gt;0, (R11*SUMPRODUCT(K11:$K$98, X11:$X$98)-K11*$AZ$3)/Z11, 0)</f>
        <v>4512.8579614917062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500000</v>
      </c>
      <c r="S12">
        <f t="shared" si="1"/>
        <v>2476.199663287885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3585.8894823705928</v>
      </c>
      <c r="AC12">
        <f t="shared" si="2"/>
        <v>1889.3766100798528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-11816.665567648863</v>
      </c>
      <c r="AI12">
        <f t="shared" si="7"/>
        <v>-11854.81629996039</v>
      </c>
      <c r="AJ12">
        <f t="shared" si="8"/>
        <v>1696.51287229074</v>
      </c>
      <c r="AK12">
        <f t="shared" si="30"/>
        <v>75.303679129782452</v>
      </c>
      <c r="AL12">
        <f t="shared" si="9"/>
        <v>-10082.999748539869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-6946.2536832456581</v>
      </c>
      <c r="AR12">
        <f t="shared" si="14"/>
        <v>-6968.6800321441997</v>
      </c>
      <c r="AS12">
        <f t="shared" si="15"/>
        <v>997.27022994422816</v>
      </c>
      <c r="AT12">
        <f t="shared" si="16"/>
        <v>44.266164217193499</v>
      </c>
      <c r="AU12">
        <f t="shared" si="17"/>
        <v>-5927.1436379827783</v>
      </c>
      <c r="AW12">
        <v>9</v>
      </c>
      <c r="AX12">
        <f>IF(Z12&gt;0, (R12*SUMPRODUCT(K12:$K$98, X12:$X$98)-K12*$AZ$3)/Z12, 0)</f>
        <v>2476.199663287885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500000</v>
      </c>
      <c r="S13">
        <f t="shared" si="1"/>
        <v>3933.2258892446594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1889.3766100798528</v>
      </c>
      <c r="AC13">
        <f t="shared" si="2"/>
        <v>2872.3406243528152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-12554.230198154126</v>
      </c>
      <c r="AI13">
        <f t="shared" si="7"/>
        <v>-12590.744000122724</v>
      </c>
      <c r="AJ13">
        <f t="shared" si="8"/>
        <v>-982.96401427296246</v>
      </c>
      <c r="AK13">
        <f t="shared" si="30"/>
        <v>132.25636270558971</v>
      </c>
      <c r="AL13">
        <f t="shared" si="9"/>
        <v>-13441.451651690097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-6589.1252164614998</v>
      </c>
      <c r="AR13">
        <f t="shared" si="14"/>
        <v>-6608.2895944841002</v>
      </c>
      <c r="AS13">
        <f t="shared" si="15"/>
        <v>-515.91159880695079</v>
      </c>
      <c r="AT13">
        <f t="shared" si="16"/>
        <v>69.41514698918067</v>
      </c>
      <c r="AU13">
        <f t="shared" si="17"/>
        <v>-7054.7860463018706</v>
      </c>
      <c r="AW13">
        <v>10</v>
      </c>
      <c r="AX13">
        <f>IF(Z13&gt;0, (R13*SUMPRODUCT(K13:$K$98, X13:$X$98)-K13*$AZ$3)/Z13, 0)</f>
        <v>3933.2258892446594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500000</v>
      </c>
      <c r="S14">
        <f t="shared" si="1"/>
        <v>4829.1502375160317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2872.3406243528152</v>
      </c>
      <c r="AC14">
        <f t="shared" si="2"/>
        <v>3362.8740663900967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-13301.77248445503</v>
      </c>
      <c r="AI14">
        <f t="shared" si="7"/>
        <v>-13336.590971155496</v>
      </c>
      <c r="AJ14">
        <f t="shared" si="8"/>
        <v>-490.53344203728147</v>
      </c>
      <c r="AK14">
        <f t="shared" si="30"/>
        <v>201.06384370469709</v>
      </c>
      <c r="AL14">
        <f t="shared" si="9"/>
        <v>-13626.060569488081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-6233.4598376651511</v>
      </c>
      <c r="AR14">
        <f t="shared" si="14"/>
        <v>-6249.7764329692181</v>
      </c>
      <c r="AS14">
        <f t="shared" si="15"/>
        <v>-229.87316265891721</v>
      </c>
      <c r="AT14">
        <f t="shared" si="16"/>
        <v>94.222284737202884</v>
      </c>
      <c r="AU14">
        <f t="shared" si="17"/>
        <v>-6385.4273108909329</v>
      </c>
      <c r="AW14">
        <v>11</v>
      </c>
      <c r="AX14">
        <f>IF(Z14&gt;0, (R14*SUMPRODUCT(K14:$K$98, X14:$X$98)-K14*$AZ$3)/Z14, 0)</f>
        <v>4829.1502375160317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500000</v>
      </c>
      <c r="S15">
        <f t="shared" si="1"/>
        <v>5218.536611870335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3362.8740663900967</v>
      </c>
      <c r="AC15">
        <f t="shared" si="2"/>
        <v>3450.5380309559914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-14099.030321267202</v>
      </c>
      <c r="AI15">
        <f t="shared" si="7"/>
        <v>-14132.090720068538</v>
      </c>
      <c r="AJ15">
        <f t="shared" si="8"/>
        <v>-87.66396456589473</v>
      </c>
      <c r="AK15">
        <f t="shared" si="30"/>
        <v>235.40118464730679</v>
      </c>
      <c r="AL15">
        <f t="shared" si="9"/>
        <v>-13984.353499987124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-5899.1694635559843</v>
      </c>
      <c r="AR15">
        <f t="shared" si="14"/>
        <v>-5913.0022513873309</v>
      </c>
      <c r="AS15">
        <f t="shared" si="15"/>
        <v>-36.679443269322633</v>
      </c>
      <c r="AT15">
        <f t="shared" si="16"/>
        <v>98.494112610113447</v>
      </c>
      <c r="AU15">
        <f t="shared" si="17"/>
        <v>-5851.1875820465393</v>
      </c>
      <c r="AW15">
        <v>12</v>
      </c>
      <c r="AX15">
        <f>IF(Z15&gt;0, (R15*SUMPRODUCT(K15:$K$98, X15:$X$98)-K15*$AZ$3)/Z15, 0)</f>
        <v>5218.536611870335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500000</v>
      </c>
      <c r="S16">
        <f t="shared" si="1"/>
        <v>5112.7817305708904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3450.5380309559914</v>
      </c>
      <c r="AC16">
        <f t="shared" si="2"/>
        <v>3195.229105106293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-14823.32340974529</v>
      </c>
      <c r="AI16">
        <f t="shared" si="7"/>
        <v>-14854.570872217637</v>
      </c>
      <c r="AJ16">
        <f t="shared" si="8"/>
        <v>255.30892584969843</v>
      </c>
      <c r="AK16">
        <f t="shared" si="30"/>
        <v>241.53766216691943</v>
      </c>
      <c r="AL16">
        <f t="shared" si="9"/>
        <v>-14357.724284201018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-5537.6969964938507</v>
      </c>
      <c r="AR16">
        <f t="shared" si="14"/>
        <v>-5549.3704231808388</v>
      </c>
      <c r="AS16">
        <f t="shared" si="15"/>
        <v>95.378305712904918</v>
      </c>
      <c r="AT16">
        <f t="shared" si="16"/>
        <v>90.233637177648248</v>
      </c>
      <c r="AU16">
        <f t="shared" si="17"/>
        <v>-5363.7584802902857</v>
      </c>
      <c r="AW16">
        <v>13</v>
      </c>
      <c r="AX16">
        <f>IF(Z16&gt;0, (R16*SUMPRODUCT(K16:$K$98, X16:$X$98)-K16*$AZ$3)/Z16, 0)</f>
        <v>5112.7817305708904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500000</v>
      </c>
      <c r="S17">
        <f t="shared" si="1"/>
        <v>4587.8120726457519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3195.229105106293</v>
      </c>
      <c r="AC17">
        <f t="shared" si="2"/>
        <v>2696.6933029930588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-15452.345154005112</v>
      </c>
      <c r="AI17">
        <f t="shared" si="7"/>
        <v>-15481.734907337335</v>
      </c>
      <c r="AJ17">
        <f t="shared" si="8"/>
        <v>498.53580211323424</v>
      </c>
      <c r="AK17">
        <f t="shared" si="30"/>
        <v>223.66603735744053</v>
      </c>
      <c r="AL17">
        <f t="shared" si="9"/>
        <v>-14759.53306786666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-5154.1847614295011</v>
      </c>
      <c r="AR17">
        <f t="shared" si="14"/>
        <v>-5163.9878183284636</v>
      </c>
      <c r="AS17">
        <f t="shared" si="15"/>
        <v>166.28839238767986</v>
      </c>
      <c r="AT17">
        <f t="shared" si="16"/>
        <v>74.604603372986517</v>
      </c>
      <c r="AU17">
        <f t="shared" si="17"/>
        <v>-4923.0948225677976</v>
      </c>
      <c r="AW17">
        <v>14</v>
      </c>
      <c r="AX17">
        <f>IF(Z17&gt;0, (R17*SUMPRODUCT(K17:$K$98, X17:$X$98)-K17*$AZ$3)/Z17, 0)</f>
        <v>4587.8120726457519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500000</v>
      </c>
      <c r="S18">
        <f t="shared" si="1"/>
        <v>3713.6795440381911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2696.6933029930588</v>
      </c>
      <c r="AC18">
        <f t="shared" si="2"/>
        <v>2041.7596079748182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-16061.439947065486</v>
      </c>
      <c r="AI18">
        <f t="shared" si="7"/>
        <v>-16088.92965886968</v>
      </c>
      <c r="AJ18">
        <f t="shared" si="8"/>
        <v>654.93369501824054</v>
      </c>
      <c r="AK18">
        <f t="shared" si="30"/>
        <v>188.76853120951412</v>
      </c>
      <c r="AL18">
        <f t="shared" si="9"/>
        <v>-15245.227432641925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-4783.3486598359013</v>
      </c>
      <c r="AR18">
        <f t="shared" si="14"/>
        <v>-4791.5355270502496</v>
      </c>
      <c r="AS18">
        <f t="shared" si="15"/>
        <v>195.04952374579909</v>
      </c>
      <c r="AT18">
        <f t="shared" si="16"/>
        <v>56.21822848736511</v>
      </c>
      <c r="AU18">
        <f t="shared" si="17"/>
        <v>-4540.2677748170854</v>
      </c>
      <c r="AW18">
        <v>15</v>
      </c>
      <c r="AX18">
        <f>IF(Z18&gt;0, (R18*SUMPRODUCT(K18:$K$98, X18:$X$98)-K18*$AZ$3)/Z18, 0)</f>
        <v>3713.6795440381911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500000</v>
      </c>
      <c r="S19">
        <f t="shared" si="1"/>
        <v>2496.1450288235706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2041.7596079748182</v>
      </c>
      <c r="AC19">
        <f t="shared" si="2"/>
        <v>1275.5994002918305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-16634.267346873094</v>
      </c>
      <c r="AI19">
        <f t="shared" si="7"/>
        <v>-16659.818734824559</v>
      </c>
      <c r="AJ19">
        <f t="shared" si="8"/>
        <v>766.16020768298768</v>
      </c>
      <c r="AK19">
        <f t="shared" si="30"/>
        <v>142.9231725582373</v>
      </c>
      <c r="AL19">
        <f t="shared" si="9"/>
        <v>-15750.735354583334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-4423.1657512858319</v>
      </c>
      <c r="AR19">
        <f t="shared" si="14"/>
        <v>-4429.9600405519586</v>
      </c>
      <c r="AS19">
        <f t="shared" si="15"/>
        <v>203.72725290233282</v>
      </c>
      <c r="AT19">
        <f t="shared" si="16"/>
        <v>38.004251629606401</v>
      </c>
      <c r="AU19">
        <f t="shared" si="17"/>
        <v>-4188.2285360200194</v>
      </c>
      <c r="AW19">
        <v>16</v>
      </c>
      <c r="AX19">
        <f>IF(Z19&gt;0, (R19*SUMPRODUCT(K19:$K$98, X19:$X$98)-K19*$AZ$3)/Z19, 0)</f>
        <v>2496.1450288235706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500000</v>
      </c>
      <c r="S20">
        <f t="shared" si="1"/>
        <v>931.38253121820765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1275.5994002918305</v>
      </c>
      <c r="AC20">
        <f t="shared" si="2"/>
        <v>439.20905271394076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-17175.355272346358</v>
      </c>
      <c r="AI20">
        <f t="shared" si="7"/>
        <v>-17198.933610891072</v>
      </c>
      <c r="AJ20">
        <f t="shared" si="8"/>
        <v>836.39034757788977</v>
      </c>
      <c r="AK20">
        <f t="shared" si="30"/>
        <v>89.29195802042814</v>
      </c>
      <c r="AL20">
        <f t="shared" si="9"/>
        <v>-16273.251305292753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-4077.7185187437826</v>
      </c>
      <c r="AR20">
        <f t="shared" si="14"/>
        <v>-4083.3164132967877</v>
      </c>
      <c r="AS20">
        <f t="shared" si="15"/>
        <v>198.57315060656597</v>
      </c>
      <c r="AT20">
        <f t="shared" si="16"/>
        <v>21.199414220038481</v>
      </c>
      <c r="AU20">
        <f t="shared" si="17"/>
        <v>-3863.5438484701826</v>
      </c>
      <c r="AW20">
        <v>17</v>
      </c>
      <c r="AX20">
        <f>IF(Z20&gt;0, (R20*SUMPRODUCT(K20:$K$98, X20:$X$98)-K20*$AZ$3)/Z20, 0)</f>
        <v>931.38253121820765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500000</v>
      </c>
      <c r="S21">
        <f t="shared" si="1"/>
        <v>-1010.4954383049812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439.20905271394076</v>
      </c>
      <c r="AC21">
        <f t="shared" si="2"/>
        <v>-436.0314270048766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-17674.24264255114</v>
      </c>
      <c r="AI21">
        <f t="shared" si="7"/>
        <v>-17695.817773446153</v>
      </c>
      <c r="AJ21">
        <f t="shared" si="8"/>
        <v>875.24047971881737</v>
      </c>
      <c r="AK21">
        <f t="shared" si="30"/>
        <v>30.744633689975856</v>
      </c>
      <c r="AL21">
        <f t="shared" si="9"/>
        <v>-16789.832660037358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-3746.5739107769418</v>
      </c>
      <c r="AR21">
        <f t="shared" si="14"/>
        <v>-3751.1473923211097</v>
      </c>
      <c r="AS21">
        <f t="shared" si="15"/>
        <v>185.53288043447932</v>
      </c>
      <c r="AT21">
        <f t="shared" si="16"/>
        <v>6.5172264978382692</v>
      </c>
      <c r="AU21">
        <f t="shared" si="17"/>
        <v>-3559.097285388792</v>
      </c>
      <c r="AW21">
        <v>18</v>
      </c>
      <c r="AX21">
        <f>IF(Z21&gt;0, (R21*SUMPRODUCT(K21:$K$98, X21:$X$98)-K21*$AZ$3)/Z21, 0)</f>
        <v>-1010.4954383049812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500000</v>
      </c>
      <c r="S22">
        <f t="shared" si="1"/>
        <v>-3384.3432833896841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-436.0314270048766</v>
      </c>
      <c r="AC22">
        <f t="shared" si="2"/>
        <v>-1323.2499457952472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-18097.973629810647</v>
      </c>
      <c r="AI22">
        <f t="shared" si="7"/>
        <v>-18117.523212033728</v>
      </c>
      <c r="AJ22">
        <f t="shared" si="8"/>
        <v>887.21851879037058</v>
      </c>
      <c r="AK22">
        <f t="shared" si="30"/>
        <v>-30.522199890341366</v>
      </c>
      <c r="AL22">
        <f t="shared" si="9"/>
        <v>-17260.826893133697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-3425.3536756189833</v>
      </c>
      <c r="AR22">
        <f t="shared" si="14"/>
        <v>-3429.0537712592127</v>
      </c>
      <c r="AS22">
        <f t="shared" si="15"/>
        <v>167.92140803045376</v>
      </c>
      <c r="AT22">
        <f t="shared" si="16"/>
        <v>-5.776852796942217</v>
      </c>
      <c r="AU22">
        <f t="shared" si="17"/>
        <v>-3266.909216025701</v>
      </c>
      <c r="AW22">
        <v>19</v>
      </c>
      <c r="AX22">
        <f>IF(Z22&gt;0, (R22*SUMPRODUCT(K22:$K$98, X22:$X$98)-K22*$AZ$3)/Z22, 0)</f>
        <v>-3384.3432833896841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500000</v>
      </c>
      <c r="S23">
        <f t="shared" si="1"/>
        <v>-6270.8813103150496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-1323.2499457952472</v>
      </c>
      <c r="AC23">
        <f t="shared" si="2"/>
        <v>-2195.6077357119284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-18477.134760413086</v>
      </c>
      <c r="AI23">
        <f t="shared" si="7"/>
        <v>-18494.641133337896</v>
      </c>
      <c r="AJ23">
        <f t="shared" si="8"/>
        <v>872.35778991668121</v>
      </c>
      <c r="AK23">
        <f t="shared" si="30"/>
        <v>-92.627496205667313</v>
      </c>
      <c r="AL23">
        <f t="shared" si="9"/>
        <v>-17714.910839626882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-3122.4254103704966</v>
      </c>
      <c r="AR23">
        <f t="shared" si="14"/>
        <v>-3125.3837880828764</v>
      </c>
      <c r="AS23">
        <f t="shared" si="15"/>
        <v>147.41853460994059</v>
      </c>
      <c r="AT23">
        <f t="shared" si="16"/>
        <v>-15.652992284887484</v>
      </c>
      <c r="AU23">
        <f t="shared" si="17"/>
        <v>-2993.6182457578234</v>
      </c>
      <c r="AW23">
        <v>20</v>
      </c>
      <c r="AX23">
        <f>IF(Z23&gt;0, (R23*SUMPRODUCT(K23:$K$98, X23:$X$98)-K23*$AZ$3)/Z23, 0)</f>
        <v>-6270.8813103150496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500000</v>
      </c>
      <c r="S24">
        <f t="shared" si="1"/>
        <v>-9825.8955912286092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-2195.6077357119284</v>
      </c>
      <c r="AC24">
        <f t="shared" si="2"/>
        <v>-3038.5725338482334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-18692.451748495758</v>
      </c>
      <c r="AI24">
        <f t="shared" si="7"/>
        <v>-18707.913812516472</v>
      </c>
      <c r="AJ24">
        <f t="shared" si="8"/>
        <v>842.96479813630503</v>
      </c>
      <c r="AK24">
        <f t="shared" si="30"/>
        <v>-153.69254149983502</v>
      </c>
      <c r="AL24">
        <f t="shared" si="9"/>
        <v>-18018.641555880004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-2820.3674374551051</v>
      </c>
      <c r="AR24">
        <f t="shared" si="14"/>
        <v>-2822.7003952964101</v>
      </c>
      <c r="AS24">
        <f t="shared" si="15"/>
        <v>127.18879789409506</v>
      </c>
      <c r="AT24">
        <f t="shared" si="16"/>
        <v>-23.18954438177083</v>
      </c>
      <c r="AU24">
        <f t="shared" si="17"/>
        <v>-2718.7011417840863</v>
      </c>
      <c r="AW24">
        <v>21</v>
      </c>
      <c r="AX24">
        <f>IF(Z24&gt;0, (R24*SUMPRODUCT(K24:$K$98, X24:$X$98)-K24*$AZ$3)/Z24, 0)</f>
        <v>-9825.8955912286092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500000</v>
      </c>
      <c r="S25">
        <f t="shared" si="1"/>
        <v>-14226.394587791581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-3038.5725338482334</v>
      </c>
      <c r="AC25">
        <f t="shared" si="2"/>
        <v>-3823.7072818085198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-18686.649949757913</v>
      </c>
      <c r="AI25">
        <f t="shared" si="7"/>
        <v>-18700.088728143444</v>
      </c>
      <c r="AJ25">
        <f t="shared" si="8"/>
        <v>785.1347479602864</v>
      </c>
      <c r="AK25">
        <f t="shared" si="30"/>
        <v>-212.70007736937637</v>
      </c>
      <c r="AL25">
        <f t="shared" si="9"/>
        <v>-18127.654057552532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-2517.403612896298</v>
      </c>
      <c r="AR25">
        <f t="shared" si="14"/>
        <v>-2519.2140406268763</v>
      </c>
      <c r="AS25">
        <f t="shared" si="15"/>
        <v>105.77075379695091</v>
      </c>
      <c r="AT25">
        <f t="shared" si="16"/>
        <v>-28.654250209247753</v>
      </c>
      <c r="AU25">
        <f t="shared" si="17"/>
        <v>-2442.0975370391725</v>
      </c>
      <c r="AW25">
        <v>22</v>
      </c>
      <c r="AX25">
        <f>IF(Z25&gt;0, (R25*SUMPRODUCT(K25:$K$98, X25:$X$98)-K25*$AZ$3)/Z25, 0)</f>
        <v>-14226.394587791581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500000</v>
      </c>
      <c r="S26">
        <f t="shared" si="1"/>
        <v>-19735.057020583881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-3823.7072818085198</v>
      </c>
      <c r="AC26">
        <f t="shared" si="2"/>
        <v>-4523.9388505130155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-18427.088700366046</v>
      </c>
      <c r="AI26">
        <f t="shared" si="7"/>
        <v>-18438.550382097685</v>
      </c>
      <c r="AJ26">
        <f t="shared" si="8"/>
        <v>700.23156870449566</v>
      </c>
      <c r="AK26">
        <f t="shared" si="30"/>
        <v>-267.65950972659641</v>
      </c>
      <c r="AL26">
        <f t="shared" si="9"/>
        <v>-18005.978323119787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-2216.4610542335618</v>
      </c>
      <c r="AR26">
        <f t="shared" si="14"/>
        <v>-2217.8396969257028</v>
      </c>
      <c r="AS26">
        <f t="shared" si="15"/>
        <v>84.225784453273761</v>
      </c>
      <c r="AT26">
        <f t="shared" si="16"/>
        <v>-32.194824084852065</v>
      </c>
      <c r="AU26">
        <f t="shared" si="17"/>
        <v>-2165.8087365572815</v>
      </c>
      <c r="AW26">
        <v>23</v>
      </c>
      <c r="AX26">
        <f>IF(Z26&gt;0, (R26*SUMPRODUCT(K26:$K$98, X26:$X$98)-K26*$AZ$3)/Z26, 0)</f>
        <v>-19735.057020583881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500000</v>
      </c>
      <c r="S27">
        <f t="shared" si="1"/>
        <v>-26747.732317443853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-4523.9388505130155</v>
      </c>
      <c r="AC27">
        <f t="shared" si="2"/>
        <v>-5117.9248652896094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-17800.391856542294</v>
      </c>
      <c r="AI27">
        <f t="shared" si="7"/>
        <v>-17809.958882270959</v>
      </c>
      <c r="AJ27">
        <f t="shared" si="8"/>
        <v>593.98601477659395</v>
      </c>
      <c r="AK27">
        <f t="shared" si="30"/>
        <v>-316.67571953591113</v>
      </c>
      <c r="AL27">
        <f t="shared" si="9"/>
        <v>-17532.648587030275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-1911.6787761709411</v>
      </c>
      <c r="AR27">
        <f t="shared" si="14"/>
        <v>-1912.7062299586985</v>
      </c>
      <c r="AS27">
        <f t="shared" si="15"/>
        <v>63.791318019408209</v>
      </c>
      <c r="AT27">
        <f t="shared" si="16"/>
        <v>-34.009490175518955</v>
      </c>
      <c r="AU27">
        <f t="shared" si="17"/>
        <v>-1882.924402114809</v>
      </c>
      <c r="AW27">
        <v>24</v>
      </c>
      <c r="AX27">
        <f>IF(Z27&gt;0, (R27*SUMPRODUCT(K27:$K$98, X27:$X$98)-K27*$AZ$3)/Z27, 0)</f>
        <v>-26747.732317443853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500000</v>
      </c>
      <c r="S28">
        <f t="shared" si="1"/>
        <v>-35812.483743117235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-5117.9248652896094</v>
      </c>
      <c r="AC28">
        <f t="shared" si="2"/>
        <v>-5580.9652133739728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-16794.284252052057</v>
      </c>
      <c r="AI28">
        <f t="shared" si="7"/>
        <v>-16802.076179098232</v>
      </c>
      <c r="AJ28">
        <f t="shared" si="8"/>
        <v>463.04034808436336</v>
      </c>
      <c r="AK28">
        <f t="shared" si="30"/>
        <v>-358.2547405702727</v>
      </c>
      <c r="AL28">
        <f t="shared" si="9"/>
        <v>-16697.290571584141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-1610.3817216283601</v>
      </c>
      <c r="AR28">
        <f t="shared" si="14"/>
        <v>-1611.1288792150187</v>
      </c>
      <c r="AS28">
        <f t="shared" si="15"/>
        <v>44.400327024379152</v>
      </c>
      <c r="AT28">
        <f t="shared" si="16"/>
        <v>-34.352573604354937</v>
      </c>
      <c r="AU28">
        <f t="shared" si="17"/>
        <v>-1601.0811257949945</v>
      </c>
      <c r="AW28">
        <v>25</v>
      </c>
      <c r="AX28">
        <f>IF(Z28&gt;0, (R28*SUMPRODUCT(K28:$K$98, X28:$X$98)-K28*$AZ$3)/Z28, 0)</f>
        <v>-35812.483743117235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500000</v>
      </c>
      <c r="S29">
        <f t="shared" si="1"/>
        <v>-47763.704478254098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-5580.9652133739728</v>
      </c>
      <c r="AC29">
        <f t="shared" si="2"/>
        <v>-5897.9197670678896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-15399.475436880364</v>
      </c>
      <c r="AI29">
        <f t="shared" si="7"/>
        <v>-15405.64949711239</v>
      </c>
      <c r="AJ29">
        <f t="shared" si="8"/>
        <v>316.95455369391675</v>
      </c>
      <c r="AK29">
        <f t="shared" si="30"/>
        <v>-390.66756493617811</v>
      </c>
      <c r="AL29">
        <f t="shared" si="9"/>
        <v>-15479.362508354652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-1318.4244176060599</v>
      </c>
      <c r="AR29">
        <f t="shared" si="14"/>
        <v>-1318.9530091025067</v>
      </c>
      <c r="AS29">
        <f t="shared" si="15"/>
        <v>27.136029702719888</v>
      </c>
      <c r="AT29">
        <f t="shared" si="16"/>
        <v>-33.446961157197741</v>
      </c>
      <c r="AU29">
        <f t="shared" si="17"/>
        <v>-1325.2639405569846</v>
      </c>
      <c r="AW29">
        <v>26</v>
      </c>
      <c r="AX29">
        <f>IF(Z29&gt;0, (R29*SUMPRODUCT(K29:$K$98, X29:$X$98)-K29*$AZ$3)/Z29, 0)</f>
        <v>-47763.704478254098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500000</v>
      </c>
      <c r="S30">
        <f t="shared" si="1"/>
        <v>-63910.270215654076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-5897.9197670678896</v>
      </c>
      <c r="AC30">
        <f t="shared" si="2"/>
        <v>-6061.4984990181965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-13701.252385963868</v>
      </c>
      <c r="AI30">
        <f t="shared" si="7"/>
        <v>-13705.994580354976</v>
      </c>
      <c r="AJ30">
        <f t="shared" si="8"/>
        <v>163.57873195030697</v>
      </c>
      <c r="AK30">
        <f t="shared" si="30"/>
        <v>-412.8543836947523</v>
      </c>
      <c r="AL30">
        <f t="shared" si="9"/>
        <v>-13955.270232099421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-1047.3493173911388</v>
      </c>
      <c r="AR30">
        <f t="shared" si="14"/>
        <v>-1047.7118195857231</v>
      </c>
      <c r="AS30">
        <f t="shared" si="15"/>
        <v>12.504263728721149</v>
      </c>
      <c r="AT30">
        <f t="shared" si="16"/>
        <v>-31.559360032489405</v>
      </c>
      <c r="AU30">
        <f t="shared" si="17"/>
        <v>-1066.7669158894914</v>
      </c>
      <c r="AW30">
        <v>27</v>
      </c>
      <c r="AX30">
        <f>IF(Z30&gt;0, (R30*SUMPRODUCT(K30:$K$98, X30:$X$98)-K30*$AZ$3)/Z30, 0)</f>
        <v>-63910.270215654076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500000</v>
      </c>
      <c r="S31">
        <f t="shared" si="1"/>
        <v>-86506.857465860798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-6061.4984990181965</v>
      </c>
      <c r="AC31">
        <f t="shared" si="2"/>
        <v>-6077.7355970738427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-11819.089730663631</v>
      </c>
      <c r="AI31">
        <f t="shared" si="7"/>
        <v>-11822.602594137761</v>
      </c>
      <c r="AJ31">
        <f t="shared" si="8"/>
        <v>16.237098055646129</v>
      </c>
      <c r="AK31">
        <f t="shared" si="30"/>
        <v>-424.30489493127379</v>
      </c>
      <c r="AL31">
        <f t="shared" si="9"/>
        <v>-12230.670391013389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-806.67257979202554</v>
      </c>
      <c r="AR31">
        <f t="shared" si="14"/>
        <v>-806.91233858104476</v>
      </c>
      <c r="AS31">
        <f t="shared" si="15"/>
        <v>1.1082090140074352</v>
      </c>
      <c r="AT31">
        <f t="shared" si="16"/>
        <v>-28.959516512053465</v>
      </c>
      <c r="AU31">
        <f t="shared" si="17"/>
        <v>-834.76364607909079</v>
      </c>
      <c r="AW31">
        <v>28</v>
      </c>
      <c r="AX31">
        <f>IF(Z31&gt;0, (R31*SUMPRODUCT(K31:$K$98, X31:$X$98)-K31*$AZ$3)/Z31, 0)</f>
        <v>-86506.857465860798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500000</v>
      </c>
      <c r="S32">
        <f t="shared" si="1"/>
        <v>-119544.44026442039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-6077.7355970738427</v>
      </c>
      <c r="AC32">
        <f t="shared" si="2"/>
        <v>-5963.7722667448925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-9833.6025636714912</v>
      </c>
      <c r="AI32">
        <f t="shared" si="7"/>
        <v>-9836.0969382545136</v>
      </c>
      <c r="AJ32">
        <f t="shared" si="8"/>
        <v>-113.96333032895018</v>
      </c>
      <c r="AK32">
        <f t="shared" si="30"/>
        <v>-425.44149179516904</v>
      </c>
      <c r="AL32">
        <f t="shared" si="9"/>
        <v>-10375.501760378633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-599.24979490308931</v>
      </c>
      <c r="AR32">
        <f t="shared" si="14"/>
        <v>-599.40179956746431</v>
      </c>
      <c r="AS32">
        <f t="shared" si="15"/>
        <v>-6.9448100921213767</v>
      </c>
      <c r="AT32">
        <f t="shared" si="16"/>
        <v>-25.925974234851772</v>
      </c>
      <c r="AU32">
        <f t="shared" si="17"/>
        <v>-632.2725838944375</v>
      </c>
      <c r="AW32">
        <v>29</v>
      </c>
      <c r="AX32">
        <f>IF(Z32&gt;0, (R32*SUMPRODUCT(K32:$K$98, X32:$X$98)-K32*$AZ$3)/Z32, 0)</f>
        <v>-119544.44026442039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500000</v>
      </c>
      <c r="S33">
        <f t="shared" si="1"/>
        <v>-170375.08306181311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-5963.7722667448925</v>
      </c>
      <c r="AC33">
        <f t="shared" si="2"/>
        <v>-5741.0257133256819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-7846.1119979196383</v>
      </c>
      <c r="AI33">
        <f t="shared" si="7"/>
        <v>-7847.7968175570386</v>
      </c>
      <c r="AJ33">
        <f t="shared" si="8"/>
        <v>-222.74655341921061</v>
      </c>
      <c r="AK33">
        <f t="shared" si="30"/>
        <v>-417.46405867214253</v>
      </c>
      <c r="AL33">
        <f t="shared" si="9"/>
        <v>-8488.0074296483908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-426.90547312286935</v>
      </c>
      <c r="AR33">
        <f t="shared" si="14"/>
        <v>-426.99714384138849</v>
      </c>
      <c r="AS33">
        <f t="shared" si="15"/>
        <v>-12.119597935783958</v>
      </c>
      <c r="AT33">
        <f t="shared" si="16"/>
        <v>-22.714140650360065</v>
      </c>
      <c r="AU33">
        <f t="shared" si="17"/>
        <v>-461.83088242753246</v>
      </c>
      <c r="AW33">
        <v>30</v>
      </c>
      <c r="AX33">
        <f>IF(Z33&gt;0, (R33*SUMPRODUCT(K33:$K$98, X33:$X$98)-K33*$AZ$3)/Z33, 0)</f>
        <v>-170375.08306181311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500000</v>
      </c>
      <c r="S34">
        <f t="shared" si="1"/>
        <v>-252745.36439916465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-5741.0257133256819</v>
      </c>
      <c r="AC34">
        <f t="shared" si="2"/>
        <v>-5434.0058754464981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-5929.7529057989623</v>
      </c>
      <c r="AI34">
        <f t="shared" si="7"/>
        <v>-5930.8279019494084</v>
      </c>
      <c r="AJ34">
        <f t="shared" si="8"/>
        <v>-307.0198378791838</v>
      </c>
      <c r="AK34">
        <f t="shared" si="30"/>
        <v>-401.87179993279779</v>
      </c>
      <c r="AL34">
        <f t="shared" si="9"/>
        <v>-6639.7195397613905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-288.06851479240112</v>
      </c>
      <c r="AR34">
        <f t="shared" si="14"/>
        <v>-288.12073830818434</v>
      </c>
      <c r="AS34">
        <f t="shared" si="15"/>
        <v>-14.915081642469158</v>
      </c>
      <c r="AT34">
        <f t="shared" si="16"/>
        <v>-19.523007852549274</v>
      </c>
      <c r="AU34">
        <f t="shared" si="17"/>
        <v>-322.5588278032028</v>
      </c>
      <c r="AW34">
        <v>31</v>
      </c>
      <c r="AX34">
        <f>IF(Z34&gt;0, (R34*SUMPRODUCT(K34:$K$98, X34:$X$98)-K34*$AZ$3)/Z34, 0)</f>
        <v>-252745.36439916465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-393450.92586949945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-5434.0058754464981</v>
      </c>
      <c r="AC35">
        <f t="shared" ref="AC35:AC69" si="33">S35*Z35</f>
        <v>-5066.7839339870652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-4203.5598550827126</v>
      </c>
      <c r="AI35">
        <f t="shared" ref="AI35:AI66" si="38">SUM(AE35:AH35)</f>
        <v>-4204.2037452861468</v>
      </c>
      <c r="AJ35">
        <f t="shared" ref="AJ35:AJ69" si="39">AB35-AC35</f>
        <v>-367.22194145943286</v>
      </c>
      <c r="AK35">
        <f t="shared" si="30"/>
        <v>-380.38041128125491</v>
      </c>
      <c r="AL35">
        <f t="shared" ref="AL35:AL66" si="40">SUM(AI35:AK35)</f>
        <v>-4951.8060980268347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-182.33011673917446</v>
      </c>
      <c r="AR35">
        <f t="shared" ref="AR35:AR69" si="45">AI35*$K35</f>
        <v>-182.35804558520181</v>
      </c>
      <c r="AS35">
        <f t="shared" ref="AS35:AS69" si="46">AJ35*$K35</f>
        <v>-15.92831356368713</v>
      </c>
      <c r="AT35">
        <f t="shared" ref="AT35:AT69" si="47">AK35*$K35</f>
        <v>-16.499064408550385</v>
      </c>
      <c r="AU35">
        <f t="shared" ref="AU35:AU69" si="48">AL35*$K35</f>
        <v>-214.78542355743932</v>
      </c>
      <c r="AW35">
        <v>32</v>
      </c>
      <c r="AX35">
        <f>IF(Z35&gt;0, (R35*SUMPRODUCT(K35:$K$98, X35:$X$98)-K35*$AZ$3)/Z35, 0)</f>
        <v>-393450.92586949945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500000</v>
      </c>
      <c r="S36">
        <f t="shared" si="32"/>
        <v>-611816.35089777433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-5066.7839339870652</v>
      </c>
      <c r="AC36">
        <f t="shared" si="33"/>
        <v>-4664.0332862156738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-2562.8845086670322</v>
      </c>
      <c r="AI36">
        <f t="shared" si="38"/>
        <v>-2563.2656715175649</v>
      </c>
      <c r="AJ36">
        <f t="shared" si="39"/>
        <v>-402.75064777139141</v>
      </c>
      <c r="AK36">
        <f t="shared" si="30"/>
        <v>-354.6748753790946</v>
      </c>
      <c r="AL36">
        <f t="shared" si="40"/>
        <v>-3320.6911946680511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-99.254952894538718</v>
      </c>
      <c r="AR36">
        <f t="shared" si="45"/>
        <v>-99.269714504219849</v>
      </c>
      <c r="AS36">
        <f t="shared" si="46"/>
        <v>-15.597658200207229</v>
      </c>
      <c r="AT36">
        <f t="shared" si="47"/>
        <v>-13.735787909903825</v>
      </c>
      <c r="AU36">
        <f t="shared" si="48"/>
        <v>-128.6031606143309</v>
      </c>
      <c r="AW36">
        <v>33</v>
      </c>
      <c r="AX36">
        <f>IF(Z36&gt;0, (R36*SUMPRODUCT(K36:$K$98, X36:$X$98)-K36*$AZ$3)/Z36, 0)</f>
        <v>-611816.35089777433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500000</v>
      </c>
      <c r="S37">
        <f t="shared" si="32"/>
        <v>-951923.54472537292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-4664.0332862156738</v>
      </c>
      <c r="AC37">
        <f t="shared" si="33"/>
        <v>-4240.8946993686368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-1545.9726647783029</v>
      </c>
      <c r="AI37">
        <f t="shared" si="38"/>
        <v>-1546.1954187338526</v>
      </c>
      <c r="AJ37">
        <f t="shared" si="39"/>
        <v>-423.138586847037</v>
      </c>
      <c r="AK37">
        <f t="shared" si="30"/>
        <v>-326.48233003509722</v>
      </c>
      <c r="AL37">
        <f t="shared" si="40"/>
        <v>-2295.8163356159866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-53.45729012281619</v>
      </c>
      <c r="AR37">
        <f t="shared" si="45"/>
        <v>-53.464992602361349</v>
      </c>
      <c r="AS37">
        <f t="shared" si="46"/>
        <v>-14.63146322996873</v>
      </c>
      <c r="AT37">
        <f t="shared" si="47"/>
        <v>-11.289242710615463</v>
      </c>
      <c r="AU37">
        <f t="shared" si="48"/>
        <v>-79.385698542945534</v>
      </c>
      <c r="AW37">
        <v>34</v>
      </c>
      <c r="AX37">
        <f>IF(Z37&gt;0, (R37*SUMPRODUCT(K37:$K$98, X37:$X$98)-K37*$AZ$3)/Z37, 0)</f>
        <v>-951923.54472537292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500000</v>
      </c>
      <c r="S38">
        <f t="shared" si="32"/>
        <v>-1491525.8747014049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-4240.8946993686368</v>
      </c>
      <c r="AC38">
        <f t="shared" si="33"/>
        <v>-3827.92918615076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-922.03828666704271</v>
      </c>
      <c r="AI38">
        <f t="shared" si="38"/>
        <v>-922.1666092543702</v>
      </c>
      <c r="AJ38">
        <f t="shared" si="39"/>
        <v>-412.96551321787683</v>
      </c>
      <c r="AK38">
        <f t="shared" si="30"/>
        <v>-296.86262895580461</v>
      </c>
      <c r="AL38">
        <f t="shared" si="40"/>
        <v>-1631.9947514280516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-28.466630309411961</v>
      </c>
      <c r="AR38">
        <f t="shared" si="45"/>
        <v>-28.470592088121826</v>
      </c>
      <c r="AS38">
        <f t="shared" si="46"/>
        <v>-12.74972717001175</v>
      </c>
      <c r="AT38">
        <f t="shared" si="47"/>
        <v>-9.1652145397479021</v>
      </c>
      <c r="AU38">
        <f t="shared" si="48"/>
        <v>-50.385533797881479</v>
      </c>
      <c r="AW38">
        <v>35</v>
      </c>
      <c r="AX38">
        <f>IF(Z38&gt;0, (R38*SUMPRODUCT(K38:$K$98, X38:$X$98)-K38*$AZ$3)/Z38, 0)</f>
        <v>-1491525.8747014049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500000</v>
      </c>
      <c r="S39">
        <f t="shared" si="32"/>
        <v>-2364528.4062108579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-3827.92918615076</v>
      </c>
      <c r="AC39">
        <f t="shared" si="33"/>
        <v>-3439.9468849059822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-542.98706787692095</v>
      </c>
      <c r="AI39">
        <f t="shared" si="38"/>
        <v>-543.05980853158746</v>
      </c>
      <c r="AJ39">
        <f t="shared" si="39"/>
        <v>-387.98230124477777</v>
      </c>
      <c r="AK39">
        <f t="shared" si="30"/>
        <v>-267.95504303055321</v>
      </c>
      <c r="AL39">
        <f t="shared" si="40"/>
        <v>-1198.9971528069184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-14.967820622795553</v>
      </c>
      <c r="AR39">
        <f t="shared" si="45"/>
        <v>-14.969825770128603</v>
      </c>
      <c r="AS39">
        <f t="shared" si="46"/>
        <v>-10.695005154648715</v>
      </c>
      <c r="AT39">
        <f t="shared" si="47"/>
        <v>-7.3863693195063194</v>
      </c>
      <c r="AU39">
        <f t="shared" si="48"/>
        <v>-33.051200244283635</v>
      </c>
      <c r="AW39">
        <v>36</v>
      </c>
      <c r="AX39">
        <f>IF(Z39&gt;0, (R39*SUMPRODUCT(K39:$K$98, X39:$X$98)-K39*$AZ$3)/Z39, 0)</f>
        <v>-2364528.4062108579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500000</v>
      </c>
      <c r="S40">
        <f t="shared" si="32"/>
        <v>-3799913.3981447914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-3439.9468849059822</v>
      </c>
      <c r="AC40">
        <f t="shared" si="33"/>
        <v>-3083.0853023553932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-314.45411707285541</v>
      </c>
      <c r="AI40">
        <f t="shared" si="38"/>
        <v>-314.49468490926796</v>
      </c>
      <c r="AJ40">
        <f t="shared" si="39"/>
        <v>-356.86158255058899</v>
      </c>
      <c r="AK40">
        <f t="shared" ref="AK40:AK69" si="61">G40*SUM(AB40:AB40, AE40:AF40)</f>
        <v>-240.79628194341876</v>
      </c>
      <c r="AL40">
        <f t="shared" si="40"/>
        <v>-912.15254940327577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-7.7394187648250501</v>
      </c>
      <c r="AR40">
        <f t="shared" si="45"/>
        <v>-7.7404172299661722</v>
      </c>
      <c r="AS40">
        <f t="shared" si="46"/>
        <v>-8.783161289623985</v>
      </c>
      <c r="AT40">
        <f t="shared" si="47"/>
        <v>-5.9265347845365257</v>
      </c>
      <c r="AU40">
        <f t="shared" si="48"/>
        <v>-22.450113304126685</v>
      </c>
      <c r="AW40">
        <v>37</v>
      </c>
      <c r="AX40">
        <f>IF(Z40&gt;0, (R40*SUMPRODUCT(K40:$K$98, X40:$X$98)-K40*$AZ$3)/Z40, 0)</f>
        <v>-3799913.3981447914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500000</v>
      </c>
      <c r="S41">
        <f t="shared" si="32"/>
        <v>-6206910.1548882658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-3083.0853023553932</v>
      </c>
      <c r="AC41">
        <f t="shared" si="33"/>
        <v>-2758.8341825725543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-179.38264728487817</v>
      </c>
      <c r="AI41">
        <f t="shared" si="38"/>
        <v>-179.40487117819811</v>
      </c>
      <c r="AJ41">
        <f t="shared" si="39"/>
        <v>-324.25111978283894</v>
      </c>
      <c r="AK41">
        <f t="shared" si="61"/>
        <v>-215.81597116487754</v>
      </c>
      <c r="AL41">
        <f t="shared" si="40"/>
        <v>-719.47196212591462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-3.9419713830588443</v>
      </c>
      <c r="AR41">
        <f t="shared" si="45"/>
        <v>-3.9424597577863518</v>
      </c>
      <c r="AS41">
        <f t="shared" si="46"/>
        <v>-7.12548651976822</v>
      </c>
      <c r="AT41">
        <f t="shared" si="47"/>
        <v>-4.7426013341632558</v>
      </c>
      <c r="AU41">
        <f t="shared" si="48"/>
        <v>-15.810547611717828</v>
      </c>
      <c r="AW41">
        <v>38</v>
      </c>
      <c r="AX41">
        <f>IF(Z41&gt;0, (R41*SUMPRODUCT(K41:$K$98, X41:$X$98)-K41*$AZ$3)/Z41, 0)</f>
        <v>-6206910.1548882658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500000</v>
      </c>
      <c r="S42">
        <f t="shared" si="32"/>
        <v>-10324209.759018313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-2758.8341825725543</v>
      </c>
      <c r="AC42">
        <f t="shared" si="33"/>
        <v>-2466.3560302523415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-100.57127455272683</v>
      </c>
      <c r="AI42">
        <f t="shared" si="38"/>
        <v>-100.58321907965829</v>
      </c>
      <c r="AJ42">
        <f t="shared" si="39"/>
        <v>-292.47815232021276</v>
      </c>
      <c r="AK42">
        <f t="shared" si="61"/>
        <v>-193.11839278007881</v>
      </c>
      <c r="AL42">
        <f t="shared" si="40"/>
        <v>-586.17976417994987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-1.9732811606383354</v>
      </c>
      <c r="AR42">
        <f t="shared" si="45"/>
        <v>-1.9735155208974791</v>
      </c>
      <c r="AS42">
        <f t="shared" si="46"/>
        <v>-5.7386329291193912</v>
      </c>
      <c r="AT42">
        <f t="shared" si="47"/>
        <v>-3.7891225694459645</v>
      </c>
      <c r="AU42">
        <f t="shared" si="48"/>
        <v>-11.501271019462836</v>
      </c>
      <c r="AW42">
        <v>39</v>
      </c>
      <c r="AX42">
        <f>IF(Z42&gt;0, (R42*SUMPRODUCT(K42:$K$98, X42:$X$98)-K42*$AZ$3)/Z42, 0)</f>
        <v>-10324209.759018313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500000</v>
      </c>
      <c r="S43">
        <f t="shared" si="32"/>
        <v>-17511884.736647069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-2466.3560302523415</v>
      </c>
      <c r="AC43">
        <f t="shared" si="33"/>
        <v>-2203.6684866779156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-55.331590055653379</v>
      </c>
      <c r="AI43">
        <f t="shared" si="38"/>
        <v>-55.337881978309959</v>
      </c>
      <c r="AJ43">
        <f t="shared" si="39"/>
        <v>-262.68754357442594</v>
      </c>
      <c r="AK43">
        <f t="shared" si="61"/>
        <v>-172.64492211766392</v>
      </c>
      <c r="AL43">
        <f t="shared" si="40"/>
        <v>-490.67034767039979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-0.96932662868203701</v>
      </c>
      <c r="AR43">
        <f t="shared" si="45"/>
        <v>-0.9694368537482333</v>
      </c>
      <c r="AS43">
        <f t="shared" si="46"/>
        <v>-4.6018925310776924</v>
      </c>
      <c r="AT43">
        <f t="shared" si="47"/>
        <v>-3.0244805932210777</v>
      </c>
      <c r="AU43">
        <f t="shared" si="48"/>
        <v>-8.5958099780470025</v>
      </c>
      <c r="AW43">
        <v>40</v>
      </c>
      <c r="AX43">
        <f>IF(Z43&gt;0, (R43*SUMPRODUCT(K43:$K$98, X43:$X$98)-K43*$AZ$3)/Z43, 0)</f>
        <v>-17511884.736647069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500000</v>
      </c>
      <c r="S44">
        <f t="shared" si="32"/>
        <v>-30355842.153998811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-2203.6684866779156</v>
      </c>
      <c r="AC44">
        <f t="shared" si="33"/>
        <v>-1968.3335055074333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-29.869034488591392</v>
      </c>
      <c r="AI44">
        <f t="shared" si="38"/>
        <v>-29.872276588572547</v>
      </c>
      <c r="AJ44">
        <f t="shared" si="39"/>
        <v>-235.33498117048225</v>
      </c>
      <c r="AK44">
        <f t="shared" si="61"/>
        <v>-154.25679406745411</v>
      </c>
      <c r="AL44">
        <f t="shared" si="40"/>
        <v>-419.46405182650892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-0.46719711744251718</v>
      </c>
      <c r="AR44">
        <f t="shared" si="45"/>
        <v>-0.46724782881607141</v>
      </c>
      <c r="AS44">
        <f t="shared" si="46"/>
        <v>-3.6809969494739918</v>
      </c>
      <c r="AT44">
        <f t="shared" si="47"/>
        <v>-2.412810817897892</v>
      </c>
      <c r="AU44">
        <f t="shared" si="48"/>
        <v>-6.5610555961879555</v>
      </c>
      <c r="AW44">
        <v>41</v>
      </c>
      <c r="AX44">
        <f>IF(Z44&gt;0, (R44*SUMPRODUCT(K44:$K$98, X44:$X$98)-K44*$AZ$3)/Z44, 0)</f>
        <v>-30355842.153998811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500000</v>
      </c>
      <c r="S45">
        <f t="shared" si="32"/>
        <v>-53844589.912237063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-1968.3335055074333</v>
      </c>
      <c r="AC45">
        <f t="shared" si="33"/>
        <v>-1757.8147135184793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-15.773750522157304</v>
      </c>
      <c r="AI45">
        <f t="shared" si="38"/>
        <v>-15.77538282608643</v>
      </c>
      <c r="AJ45">
        <f t="shared" si="39"/>
        <v>-210.51879198895404</v>
      </c>
      <c r="AK45">
        <f t="shared" si="61"/>
        <v>-137.78334538552033</v>
      </c>
      <c r="AL45">
        <f t="shared" si="40"/>
        <v>-364.0775202005608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-0.22029057437705038</v>
      </c>
      <c r="AR45">
        <f t="shared" si="45"/>
        <v>-0.22031337055159367</v>
      </c>
      <c r="AS45">
        <f t="shared" si="46"/>
        <v>-2.9400303712973228</v>
      </c>
      <c r="AT45">
        <f t="shared" si="47"/>
        <v>-1.9242330637809932</v>
      </c>
      <c r="AU45">
        <f t="shared" si="48"/>
        <v>-5.0845768056299097</v>
      </c>
      <c r="AW45">
        <v>42</v>
      </c>
      <c r="AX45">
        <f>IF(Z45&gt;0, (R45*SUMPRODUCT(K45:$K$98, X45:$X$98)-K45*$AZ$3)/Z45, 0)</f>
        <v>-53844589.912237063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500000</v>
      </c>
      <c r="S46">
        <f t="shared" si="32"/>
        <v>-97931707.671279848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-1757.8147135184793</v>
      </c>
      <c r="AC46">
        <f t="shared" si="33"/>
        <v>-1569.6546566764307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-8.14578211375823</v>
      </c>
      <c r="AI46">
        <f t="shared" si="38"/>
        <v>-8.1465835164366887</v>
      </c>
      <c r="AJ46">
        <f t="shared" si="39"/>
        <v>-188.16005684204856</v>
      </c>
      <c r="AK46">
        <f t="shared" si="61"/>
        <v>-123.04702994629356</v>
      </c>
      <c r="AL46">
        <f t="shared" si="40"/>
        <v>-319.3536703047788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-0.10157239996314633</v>
      </c>
      <c r="AR46">
        <f t="shared" si="45"/>
        <v>-0.10158239291314808</v>
      </c>
      <c r="AS46">
        <f t="shared" si="46"/>
        <v>-2.3462287946996456</v>
      </c>
      <c r="AT46">
        <f t="shared" si="47"/>
        <v>-1.5343133373126612</v>
      </c>
      <c r="AU46">
        <f t="shared" si="48"/>
        <v>-3.9821245249254549</v>
      </c>
      <c r="AW46">
        <v>43</v>
      </c>
      <c r="AX46">
        <f>IF(Z46&gt;0, (R46*SUMPRODUCT(K46:$K$98, X46:$X$98)-K46*$AZ$3)/Z46, 0)</f>
        <v>-97931707.671279848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500000</v>
      </c>
      <c r="S47">
        <f t="shared" si="32"/>
        <v>-183043261.58707896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-1569.6546566764307</v>
      </c>
      <c r="AC47">
        <f t="shared" si="33"/>
        <v>-1401.559490311728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-4.1053940659439236</v>
      </c>
      <c r="AI47">
        <f t="shared" si="38"/>
        <v>-4.1057769151890033</v>
      </c>
      <c r="AJ47">
        <f t="shared" si="39"/>
        <v>-168.09516636470266</v>
      </c>
      <c r="AK47">
        <f t="shared" si="61"/>
        <v>-109.87582596735015</v>
      </c>
      <c r="AL47">
        <f t="shared" si="40"/>
        <v>-282.07676924724183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-4.5706687988174469E-2</v>
      </c>
      <c r="AR47">
        <f t="shared" si="45"/>
        <v>-4.5710950373395058E-2</v>
      </c>
      <c r="AS47">
        <f t="shared" si="46"/>
        <v>-1.8714581835362085</v>
      </c>
      <c r="AT47">
        <f t="shared" si="47"/>
        <v>-1.2232833229318623</v>
      </c>
      <c r="AU47">
        <f t="shared" si="48"/>
        <v>-3.1404524568414658</v>
      </c>
      <c r="AW47">
        <v>44</v>
      </c>
      <c r="AX47">
        <f>IF(Z47&gt;0, (R47*SUMPRODUCT(K47:$K$98, X47:$X$98)-K47*$AZ$3)/Z47, 0)</f>
        <v>-183043261.58707896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500000</v>
      </c>
      <c r="S48">
        <f t="shared" si="32"/>
        <v>-352051857.1406216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-1401.559490311728</v>
      </c>
      <c r="AC48">
        <f t="shared" si="33"/>
        <v>-1251.4295373884077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-2.0128705913971525</v>
      </c>
      <c r="AI48">
        <f t="shared" si="38"/>
        <v>-2.0130483250906419</v>
      </c>
      <c r="AJ48">
        <f t="shared" si="39"/>
        <v>-150.12995292332039</v>
      </c>
      <c r="AK48">
        <f t="shared" si="61"/>
        <v>-98.10916432182097</v>
      </c>
      <c r="AL48">
        <f t="shared" si="40"/>
        <v>-250.25216557023199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-2.0008877911544605E-2</v>
      </c>
      <c r="AR48">
        <f t="shared" si="45"/>
        <v>-2.0010644667832367E-2</v>
      </c>
      <c r="AS48">
        <f t="shared" si="46"/>
        <v>-1.4923621576802903</v>
      </c>
      <c r="AT48">
        <f t="shared" si="47"/>
        <v>-0.97525111614672111</v>
      </c>
      <c r="AU48">
        <f t="shared" si="48"/>
        <v>-2.4876239184948439</v>
      </c>
      <c r="AW48">
        <v>45</v>
      </c>
      <c r="AX48">
        <f>IF(Z48&gt;0, (R48*SUMPRODUCT(K48:$K$98, X48:$X$98)-K48*$AZ$3)/Z48, 0)</f>
        <v>-352051857.1406216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500000</v>
      </c>
      <c r="S49">
        <f t="shared" si="32"/>
        <v>-698297195.82667828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-1251.4295373884077</v>
      </c>
      <c r="AC49">
        <f t="shared" si="33"/>
        <v>-1117.3641358990794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-0.95950010934307983</v>
      </c>
      <c r="AI49">
        <f t="shared" si="38"/>
        <v>-0.95958011568870005</v>
      </c>
      <c r="AJ49">
        <f t="shared" si="39"/>
        <v>-134.06540148932822</v>
      </c>
      <c r="AK49">
        <f t="shared" si="61"/>
        <v>-87.600067617188543</v>
      </c>
      <c r="AL49">
        <f t="shared" si="40"/>
        <v>-222.62504922220546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-8.5159653448290649E-3</v>
      </c>
      <c r="AR49">
        <f t="shared" si="45"/>
        <v>-8.5166754346560833E-3</v>
      </c>
      <c r="AS49">
        <f t="shared" si="46"/>
        <v>-1.18988658980495</v>
      </c>
      <c r="AT49">
        <f t="shared" si="47"/>
        <v>-0.77748729027598285</v>
      </c>
      <c r="AU49">
        <f t="shared" si="48"/>
        <v>-1.975890555515589</v>
      </c>
      <c r="AW49">
        <v>46</v>
      </c>
      <c r="AX49">
        <f>IF(Z49&gt;0, (R49*SUMPRODUCT(K49:$K$98, X49:$X$98)-K49*$AZ$3)/Z49, 0)</f>
        <v>-698297195.82667828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500000</v>
      </c>
      <c r="S50">
        <f t="shared" si="32"/>
        <v>-1430139842.9290144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-1117.3641358990794</v>
      </c>
      <c r="AC50">
        <f t="shared" si="33"/>
        <v>-997.65353546510312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-0.44326702366378323</v>
      </c>
      <c r="AI50">
        <f t="shared" si="38"/>
        <v>-0.44330190324358087</v>
      </c>
      <c r="AJ50">
        <f t="shared" si="39"/>
        <v>-119.71060043397631</v>
      </c>
      <c r="AK50">
        <f t="shared" si="61"/>
        <v>-78.215489512935562</v>
      </c>
      <c r="AL50">
        <f t="shared" si="40"/>
        <v>-198.36939185015547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-3.5126611533638154E-3</v>
      </c>
      <c r="AR50">
        <f t="shared" si="45"/>
        <v>-3.5129375559348622E-3</v>
      </c>
      <c r="AS50">
        <f t="shared" si="46"/>
        <v>-0.94864439117229771</v>
      </c>
      <c r="AT50">
        <f t="shared" si="47"/>
        <v>-0.61981716874074666</v>
      </c>
      <c r="AU50">
        <f t="shared" si="48"/>
        <v>-1.5719744974689793</v>
      </c>
      <c r="AW50">
        <v>47</v>
      </c>
      <c r="AX50">
        <f>IF(Z50&gt;0, (R50*SUMPRODUCT(K50:$K$98, X50:$X$98)-K50*$AZ$3)/Z50, 0)</f>
        <v>-1430139842.9290144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500000</v>
      </c>
      <c r="S51">
        <f t="shared" si="32"/>
        <v>-3025826364.9947782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-997.65353546510312</v>
      </c>
      <c r="AC51">
        <f t="shared" si="33"/>
        <v>-890.76497991257656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-0.19811416916732355</v>
      </c>
      <c r="AI51">
        <f t="shared" si="38"/>
        <v>-0.19812888853440649</v>
      </c>
      <c r="AJ51">
        <f t="shared" si="39"/>
        <v>-106.88855555252655</v>
      </c>
      <c r="AK51">
        <f t="shared" si="61"/>
        <v>-69.835747482557224</v>
      </c>
      <c r="AL51">
        <f t="shared" si="40"/>
        <v>-176.92243192361821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-1.4017428483405221E-3</v>
      </c>
      <c r="AR51">
        <f t="shared" si="45"/>
        <v>-1.4018469941854525E-3</v>
      </c>
      <c r="AS51">
        <f t="shared" si="46"/>
        <v>-0.75628244534422395</v>
      </c>
      <c r="AT51">
        <f t="shared" si="47"/>
        <v>-0.49411791192739801</v>
      </c>
      <c r="AU51">
        <f t="shared" si="48"/>
        <v>-1.2518022042658075</v>
      </c>
      <c r="AW51">
        <v>48</v>
      </c>
      <c r="AX51">
        <f>IF(Z51&gt;0, (R51*SUMPRODUCT(K51:$K$98, X51:$X$98)-K51*$AZ$3)/Z51, 0)</f>
        <v>-3025826364.9947782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500000</v>
      </c>
      <c r="S52">
        <f t="shared" si="32"/>
        <v>-6626254595.2540331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-890.76497991257656</v>
      </c>
      <c r="AC52">
        <f t="shared" si="33"/>
        <v>-795.32703503606797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-8.5708417125688052E-2</v>
      </c>
      <c r="AI52">
        <f t="shared" si="38"/>
        <v>-8.5714418457387601E-2</v>
      </c>
      <c r="AJ52">
        <f t="shared" si="39"/>
        <v>-95.437944876508595</v>
      </c>
      <c r="AK52">
        <f t="shared" si="61"/>
        <v>-62.353548593880369</v>
      </c>
      <c r="AL52">
        <f t="shared" si="40"/>
        <v>-157.87720788884636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-5.4144988203678936E-4</v>
      </c>
      <c r="AR52">
        <f t="shared" si="45"/>
        <v>-5.4148779453651525E-4</v>
      </c>
      <c r="AS52">
        <f t="shared" si="46"/>
        <v>-0.60291469295763589</v>
      </c>
      <c r="AT52">
        <f t="shared" si="47"/>
        <v>-0.39390905424401995</v>
      </c>
      <c r="AU52">
        <f t="shared" si="48"/>
        <v>-0.99736523499619234</v>
      </c>
      <c r="AW52">
        <v>49</v>
      </c>
      <c r="AX52">
        <f>IF(Z52&gt;0, (R52*SUMPRODUCT(K52:$K$98, X52:$X$98)-K52*$AZ$3)/Z52, 0)</f>
        <v>-6626254595.2540331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500000</v>
      </c>
      <c r="S53">
        <f t="shared" si="32"/>
        <v>-15047390957.389286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-795.32703503606797</v>
      </c>
      <c r="AC53">
        <f t="shared" si="33"/>
        <v>-710.11387414723868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-3.5817270216422538E-2</v>
      </c>
      <c r="AI53">
        <f t="shared" si="38"/>
        <v>-3.581962980778345E-2</v>
      </c>
      <c r="AJ53">
        <f t="shared" si="39"/>
        <v>-85.213160888829293</v>
      </c>
      <c r="AK53">
        <f t="shared" si="61"/>
        <v>-55.672892452524763</v>
      </c>
      <c r="AL53">
        <f t="shared" si="40"/>
        <v>-140.92187297116186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-2.0202692312507251E-4</v>
      </c>
      <c r="AR53">
        <f t="shared" si="45"/>
        <v>-2.0204023237448203E-4</v>
      </c>
      <c r="AS53">
        <f t="shared" si="46"/>
        <v>-0.48064390725786132</v>
      </c>
      <c r="AT53">
        <f t="shared" si="47"/>
        <v>-0.31402234440802268</v>
      </c>
      <c r="AU53">
        <f t="shared" si="48"/>
        <v>-0.79486829189825858</v>
      </c>
      <c r="AW53">
        <v>50</v>
      </c>
      <c r="AX53">
        <f>IF(Z53&gt;0, (R53*SUMPRODUCT(K53:$K$98, X53:$X$98)-K53*$AZ$3)/Z53, 0)</f>
        <v>-15047390957.389286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500000</v>
      </c>
      <c r="S54">
        <f t="shared" si="32"/>
        <v>-35497427622.51342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-710.11387414723868</v>
      </c>
      <c r="AC54">
        <f t="shared" si="33"/>
        <v>-634.03041337174079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-1.4429301523859678E-2</v>
      </c>
      <c r="AI54">
        <f t="shared" si="38"/>
        <v>-1.4430194589154597E-2</v>
      </c>
      <c r="AJ54">
        <f t="shared" si="39"/>
        <v>-76.083460775497883</v>
      </c>
      <c r="AK54">
        <f t="shared" si="61"/>
        <v>-49.707971190306715</v>
      </c>
      <c r="AL54">
        <f t="shared" si="40"/>
        <v>-125.80586216039376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-7.2668141356685136E-5</v>
      </c>
      <c r="AR54">
        <f t="shared" si="45"/>
        <v>-7.2672638968366795E-5</v>
      </c>
      <c r="AS54">
        <f t="shared" si="46"/>
        <v>-0.38316779737379725</v>
      </c>
      <c r="AT54">
        <f t="shared" si="47"/>
        <v>-0.25033684901783249</v>
      </c>
      <c r="AU54">
        <f t="shared" si="48"/>
        <v>-0.63357731903059811</v>
      </c>
      <c r="AW54">
        <v>51</v>
      </c>
      <c r="AX54">
        <f>IF(Z54&gt;0, (R54*SUMPRODUCT(K54:$K$98, X54:$X$98)-K54*$AZ$3)/Z54, 0)</f>
        <v>-35497427622.51342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500000</v>
      </c>
      <c r="S55">
        <f t="shared" si="32"/>
        <v>-87137702715.426468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-634.03041337174079</v>
      </c>
      <c r="AC55">
        <f t="shared" si="33"/>
        <v>-566.09864425200635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-5.5930473103003335E-3</v>
      </c>
      <c r="AI55">
        <f t="shared" si="38"/>
        <v>-5.5933721402112741E-3</v>
      </c>
      <c r="AJ55">
        <f t="shared" si="39"/>
        <v>-67.93176911973444</v>
      </c>
      <c r="AK55">
        <f t="shared" si="61"/>
        <v>-44.382128936021857</v>
      </c>
      <c r="AL55">
        <f t="shared" si="40"/>
        <v>-112.31949142789651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-2.5149491810086823E-5</v>
      </c>
      <c r="AR55">
        <f t="shared" si="45"/>
        <v>-2.515095242837443E-5</v>
      </c>
      <c r="AS55">
        <f t="shared" si="46"/>
        <v>-0.30545950647961362</v>
      </c>
      <c r="AT55">
        <f t="shared" si="47"/>
        <v>-0.19956705643005948</v>
      </c>
      <c r="AU55">
        <f t="shared" si="48"/>
        <v>-0.50505171386210146</v>
      </c>
      <c r="AW55">
        <v>52</v>
      </c>
      <c r="AX55">
        <f>IF(Z55&gt;0, (R55*SUMPRODUCT(K55:$K$98, X55:$X$98)-K55*$AZ$3)/Z55, 0)</f>
        <v>-87137702715.426468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500000</v>
      </c>
      <c r="S56">
        <f t="shared" si="32"/>
        <v>-222998570662.83759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-566.09864425200635</v>
      </c>
      <c r="AC56">
        <f t="shared" si="33"/>
        <v>-505.44523923375186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-2.0825235646144105E-3</v>
      </c>
      <c r="AI56">
        <f t="shared" si="38"/>
        <v>-2.08263689386978E-3</v>
      </c>
      <c r="AJ56">
        <f t="shared" si="39"/>
        <v>-60.653405018254489</v>
      </c>
      <c r="AK56">
        <f t="shared" si="61"/>
        <v>-39.626905097640446</v>
      </c>
      <c r="AL56">
        <f t="shared" si="40"/>
        <v>-100.28239275278881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-8.3608921722154046E-6</v>
      </c>
      <c r="AR56">
        <f t="shared" si="45"/>
        <v>-8.3613471652345466E-6</v>
      </c>
      <c r="AS56">
        <f t="shared" si="46"/>
        <v>-0.24351060792401144</v>
      </c>
      <c r="AT56">
        <f t="shared" si="47"/>
        <v>-0.15909365265757727</v>
      </c>
      <c r="AU56">
        <f t="shared" si="48"/>
        <v>-0.40261262192875397</v>
      </c>
      <c r="AW56">
        <v>53</v>
      </c>
      <c r="AX56">
        <f>IF(Z56&gt;0, (R56*SUMPRODUCT(K56:$K$98, X56:$X$98)-K56*$AZ$3)/Z56, 0)</f>
        <v>-222998570662.83759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500000</v>
      </c>
      <c r="S57">
        <f t="shared" si="32"/>
        <v>-596222101897.65198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-505.44523923375186</v>
      </c>
      <c r="AC57">
        <f t="shared" si="33"/>
        <v>-451.29039923058485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-7.4350133401402578E-4</v>
      </c>
      <c r="AI57">
        <f t="shared" si="38"/>
        <v>-7.4353917984344025E-4</v>
      </c>
      <c r="AJ57">
        <f t="shared" si="39"/>
        <v>-54.15484000316701</v>
      </c>
      <c r="AK57">
        <f t="shared" si="61"/>
        <v>-35.381166746362631</v>
      </c>
      <c r="AL57">
        <f t="shared" si="40"/>
        <v>-89.536750288709484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-2.6651792759376475E-6</v>
      </c>
      <c r="AR57">
        <f t="shared" si="45"/>
        <v>-2.6653149393394758E-6</v>
      </c>
      <c r="AS57">
        <f t="shared" si="46"/>
        <v>-0.19412521627760393</v>
      </c>
      <c r="AT57">
        <f t="shared" si="47"/>
        <v>-0.12682849116330039</v>
      </c>
      <c r="AU57">
        <f t="shared" si="48"/>
        <v>-0.32095637275584366</v>
      </c>
      <c r="AW57">
        <v>54</v>
      </c>
      <c r="AX57">
        <f>IF(Z57&gt;0, (R57*SUMPRODUCT(K57:$K$98, X57:$X$98)-K57*$AZ$3)/Z57, 0)</f>
        <v>-596222101897.65198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500000</v>
      </c>
      <c r="S58">
        <f t="shared" si="32"/>
        <v>-1668870709982.3394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-451.29039923058485</v>
      </c>
      <c r="AC58">
        <f t="shared" si="33"/>
        <v>-402.9378587135684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-2.5395199911829589E-4</v>
      </c>
      <c r="AI58">
        <f t="shared" si="38"/>
        <v>-2.5396407128950433E-4</v>
      </c>
      <c r="AJ58">
        <f t="shared" si="39"/>
        <v>-48.35254051701645</v>
      </c>
      <c r="AK58">
        <f t="shared" si="61"/>
        <v>-31.590327946140942</v>
      </c>
      <c r="AL58">
        <f t="shared" si="40"/>
        <v>-79.943122427228687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-8.1278988224990702E-7</v>
      </c>
      <c r="AR58">
        <f t="shared" si="45"/>
        <v>-8.1282852001865493E-7</v>
      </c>
      <c r="AS58">
        <f t="shared" si="46"/>
        <v>-0.15475544925717527</v>
      </c>
      <c r="AT58">
        <f t="shared" si="47"/>
        <v>-0.10110689823559653</v>
      </c>
      <c r="AU58">
        <f t="shared" si="48"/>
        <v>-0.25586316032129186</v>
      </c>
      <c r="AW58">
        <v>55</v>
      </c>
      <c r="AX58">
        <f>IF(Z58&gt;0, (R58*SUMPRODUCT(K58:$K$98, X58:$X$98)-K58*$AZ$3)/Z58, 0)</f>
        <v>-1668870709982.3394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500000</v>
      </c>
      <c r="S59">
        <f t="shared" si="32"/>
        <v>-4900133804731.2949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-402.9378587135684</v>
      </c>
      <c r="AC59">
        <f t="shared" si="33"/>
        <v>-359.76594597082641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-8.2804686588298248E-5</v>
      </c>
      <c r="AI59">
        <f t="shared" si="38"/>
        <v>-8.2808357569135783E-5</v>
      </c>
      <c r="AJ59">
        <f t="shared" si="39"/>
        <v>-43.171912742741995</v>
      </c>
      <c r="AK59">
        <f t="shared" si="61"/>
        <v>-28.20565010994979</v>
      </c>
      <c r="AL59">
        <f t="shared" si="40"/>
        <v>-71.377645661049357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-2.3662659146889602E-7</v>
      </c>
      <c r="AR59">
        <f t="shared" si="45"/>
        <v>-2.366370818374817E-7</v>
      </c>
      <c r="AS59">
        <f t="shared" si="46"/>
        <v>-0.123370101142938</v>
      </c>
      <c r="AT59">
        <f t="shared" si="47"/>
        <v>-8.0601800703209159E-2</v>
      </c>
      <c r="AU59">
        <f t="shared" si="48"/>
        <v>-0.20397213848322901</v>
      </c>
      <c r="AW59">
        <v>56</v>
      </c>
      <c r="AX59">
        <f>IF(Z59&gt;0, (R59*SUMPRODUCT(K59:$K$98, X59:$X$98)-K59*$AZ$3)/Z59, 0)</f>
        <v>-4900133804731.2949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500000</v>
      </c>
      <c r="S60">
        <f t="shared" si="32"/>
        <v>-15255411259587.584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-359.76594597082641</v>
      </c>
      <c r="AC60">
        <f t="shared" si="33"/>
        <v>-321.21959481858522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-2.5814656037543958E-5</v>
      </c>
      <c r="AI60">
        <f t="shared" si="38"/>
        <v>-2.5815708842969367E-5</v>
      </c>
      <c r="AJ60">
        <f t="shared" si="39"/>
        <v>-38.546351152241186</v>
      </c>
      <c r="AK60">
        <f t="shared" si="61"/>
        <v>-25.183616217957852</v>
      </c>
      <c r="AL60">
        <f t="shared" si="40"/>
        <v>-63.729993185907887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-6.586534185555486E-8</v>
      </c>
      <c r="AR60">
        <f t="shared" si="45"/>
        <v>-6.5868028057887026E-8</v>
      </c>
      <c r="AS60">
        <f t="shared" si="46"/>
        <v>-9.8349890551870323E-2</v>
      </c>
      <c r="AT60">
        <f t="shared" si="47"/>
        <v>-6.425526216357455E-2</v>
      </c>
      <c r="AU60">
        <f t="shared" si="48"/>
        <v>-0.16260521858347293</v>
      </c>
      <c r="AW60">
        <v>57</v>
      </c>
      <c r="AX60">
        <f>IF(Z60&gt;0, (R60*SUMPRODUCT(K60:$K$98, X60:$X$98)-K60*$AZ$3)/Z60, 0)</f>
        <v>-15255411259587.584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500000</v>
      </c>
      <c r="S61">
        <f t="shared" si="32"/>
        <v>-50524442379454.594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-321.21959481858522</v>
      </c>
      <c r="AC61">
        <f t="shared" si="33"/>
        <v>-286.8032097158187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-7.5845117119163522E-6</v>
      </c>
      <c r="AI61">
        <f t="shared" si="38"/>
        <v>-7.5847955381163149E-6</v>
      </c>
      <c r="AJ61">
        <f t="shared" si="39"/>
        <v>-34.416385102766526</v>
      </c>
      <c r="AK61">
        <f t="shared" si="61"/>
        <v>-22.485371637300968</v>
      </c>
      <c r="AL61">
        <f t="shared" si="40"/>
        <v>-56.901764324863038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-1.7278268204998004E-8</v>
      </c>
      <c r="AR61">
        <f t="shared" si="45"/>
        <v>-1.7278914789167535E-8</v>
      </c>
      <c r="AS61">
        <f t="shared" si="46"/>
        <v>-7.8403930937018529E-2</v>
      </c>
      <c r="AT61">
        <f t="shared" si="47"/>
        <v>-5.1223901629413947E-2</v>
      </c>
      <c r="AU61">
        <f t="shared" si="48"/>
        <v>-0.12962784984534728</v>
      </c>
      <c r="AW61">
        <v>58</v>
      </c>
      <c r="AX61">
        <f>IF(Z61&gt;0, (R61*SUMPRODUCT(K61:$K$98, X61:$X$98)-K61*$AZ$3)/Z61, 0)</f>
        <v>-50524442379454.594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500000</v>
      </c>
      <c r="S62">
        <f t="shared" si="32"/>
        <v>-178654541534626.88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-286.8032097158187</v>
      </c>
      <c r="AC62">
        <f t="shared" si="33"/>
        <v>-256.07429440396135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-2.0932049189520659E-6</v>
      </c>
      <c r="AI62">
        <f t="shared" si="38"/>
        <v>-2.0932765863981338E-6</v>
      </c>
      <c r="AJ62">
        <f t="shared" si="39"/>
        <v>-30.728915311857349</v>
      </c>
      <c r="AK62">
        <f t="shared" si="61"/>
        <v>-20.076224680107309</v>
      </c>
      <c r="AL62">
        <f t="shared" si="40"/>
        <v>-50.805142085241243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-4.2576142307472201E-9</v>
      </c>
      <c r="AR62">
        <f t="shared" si="45"/>
        <v>-4.2577600035454289E-9</v>
      </c>
      <c r="AS62">
        <f t="shared" si="46"/>
        <v>-6.2503133803397115E-2</v>
      </c>
      <c r="AT62">
        <f t="shared" si="47"/>
        <v>-4.0835380771270219E-2</v>
      </c>
      <c r="AU62">
        <f t="shared" si="48"/>
        <v>-0.10333851883242734</v>
      </c>
      <c r="AW62">
        <v>59</v>
      </c>
      <c r="AX62">
        <f>IF(Z62&gt;0, (R62*SUMPRODUCT(K62:$K$98, X62:$X$98)-K62*$AZ$3)/Z62, 0)</f>
        <v>-178654541534626.88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500000</v>
      </c>
      <c r="S63">
        <f t="shared" si="32"/>
        <v>-677177609439970.75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-256.07429440396135</v>
      </c>
      <c r="AC63">
        <f t="shared" si="33"/>
        <v>-228.63776286434785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-5.4069102774804288E-7</v>
      </c>
      <c r="AI63">
        <f t="shared" si="38"/>
        <v>-5.4070790941687517E-7</v>
      </c>
      <c r="AJ63">
        <f t="shared" si="39"/>
        <v>-27.436531539613497</v>
      </c>
      <c r="AK63">
        <f t="shared" si="61"/>
        <v>-17.925200608277297</v>
      </c>
      <c r="AL63">
        <f t="shared" si="40"/>
        <v>-45.361732688598707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-9.8194169745159875E-10</v>
      </c>
      <c r="AR63">
        <f t="shared" si="45"/>
        <v>-9.8197235602312721E-10</v>
      </c>
      <c r="AS63">
        <f t="shared" si="46"/>
        <v>-4.9827115616105061E-2</v>
      </c>
      <c r="AT63">
        <f t="shared" si="47"/>
        <v>-3.2553715540207522E-2</v>
      </c>
      <c r="AU63">
        <f t="shared" si="48"/>
        <v>-8.2380832138284954E-2</v>
      </c>
      <c r="AW63">
        <v>60</v>
      </c>
      <c r="AX63">
        <f>IF(Z63&gt;0, (R63*SUMPRODUCT(K63:$K$98, X63:$X$98)-K63*$AZ$3)/Z63, 0)</f>
        <v>-677177609439970.75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500000</v>
      </c>
      <c r="S64">
        <f t="shared" si="32"/>
        <v>-2763814937790418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-228.63776286434785</v>
      </c>
      <c r="AC64">
        <f t="shared" si="33"/>
        <v>-204.14085970115917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-1.3019752853759989E-7</v>
      </c>
      <c r="AI64">
        <f t="shared" si="38"/>
        <v>-1.302012216368901E-7</v>
      </c>
      <c r="AJ64">
        <f t="shared" si="39"/>
        <v>-24.496903163188676</v>
      </c>
      <c r="AK64">
        <f t="shared" si="61"/>
        <v>-16.004643400504349</v>
      </c>
      <c r="AL64">
        <f t="shared" si="40"/>
        <v>-40.501546693894248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-2.1111605271110361E-10</v>
      </c>
      <c r="AR64">
        <f t="shared" si="45"/>
        <v>-2.1112204109316569E-10</v>
      </c>
      <c r="AS64">
        <f t="shared" si="46"/>
        <v>-3.9721871509757603E-2</v>
      </c>
      <c r="AT64">
        <f t="shared" si="47"/>
        <v>-2.5951622720607286E-2</v>
      </c>
      <c r="AU64">
        <f t="shared" si="48"/>
        <v>-6.5673494441486929E-2</v>
      </c>
      <c r="AW64">
        <v>61</v>
      </c>
      <c r="AX64">
        <f>IF(Z64&gt;0, (R64*SUMPRODUCT(K64:$K$98, X64:$X$98)-K64*$AZ$3)/Z64, 0)</f>
        <v>-2763814937790418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500000</v>
      </c>
      <c r="S65">
        <f t="shared" si="32"/>
        <v>-1.2212823601573148E+16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-204.14085970115917</v>
      </c>
      <c r="AC65">
        <f t="shared" si="33"/>
        <v>-182.26862473336078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-2.9099500979921811E-8</v>
      </c>
      <c r="AI65">
        <f t="shared" si="38"/>
        <v>-2.9100247198121137E-8</v>
      </c>
      <c r="AJ65">
        <f t="shared" si="39"/>
        <v>-21.872234967798391</v>
      </c>
      <c r="AK65">
        <f t="shared" si="61"/>
        <v>-14.289860179081144</v>
      </c>
      <c r="AL65">
        <f t="shared" si="40"/>
        <v>-36.162095175979779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-4.2129473877577652E-11</v>
      </c>
      <c r="AR65">
        <f t="shared" si="45"/>
        <v>-4.2130554232191192E-11</v>
      </c>
      <c r="AS65">
        <f t="shared" si="46"/>
        <v>-3.1666032773410763E-2</v>
      </c>
      <c r="AT65">
        <f t="shared" si="47"/>
        <v>-2.0688474745468081E-2</v>
      </c>
      <c r="AU65">
        <f t="shared" si="48"/>
        <v>-5.23545075610094E-2</v>
      </c>
      <c r="AW65">
        <v>62</v>
      </c>
      <c r="AX65">
        <f>IF(Z65&gt;0, (R65*SUMPRODUCT(K65:$K$98, X65:$X$98)-K65*$AZ$3)/Z65, 0)</f>
        <v>-1.2212823601573148E+16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500000</v>
      </c>
      <c r="S66">
        <f t="shared" si="32"/>
        <v>-5.8830393118192968E+16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-182.26862473336078</v>
      </c>
      <c r="AC66">
        <f t="shared" si="33"/>
        <v>-162.73984351196592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-6.0044328909422286E-9</v>
      </c>
      <c r="AI66">
        <f t="shared" si="38"/>
        <v>-6.004571203670468E-9</v>
      </c>
      <c r="AJ66">
        <f t="shared" si="39"/>
        <v>-19.528781221394865</v>
      </c>
      <c r="AK66">
        <f t="shared" si="61"/>
        <v>-12.758803731335256</v>
      </c>
      <c r="AL66">
        <f t="shared" si="40"/>
        <v>-32.287584958734698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-7.7616573588065828E-12</v>
      </c>
      <c r="AR66">
        <f t="shared" si="45"/>
        <v>-7.7618361493808902E-12</v>
      </c>
      <c r="AS66">
        <f t="shared" si="46"/>
        <v>-2.5243967453482136E-2</v>
      </c>
      <c r="AT66">
        <f t="shared" si="47"/>
        <v>-1.6492725402972613E-2</v>
      </c>
      <c r="AU66">
        <f t="shared" si="48"/>
        <v>-4.1736692864216593E-2</v>
      </c>
      <c r="AW66">
        <v>63</v>
      </c>
      <c r="AX66">
        <f>IF(Z66&gt;0, (R66*SUMPRODUCT(K66:$K$98, X66:$X$98)-K66*$AZ$3)/Z66, 0)</f>
        <v>-5.8830393118192968E+16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500000</v>
      </c>
      <c r="S67">
        <f t="shared" si="32"/>
        <v>-3.1146543404231974E+17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-162.73984351196592</v>
      </c>
      <c r="AC67">
        <f t="shared" si="33"/>
        <v>-145.30343170711916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-1.1360382932663027E-9</v>
      </c>
      <c r="AI67">
        <f t="shared" ref="AI67:AI69" si="62">SUM(AE67:AH67)</f>
        <v>-1.1360616190379336E-9</v>
      </c>
      <c r="AJ67">
        <f t="shared" si="39"/>
        <v>-17.436411804846756</v>
      </c>
      <c r="AK67">
        <f t="shared" si="61"/>
        <v>-11.391789045837616</v>
      </c>
      <c r="AL67">
        <f t="shared" ref="AL67:AL69" si="63">SUM(AI67:AK67)</f>
        <v>-28.828200851820434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-1.3111652166836503E-12</v>
      </c>
      <c r="AR67">
        <f t="shared" si="45"/>
        <v>-1.3111921382589142E-12</v>
      </c>
      <c r="AS67">
        <f t="shared" si="46"/>
        <v>-2.0124336299047703E-2</v>
      </c>
      <c r="AT67">
        <f t="shared" si="47"/>
        <v>-1.3147899715382914E-2</v>
      </c>
      <c r="AU67">
        <f t="shared" si="48"/>
        <v>-3.3272236015741807E-2</v>
      </c>
      <c r="AW67">
        <v>64</v>
      </c>
      <c r="AX67">
        <f>IF(Z67&gt;0, (R67*SUMPRODUCT(K67:$K$98, X67:$X$98)-K67*$AZ$3)/Z67, 0)</f>
        <v>-3.1146543404231974E+17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500000</v>
      </c>
      <c r="S68">
        <f t="shared" si="32"/>
        <v>-1.830304547889897E+18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-145.30343170711916</v>
      </c>
      <c r="AC68">
        <f t="shared" si="33"/>
        <v>-129.7352068813575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-1.9548425936584259E-10</v>
      </c>
      <c r="AI68">
        <f t="shared" si="62"/>
        <v>-1.9548780345382049E-10</v>
      </c>
      <c r="AJ68">
        <f t="shared" si="39"/>
        <v>-15.568224825761661</v>
      </c>
      <c r="AK68">
        <f t="shared" si="61"/>
        <v>-10.171240219498342</v>
      </c>
      <c r="AL68">
        <f t="shared" si="63"/>
        <v>-25.739465045455489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-2.014458010483433E-13</v>
      </c>
      <c r="AR68">
        <f t="shared" si="45"/>
        <v>-2.014494532178019E-13</v>
      </c>
      <c r="AS68">
        <f t="shared" si="46"/>
        <v>-1.6042997687384389E-2</v>
      </c>
      <c r="AT68">
        <f t="shared" si="47"/>
        <v>-1.0481425155758546E-2</v>
      </c>
      <c r="AU68">
        <f t="shared" si="48"/>
        <v>-2.6524422843344383E-2</v>
      </c>
      <c r="AW68">
        <v>65</v>
      </c>
      <c r="AX68">
        <f>IF(Z68&gt;0, (R68*SUMPRODUCT(K68:$K$98, X68:$X$98)-K68*$AZ$3)/Z68, 0)</f>
        <v>-1.830304547889897E+18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-129.7352068813575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-129.7352068813575</v>
      </c>
      <c r="AK69">
        <f t="shared" si="61"/>
        <v>-9.0814644816950256</v>
      </c>
      <c r="AL69">
        <f t="shared" si="63"/>
        <v>-138.81667136308798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-3.2608655880375992E-14</v>
      </c>
      <c r="AR69">
        <f t="shared" si="45"/>
        <v>-3.2608655880375992E-14</v>
      </c>
      <c r="AS69">
        <f t="shared" si="46"/>
        <v>-0.11936754231685762</v>
      </c>
      <c r="AT69">
        <f t="shared" si="47"/>
        <v>-8.3557279621800339E-3</v>
      </c>
      <c r="AU69">
        <f t="shared" si="48"/>
        <v>-0.12772327027907027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267866.34726502048</v>
      </c>
      <c r="AO71" s="6">
        <f t="shared" si="70"/>
        <v>-26786.634726502049</v>
      </c>
      <c r="AP71" s="6">
        <f t="shared" si="70"/>
        <v>-2888.1621691490491</v>
      </c>
      <c r="AQ71" s="6">
        <f t="shared" si="70"/>
        <v>-125895.85237763454</v>
      </c>
      <c r="AR71" s="6">
        <f t="shared" si="70"/>
        <v>112295.69799173479</v>
      </c>
      <c r="AS71" s="6">
        <f t="shared" si="70"/>
        <v>-2738.7011459836758</v>
      </c>
      <c r="AT71" s="6">
        <f t="shared" si="70"/>
        <v>605.21369484152706</v>
      </c>
      <c r="AU71" s="6">
        <f t="shared" si="70"/>
        <v>110162.21054059274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48590.972655857076</v>
      </c>
      <c r="K3">
        <v>1</v>
      </c>
      <c r="L3" s="2">
        <v>0</v>
      </c>
      <c r="O3">
        <f>$C$3</f>
        <v>48590.972655857076</v>
      </c>
      <c r="P3">
        <f>O3*C5</f>
        <v>4859.0972655857076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48590.972655857076</v>
      </c>
      <c r="AF3">
        <f t="shared" ref="AF3:AF34" si="4">-$Z3*P3</f>
        <v>-4859.0972655857076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41211.967186271366</v>
      </c>
      <c r="AJ3">
        <f t="shared" ref="AJ3:AJ34" si="8">AB3-AC3</f>
        <v>0</v>
      </c>
      <c r="AL3">
        <f t="shared" ref="AL3:AL34" si="9">SUM(AI3:AK3)</f>
        <v>41211.967186271366</v>
      </c>
      <c r="AN3">
        <f t="shared" ref="AN3:AN34" si="10">AE3*$K3</f>
        <v>48590.972655857076</v>
      </c>
      <c r="AO3">
        <f t="shared" ref="AO3:AO34" si="11">AF3*$K3</f>
        <v>-4859.0972655857076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41211.967186271366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41211.967186271366</v>
      </c>
      <c r="AW3">
        <v>0</v>
      </c>
      <c r="AX3">
        <f>IF(Z3&gt;0, (R3*SUMPRODUCT(K3:$K$98, X3:$X$98)-K3*$AZ$3)/Z3, 0)</f>
        <v>0</v>
      </c>
      <c r="AZ3">
        <f>C6*SUMPRODUCT(X4:X98, K4:K98)/1</f>
        <v>22836.921441738654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1137.3778500845433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1124.6934119433972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-1124.6934119433972</v>
      </c>
      <c r="AK4">
        <f>G4*SUM(AB4, AE4:AF4)</f>
        <v>0</v>
      </c>
      <c r="AL4">
        <f t="shared" si="9"/>
        <v>-2277.0454119433971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-1095.5999239399123</v>
      </c>
      <c r="AR4">
        <f t="shared" si="14"/>
        <v>-1095.5999239399123</v>
      </c>
      <c r="AS4">
        <f t="shared" si="15"/>
        <v>-1069.3034911041996</v>
      </c>
      <c r="AT4">
        <f t="shared" si="16"/>
        <v>0</v>
      </c>
      <c r="AU4">
        <f t="shared" si="17"/>
        <v>-2164.9034150441121</v>
      </c>
      <c r="AW4">
        <v>1</v>
      </c>
      <c r="AX4">
        <f>IF(Z4&gt;0, (R4*SUMPRODUCT(K4:$K$98, X4:$X$98)-K4*$AZ$3)/Z4, 0)</f>
        <v>1137.3778500845433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1000000</v>
      </c>
      <c r="S5">
        <f t="shared" si="1"/>
        <v>1169.385148762583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1124.6934119433972</v>
      </c>
      <c r="AC5">
        <f t="shared" si="2"/>
        <v>1143.4389356952852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-1147.0820597853119</v>
      </c>
      <c r="AI5">
        <f t="shared" si="7"/>
        <v>-1195.9726642583225</v>
      </c>
      <c r="AJ5">
        <f t="shared" si="8"/>
        <v>-18.745523751887958</v>
      </c>
      <c r="AK5">
        <f>G5*SUM(AB5, AE5:AF5)</f>
        <v>4.6112429889679287</v>
      </c>
      <c r="AL5">
        <f t="shared" si="9"/>
        <v>-1210.1069450212426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-1034.6167560182489</v>
      </c>
      <c r="AR5">
        <f t="shared" si="14"/>
        <v>-1078.7138963824741</v>
      </c>
      <c r="AS5">
        <f t="shared" si="15"/>
        <v>-16.907624706179451</v>
      </c>
      <c r="AT5">
        <f t="shared" si="16"/>
        <v>4.1591351043802467</v>
      </c>
      <c r="AU5">
        <f t="shared" si="17"/>
        <v>-1091.4623859842734</v>
      </c>
      <c r="AW5">
        <v>2</v>
      </c>
      <c r="AX5">
        <f>IF(Z5&gt;0, (R5*SUMPRODUCT(K5:$K$98, X5:$X$98)-K5*$AZ$3)/Z5, 0)</f>
        <v>1169.385148762583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1000000</v>
      </c>
      <c r="S6">
        <f t="shared" si="1"/>
        <v>1263.2571997552257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1143.4389356952852</v>
      </c>
      <c r="AC6">
        <f t="shared" si="2"/>
        <v>1221.4312946501632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-1143.540482690737</v>
      </c>
      <c r="AI6">
        <f t="shared" si="7"/>
        <v>-1191.885004094883</v>
      </c>
      <c r="AJ6">
        <f t="shared" si="8"/>
        <v>-77.992358954878</v>
      </c>
      <c r="AK6">
        <f>G6*SUM(AB6, AE6:AF6)</f>
        <v>8.1184164434365247</v>
      </c>
      <c r="AL6">
        <f t="shared" si="9"/>
        <v>-1261.7589466063246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-975.70940473782161</v>
      </c>
      <c r="AR6">
        <f t="shared" si="14"/>
        <v>-1016.9586695566616</v>
      </c>
      <c r="AS6">
        <f t="shared" si="15"/>
        <v>-66.545854109952572</v>
      </c>
      <c r="AT6">
        <f t="shared" si="16"/>
        <v>6.9269216047346838</v>
      </c>
      <c r="AU6">
        <f t="shared" si="17"/>
        <v>-1076.5776020618796</v>
      </c>
      <c r="AW6">
        <v>3</v>
      </c>
      <c r="AX6">
        <f>IF(Z6&gt;0, (R6*SUMPRODUCT(K6:$K$98, X6:$X$98)-K6*$AZ$3)/Z6, 0)</f>
        <v>1263.2571997552257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1000000</v>
      </c>
      <c r="S7">
        <f t="shared" si="1"/>
        <v>1479.2943177991845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1221.4312946501632</v>
      </c>
      <c r="AC7">
        <f t="shared" si="2"/>
        <v>1414.3254311822384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-1140.3612066757069</v>
      </c>
      <c r="AI7">
        <f t="shared" si="7"/>
        <v>-1188.1652648054776</v>
      </c>
      <c r="AJ7">
        <f t="shared" si="8"/>
        <v>-192.89413653207521</v>
      </c>
      <c r="AK7">
        <f>G7*SUM(AB7, AE7:AF7)</f>
        <v>16.855751866172252</v>
      </c>
      <c r="AL7">
        <f t="shared" si="9"/>
        <v>-1364.2036494713805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-914.64253937305546</v>
      </c>
      <c r="AR7">
        <f t="shared" si="14"/>
        <v>-952.9844479404386</v>
      </c>
      <c r="AS7">
        <f t="shared" si="15"/>
        <v>-154.71342048032562</v>
      </c>
      <c r="AT7">
        <f t="shared" si="16"/>
        <v>13.51938982110793</v>
      </c>
      <c r="AU7">
        <f t="shared" si="17"/>
        <v>-1094.1784785996563</v>
      </c>
      <c r="AW7">
        <v>4</v>
      </c>
      <c r="AX7">
        <f>IF(Z7&gt;0, (R7*SUMPRODUCT(K7:$K$98, X7:$X$98)-K7*$AZ$3)/Z7, 0)</f>
        <v>1479.2943177991845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1000000</v>
      </c>
      <c r="S8">
        <f t="shared" si="1"/>
        <v>1823.1059042390964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1414.3254311822384</v>
      </c>
      <c r="AC8">
        <f t="shared" si="2"/>
        <v>1723.5290719991863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-1139.6860329790779</v>
      </c>
      <c r="AI8">
        <f t="shared" si="7"/>
        <v>-1186.9550662259021</v>
      </c>
      <c r="AJ8">
        <f t="shared" si="8"/>
        <v>-309.20364081694788</v>
      </c>
      <c r="AK8">
        <f>G8*SUM(AB8, AE8:AF8)</f>
        <v>30.549429313536351</v>
      </c>
      <c r="AL8">
        <f t="shared" si="9"/>
        <v>-1465.6092777293136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-853.02445589314902</v>
      </c>
      <c r="AR8">
        <f t="shared" si="14"/>
        <v>-888.40406062566365</v>
      </c>
      <c r="AS8">
        <f t="shared" si="15"/>
        <v>-231.43063952324462</v>
      </c>
      <c r="AT8">
        <f t="shared" si="16"/>
        <v>22.865429218174825</v>
      </c>
      <c r="AU8">
        <f t="shared" si="17"/>
        <v>-1096.9692709307335</v>
      </c>
      <c r="AW8">
        <v>5</v>
      </c>
      <c r="AX8">
        <f>IF(Z8&gt;0, (R8*SUMPRODUCT(K8:$K$98, X8:$X$98)-K8*$AZ$3)/Z8, 0)</f>
        <v>1823.1059042390964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1000000</v>
      </c>
      <c r="S9">
        <f t="shared" si="1"/>
        <v>2164.133248601825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1723.5290719991863</v>
      </c>
      <c r="AC9">
        <f t="shared" si="2"/>
        <v>2022.9910068660665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-1145.6898109845556</v>
      </c>
      <c r="AI9">
        <f t="shared" si="7"/>
        <v>-1192.4288694083623</v>
      </c>
      <c r="AJ9">
        <f t="shared" si="8"/>
        <v>-299.46193486688026</v>
      </c>
      <c r="AK9">
        <f t="shared" ref="AK9:AK40" si="30">G9*SUM(AB9:AB9, AE9:AF9)</f>
        <v>38.434698305581854</v>
      </c>
      <c r="AL9">
        <f t="shared" si="9"/>
        <v>-1453.4561059696607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-799.69982546767233</v>
      </c>
      <c r="AR9">
        <f t="shared" si="14"/>
        <v>-832.324028376417</v>
      </c>
      <c r="AS9">
        <f t="shared" si="15"/>
        <v>-209.02660977796185</v>
      </c>
      <c r="AT9">
        <f t="shared" si="16"/>
        <v>26.827699113831766</v>
      </c>
      <c r="AU9">
        <f t="shared" si="17"/>
        <v>-1014.5229390405472</v>
      </c>
      <c r="AW9">
        <v>6</v>
      </c>
      <c r="AX9">
        <f>IF(Z9&gt;0, (R9*SUMPRODUCT(K9:$K$98, X9:$X$98)-K9*$AZ$3)/Z9, 0)</f>
        <v>2164.133248601825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1000000</v>
      </c>
      <c r="S10">
        <f t="shared" si="1"/>
        <v>2211.7489784076756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2022.9910068660665</v>
      </c>
      <c r="AC10">
        <f t="shared" si="2"/>
        <v>2044.2722288911755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-1154.7660251971286</v>
      </c>
      <c r="AI10">
        <f t="shared" si="7"/>
        <v>-1200.9799547354373</v>
      </c>
      <c r="AJ10">
        <f t="shared" si="8"/>
        <v>-21.281222025108946</v>
      </c>
      <c r="AK10">
        <f t="shared" si="30"/>
        <v>8.6988613295240853</v>
      </c>
      <c r="AL10">
        <f t="shared" si="9"/>
        <v>-1213.5623154310222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-764.52156790037725</v>
      </c>
      <c r="AR10">
        <f t="shared" si="14"/>
        <v>-795.11784896383688</v>
      </c>
      <c r="AS10">
        <f t="shared" si="15"/>
        <v>-14.089393759826724</v>
      </c>
      <c r="AT10">
        <f t="shared" si="16"/>
        <v>5.7591468379582968</v>
      </c>
      <c r="AU10">
        <f t="shared" si="17"/>
        <v>-803.44809588570524</v>
      </c>
      <c r="AW10">
        <v>7</v>
      </c>
      <c r="AX10">
        <f>IF(Z10&gt;0, (R10*SUMPRODUCT(K10:$K$98, X10:$X$98)-K10*$AZ$3)/Z10, 0)</f>
        <v>2211.7489784076756</v>
      </c>
    </row>
    <row r="11" spans="1:52" x14ac:dyDescent="0.25">
      <c r="A11" t="s">
        <v>33</v>
      </c>
      <c r="C11" s="25">
        <f>AU100</f>
        <v>16272.338751377887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1000000</v>
      </c>
      <c r="S11">
        <f t="shared" si="1"/>
        <v>2212.1554005887797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2044.2722288911755</v>
      </c>
      <c r="AC11">
        <f t="shared" si="2"/>
        <v>2021.6285475091972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-1163.0511762331651</v>
      </c>
      <c r="AI11">
        <f t="shared" si="7"/>
        <v>-1208.7448139172791</v>
      </c>
      <c r="AJ11">
        <f t="shared" si="8"/>
        <v>22.64368138197824</v>
      </c>
      <c r="AK11">
        <f t="shared" si="30"/>
        <v>3.2708355662258808</v>
      </c>
      <c r="AL11">
        <f t="shared" si="9"/>
        <v>-1182.8302969690749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-732.22405355091951</v>
      </c>
      <c r="AR11">
        <f t="shared" si="14"/>
        <v>-760.99147263810983</v>
      </c>
      <c r="AS11">
        <f t="shared" si="15"/>
        <v>14.255819956716707</v>
      </c>
      <c r="AT11">
        <f t="shared" si="16"/>
        <v>2.0592253597620642</v>
      </c>
      <c r="AU11">
        <f t="shared" si="17"/>
        <v>-744.67642732163097</v>
      </c>
      <c r="AW11">
        <v>8</v>
      </c>
      <c r="AX11">
        <f>IF(Z11&gt;0, (R11*SUMPRODUCT(K11:$K$98, X11:$X$98)-K11*$AZ$3)/Z11, 0)</f>
        <v>2212.1554005887797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1000000</v>
      </c>
      <c r="S12">
        <f t="shared" si="1"/>
        <v>2481.8939162351398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2021.6285475091972</v>
      </c>
      <c r="AC12">
        <f t="shared" si="2"/>
        <v>2242.5333155118169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-1176.7464235334814</v>
      </c>
      <c r="AI12">
        <f t="shared" si="7"/>
        <v>-1221.9242875195778</v>
      </c>
      <c r="AJ12">
        <f t="shared" si="8"/>
        <v>-220.90476800261968</v>
      </c>
      <c r="AK12">
        <f t="shared" si="30"/>
        <v>42.454199497693146</v>
      </c>
      <c r="AL12">
        <f t="shared" si="9"/>
        <v>-1400.3748560245042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-691.7331401079806</v>
      </c>
      <c r="AR12">
        <f t="shared" si="14"/>
        <v>-718.29028538031082</v>
      </c>
      <c r="AS12">
        <f t="shared" si="15"/>
        <v>-129.8556305583956</v>
      </c>
      <c r="AT12">
        <f t="shared" si="16"/>
        <v>24.956079017540663</v>
      </c>
      <c r="AU12">
        <f t="shared" si="17"/>
        <v>-823.18983692116569</v>
      </c>
      <c r="AW12">
        <v>9</v>
      </c>
      <c r="AX12">
        <f>IF(Z12&gt;0, (R12*SUMPRODUCT(K12:$K$98, X12:$X$98)-K12*$AZ$3)/Z12, 0)</f>
        <v>2481.8939162351398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1000000</v>
      </c>
      <c r="S13">
        <f t="shared" si="1"/>
        <v>3346.0425565985602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2242.5333155118169</v>
      </c>
      <c r="AC13">
        <f t="shared" si="2"/>
        <v>2989.1233467622988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-1190.7656108834544</v>
      </c>
      <c r="AI13">
        <f t="shared" si="7"/>
        <v>-1235.4321579491454</v>
      </c>
      <c r="AJ13">
        <f t="shared" si="8"/>
        <v>-746.59003125048184</v>
      </c>
      <c r="AK13">
        <f t="shared" si="30"/>
        <v>156.97733208582719</v>
      </c>
      <c r="AL13">
        <f t="shared" si="9"/>
        <v>-1825.0448571138002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-624.97688744953712</v>
      </c>
      <c r="AR13">
        <f t="shared" si="14"/>
        <v>-648.42025808695644</v>
      </c>
      <c r="AS13">
        <f t="shared" si="15"/>
        <v>-391.85000781606146</v>
      </c>
      <c r="AT13">
        <f t="shared" si="16"/>
        <v>82.390021604961206</v>
      </c>
      <c r="AU13">
        <f t="shared" si="17"/>
        <v>-957.88024429805671</v>
      </c>
      <c r="AW13">
        <v>10</v>
      </c>
      <c r="AX13">
        <f>IF(Z13&gt;0, (R13*SUMPRODUCT(K13:$K$98, X13:$X$98)-K13*$AZ$3)/Z13, 0)</f>
        <v>3346.0425565985602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1000000</v>
      </c>
      <c r="S14">
        <f t="shared" si="1"/>
        <v>4130.9001556062176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2989.1233467622988</v>
      </c>
      <c r="AC14">
        <f t="shared" si="2"/>
        <v>3648.3635765971067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-1209.1162824207272</v>
      </c>
      <c r="AI14">
        <f t="shared" si="7"/>
        <v>-1253.2757082016403</v>
      </c>
      <c r="AJ14">
        <f t="shared" si="8"/>
        <v>-659.24022983480791</v>
      </c>
      <c r="AK14">
        <f t="shared" si="30"/>
        <v>209.23863427336093</v>
      </c>
      <c r="AL14">
        <f t="shared" si="9"/>
        <v>-1703.2773037630873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-566.61454662110657</v>
      </c>
      <c r="AR14">
        <f t="shared" si="14"/>
        <v>-587.30848101078004</v>
      </c>
      <c r="AS14">
        <f t="shared" si="15"/>
        <v>-308.93232468460593</v>
      </c>
      <c r="AT14">
        <f t="shared" si="16"/>
        <v>98.053144778647777</v>
      </c>
      <c r="AU14">
        <f t="shared" si="17"/>
        <v>-798.1876609167382</v>
      </c>
      <c r="AW14">
        <v>11</v>
      </c>
      <c r="AX14">
        <f>IF(Z14&gt;0, (R14*SUMPRODUCT(K14:$K$98, X14:$X$98)-K14*$AZ$3)/Z14, 0)</f>
        <v>4130.9001556062176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1000000</v>
      </c>
      <c r="S15">
        <f t="shared" si="1"/>
        <v>4842.8417396744335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3648.3635765971067</v>
      </c>
      <c r="AC15">
        <f t="shared" si="2"/>
        <v>4228.3714561227371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-1238.8034882434408</v>
      </c>
      <c r="AI15">
        <f t="shared" si="7"/>
        <v>-1282.4593795921326</v>
      </c>
      <c r="AJ15">
        <f t="shared" si="8"/>
        <v>-580.00787952563041</v>
      </c>
      <c r="AK15">
        <f t="shared" si="30"/>
        <v>255.3854503617975</v>
      </c>
      <c r="AL15">
        <f t="shared" si="9"/>
        <v>-1607.0818087559655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-518.32725674537846</v>
      </c>
      <c r="AR15">
        <f t="shared" si="14"/>
        <v>-536.59330024484177</v>
      </c>
      <c r="AS15">
        <f t="shared" si="15"/>
        <v>-242.68085772950738</v>
      </c>
      <c r="AT15">
        <f t="shared" si="16"/>
        <v>106.85572098800908</v>
      </c>
      <c r="AU15">
        <f t="shared" si="17"/>
        <v>-672.41843698634011</v>
      </c>
      <c r="AW15">
        <v>12</v>
      </c>
      <c r="AX15">
        <f>IF(Z15&gt;0, (R15*SUMPRODUCT(K15:$K$98, X15:$X$98)-K15*$AZ$3)/Z15, 0)</f>
        <v>4842.8417396744335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1000000</v>
      </c>
      <c r="S16">
        <f t="shared" si="1"/>
        <v>5484.5838209407148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4228.3714561227371</v>
      </c>
      <c r="AC16">
        <f t="shared" si="2"/>
        <v>4733.8142227226599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-1273.8989912648485</v>
      </c>
      <c r="AI16">
        <f t="shared" si="7"/>
        <v>-1317.0546287504901</v>
      </c>
      <c r="AJ16">
        <f t="shared" si="8"/>
        <v>-505.44276659992283</v>
      </c>
      <c r="AK16">
        <f t="shared" si="30"/>
        <v>295.98600192859163</v>
      </c>
      <c r="AL16">
        <f t="shared" si="9"/>
        <v>-1526.5113934218214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-475.9031711556724</v>
      </c>
      <c r="AR16">
        <f t="shared" si="14"/>
        <v>-492.02525373324744</v>
      </c>
      <c r="AS16">
        <f t="shared" si="15"/>
        <v>-188.82330319122616</v>
      </c>
      <c r="AT16">
        <f t="shared" si="16"/>
        <v>110.57444734738804</v>
      </c>
      <c r="AU16">
        <f t="shared" si="17"/>
        <v>-570.2741095770856</v>
      </c>
      <c r="AW16">
        <v>13</v>
      </c>
      <c r="AX16">
        <f>IF(Z16&gt;0, (R16*SUMPRODUCT(K16:$K$98, X16:$X$98)-K16*$AZ$3)/Z16, 0)</f>
        <v>5484.5838209407148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1000000</v>
      </c>
      <c r="S17">
        <f t="shared" si="1"/>
        <v>6062.0700372519832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4733.8142227226599</v>
      </c>
      <c r="AC17">
        <f t="shared" si="2"/>
        <v>5171.9914295538647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-1309.1254000141907</v>
      </c>
      <c r="AI17">
        <f t="shared" si="7"/>
        <v>-1351.7840248549753</v>
      </c>
      <c r="AJ17">
        <f t="shared" si="8"/>
        <v>-438.17720683120478</v>
      </c>
      <c r="AK17">
        <f t="shared" si="30"/>
        <v>331.36699559058621</v>
      </c>
      <c r="AL17">
        <f t="shared" si="9"/>
        <v>-1458.5942360955939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-436.66343977597188</v>
      </c>
      <c r="AR17">
        <f t="shared" si="14"/>
        <v>-450.89237602523252</v>
      </c>
      <c r="AS17">
        <f t="shared" si="15"/>
        <v>-146.15556795725399</v>
      </c>
      <c r="AT17">
        <f t="shared" si="16"/>
        <v>110.52864158104808</v>
      </c>
      <c r="AU17">
        <f t="shared" si="17"/>
        <v>-486.51930240143844</v>
      </c>
      <c r="AW17">
        <v>14</v>
      </c>
      <c r="AX17">
        <f>IF(Z17&gt;0, (R17*SUMPRODUCT(K17:$K$98, X17:$X$98)-K17*$AZ$3)/Z17, 0)</f>
        <v>6062.0700372519832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1000000</v>
      </c>
      <c r="S18">
        <f t="shared" si="1"/>
        <v>6583.0731063499079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5171.9914295538647</v>
      </c>
      <c r="AC18">
        <f t="shared" si="2"/>
        <v>5551.4711844090289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-1345.9922324963327</v>
      </c>
      <c r="AI18">
        <f t="shared" si="7"/>
        <v>-1388.1569714770847</v>
      </c>
      <c r="AJ18">
        <f t="shared" si="8"/>
        <v>-379.47975485516417</v>
      </c>
      <c r="AK18">
        <f t="shared" si="30"/>
        <v>362.03940006877059</v>
      </c>
      <c r="AL18">
        <f t="shared" si="9"/>
        <v>-1405.5973262634782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-400.85759201416977</v>
      </c>
      <c r="AR18">
        <f t="shared" si="14"/>
        <v>-413.41491242632623</v>
      </c>
      <c r="AS18">
        <f t="shared" si="15"/>
        <v>-113.01502124365568</v>
      </c>
      <c r="AT18">
        <f t="shared" si="16"/>
        <v>107.82101012326417</v>
      </c>
      <c r="AU18">
        <f t="shared" si="17"/>
        <v>-418.60892354671773</v>
      </c>
      <c r="AW18">
        <v>15</v>
      </c>
      <c r="AX18">
        <f>IF(Z18&gt;0, (R18*SUMPRODUCT(K18:$K$98, X18:$X$98)-K18*$AZ$3)/Z18, 0)</f>
        <v>6583.0731063499079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1000000</v>
      </c>
      <c r="S19">
        <f t="shared" si="1"/>
        <v>7054.0040868460164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5551.4711844090289</v>
      </c>
      <c r="AC19">
        <f t="shared" si="2"/>
        <v>5879.3128733155181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-1390.1183166242745</v>
      </c>
      <c r="AI19">
        <f t="shared" si="7"/>
        <v>-1431.7919022993876</v>
      </c>
      <c r="AJ19">
        <f t="shared" si="8"/>
        <v>-327.84168890648925</v>
      </c>
      <c r="AK19">
        <f t="shared" si="30"/>
        <v>388.60298290863204</v>
      </c>
      <c r="AL19">
        <f t="shared" si="9"/>
        <v>-1371.0306082972447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-369.64199264739131</v>
      </c>
      <c r="AR19">
        <f t="shared" si="14"/>
        <v>-380.72328484064718</v>
      </c>
      <c r="AS19">
        <f t="shared" si="15"/>
        <v>-87.175353141566333</v>
      </c>
      <c r="AT19">
        <f t="shared" si="16"/>
        <v>103.33219786635718</v>
      </c>
      <c r="AU19">
        <f t="shared" si="17"/>
        <v>-364.56644011585632</v>
      </c>
      <c r="AW19">
        <v>16</v>
      </c>
      <c r="AX19">
        <f>IF(Z19&gt;0, (R19*SUMPRODUCT(K19:$K$98, X19:$X$98)-K19*$AZ$3)/Z19, 0)</f>
        <v>7054.0040868460164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1000000</v>
      </c>
      <c r="S20">
        <f t="shared" si="1"/>
        <v>7478.7622497858911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5879.3128733155181</v>
      </c>
      <c r="AC20">
        <f t="shared" si="2"/>
        <v>6160.2952386330026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-1431.8118884366897</v>
      </c>
      <c r="AI20">
        <f t="shared" si="7"/>
        <v>-1472.9971476606299</v>
      </c>
      <c r="AJ20">
        <f t="shared" si="8"/>
        <v>-280.98236531748444</v>
      </c>
      <c r="AK20">
        <f t="shared" si="30"/>
        <v>411.5519011320863</v>
      </c>
      <c r="AL20">
        <f t="shared" si="9"/>
        <v>-1342.427611846028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-339.93624936750342</v>
      </c>
      <c r="AR20">
        <f t="shared" si="14"/>
        <v>-349.71432333300237</v>
      </c>
      <c r="AS20">
        <f t="shared" si="15"/>
        <v>-66.709944354997418</v>
      </c>
      <c r="AT20">
        <f t="shared" si="16"/>
        <v>97.709350523452514</v>
      </c>
      <c r="AU20">
        <f t="shared" si="17"/>
        <v>-318.71491716454722</v>
      </c>
      <c r="AW20">
        <v>17</v>
      </c>
      <c r="AX20">
        <f>IF(Z20&gt;0, (R20*SUMPRODUCT(K20:$K$98, X20:$X$98)-K20*$AZ$3)/Z20, 0)</f>
        <v>7478.7622497858911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1000000</v>
      </c>
      <c r="S21">
        <f t="shared" si="1"/>
        <v>7864.0983120847732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6160.2952386330026</v>
      </c>
      <c r="AC21">
        <f t="shared" si="2"/>
        <v>6401.27359459128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-1481.1578330483287</v>
      </c>
      <c r="AI21">
        <f t="shared" si="7"/>
        <v>-1521.8571817883771</v>
      </c>
      <c r="AJ21">
        <f t="shared" si="8"/>
        <v>-240.97835595827746</v>
      </c>
      <c r="AK21">
        <f t="shared" si="30"/>
        <v>431.22066670431025</v>
      </c>
      <c r="AL21">
        <f t="shared" si="9"/>
        <v>-1331.6148710423445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-313.97482807448796</v>
      </c>
      <c r="AR21">
        <f t="shared" si="14"/>
        <v>-322.60224828473059</v>
      </c>
      <c r="AS21">
        <f t="shared" si="15"/>
        <v>-51.082427674812273</v>
      </c>
      <c r="AT21">
        <f t="shared" si="16"/>
        <v>91.409863060984236</v>
      </c>
      <c r="AU21">
        <f t="shared" si="17"/>
        <v>-282.27481289855865</v>
      </c>
      <c r="AW21">
        <v>18</v>
      </c>
      <c r="AX21">
        <f>IF(Z21&gt;0, (R21*SUMPRODUCT(K21:$K$98, X21:$X$98)-K21*$AZ$3)/Z21, 0)</f>
        <v>7864.0983120847732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1000000</v>
      </c>
      <c r="S22">
        <f t="shared" si="1"/>
        <v>8213.1831764492254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6401.27359459128</v>
      </c>
      <c r="AC22">
        <f t="shared" si="2"/>
        <v>6605.9725212719513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-1533.7980985783877</v>
      </c>
      <c r="AI22">
        <f t="shared" si="7"/>
        <v>-1574.0137639261065</v>
      </c>
      <c r="AJ22">
        <f t="shared" si="8"/>
        <v>-204.69892668067132</v>
      </c>
      <c r="AK22">
        <f t="shared" si="30"/>
        <v>448.08915162138965</v>
      </c>
      <c r="AL22">
        <f t="shared" si="9"/>
        <v>-1330.6235389853882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-290.29774615037149</v>
      </c>
      <c r="AR22">
        <f t="shared" si="14"/>
        <v>-297.90925448461769</v>
      </c>
      <c r="AS22">
        <f t="shared" si="15"/>
        <v>-38.742802660843218</v>
      </c>
      <c r="AT22">
        <f t="shared" si="16"/>
        <v>84.808600891268824</v>
      </c>
      <c r="AU22">
        <f t="shared" si="17"/>
        <v>-251.84345625419206</v>
      </c>
      <c r="AW22">
        <v>19</v>
      </c>
      <c r="AX22">
        <f>IF(Z22&gt;0, (R22*SUMPRODUCT(K22:$K$98, X22:$X$98)-K22*$AZ$3)/Z22, 0)</f>
        <v>8213.1831764492254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1000000</v>
      </c>
      <c r="S23">
        <f t="shared" si="1"/>
        <v>8530.2091931930772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6605.9725212719513</v>
      </c>
      <c r="AC23">
        <f t="shared" si="2"/>
        <v>6778.776341867263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-1591.3813322943502</v>
      </c>
      <c r="AI23">
        <f t="shared" si="7"/>
        <v>-1631.1152719219772</v>
      </c>
      <c r="AJ23">
        <f t="shared" si="8"/>
        <v>-172.80382059531166</v>
      </c>
      <c r="AK23">
        <f t="shared" si="30"/>
        <v>462.41807648903665</v>
      </c>
      <c r="AL23">
        <f t="shared" si="9"/>
        <v>-1341.5010160282523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-268.92532711246213</v>
      </c>
      <c r="AR23">
        <f t="shared" si="14"/>
        <v>-275.63991053441345</v>
      </c>
      <c r="AS23">
        <f t="shared" si="15"/>
        <v>-29.201878290779039</v>
      </c>
      <c r="AT23">
        <f t="shared" si="16"/>
        <v>78.143390247792723</v>
      </c>
      <c r="AU23">
        <f t="shared" si="17"/>
        <v>-226.69839857739976</v>
      </c>
      <c r="AW23">
        <v>20</v>
      </c>
      <c r="AX23">
        <f>IF(Z23&gt;0, (R23*SUMPRODUCT(K23:$K$98, X23:$X$98)-K23*$AZ$3)/Z23, 0)</f>
        <v>8530.2091931930772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1000000</v>
      </c>
      <c r="S24">
        <f t="shared" si="1"/>
        <v>8818.6303415224556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6778.776341867263</v>
      </c>
      <c r="AC24">
        <f t="shared" si="2"/>
        <v>6923.3345564920119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-1651.5229230100906</v>
      </c>
      <c r="AI24">
        <f t="shared" si="7"/>
        <v>-1690.776947095291</v>
      </c>
      <c r="AJ24">
        <f t="shared" si="8"/>
        <v>-144.55821462474887</v>
      </c>
      <c r="AK24">
        <f t="shared" si="30"/>
        <v>474.51434393070843</v>
      </c>
      <c r="AL24">
        <f t="shared" si="9"/>
        <v>-1360.8208177893314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-249.1862243080644</v>
      </c>
      <c r="AR24">
        <f t="shared" si="14"/>
        <v>-255.10897712875237</v>
      </c>
      <c r="AS24">
        <f t="shared" si="15"/>
        <v>-21.811332554441265</v>
      </c>
      <c r="AT24">
        <f t="shared" si="16"/>
        <v>71.596001542988617</v>
      </c>
      <c r="AU24">
        <f t="shared" si="17"/>
        <v>-205.32430814020503</v>
      </c>
      <c r="AW24">
        <v>21</v>
      </c>
      <c r="AX24">
        <f>IF(Z24&gt;0, (R24*SUMPRODUCT(K24:$K$98, X24:$X$98)-K24*$AZ$3)/Z24, 0)</f>
        <v>8818.6303415224556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1000000</v>
      </c>
      <c r="S25">
        <f t="shared" si="1"/>
        <v>9087.1399999955156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6923.3345564920119</v>
      </c>
      <c r="AC25">
        <f t="shared" si="2"/>
        <v>7043.3300658778908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-2142.0182967641003</v>
      </c>
      <c r="AI25">
        <f t="shared" si="7"/>
        <v>-2180.7726796936104</v>
      </c>
      <c r="AJ25">
        <f t="shared" si="8"/>
        <v>-119.9955093858789</v>
      </c>
      <c r="AK25">
        <f t="shared" si="30"/>
        <v>484.63341895444086</v>
      </c>
      <c r="AL25">
        <f t="shared" si="9"/>
        <v>-1816.1347701250484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-288.56561308003626</v>
      </c>
      <c r="AR25">
        <f t="shared" si="14"/>
        <v>-293.78647523909751</v>
      </c>
      <c r="AS25">
        <f t="shared" si="15"/>
        <v>-16.165397739644426</v>
      </c>
      <c r="AT25">
        <f t="shared" si="16"/>
        <v>65.288209662320995</v>
      </c>
      <c r="AU25">
        <f t="shared" si="17"/>
        <v>-244.66366331642095</v>
      </c>
      <c r="AW25">
        <v>22</v>
      </c>
      <c r="AX25">
        <f>IF(Z25&gt;0, (R25*SUMPRODUCT(K25:$K$98, X25:$X$98)-K25*$AZ$3)/Z25, 0)</f>
        <v>9087.1399999955156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1000000</v>
      </c>
      <c r="S26">
        <f t="shared" si="1"/>
        <v>9264.9371226064359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7043.3300658778908</v>
      </c>
      <c r="AC26">
        <f t="shared" si="2"/>
        <v>7084.3910007388713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-2691.4415137566671</v>
      </c>
      <c r="AI26">
        <f t="shared" si="7"/>
        <v>-2729.6737807811942</v>
      </c>
      <c r="AJ26">
        <f t="shared" si="8"/>
        <v>-41.060934860980524</v>
      </c>
      <c r="AK26">
        <f t="shared" si="30"/>
        <v>493.03310461145242</v>
      </c>
      <c r="AL26">
        <f t="shared" si="9"/>
        <v>-2277.7016110307222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-323.73400877321296</v>
      </c>
      <c r="AR26">
        <f t="shared" si="14"/>
        <v>-328.33269130265882</v>
      </c>
      <c r="AS26">
        <f t="shared" si="15"/>
        <v>-4.938922498808866</v>
      </c>
      <c r="AT26">
        <f t="shared" si="16"/>
        <v>59.303381700085801</v>
      </c>
      <c r="AU26">
        <f t="shared" si="17"/>
        <v>-273.96823210138189</v>
      </c>
      <c r="AW26">
        <v>23</v>
      </c>
      <c r="AX26">
        <f>IF(Z26&gt;0, (R26*SUMPRODUCT(K26:$K$98, X26:$X$98)-K26*$AZ$3)/Z26, 0)</f>
        <v>9264.9371226064359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1000000</v>
      </c>
      <c r="S27">
        <f t="shared" si="1"/>
        <v>9359.9219620772765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7084.3910007388713</v>
      </c>
      <c r="AC27">
        <f t="shared" si="2"/>
        <v>7054.9664097701361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-3256.8753088209041</v>
      </c>
      <c r="AI27">
        <f t="shared" si="7"/>
        <v>-3294.5624094097448</v>
      </c>
      <c r="AJ27">
        <f t="shared" si="8"/>
        <v>29.424590968735174</v>
      </c>
      <c r="AK27">
        <f t="shared" si="30"/>
        <v>495.90737005172105</v>
      </c>
      <c r="AL27">
        <f t="shared" si="9"/>
        <v>-2769.2304483892885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-349.77316537106361</v>
      </c>
      <c r="AR27">
        <f t="shared" si="14"/>
        <v>-353.82058359150165</v>
      </c>
      <c r="AS27">
        <f t="shared" si="15"/>
        <v>3.1600633573562664</v>
      </c>
      <c r="AT27">
        <f t="shared" si="16"/>
        <v>53.258130602680737</v>
      </c>
      <c r="AU27">
        <f t="shared" si="17"/>
        <v>-297.40238963146464</v>
      </c>
      <c r="AW27">
        <v>24</v>
      </c>
      <c r="AX27">
        <f>IF(Z27&gt;0, (R27*SUMPRODUCT(K27:$K$98, X27:$X$98)-K27*$AZ$3)/Z27, 0)</f>
        <v>9359.9219620772765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1000000</v>
      </c>
      <c r="S28">
        <f t="shared" si="1"/>
        <v>9386.4568835111731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7054.9664097701361</v>
      </c>
      <c r="AC28">
        <f t="shared" si="2"/>
        <v>6967.969510295934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-3861.7037333290605</v>
      </c>
      <c r="AI28">
        <f t="shared" si="7"/>
        <v>-3898.8208777253462</v>
      </c>
      <c r="AJ28">
        <f t="shared" si="8"/>
        <v>86.99689947420211</v>
      </c>
      <c r="AK28">
        <f t="shared" si="30"/>
        <v>493.8476486839096</v>
      </c>
      <c r="AL28">
        <f t="shared" si="9"/>
        <v>-3317.9763295672346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-370.29366736705401</v>
      </c>
      <c r="AR28">
        <f t="shared" si="14"/>
        <v>-373.85278128925142</v>
      </c>
      <c r="AS28">
        <f t="shared" si="15"/>
        <v>8.3420177156092059</v>
      </c>
      <c r="AT28">
        <f t="shared" si="16"/>
        <v>47.354398363987315</v>
      </c>
      <c r="AU28">
        <f t="shared" si="17"/>
        <v>-318.15636520965489</v>
      </c>
      <c r="AW28">
        <v>25</v>
      </c>
      <c r="AX28">
        <f>IF(Z28&gt;0, (R28*SUMPRODUCT(K28:$K$98, X28:$X$98)-K28*$AZ$3)/Z28, 0)</f>
        <v>9386.4568835111731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1000000</v>
      </c>
      <c r="S29">
        <f t="shared" si="1"/>
        <v>9353.8294777117517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6967.969510295934</v>
      </c>
      <c r="AC29">
        <f t="shared" si="2"/>
        <v>6832.2975089082138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-4491.6139389402551</v>
      </c>
      <c r="AI29">
        <f t="shared" si="7"/>
        <v>-4528.1353311956309</v>
      </c>
      <c r="AJ29">
        <f t="shared" si="8"/>
        <v>135.67200138772023</v>
      </c>
      <c r="AK29">
        <f t="shared" si="30"/>
        <v>487.75786572071542</v>
      </c>
      <c r="AL29">
        <f t="shared" si="9"/>
        <v>-3904.7054640871952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-384.549039727435</v>
      </c>
      <c r="AR29">
        <f t="shared" si="14"/>
        <v>-387.67581476024816</v>
      </c>
      <c r="AS29">
        <f t="shared" si="15"/>
        <v>11.615543668888106</v>
      </c>
      <c r="AT29">
        <f t="shared" si="16"/>
        <v>41.759336717763091</v>
      </c>
      <c r="AU29">
        <f t="shared" si="17"/>
        <v>-334.30093437359693</v>
      </c>
      <c r="AW29">
        <v>26</v>
      </c>
      <c r="AX29">
        <f>IF(Z29&gt;0, (R29*SUMPRODUCT(K29:$K$98, X29:$X$98)-K29*$AZ$3)/Z29, 0)</f>
        <v>9353.8294777117517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1000000</v>
      </c>
      <c r="S30">
        <f t="shared" si="1"/>
        <v>9272.8888454357093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6832.2975089082138</v>
      </c>
      <c r="AC30">
        <f t="shared" si="2"/>
        <v>6657.232099519475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-5199.2810875230516</v>
      </c>
      <c r="AI30">
        <f t="shared" si="7"/>
        <v>-5235.1773018014974</v>
      </c>
      <c r="AJ30">
        <f t="shared" si="8"/>
        <v>175.06540938873877</v>
      </c>
      <c r="AK30">
        <f t="shared" si="30"/>
        <v>478.26082562357499</v>
      </c>
      <c r="AL30">
        <f t="shared" si="9"/>
        <v>-4581.8510667891833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-397.4427551980931</v>
      </c>
      <c r="AR30">
        <f t="shared" si="14"/>
        <v>-400.18672884826623</v>
      </c>
      <c r="AS30">
        <f t="shared" si="15"/>
        <v>13.382326801740543</v>
      </c>
      <c r="AT30">
        <f t="shared" si="16"/>
        <v>36.559150590125824</v>
      </c>
      <c r="AU30">
        <f t="shared" si="17"/>
        <v>-350.24525145639979</v>
      </c>
      <c r="AW30">
        <v>27</v>
      </c>
      <c r="AX30">
        <f>IF(Z30&gt;0, (R30*SUMPRODUCT(K30:$K$98, X30:$X$98)-K30*$AZ$3)/Z30, 0)</f>
        <v>9272.8888454357093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1000000</v>
      </c>
      <c r="S31">
        <f t="shared" si="1"/>
        <v>9147.519867015053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6657.232099519475</v>
      </c>
      <c r="AC31">
        <f t="shared" si="2"/>
        <v>6446.8282999809317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-5982.6159895186693</v>
      </c>
      <c r="AI31">
        <f t="shared" si="7"/>
        <v>-6017.8541108548552</v>
      </c>
      <c r="AJ31">
        <f t="shared" si="8"/>
        <v>210.40379953854335</v>
      </c>
      <c r="AK31">
        <f t="shared" si="30"/>
        <v>466.00624696636328</v>
      </c>
      <c r="AL31">
        <f t="shared" si="9"/>
        <v>-5341.4440643499483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-408.3235159514328</v>
      </c>
      <c r="AR31">
        <f t="shared" si="14"/>
        <v>-410.72857648427043</v>
      </c>
      <c r="AS31">
        <f t="shared" si="15"/>
        <v>14.360410119525419</v>
      </c>
      <c r="AT31">
        <f t="shared" si="16"/>
        <v>31.805703316074986</v>
      </c>
      <c r="AU31">
        <f t="shared" si="17"/>
        <v>-364.56246304867</v>
      </c>
      <c r="AW31">
        <v>28</v>
      </c>
      <c r="AX31">
        <f>IF(Z31&gt;0, (R31*SUMPRODUCT(K31:$K$98, X31:$X$98)-K31*$AZ$3)/Z31, 0)</f>
        <v>9147.519867015053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1000000</v>
      </c>
      <c r="S32">
        <f t="shared" si="1"/>
        <v>8981.8513729648839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6446.8282999809317</v>
      </c>
      <c r="AC32">
        <f t="shared" si="2"/>
        <v>6205.5038515826718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-6821.177756668988</v>
      </c>
      <c r="AI32">
        <f t="shared" si="7"/>
        <v>-6855.7224379039781</v>
      </c>
      <c r="AJ32">
        <f t="shared" si="8"/>
        <v>241.32444839825985</v>
      </c>
      <c r="AK32">
        <f t="shared" si="30"/>
        <v>451.27798099866527</v>
      </c>
      <c r="AL32">
        <f t="shared" si="9"/>
        <v>-6163.1200085070532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-415.67567381483195</v>
      </c>
      <c r="AR32">
        <f t="shared" si="14"/>
        <v>-417.78079175213156</v>
      </c>
      <c r="AS32">
        <f t="shared" si="15"/>
        <v>14.706067819133539</v>
      </c>
      <c r="AT32">
        <f t="shared" si="16"/>
        <v>27.500423756882327</v>
      </c>
      <c r="AU32">
        <f t="shared" si="17"/>
        <v>-375.57430017611574</v>
      </c>
      <c r="AW32">
        <v>29</v>
      </c>
      <c r="AX32">
        <f>IF(Z32&gt;0, (R32*SUMPRODUCT(K32:$K$98, X32:$X$98)-K32*$AZ$3)/Z32, 0)</f>
        <v>8981.8513729648839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1000000</v>
      </c>
      <c r="S33">
        <f t="shared" si="1"/>
        <v>8782.2551870773186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6205.5038515826718</v>
      </c>
      <c r="AC33">
        <f t="shared" si="2"/>
        <v>5938.9344880831695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-7742.1560310669429</v>
      </c>
      <c r="AI33">
        <f t="shared" si="7"/>
        <v>-7775.9681576880303</v>
      </c>
      <c r="AJ33">
        <f t="shared" si="8"/>
        <v>266.56936349950229</v>
      </c>
      <c r="AK33">
        <f t="shared" si="30"/>
        <v>434.38526961078708</v>
      </c>
      <c r="AL33">
        <f t="shared" si="9"/>
        <v>-7075.013524577741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-421.24924858452954</v>
      </c>
      <c r="AR33">
        <f t="shared" si="14"/>
        <v>-423.08896001310626</v>
      </c>
      <c r="AS33">
        <f t="shared" si="15"/>
        <v>14.503988762203587</v>
      </c>
      <c r="AT33">
        <f t="shared" si="16"/>
        <v>23.634820544234799</v>
      </c>
      <c r="AU33">
        <f t="shared" si="17"/>
        <v>-384.9501507066679</v>
      </c>
      <c r="AW33">
        <v>30</v>
      </c>
      <c r="AX33">
        <f>IF(Z33&gt;0, (R33*SUMPRODUCT(K33:$K$98, X33:$X$98)-K33*$AZ$3)/Z33, 0)</f>
        <v>8782.2551870773186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1000000</v>
      </c>
      <c r="S34">
        <f t="shared" si="1"/>
        <v>8552.3688257810445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5938.9344880831695</v>
      </c>
      <c r="AC34">
        <f t="shared" si="2"/>
        <v>5650.8158737087542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-8749.0290978955982</v>
      </c>
      <c r="AI34">
        <f t="shared" si="7"/>
        <v>-8782.0656517955795</v>
      </c>
      <c r="AJ34">
        <f t="shared" si="8"/>
        <v>288.1186143744153</v>
      </c>
      <c r="AK34">
        <f t="shared" si="30"/>
        <v>415.72541416582192</v>
      </c>
      <c r="AL34">
        <f t="shared" si="9"/>
        <v>-8078.221623255341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-425.02948405178165</v>
      </c>
      <c r="AR34">
        <f t="shared" si="14"/>
        <v>-426.63440607248168</v>
      </c>
      <c r="AS34">
        <f t="shared" si="15"/>
        <v>13.996856638952885</v>
      </c>
      <c r="AT34">
        <f t="shared" si="16"/>
        <v>20.196019045429061</v>
      </c>
      <c r="AU34">
        <f t="shared" si="17"/>
        <v>-392.44153038809969</v>
      </c>
      <c r="AW34">
        <v>31</v>
      </c>
      <c r="AX34">
        <f>IF(Z34&gt;0, (R34*SUMPRODUCT(K34:$K$98, X34:$X$98)-K34*$AZ$3)/Z34, 0)</f>
        <v>8552.3688257810445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8294.2226155884382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5650.8158737087542</v>
      </c>
      <c r="AC35">
        <f t="shared" ref="AC35:AC66" si="33">S35*Z35</f>
        <v>5344.6530273445751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-9741.1318537054503</v>
      </c>
      <c r="AI35">
        <f t="shared" ref="AI35:AI66" si="38">SUM(AE35:AH35)</f>
        <v>-9773.3509854737476</v>
      </c>
      <c r="AJ35">
        <f t="shared" ref="AJ35:AJ66" si="39">AB35-AC35</f>
        <v>306.16284636417913</v>
      </c>
      <c r="AK35">
        <f t="shared" si="30"/>
        <v>395.55711115961282</v>
      </c>
      <c r="AL35">
        <f t="shared" ref="AL35:AL66" si="40">SUM(AI35:AK35)</f>
        <v>-9071.6310279499558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-422.52323489821168</v>
      </c>
      <c r="AR35">
        <f t="shared" ref="AR35:AR66" si="45">AI35*$K35</f>
        <v>-423.92074516547842</v>
      </c>
      <c r="AS35">
        <f t="shared" ref="AS35:AS66" si="46">AJ35*$K35</f>
        <v>13.279865029465675</v>
      </c>
      <c r="AT35">
        <f t="shared" ref="AT35:AT66" si="47">AK35*$K35</f>
        <v>17.157356322055673</v>
      </c>
      <c r="AU35">
        <f t="shared" ref="AU35:AU66" si="48">AL35*$K35</f>
        <v>-393.48352381395711</v>
      </c>
      <c r="AW35">
        <v>32</v>
      </c>
      <c r="AX35">
        <f>IF(Z35&gt;0, (R35*SUMPRODUCT(K35:$K$98, X35:$X$98)-K35*$AZ$3)/Z35, 0)</f>
        <v>8294.2226155884382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1000000</v>
      </c>
      <c r="S36">
        <f t="shared" si="32"/>
        <v>8017.0700372249648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5344.6530273445751</v>
      </c>
      <c r="AC36">
        <f t="shared" si="33"/>
        <v>5028.2607189531527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-10744.497922824512</v>
      </c>
      <c r="AI36">
        <f t="shared" si="38"/>
        <v>-10775.857638378984</v>
      </c>
      <c r="AJ36">
        <f t="shared" si="39"/>
        <v>316.39230839142238</v>
      </c>
      <c r="AK36">
        <f t="shared" si="30"/>
        <v>374.1257119141203</v>
      </c>
      <c r="AL36">
        <f t="shared" si="40"/>
        <v>-10085.33961807344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-416.11107781055603</v>
      </c>
      <c r="AR36">
        <f t="shared" si="45"/>
        <v>-417.3255715107673</v>
      </c>
      <c r="AS36">
        <f t="shared" si="46"/>
        <v>12.253187203475704</v>
      </c>
      <c r="AT36">
        <f t="shared" si="47"/>
        <v>14.489076580350961</v>
      </c>
      <c r="AU36">
        <f t="shared" si="48"/>
        <v>-390.58330772694057</v>
      </c>
      <c r="AW36">
        <v>33</v>
      </c>
      <c r="AX36">
        <f>IF(Z36&gt;0, (R36*SUMPRODUCT(K36:$K$98, X36:$X$98)-K36*$AZ$3)/Z36, 0)</f>
        <v>8017.0700372249648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1000000</v>
      </c>
      <c r="S37">
        <f t="shared" si="32"/>
        <v>7727.2743632490337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5028.2607189531527</v>
      </c>
      <c r="AC37">
        <f t="shared" si="33"/>
        <v>4706.9093969522273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-11793.045569822682</v>
      </c>
      <c r="AI37">
        <f t="shared" si="38"/>
        <v>-11823.502035943118</v>
      </c>
      <c r="AJ37">
        <f t="shared" si="39"/>
        <v>321.35132200092539</v>
      </c>
      <c r="AK37">
        <f t="shared" si="30"/>
        <v>351.97825032672074</v>
      </c>
      <c r="AL37">
        <f t="shared" si="40"/>
        <v>-11150.17246361547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-407.78486762442725</v>
      </c>
      <c r="AR37">
        <f t="shared" si="45"/>
        <v>-408.83800406248281</v>
      </c>
      <c r="AS37">
        <f t="shared" si="46"/>
        <v>11.111820566385921</v>
      </c>
      <c r="AT37">
        <f t="shared" si="47"/>
        <v>12.170851317953268</v>
      </c>
      <c r="AU37">
        <f t="shared" si="48"/>
        <v>-385.55533217814354</v>
      </c>
      <c r="AW37">
        <v>34</v>
      </c>
      <c r="AX37">
        <f>IF(Z37&gt;0, (R37*SUMPRODUCT(K37:$K$98, X37:$X$98)-K37*$AZ$3)/Z37, 0)</f>
        <v>7727.2743632490337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1000000</v>
      </c>
      <c r="S38">
        <f t="shared" si="32"/>
        <v>7429.628437216169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4706.9093969522273</v>
      </c>
      <c r="AC38">
        <f t="shared" si="33"/>
        <v>4383.7314541578289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-13004.289112388185</v>
      </c>
      <c r="AI38">
        <f t="shared" si="38"/>
        <v>-13033.790799391798</v>
      </c>
      <c r="AJ38">
        <f t="shared" si="39"/>
        <v>323.1779427943984</v>
      </c>
      <c r="AK38">
        <f t="shared" si="30"/>
        <v>329.48365778665595</v>
      </c>
      <c r="AL38">
        <f t="shared" si="40"/>
        <v>-12381.129198810744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-401.4890660746978</v>
      </c>
      <c r="AR38">
        <f t="shared" si="45"/>
        <v>-402.39988900860391</v>
      </c>
      <c r="AS38">
        <f t="shared" si="46"/>
        <v>9.9776627009053502</v>
      </c>
      <c r="AT38">
        <f t="shared" si="47"/>
        <v>10.172342748487726</v>
      </c>
      <c r="AU38">
        <f t="shared" si="48"/>
        <v>-382.24988355921084</v>
      </c>
      <c r="AW38">
        <v>35</v>
      </c>
      <c r="AX38">
        <f>IF(Z38&gt;0, (R38*SUMPRODUCT(K38:$K$98, X38:$X$98)-K38*$AZ$3)/Z38, 0)</f>
        <v>7429.628437216169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1000000</v>
      </c>
      <c r="S39">
        <f t="shared" si="32"/>
        <v>7119.7293749880719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4383.7314541578289</v>
      </c>
      <c r="AC39">
        <f t="shared" si="33"/>
        <v>4057.7842852528011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-14198.216720787188</v>
      </c>
      <c r="AI39">
        <f t="shared" si="38"/>
        <v>-14226.713480084725</v>
      </c>
      <c r="AJ39">
        <f t="shared" si="39"/>
        <v>325.94716890502787</v>
      </c>
      <c r="AK39">
        <f t="shared" si="30"/>
        <v>306.86120179104807</v>
      </c>
      <c r="AL39">
        <f t="shared" si="40"/>
        <v>-13593.90510938865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-391.38383510910853</v>
      </c>
      <c r="AR39">
        <f t="shared" si="45"/>
        <v>-392.16936833214504</v>
      </c>
      <c r="AS39">
        <f t="shared" si="46"/>
        <v>8.9849630779500682</v>
      </c>
      <c r="AT39">
        <f t="shared" si="47"/>
        <v>8.4588449637717407</v>
      </c>
      <c r="AU39">
        <f t="shared" si="48"/>
        <v>-374.72556029042323</v>
      </c>
      <c r="AW39">
        <v>36</v>
      </c>
      <c r="AX39">
        <f>IF(Z39&gt;0, (R39*SUMPRODUCT(K39:$K$98, X39:$X$98)-K39*$AZ$3)/Z39, 0)</f>
        <v>7119.7293749880719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1000000</v>
      </c>
      <c r="S40">
        <f t="shared" si="32"/>
        <v>6801.4307423508753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4057.7842852528011</v>
      </c>
      <c r="AC40">
        <f t="shared" si="33"/>
        <v>3733.84857261661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-15255.962934594245</v>
      </c>
      <c r="AI40">
        <f t="shared" si="38"/>
        <v>-15283.411928152076</v>
      </c>
      <c r="AJ40">
        <f t="shared" si="39"/>
        <v>323.93571263619106</v>
      </c>
      <c r="AK40">
        <f t="shared" si="30"/>
        <v>284.0448999676961</v>
      </c>
      <c r="AL40">
        <f t="shared" si="40"/>
        <v>-14675.43131554819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-375.48335162715694</v>
      </c>
      <c r="AR40">
        <f t="shared" si="45"/>
        <v>-376.15893271922391</v>
      </c>
      <c r="AS40">
        <f t="shared" si="46"/>
        <v>7.9727820271872982</v>
      </c>
      <c r="AT40">
        <f t="shared" si="47"/>
        <v>6.9909799538528885</v>
      </c>
      <c r="AU40">
        <f t="shared" si="48"/>
        <v>-361.19517073818378</v>
      </c>
      <c r="AW40">
        <v>37</v>
      </c>
      <c r="AX40">
        <f>IF(Z40&gt;0, (R40*SUMPRODUCT(K40:$K$98, X40:$X$98)-K40*$AZ$3)/Z40, 0)</f>
        <v>6801.4307423508753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1000000</v>
      </c>
      <c r="S41">
        <f t="shared" si="32"/>
        <v>6484.8889963803367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3733.84857261661</v>
      </c>
      <c r="AC41">
        <f t="shared" si="33"/>
        <v>3418.5867589117024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-16328.117811796723</v>
      </c>
      <c r="AI41">
        <f t="shared" si="38"/>
        <v>-16354.475909528386</v>
      </c>
      <c r="AJ41">
        <f t="shared" si="39"/>
        <v>315.26181370490758</v>
      </c>
      <c r="AK41">
        <f t="shared" ref="AK41:AK72" si="61">G41*SUM(AB41:AB41, AE41:AF41)</f>
        <v>261.3694000831627</v>
      </c>
      <c r="AL41">
        <f t="shared" si="40"/>
        <v>-15777.844695740316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-358.81382133411074</v>
      </c>
      <c r="AR41">
        <f t="shared" si="45"/>
        <v>-359.39304607263898</v>
      </c>
      <c r="AS41">
        <f t="shared" si="46"/>
        <v>6.9279446290161726</v>
      </c>
      <c r="AT41">
        <f t="shared" si="47"/>
        <v>5.7436475106694438</v>
      </c>
      <c r="AU41">
        <f t="shared" si="48"/>
        <v>-346.72145393295335</v>
      </c>
      <c r="AW41">
        <v>38</v>
      </c>
      <c r="AX41">
        <f>IF(Z41&gt;0, (R41*SUMPRODUCT(K41:$K$98, X41:$X$98)-K41*$AZ$3)/Z41, 0)</f>
        <v>6484.8889963803367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1000000</v>
      </c>
      <c r="S42">
        <f t="shared" si="32"/>
        <v>6171.0137656999113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3418.5867589117024</v>
      </c>
      <c r="AC42">
        <f t="shared" si="33"/>
        <v>3113.5421678653124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-17347.275213837038</v>
      </c>
      <c r="AI42">
        <f t="shared" si="38"/>
        <v>-17372.502366830693</v>
      </c>
      <c r="AJ42">
        <f t="shared" si="39"/>
        <v>305.04459104639</v>
      </c>
      <c r="AK42">
        <f t="shared" si="61"/>
        <v>239.30107312381918</v>
      </c>
      <c r="AL42">
        <f t="shared" si="40"/>
        <v>-16828.156702660483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-340.3660888271487</v>
      </c>
      <c r="AR42">
        <f t="shared" si="45"/>
        <v>-340.86106381837067</v>
      </c>
      <c r="AS42">
        <f t="shared" si="46"/>
        <v>5.9851955475704592</v>
      </c>
      <c r="AT42">
        <f t="shared" si="47"/>
        <v>4.6952601666413498</v>
      </c>
      <c r="AU42">
        <f t="shared" si="48"/>
        <v>-330.18060810415886</v>
      </c>
      <c r="AW42">
        <v>39</v>
      </c>
      <c r="AX42">
        <f>IF(Z42&gt;0, (R42*SUMPRODUCT(K42:$K$98, X42:$X$98)-K42*$AZ$3)/Z42, 0)</f>
        <v>6171.0137656999113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1000000</v>
      </c>
      <c r="S43">
        <f t="shared" si="32"/>
        <v>5863.8167393581789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3113.5421678653124</v>
      </c>
      <c r="AC43">
        <f t="shared" si="33"/>
        <v>2821.1843203664876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-18380.219613434663</v>
      </c>
      <c r="AI43">
        <f t="shared" si="38"/>
        <v>-18404.275483917711</v>
      </c>
      <c r="AJ43">
        <f t="shared" si="39"/>
        <v>292.35784749882487</v>
      </c>
      <c r="AK43">
        <f t="shared" si="61"/>
        <v>217.94795175057189</v>
      </c>
      <c r="AL43">
        <f t="shared" si="40"/>
        <v>-17893.969684668315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-321.99393320173931</v>
      </c>
      <c r="AR43">
        <f t="shared" si="45"/>
        <v>-322.41535604196292</v>
      </c>
      <c r="AS43">
        <f t="shared" si="46"/>
        <v>5.1216718406200634</v>
      </c>
      <c r="AT43">
        <f t="shared" si="47"/>
        <v>3.8181218556351939</v>
      </c>
      <c r="AU43">
        <f t="shared" si="48"/>
        <v>-313.47556234570771</v>
      </c>
      <c r="AW43">
        <v>40</v>
      </c>
      <c r="AX43">
        <f>IF(Z43&gt;0, (R43*SUMPRODUCT(K43:$K$98, X43:$X$98)-K43*$AZ$3)/Z43, 0)</f>
        <v>5863.8167393581789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1000000</v>
      </c>
      <c r="S44">
        <f t="shared" si="32"/>
        <v>5564.6218243698258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2821.1843203664876</v>
      </c>
      <c r="AC44">
        <f t="shared" si="33"/>
        <v>2542.0548883507504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-19481.860326825648</v>
      </c>
      <c r="AI44">
        <f t="shared" si="38"/>
        <v>-19504.701545587523</v>
      </c>
      <c r="AJ44">
        <f t="shared" si="39"/>
        <v>279.12943201573717</v>
      </c>
      <c r="AK44">
        <f t="shared" si="61"/>
        <v>197.48290242565415</v>
      </c>
      <c r="AL44">
        <f t="shared" si="40"/>
        <v>-19028.089211146133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-304.72591909816089</v>
      </c>
      <c r="AR44">
        <f t="shared" si="45"/>
        <v>-305.08319049133223</v>
      </c>
      <c r="AS44">
        <f t="shared" si="46"/>
        <v>4.3660087533438539</v>
      </c>
      <c r="AT44">
        <f t="shared" si="47"/>
        <v>3.0889328810640975</v>
      </c>
      <c r="AU44">
        <f t="shared" si="48"/>
        <v>-297.6282488569243</v>
      </c>
      <c r="AW44">
        <v>41</v>
      </c>
      <c r="AX44">
        <f>IF(Z44&gt;0, (R44*SUMPRODUCT(K44:$K$98, X44:$X$98)-K44*$AZ$3)/Z44, 0)</f>
        <v>5564.6218243698258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1000000</v>
      </c>
      <c r="S45">
        <f t="shared" si="32"/>
        <v>5270.3584106354765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2542.0548883507504</v>
      </c>
      <c r="AC45">
        <f t="shared" si="33"/>
        <v>2275.6008453115205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-20482.679281312943</v>
      </c>
      <c r="AI45">
        <f t="shared" si="38"/>
        <v>-20504.267953923136</v>
      </c>
      <c r="AJ45">
        <f t="shared" si="39"/>
        <v>266.45404303922987</v>
      </c>
      <c r="AK45">
        <f t="shared" si="61"/>
        <v>177.94384218455255</v>
      </c>
      <c r="AL45">
        <f t="shared" si="40"/>
        <v>-20059.870068699354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-286.05379407536321</v>
      </c>
      <c r="AR45">
        <f t="shared" si="45"/>
        <v>-286.35529377783769</v>
      </c>
      <c r="AS45">
        <f t="shared" si="46"/>
        <v>3.7212021391962202</v>
      </c>
      <c r="AT45">
        <f t="shared" si="47"/>
        <v>2.4851002395803818</v>
      </c>
      <c r="AU45">
        <f t="shared" si="48"/>
        <v>-280.14899139906112</v>
      </c>
      <c r="AW45">
        <v>42</v>
      </c>
      <c r="AX45">
        <f>IF(Z45&gt;0, (R45*SUMPRODUCT(K45:$K$98, X45:$X$98)-K45*$AZ$3)/Z45, 0)</f>
        <v>5270.3584106354765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1000000</v>
      </c>
      <c r="S46">
        <f t="shared" si="32"/>
        <v>4983.2531715964215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2275.6008453115205</v>
      </c>
      <c r="AC46">
        <f t="shared" si="33"/>
        <v>2023.718369145917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-21351.853507126274</v>
      </c>
      <c r="AI46">
        <f t="shared" si="38"/>
        <v>-21372.158700335007</v>
      </c>
      <c r="AJ46">
        <f t="shared" si="39"/>
        <v>251.88247616560352</v>
      </c>
      <c r="AK46">
        <f t="shared" si="61"/>
        <v>159.29205917180644</v>
      </c>
      <c r="AL46">
        <f t="shared" si="40"/>
        <v>-20960.984164997597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-266.24318869483432</v>
      </c>
      <c r="AR46">
        <f t="shared" si="45"/>
        <v>-266.49638073669399</v>
      </c>
      <c r="AS46">
        <f t="shared" si="46"/>
        <v>3.1408043151054148</v>
      </c>
      <c r="AT46">
        <f t="shared" si="47"/>
        <v>1.986264365925577</v>
      </c>
      <c r="AU46">
        <f t="shared" si="48"/>
        <v>-261.36931205566299</v>
      </c>
      <c r="AW46">
        <v>43</v>
      </c>
      <c r="AX46">
        <f>IF(Z46&gt;0, (R46*SUMPRODUCT(K46:$K$98, X46:$X$98)-K46*$AZ$3)/Z46, 0)</f>
        <v>4983.2531715964215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1000000</v>
      </c>
      <c r="S47">
        <f t="shared" si="32"/>
        <v>4707.090765320032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2023.718369145917</v>
      </c>
      <c r="AC47">
        <f t="shared" si="33"/>
        <v>1787.9852857276537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-22193.492925852799</v>
      </c>
      <c r="AI47">
        <f t="shared" si="38"/>
        <v>-22212.485392483151</v>
      </c>
      <c r="AJ47">
        <f t="shared" si="39"/>
        <v>235.73308341826328</v>
      </c>
      <c r="AK47">
        <f t="shared" si="61"/>
        <v>141.66028584021421</v>
      </c>
      <c r="AL47">
        <f t="shared" si="40"/>
        <v>-21835.092023224672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-247.08737827253609</v>
      </c>
      <c r="AR47">
        <f t="shared" si="45"/>
        <v>-247.29882758348054</v>
      </c>
      <c r="AS47">
        <f t="shared" si="46"/>
        <v>2.6244931227598354</v>
      </c>
      <c r="AT47">
        <f t="shared" si="47"/>
        <v>1.5771500570251766</v>
      </c>
      <c r="AU47">
        <f t="shared" si="48"/>
        <v>-243.09718440369551</v>
      </c>
      <c r="AW47">
        <v>44</v>
      </c>
      <c r="AX47">
        <f>IF(Z47&gt;0, (R47*SUMPRODUCT(K47:$K$98, X47:$X$98)-K47*$AZ$3)/Z47, 0)</f>
        <v>4707.090765320032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1000000</v>
      </c>
      <c r="S48">
        <f t="shared" si="32"/>
        <v>4441.4921543923419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1787.9852857276537</v>
      </c>
      <c r="AC48">
        <f t="shared" si="33"/>
        <v>1568.1390728806273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-22985.018523013692</v>
      </c>
      <c r="AI48">
        <f t="shared" si="38"/>
        <v>-23002.671814051591</v>
      </c>
      <c r="AJ48">
        <f t="shared" si="39"/>
        <v>219.84621284702644</v>
      </c>
      <c r="AK48">
        <f t="shared" si="61"/>
        <v>125.15897000093577</v>
      </c>
      <c r="AL48">
        <f t="shared" si="40"/>
        <v>-22657.666631203629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-228.48186633913124</v>
      </c>
      <c r="AR48">
        <f t="shared" si="45"/>
        <v>-228.65734833316699</v>
      </c>
      <c r="AS48">
        <f t="shared" si="46"/>
        <v>2.1853744850623009</v>
      </c>
      <c r="AT48">
        <f t="shared" si="47"/>
        <v>1.2441388735999892</v>
      </c>
      <c r="AU48">
        <f t="shared" si="48"/>
        <v>-225.2278349745047</v>
      </c>
      <c r="AW48">
        <v>45</v>
      </c>
      <c r="AX48">
        <f>IF(Z48&gt;0, (R48*SUMPRODUCT(K48:$K$98, X48:$X$98)-K48*$AZ$3)/Z48, 0)</f>
        <v>4441.4921543923419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1000000</v>
      </c>
      <c r="S49">
        <f t="shared" si="32"/>
        <v>4186.5233621355001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1568.1390728806273</v>
      </c>
      <c r="AC49">
        <f t="shared" si="33"/>
        <v>1363.9796756714161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-23732.686919236727</v>
      </c>
      <c r="AI49">
        <f t="shared" si="38"/>
        <v>-23748.977043018283</v>
      </c>
      <c r="AJ49">
        <f t="shared" si="39"/>
        <v>204.15939720921119</v>
      </c>
      <c r="AK49">
        <f t="shared" si="61"/>
        <v>109.76973510164392</v>
      </c>
      <c r="AL49">
        <f t="shared" si="40"/>
        <v>-23435.047910707428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-210.63753654209592</v>
      </c>
      <c r="AR49">
        <f t="shared" si="45"/>
        <v>-210.78211821356825</v>
      </c>
      <c r="AS49">
        <f t="shared" si="46"/>
        <v>1.8120001597969317</v>
      </c>
      <c r="AT49">
        <f t="shared" si="47"/>
        <v>0.9742523746835966</v>
      </c>
      <c r="AU49">
        <f t="shared" si="48"/>
        <v>-207.99586567908773</v>
      </c>
      <c r="AW49">
        <v>46</v>
      </c>
      <c r="AX49">
        <f>IF(Z49&gt;0, (R49*SUMPRODUCT(K49:$K$98, X49:$X$98)-K49*$AZ$3)/Z49, 0)</f>
        <v>4186.5233621355001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1000000</v>
      </c>
      <c r="S50">
        <f t="shared" si="32"/>
        <v>3941.5307232286341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1363.9796756714161</v>
      </c>
      <c r="AC50">
        <f t="shared" si="33"/>
        <v>1175.0586294238913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-24422.043126272205</v>
      </c>
      <c r="AI50">
        <f t="shared" si="38"/>
        <v>-24436.949246659635</v>
      </c>
      <c r="AJ50">
        <f t="shared" si="39"/>
        <v>188.92104624752483</v>
      </c>
      <c r="AK50">
        <f t="shared" si="61"/>
        <v>95.478577296999134</v>
      </c>
      <c r="AL50">
        <f t="shared" si="40"/>
        <v>-24152.549623115112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-193.53201929250861</v>
      </c>
      <c r="AR50">
        <f t="shared" si="45"/>
        <v>-193.6501425618633</v>
      </c>
      <c r="AS50">
        <f t="shared" si="46"/>
        <v>1.4971012612701815</v>
      </c>
      <c r="AT50">
        <f t="shared" si="47"/>
        <v>0.75661818169447437</v>
      </c>
      <c r="AU50">
        <f t="shared" si="48"/>
        <v>-191.39642311889867</v>
      </c>
      <c r="AW50">
        <v>47</v>
      </c>
      <c r="AX50">
        <f>IF(Z50&gt;0, (R50*SUMPRODUCT(K50:$K$98, X50:$X$98)-K50*$AZ$3)/Z50, 0)</f>
        <v>3941.5307232286341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1000000</v>
      </c>
      <c r="S51">
        <f t="shared" si="32"/>
        <v>3705.2636395113477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1175.0586294238913</v>
      </c>
      <c r="AC51">
        <f t="shared" si="33"/>
        <v>1000.9163336086783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-25007.549201642905</v>
      </c>
      <c r="AI51">
        <f t="shared" si="38"/>
        <v>-25021.055883366378</v>
      </c>
      <c r="AJ51">
        <f t="shared" si="39"/>
        <v>174.14229581521295</v>
      </c>
      <c r="AK51">
        <f t="shared" si="61"/>
        <v>82.2541040596724</v>
      </c>
      <c r="AL51">
        <f t="shared" si="40"/>
        <v>-24764.65948349149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-176.93915278881738</v>
      </c>
      <c r="AR51">
        <f t="shared" si="45"/>
        <v>-177.03471836391111</v>
      </c>
      <c r="AS51">
        <f t="shared" si="46"/>
        <v>1.2321315470697594</v>
      </c>
      <c r="AT51">
        <f t="shared" si="47"/>
        <v>0.58198311911210854</v>
      </c>
      <c r="AU51">
        <f t="shared" si="48"/>
        <v>-175.22060369772922</v>
      </c>
      <c r="AW51">
        <v>48</v>
      </c>
      <c r="AX51">
        <f>IF(Z51&gt;0, (R51*SUMPRODUCT(K51:$K$98, X51:$X$98)-K51*$AZ$3)/Z51, 0)</f>
        <v>3705.2636395113477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1000000</v>
      </c>
      <c r="S52">
        <f t="shared" si="32"/>
        <v>3477.8278260746861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1000.9163336086783</v>
      </c>
      <c r="AC52">
        <f t="shared" si="33"/>
        <v>841.28943392458928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-25531.469217377296</v>
      </c>
      <c r="AI52">
        <f t="shared" si="38"/>
        <v>-25543.564258822666</v>
      </c>
      <c r="AJ52">
        <f t="shared" si="39"/>
        <v>159.62689968408904</v>
      </c>
      <c r="AK52">
        <f t="shared" si="61"/>
        <v>70.064143352607488</v>
      </c>
      <c r="AL52">
        <f t="shared" si="40"/>
        <v>-25313.87321578597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-161.29117138754859</v>
      </c>
      <c r="AR52">
        <f t="shared" si="45"/>
        <v>-161.36757997124957</v>
      </c>
      <c r="AS52">
        <f t="shared" si="46"/>
        <v>1.0084186466435643</v>
      </c>
      <c r="AT52">
        <f t="shared" si="47"/>
        <v>0.4426195632296655</v>
      </c>
      <c r="AU52">
        <f t="shared" si="48"/>
        <v>-159.91654176137635</v>
      </c>
      <c r="AW52">
        <v>49</v>
      </c>
      <c r="AX52">
        <f>IF(Z52&gt;0, (R52*SUMPRODUCT(K52:$K$98, X52:$X$98)-K52*$AZ$3)/Z52, 0)</f>
        <v>3477.8278260746861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1000000</v>
      </c>
      <c r="S53">
        <f t="shared" si="32"/>
        <v>3255.0733552430443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841.28943392458928</v>
      </c>
      <c r="AC53">
        <f t="shared" si="33"/>
        <v>695.45563138054831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-25828.99148608906</v>
      </c>
      <c r="AI53">
        <f t="shared" si="38"/>
        <v>-25839.67412754567</v>
      </c>
      <c r="AJ53">
        <f t="shared" si="39"/>
        <v>145.83380254404096</v>
      </c>
      <c r="AK53">
        <f t="shared" si="61"/>
        <v>58.890260374721258</v>
      </c>
      <c r="AL53">
        <f t="shared" si="40"/>
        <v>-25634.950064626904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-145.68814557413418</v>
      </c>
      <c r="AR53">
        <f t="shared" si="45"/>
        <v>-145.74840089709113</v>
      </c>
      <c r="AS53">
        <f t="shared" si="46"/>
        <v>0.82257397723440173</v>
      </c>
      <c r="AT53">
        <f t="shared" si="47"/>
        <v>0.33216987318269287</v>
      </c>
      <c r="AU53">
        <f t="shared" si="48"/>
        <v>-144.59365704667402</v>
      </c>
      <c r="AW53">
        <v>50</v>
      </c>
      <c r="AX53">
        <f>IF(Z53&gt;0, (R53*SUMPRODUCT(K53:$K$98, X53:$X$98)-K53*$AZ$3)/Z53, 0)</f>
        <v>3255.0733552430443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1000000</v>
      </c>
      <c r="S54">
        <f t="shared" si="32"/>
        <v>3034.9105683034932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695.45563138054831</v>
      </c>
      <c r="AC54">
        <f t="shared" si="33"/>
        <v>563.56870798811724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-25820.974634569531</v>
      </c>
      <c r="AI54">
        <f t="shared" si="38"/>
        <v>-25830.259400879848</v>
      </c>
      <c r="AJ54">
        <f t="shared" si="39"/>
        <v>131.88692339243107</v>
      </c>
      <c r="AK54">
        <f t="shared" si="61"/>
        <v>48.681894196638389</v>
      </c>
      <c r="AL54">
        <f t="shared" si="40"/>
        <v>-25649.69058329078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-130.0383273306478</v>
      </c>
      <c r="AR54">
        <f t="shared" si="45"/>
        <v>-130.08508681582359</v>
      </c>
      <c r="AS54">
        <f t="shared" si="46"/>
        <v>0.66420246165982655</v>
      </c>
      <c r="AT54">
        <f t="shared" si="47"/>
        <v>0.2451693703359685</v>
      </c>
      <c r="AU54">
        <f t="shared" si="48"/>
        <v>-129.17571498382779</v>
      </c>
      <c r="AW54">
        <v>51</v>
      </c>
      <c r="AX54">
        <f>IF(Z54&gt;0, (R54*SUMPRODUCT(K54:$K$98, X54:$X$98)-K54*$AZ$3)/Z54, 0)</f>
        <v>3034.9105683034932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1000000</v>
      </c>
      <c r="S55">
        <f t="shared" si="32"/>
        <v>2815.1534370494696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563.56870798811724</v>
      </c>
      <c r="AC55">
        <f t="shared" si="33"/>
        <v>445.85290046256119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-25462.316209721615</v>
      </c>
      <c r="AI55">
        <f t="shared" si="38"/>
        <v>-25470.235012558343</v>
      </c>
      <c r="AJ55">
        <f t="shared" si="39"/>
        <v>117.71580752555604</v>
      </c>
      <c r="AK55">
        <f t="shared" si="61"/>
        <v>39.449809559168209</v>
      </c>
      <c r="AL55">
        <f t="shared" si="40"/>
        <v>-25313.069395473616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-114.49291905736601</v>
      </c>
      <c r="AR55">
        <f t="shared" si="45"/>
        <v>-114.5285264563453</v>
      </c>
      <c r="AS55">
        <f t="shared" si="46"/>
        <v>0.52931659130248931</v>
      </c>
      <c r="AT55">
        <f t="shared" si="47"/>
        <v>0.17738856966051839</v>
      </c>
      <c r="AU55">
        <f t="shared" si="48"/>
        <v>-113.82182129538228</v>
      </c>
      <c r="AW55">
        <v>52</v>
      </c>
      <c r="AX55">
        <f>IF(Z55&gt;0, (R55*SUMPRODUCT(K55:$K$98, X55:$X$98)-K55*$AZ$3)/Z55, 0)</f>
        <v>2815.1534370494696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1000000</v>
      </c>
      <c r="S56">
        <f t="shared" si="32"/>
        <v>2589.8089375350178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445.85290046256119</v>
      </c>
      <c r="AC56">
        <f t="shared" si="33"/>
        <v>342.36223123117054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-24596.354501686972</v>
      </c>
      <c r="AI56">
        <f t="shared" si="38"/>
        <v>-24602.964298770246</v>
      </c>
      <c r="AJ56">
        <f t="shared" si="39"/>
        <v>103.49066923139065</v>
      </c>
      <c r="AK56">
        <f t="shared" si="61"/>
        <v>31.209703032379288</v>
      </c>
      <c r="AL56">
        <f t="shared" si="40"/>
        <v>-24468.263926506479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-98.7491672663336</v>
      </c>
      <c r="AR56">
        <f t="shared" si="45"/>
        <v>-98.775704205282338</v>
      </c>
      <c r="AS56">
        <f t="shared" si="46"/>
        <v>0.41549317423175353</v>
      </c>
      <c r="AT56">
        <f t="shared" si="47"/>
        <v>0.12530036452620014</v>
      </c>
      <c r="AU56">
        <f t="shared" si="48"/>
        <v>-98.234910666524399</v>
      </c>
      <c r="AW56">
        <v>53</v>
      </c>
      <c r="AX56">
        <f>IF(Z56&gt;0, (R56*SUMPRODUCT(K56:$K$98, X56:$X$98)-K56*$AZ$3)/Z56, 0)</f>
        <v>2589.8089375350178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1000000</v>
      </c>
      <c r="S57">
        <f t="shared" si="32"/>
        <v>2353.8734258829973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342.36223123117054</v>
      </c>
      <c r="AC57">
        <f t="shared" si="33"/>
        <v>253.4365013094575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-23206.127842278362</v>
      </c>
      <c r="AI57">
        <f t="shared" si="38"/>
        <v>-23211.511234998688</v>
      </c>
      <c r="AJ57">
        <f t="shared" si="39"/>
        <v>88.925729921713042</v>
      </c>
      <c r="AK57">
        <f t="shared" si="61"/>
        <v>23.965356186181939</v>
      </c>
      <c r="AL57">
        <f t="shared" si="40"/>
        <v>-23098.620148890794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-83.185447248751245</v>
      </c>
      <c r="AR57">
        <f t="shared" si="45"/>
        <v>-83.20474473492385</v>
      </c>
      <c r="AS57">
        <f t="shared" si="46"/>
        <v>0.31876608910093363</v>
      </c>
      <c r="AT57">
        <f t="shared" si="47"/>
        <v>8.5907002080336942E-2</v>
      </c>
      <c r="AU57">
        <f t="shared" si="48"/>
        <v>-82.800071643742584</v>
      </c>
      <c r="AW57">
        <v>54</v>
      </c>
      <c r="AX57">
        <f>IF(Z57&gt;0, (R57*SUMPRODUCT(K57:$K$98, X57:$X$98)-K57*$AZ$3)/Z57, 0)</f>
        <v>2353.8734258829973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1000000</v>
      </c>
      <c r="S58">
        <f t="shared" si="32"/>
        <v>2098.4291662973624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253.4365013094575</v>
      </c>
      <c r="AC58">
        <f t="shared" si="33"/>
        <v>179.02198026126015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-21278.798806123927</v>
      </c>
      <c r="AI58">
        <f t="shared" si="38"/>
        <v>-21283.064424976747</v>
      </c>
      <c r="AJ58">
        <f t="shared" si="39"/>
        <v>74.414521048197344</v>
      </c>
      <c r="AK58">
        <f t="shared" si="61"/>
        <v>17.740555091662028</v>
      </c>
      <c r="AL58">
        <f t="shared" si="40"/>
        <v>-21190.909348836885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-68.104178884579227</v>
      </c>
      <c r="AR58">
        <f t="shared" si="45"/>
        <v>-68.117831275019711</v>
      </c>
      <c r="AS58">
        <f t="shared" si="46"/>
        <v>0.23816851220089505</v>
      </c>
      <c r="AT58">
        <f t="shared" si="47"/>
        <v>5.6779799860063915E-2</v>
      </c>
      <c r="AU58">
        <f t="shared" si="48"/>
        <v>-67.822882962958744</v>
      </c>
      <c r="AW58">
        <v>55</v>
      </c>
      <c r="AX58">
        <f>IF(Z58&gt;0, (R58*SUMPRODUCT(K58:$K$98, X58:$X$98)-K58*$AZ$3)/Z58, 0)</f>
        <v>2098.4291662973624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1000000</v>
      </c>
      <c r="S59">
        <f t="shared" si="32"/>
        <v>1812.2135553057155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179.02198026126015</v>
      </c>
      <c r="AC59">
        <f t="shared" si="33"/>
        <v>118.74898548431838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-18932.215847730993</v>
      </c>
      <c r="AI59">
        <f t="shared" si="38"/>
        <v>-18935.492199602897</v>
      </c>
      <c r="AJ59">
        <f t="shared" si="39"/>
        <v>60.272994776941772</v>
      </c>
      <c r="AK59">
        <f t="shared" si="61"/>
        <v>12.531538618288211</v>
      </c>
      <c r="AL59">
        <f t="shared" si="40"/>
        <v>-18862.687666207668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-54.101596051872313</v>
      </c>
      <c r="AR59">
        <f t="shared" si="45"/>
        <v>-54.110958710048365</v>
      </c>
      <c r="AS59">
        <f t="shared" si="46"/>
        <v>0.17223896254328439</v>
      </c>
      <c r="AT59">
        <f t="shared" si="47"/>
        <v>3.5810717862501111E-2</v>
      </c>
      <c r="AU59">
        <f t="shared" si="48"/>
        <v>-53.902909029642586</v>
      </c>
      <c r="AW59">
        <v>56</v>
      </c>
      <c r="AX59">
        <f>IF(Z59&gt;0, (R59*SUMPRODUCT(K59:$K$98, X59:$X$98)-K59*$AZ$3)/Z59, 0)</f>
        <v>1812.2135553057155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1000000</v>
      </c>
      <c r="S60">
        <f t="shared" si="32"/>
        <v>1475.8771315416425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118.74898548431838</v>
      </c>
      <c r="AC60">
        <f t="shared" si="33"/>
        <v>71.639518099979597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-16331.467489340994</v>
      </c>
      <c r="AI60">
        <f t="shared" si="38"/>
        <v>-16333.894504319713</v>
      </c>
      <c r="AJ60">
        <f t="shared" si="39"/>
        <v>47.109467384338785</v>
      </c>
      <c r="AK60">
        <f t="shared" si="61"/>
        <v>8.3124289839022882</v>
      </c>
      <c r="AL60">
        <f t="shared" si="40"/>
        <v>-16278.472607951473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-41.669262903363723</v>
      </c>
      <c r="AR60">
        <f t="shared" si="45"/>
        <v>-41.675455361284889</v>
      </c>
      <c r="AS60">
        <f t="shared" si="46"/>
        <v>0.12019843182841022</v>
      </c>
      <c r="AT60">
        <f t="shared" si="47"/>
        <v>2.1208920075420721E-2</v>
      </c>
      <c r="AU60">
        <f t="shared" si="48"/>
        <v>-41.53404800938106</v>
      </c>
      <c r="AW60">
        <v>57</v>
      </c>
      <c r="AX60">
        <f>IF(Z60&gt;0, (R60*SUMPRODUCT(K60:$K$98, X60:$X$98)-K60*$AZ$3)/Z60, 0)</f>
        <v>1475.8771315416425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1000000</v>
      </c>
      <c r="S61">
        <f t="shared" si="32"/>
        <v>1050.6652687209908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71.639518099979597</v>
      </c>
      <c r="AC61">
        <f t="shared" si="33"/>
        <v>36.21322722119946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-13587.946638144682</v>
      </c>
      <c r="AI61">
        <f t="shared" si="38"/>
        <v>-13589.669985641705</v>
      </c>
      <c r="AJ61">
        <f t="shared" si="39"/>
        <v>35.426290878780136</v>
      </c>
      <c r="AK61">
        <f t="shared" si="61"/>
        <v>5.0147662669985724</v>
      </c>
      <c r="AL61">
        <f t="shared" si="40"/>
        <v>-13549.228928495926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-30.954687036767023</v>
      </c>
      <c r="AR61">
        <f t="shared" si="45"/>
        <v>-30.95861299289907</v>
      </c>
      <c r="AS61">
        <f t="shared" si="46"/>
        <v>8.0704596229989753E-2</v>
      </c>
      <c r="AT61">
        <f t="shared" si="47"/>
        <v>1.1424133792350001E-2</v>
      </c>
      <c r="AU61">
        <f t="shared" si="48"/>
        <v>-30.866484262876728</v>
      </c>
      <c r="AW61">
        <v>58</v>
      </c>
      <c r="AX61">
        <f>IF(Z61&gt;0, (R61*SUMPRODUCT(K61:$K$98, X61:$X$98)-K61*$AZ$3)/Z61, 0)</f>
        <v>1050.6652687209908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1000000</v>
      </c>
      <c r="S62">
        <f t="shared" si="32"/>
        <v>465.30637879174884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36.21322722119946</v>
      </c>
      <c r="AC62">
        <f t="shared" si="33"/>
        <v>10.832622349239095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-10841.657516086736</v>
      </c>
      <c r="AI62">
        <f t="shared" si="38"/>
        <v>-10842.821547232985</v>
      </c>
      <c r="AJ62">
        <f t="shared" si="39"/>
        <v>25.380604871960365</v>
      </c>
      <c r="AK62">
        <f t="shared" si="61"/>
        <v>2.5349259054839623</v>
      </c>
      <c r="AL62">
        <f t="shared" si="40"/>
        <v>-10814.906016455541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-22.052114872961223</v>
      </c>
      <c r="AR62">
        <f t="shared" si="45"/>
        <v>-22.054482532012866</v>
      </c>
      <c r="AS62">
        <f t="shared" si="46"/>
        <v>5.1624579853333151E-2</v>
      </c>
      <c r="AT62">
        <f t="shared" si="47"/>
        <v>5.1560821930809984E-3</v>
      </c>
      <c r="AU62">
        <f t="shared" si="48"/>
        <v>-21.997701869966455</v>
      </c>
      <c r="AW62">
        <v>59</v>
      </c>
      <c r="AX62">
        <f>IF(Z62&gt;0, (R62*SUMPRODUCT(K62:$K$98, X62:$X$98)-K62*$AZ$3)/Z62, 0)</f>
        <v>465.30637879174884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1000000</v>
      </c>
      <c r="S63">
        <f t="shared" si="32"/>
        <v>-420.26163431247539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10.832622349239095</v>
      </c>
      <c r="AC63">
        <f t="shared" si="33"/>
        <v>-6.242633448001861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-8193.6569573233555</v>
      </c>
      <c r="AI63">
        <f t="shared" si="38"/>
        <v>-8194.3996653102768</v>
      </c>
      <c r="AJ63">
        <f t="shared" si="39"/>
        <v>17.075255797240956</v>
      </c>
      <c r="AK63">
        <f t="shared" si="61"/>
        <v>0.75828356444673672</v>
      </c>
      <c r="AL63">
        <f t="shared" si="40"/>
        <v>-8176.5661259485887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-14.880390108414039</v>
      </c>
      <c r="AR63">
        <f t="shared" si="45"/>
        <v>-14.881738930391769</v>
      </c>
      <c r="AS63">
        <f t="shared" si="46"/>
        <v>3.1010142209676655E-2</v>
      </c>
      <c r="AT63">
        <f t="shared" si="47"/>
        <v>1.3771085744175688E-3</v>
      </c>
      <c r="AU63">
        <f t="shared" si="48"/>
        <v>-14.849351679607674</v>
      </c>
      <c r="AW63">
        <v>60</v>
      </c>
      <c r="AX63">
        <f>IF(Z63&gt;0, (R63*SUMPRODUCT(K63:$K$98, X63:$X$98)-K63*$AZ$3)/Z63, 0)</f>
        <v>-420.26163431247539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1000000</v>
      </c>
      <c r="S64">
        <f t="shared" si="32"/>
        <v>-1874.6811365801555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-6.242633448001861</v>
      </c>
      <c r="AC64">
        <f t="shared" si="33"/>
        <v>-16.679399381665675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-5808.4254098414085</v>
      </c>
      <c r="AI64">
        <f t="shared" si="38"/>
        <v>-5808.8702694779677</v>
      </c>
      <c r="AJ64">
        <f t="shared" si="39"/>
        <v>10.436765933663814</v>
      </c>
      <c r="AK64">
        <f t="shared" si="61"/>
        <v>-0.43698434136013031</v>
      </c>
      <c r="AL64">
        <f t="shared" si="40"/>
        <v>-5798.8704878856643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-9.4183957158484901</v>
      </c>
      <c r="AR64">
        <f t="shared" si="45"/>
        <v>-9.4191170583465826</v>
      </c>
      <c r="AS64">
        <f t="shared" si="46"/>
        <v>1.6923276898827666E-2</v>
      </c>
      <c r="AT64">
        <f t="shared" si="47"/>
        <v>-7.0857266094624758E-4</v>
      </c>
      <c r="AU64">
        <f t="shared" si="48"/>
        <v>-9.4029023541087025</v>
      </c>
      <c r="AW64">
        <v>61</v>
      </c>
      <c r="AX64">
        <f>IF(Z64&gt;0, (R64*SUMPRODUCT(K64:$K$98, X64:$X$98)-K64*$AZ$3)/Z64, 0)</f>
        <v>-1874.6811365801555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1000000</v>
      </c>
      <c r="S65">
        <f t="shared" si="32"/>
        <v>-4201.7966886242184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-16.679399381665675</v>
      </c>
      <c r="AC65">
        <f t="shared" si="33"/>
        <v>-22.130273512915728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-3541.3611357599152</v>
      </c>
      <c r="AI65">
        <f t="shared" si="38"/>
        <v>-3541.6244787433207</v>
      </c>
      <c r="AJ65">
        <f t="shared" si="39"/>
        <v>5.4508741312500533</v>
      </c>
      <c r="AK65">
        <f t="shared" si="61"/>
        <v>-1.1675579567165975</v>
      </c>
      <c r="AL65">
        <f t="shared" si="40"/>
        <v>-3537.3411625687872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-5.127087284521088</v>
      </c>
      <c r="AR65">
        <f t="shared" si="45"/>
        <v>-5.1274685454007125</v>
      </c>
      <c r="AS65">
        <f t="shared" si="46"/>
        <v>7.8916287767584921E-3</v>
      </c>
      <c r="AT65">
        <f t="shared" si="47"/>
        <v>-1.6903589677358789E-3</v>
      </c>
      <c r="AU65">
        <f t="shared" si="48"/>
        <v>-5.1212672755916895</v>
      </c>
      <c r="AW65">
        <v>62</v>
      </c>
      <c r="AX65">
        <f>IF(Z65&gt;0, (R65*SUMPRODUCT(K65:$K$98, X65:$X$98)-K65*$AZ$3)/Z65, 0)</f>
        <v>-4201.7966886242184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1000000</v>
      </c>
      <c r="S66">
        <f t="shared" si="32"/>
        <v>-7704.6915406319476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-22.130273512915728</v>
      </c>
      <c r="AC66">
        <f t="shared" si="33"/>
        <v>-23.714930811188232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-2136.2053161110121</v>
      </c>
      <c r="AI66">
        <f t="shared" si="38"/>
        <v>-2136.3592153987779</v>
      </c>
      <c r="AJ66">
        <f t="shared" si="39"/>
        <v>1.5846572982725036</v>
      </c>
      <c r="AK66">
        <f t="shared" si="61"/>
        <v>-1.5491191459041012</v>
      </c>
      <c r="AL66">
        <f t="shared" si="40"/>
        <v>-2136.3236772464097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-2.7613754725657254</v>
      </c>
      <c r="AR66">
        <f t="shared" si="45"/>
        <v>-2.7615744111767646</v>
      </c>
      <c r="AS66">
        <f t="shared" si="46"/>
        <v>2.0484144304247962E-3</v>
      </c>
      <c r="AT66">
        <f t="shared" si="47"/>
        <v>-2.0024758768830116E-3</v>
      </c>
      <c r="AU66">
        <f t="shared" si="48"/>
        <v>-2.761528472623223</v>
      </c>
      <c r="AW66">
        <v>63</v>
      </c>
      <c r="AX66">
        <f>IF(Z66&gt;0, (R66*SUMPRODUCT(K66:$K$98, X66:$X$98)-K66*$AZ$3)/Z66, 0)</f>
        <v>-7704.6915406319476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-13148.062001700499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-23.714930811188232</v>
      </c>
      <c r="AC67">
        <f t="shared" ref="AC67:AC98" si="64">S67*Z67</f>
        <v>-23.313422367460571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-1274.0607479747914</v>
      </c>
      <c r="AI67">
        <f t="shared" ref="AI67:AI98" si="69">SUM(AE67:AH67)</f>
        <v>-1274.149405232281</v>
      </c>
      <c r="AJ67">
        <f t="shared" ref="AJ67:AJ98" si="70">AB67-AC67</f>
        <v>-0.40150844372766059</v>
      </c>
      <c r="AK67">
        <f t="shared" si="61"/>
        <v>-1.6600451567831764</v>
      </c>
      <c r="AL67">
        <f t="shared" ref="AL67:AL98" si="71">SUM(AI67:AK67)</f>
        <v>-1276.2109588327917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-1.4704646371413399</v>
      </c>
      <c r="AR67">
        <f t="shared" ref="AR67:AR98" si="76">AI67*$K67</f>
        <v>-1.4705669614317409</v>
      </c>
      <c r="AS67">
        <f t="shared" ref="AS67:AS98" si="77">AJ67*$K67</f>
        <v>-4.6340331020610037E-4</v>
      </c>
      <c r="AT67">
        <f t="shared" ref="AT67:AT98" si="78">AK67*$K67</f>
        <v>-1.9159507919756672E-3</v>
      </c>
      <c r="AU67">
        <f t="shared" ref="AU67:AU98" si="79">AL67*$K67</f>
        <v>-1.4729463155339226</v>
      </c>
      <c r="AW67">
        <v>64</v>
      </c>
      <c r="AX67">
        <f>IF(Z67&gt;0, (R67*SUMPRODUCT(K67:$K$98, X67:$X$98)-K67*$AZ$3)/Z67, 0)</f>
        <v>-13148.062001700499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1000000</v>
      </c>
      <c r="S68">
        <f t="shared" si="63"/>
        <v>-21847.997915613778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-23.313422367460571</v>
      </c>
      <c r="AC68">
        <f t="shared" si="64"/>
        <v>-21.959883507911389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-750.2926069812155</v>
      </c>
      <c r="AI68">
        <f t="shared" si="69"/>
        <v>-750.34286303578108</v>
      </c>
      <c r="AJ68">
        <f t="shared" si="70"/>
        <v>-1.3535388595491824</v>
      </c>
      <c r="AK68">
        <f t="shared" si="61"/>
        <v>-1.6319395657222402</v>
      </c>
      <c r="AL68">
        <f t="shared" si="71"/>
        <v>-753.32834146105256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-0.77317373646499532</v>
      </c>
      <c r="AR68">
        <f t="shared" si="76"/>
        <v>-0.7732255251420086</v>
      </c>
      <c r="AS68">
        <f t="shared" si="77"/>
        <v>-1.3948167524918858E-3</v>
      </c>
      <c r="AT68">
        <f t="shared" si="78"/>
        <v>-1.6817076430903927E-3</v>
      </c>
      <c r="AU68">
        <f t="shared" si="79"/>
        <v>-0.77630204953759097</v>
      </c>
      <c r="AW68">
        <v>65</v>
      </c>
      <c r="AX68">
        <f>IF(Z68&gt;0, (R68*SUMPRODUCT(K68:$K$98, X68:$X$98)-K68*$AZ$3)/Z68, 0)</f>
        <v>-21847.997915613778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1000000</v>
      </c>
      <c r="S69">
        <f t="shared" si="63"/>
        <v>-36056.055750563813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-21.959883507911389</v>
      </c>
      <c r="AC69">
        <f t="shared" si="64"/>
        <v>-20.21162555090271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-434.50868949248706</v>
      </c>
      <c r="AI69">
        <f t="shared" si="69"/>
        <v>-434.53671755203237</v>
      </c>
      <c r="AJ69">
        <f t="shared" si="70"/>
        <v>-1.7482579570086791</v>
      </c>
      <c r="AK69">
        <f t="shared" si="61"/>
        <v>-1.5371918455537974</v>
      </c>
      <c r="AL69">
        <f t="shared" si="71"/>
        <v>-437.82216735459485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-0.39978534452462339</v>
      </c>
      <c r="AR69">
        <f t="shared" si="76"/>
        <v>-0.39981113274868574</v>
      </c>
      <c r="AS69">
        <f t="shared" si="77"/>
        <v>-1.6085475999961883E-3</v>
      </c>
      <c r="AT69">
        <f t="shared" si="78"/>
        <v>-1.4143486342999647E-3</v>
      </c>
      <c r="AU69">
        <f t="shared" si="79"/>
        <v>-0.40283402898298193</v>
      </c>
      <c r="AW69">
        <v>66</v>
      </c>
      <c r="AX69">
        <f>IF(Z69&gt;0, (R69*SUMPRODUCT(K69:$K$98, X69:$X$98)-K69*$AZ$3)/Z69, 0)</f>
        <v>-36056.055750563813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1000000</v>
      </c>
      <c r="S70">
        <f t="shared" si="63"/>
        <v>-59788.063736736774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-20.21162555090271</v>
      </c>
      <c r="AC70">
        <f t="shared" si="64"/>
        <v>-18.360132597682977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-247.86865478179411</v>
      </c>
      <c r="AI70">
        <f t="shared" si="69"/>
        <v>-247.88400912800486</v>
      </c>
      <c r="AJ70">
        <f t="shared" si="70"/>
        <v>-1.8514929532197328</v>
      </c>
      <c r="AK70">
        <f t="shared" si="61"/>
        <v>-1.4148137885631897</v>
      </c>
      <c r="AL70">
        <f t="shared" si="71"/>
        <v>-251.15031586978776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-0.20362541882924082</v>
      </c>
      <c r="AR70">
        <f t="shared" si="76"/>
        <v>-0.20363803250635445</v>
      </c>
      <c r="AS70">
        <f t="shared" si="77"/>
        <v>-1.5210113129901386E-3</v>
      </c>
      <c r="AT70">
        <f t="shared" si="78"/>
        <v>-1.1622770556252067E-3</v>
      </c>
      <c r="AU70">
        <f t="shared" si="79"/>
        <v>-0.20632132087496979</v>
      </c>
      <c r="AW70">
        <v>67</v>
      </c>
      <c r="AX70">
        <f>IF(Z70&gt;0, (R70*SUMPRODUCT(K70:$K$98, X70:$X$98)-K70*$AZ$3)/Z70, 0)</f>
        <v>-59788.063736736774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1000000</v>
      </c>
      <c r="S71">
        <f t="shared" si="63"/>
        <v>-100296.235692544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-18.360132597682977</v>
      </c>
      <c r="AC71">
        <f t="shared" si="64"/>
        <v>-16.553688107811901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-138.96810483282644</v>
      </c>
      <c r="AI71">
        <f t="shared" si="69"/>
        <v>-138.97635723033343</v>
      </c>
      <c r="AJ71">
        <f t="shared" si="70"/>
        <v>-1.8064444898710761</v>
      </c>
      <c r="AK71">
        <f t="shared" si="61"/>
        <v>-1.2852092818378085</v>
      </c>
      <c r="AL71">
        <f t="shared" si="71"/>
        <v>-142.06801100204231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-0.10193128355260649</v>
      </c>
      <c r="AR71">
        <f t="shared" si="76"/>
        <v>-0.10193733657802038</v>
      </c>
      <c r="AS71">
        <f t="shared" si="77"/>
        <v>-1.3250033577172097E-3</v>
      </c>
      <c r="AT71">
        <f t="shared" si="78"/>
        <v>-9.4268416403205091E-4</v>
      </c>
      <c r="AU71">
        <f t="shared" si="79"/>
        <v>-0.10420502409976964</v>
      </c>
      <c r="AW71">
        <v>68</v>
      </c>
      <c r="AX71">
        <f>IF(Z71&gt;0, (R71*SUMPRODUCT(K71:$K$98, X71:$X$98)-K71*$AZ$3)/Z71, 0)</f>
        <v>-100296.235692544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1000000</v>
      </c>
      <c r="S72">
        <f t="shared" si="63"/>
        <v>-170931.05298856544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-16.553688107811901</v>
      </c>
      <c r="AC72">
        <f t="shared" si="64"/>
        <v>-14.860914115739224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-76.456485627908663</v>
      </c>
      <c r="AI72">
        <f t="shared" si="69"/>
        <v>-76.460832677159203</v>
      </c>
      <c r="AJ72">
        <f t="shared" si="70"/>
        <v>-1.6927739920726772</v>
      </c>
      <c r="AK72">
        <f t="shared" si="61"/>
        <v>-1.1587581675468333</v>
      </c>
      <c r="AL72">
        <f t="shared" si="71"/>
        <v>-79.312364836778713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-5.0071276924023606E-2</v>
      </c>
      <c r="AR72">
        <f t="shared" si="76"/>
        <v>-5.0074123802284341E-2</v>
      </c>
      <c r="AS72">
        <f t="shared" si="77"/>
        <v>-1.1085960155081537E-3</v>
      </c>
      <c r="AT72">
        <f t="shared" si="78"/>
        <v>-7.5886957945700551E-4</v>
      </c>
      <c r="AU72">
        <f t="shared" si="79"/>
        <v>-5.19415893972495E-2</v>
      </c>
      <c r="AW72">
        <v>69</v>
      </c>
      <c r="AX72">
        <f>IF(Z72&gt;0, (R72*SUMPRODUCT(K72:$K$98, X72:$X$98)-K72*$AZ$3)/Z72, 0)</f>
        <v>-170931.05298856544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1000000</v>
      </c>
      <c r="S73">
        <f t="shared" si="63"/>
        <v>-297073.42798533809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-14.860914115739224</v>
      </c>
      <c r="AC73">
        <f t="shared" si="64"/>
        <v>-13.308569967997814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-41.272651008213103</v>
      </c>
      <c r="AI73">
        <f t="shared" si="69"/>
        <v>-41.274890954420719</v>
      </c>
      <c r="AJ73">
        <f t="shared" si="70"/>
        <v>-1.5523441477414099</v>
      </c>
      <c r="AK73">
        <f t="shared" ref="AK73:AK98" si="92">G73*SUM(AB73:AB73, AE73:AF73)</f>
        <v>-1.0402639881017457</v>
      </c>
      <c r="AL73">
        <f t="shared" si="71"/>
        <v>-43.867499090263877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-2.4133409269254062E-2</v>
      </c>
      <c r="AR73">
        <f t="shared" si="76"/>
        <v>-2.4134719035824637E-2</v>
      </c>
      <c r="AS73">
        <f t="shared" si="77"/>
        <v>-9.0770415103017671E-4</v>
      </c>
      <c r="AT73">
        <f t="shared" si="78"/>
        <v>-6.0827487354592376E-4</v>
      </c>
      <c r="AU73">
        <f t="shared" si="79"/>
        <v>-2.565069806040074E-2</v>
      </c>
      <c r="AW73">
        <v>70</v>
      </c>
      <c r="AX73">
        <f>IF(Z73&gt;0, (R73*SUMPRODUCT(K73:$K$98, X73:$X$98)-K73*$AZ$3)/Z73, 0)</f>
        <v>-297073.42798533809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1000000</v>
      </c>
      <c r="S74">
        <f t="shared" si="63"/>
        <v>-527687.53870732745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-13.308569967997814</v>
      </c>
      <c r="AC74">
        <f t="shared" si="64"/>
        <v>-11.901975319530079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-21.795967346727572</v>
      </c>
      <c r="AI74">
        <f t="shared" si="69"/>
        <v>-21.797095095105778</v>
      </c>
      <c r="AJ74">
        <f t="shared" si="70"/>
        <v>-1.4065946484677347</v>
      </c>
      <c r="AK74">
        <f t="shared" si="92"/>
        <v>-0.93159989775984708</v>
      </c>
      <c r="AL74">
        <f t="shared" si="71"/>
        <v>-24.135289641333358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-1.1379270956770238E-2</v>
      </c>
      <c r="AR74">
        <f t="shared" si="76"/>
        <v>-1.1379859733316034E-2</v>
      </c>
      <c r="AS74">
        <f t="shared" si="77"/>
        <v>-7.3435702011457032E-4</v>
      </c>
      <c r="AT74">
        <f t="shared" si="78"/>
        <v>-4.8637105622661737E-4</v>
      </c>
      <c r="AU74">
        <f t="shared" si="79"/>
        <v>-1.260058780965722E-2</v>
      </c>
      <c r="AW74">
        <v>71</v>
      </c>
      <c r="AX74">
        <f>IF(Z74&gt;0, (R74*SUMPRODUCT(K74:$K$98, X74:$X$98)-K74*$AZ$3)/Z74, 0)</f>
        <v>-527687.53870732745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1000000</v>
      </c>
      <c r="S75">
        <f t="shared" si="63"/>
        <v>-960468.31752737204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-11.901975319530079</v>
      </c>
      <c r="AC75">
        <f t="shared" si="64"/>
        <v>-10.635918824650249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-11.255737861178613</v>
      </c>
      <c r="AI75">
        <f t="shared" si="69"/>
        <v>-11.256291545179977</v>
      </c>
      <c r="AJ75">
        <f t="shared" si="70"/>
        <v>-1.2660564948798303</v>
      </c>
      <c r="AK75">
        <f t="shared" si="92"/>
        <v>-0.83313827236710558</v>
      </c>
      <c r="AL75">
        <f t="shared" si="71"/>
        <v>-13.355486312426912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-5.2467967101115041E-3</v>
      </c>
      <c r="AR75">
        <f t="shared" si="76"/>
        <v>-5.2470548066870133E-3</v>
      </c>
      <c r="AS75">
        <f t="shared" si="77"/>
        <v>-5.9016486827236927E-4</v>
      </c>
      <c r="AT75">
        <f t="shared" si="78"/>
        <v>-3.8836255787374764E-4</v>
      </c>
      <c r="AU75">
        <f t="shared" si="79"/>
        <v>-6.2255822328331299E-3</v>
      </c>
      <c r="AW75">
        <v>72</v>
      </c>
      <c r="AX75">
        <f>IF(Z75&gt;0, (R75*SUMPRODUCT(K75:$K$98, X75:$X$98)-K75*$AZ$3)/Z75, 0)</f>
        <v>-960468.31752737204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1000000</v>
      </c>
      <c r="S76">
        <f t="shared" si="63"/>
        <v>-1795899.2329954067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-10.635918824650249</v>
      </c>
      <c r="AC76">
        <f t="shared" si="64"/>
        <v>-9.500597973291967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-5.6727811740821785</v>
      </c>
      <c r="AI76">
        <f t="shared" si="69"/>
        <v>-5.6730456821848252</v>
      </c>
      <c r="AJ76">
        <f t="shared" si="70"/>
        <v>-1.1353208513582818</v>
      </c>
      <c r="AK76">
        <f t="shared" si="92"/>
        <v>-0.74451431772551746</v>
      </c>
      <c r="AL76">
        <f t="shared" si="71"/>
        <v>-7.5528808512686245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-2.3610124428827001E-3</v>
      </c>
      <c r="AR76">
        <f t="shared" si="76"/>
        <v>-2.3611225311978364E-3</v>
      </c>
      <c r="AS76">
        <f t="shared" si="77"/>
        <v>-4.725207221050217E-4</v>
      </c>
      <c r="AT76">
        <f t="shared" si="78"/>
        <v>-3.0986697954882303E-4</v>
      </c>
      <c r="AU76">
        <f t="shared" si="79"/>
        <v>-3.143510232851681E-3</v>
      </c>
      <c r="AW76">
        <v>73</v>
      </c>
      <c r="AX76">
        <f>IF(Z76&gt;0, (R76*SUMPRODUCT(K76:$K$98, X76:$X$98)-K76*$AZ$3)/Z76, 0)</f>
        <v>-1795899.2329954067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1000000</v>
      </c>
      <c r="S77">
        <f t="shared" si="63"/>
        <v>-3454778.2002118505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-9.500597973291967</v>
      </c>
      <c r="AC77">
        <f t="shared" si="64"/>
        <v>-8.4845950142452136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-2.7813589178840581</v>
      </c>
      <c r="AI77">
        <f t="shared" si="69"/>
        <v>-2.7814817129597844</v>
      </c>
      <c r="AJ77">
        <f t="shared" si="70"/>
        <v>-1.0160029590467534</v>
      </c>
      <c r="AK77">
        <f t="shared" si="92"/>
        <v>-0.6650418581304377</v>
      </c>
      <c r="AL77">
        <f t="shared" si="71"/>
        <v>-4.4625265301369756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-1.0335732427057538E-3</v>
      </c>
      <c r="AR77">
        <f t="shared" si="76"/>
        <v>-1.033618874250748E-3</v>
      </c>
      <c r="AS77">
        <f t="shared" si="77"/>
        <v>-3.7755410358166814E-4</v>
      </c>
      <c r="AT77">
        <f t="shared" si="78"/>
        <v>-2.4713440089417098E-4</v>
      </c>
      <c r="AU77">
        <f t="shared" si="79"/>
        <v>-1.6583073787265871E-3</v>
      </c>
      <c r="AW77">
        <v>74</v>
      </c>
      <c r="AX77">
        <f>IF(Z77&gt;0, (R77*SUMPRODUCT(K77:$K$98, X77:$X$98)-K77*$AZ$3)/Z77, 0)</f>
        <v>-3454778.2002118505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1000000</v>
      </c>
      <c r="S78">
        <f t="shared" si="63"/>
        <v>-6853238.5615857495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-8.4845950142452136</v>
      </c>
      <c r="AC78">
        <f t="shared" si="64"/>
        <v>-7.5763750415150302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-1.3258250168878092</v>
      </c>
      <c r="AI78">
        <f t="shared" si="69"/>
        <v>-1.3258802927619338</v>
      </c>
      <c r="AJ78">
        <f t="shared" si="70"/>
        <v>-0.9082199727301834</v>
      </c>
      <c r="AK78">
        <f t="shared" si="92"/>
        <v>-0.59392165099716498</v>
      </c>
      <c r="AL78">
        <f t="shared" si="71"/>
        <v>-2.8280219164892819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-4.3989842684513284E-4</v>
      </c>
      <c r="AR78">
        <f t="shared" si="76"/>
        <v>-4.3991676695016944E-4</v>
      </c>
      <c r="AS78">
        <f t="shared" si="77"/>
        <v>-3.0134032179537966E-4</v>
      </c>
      <c r="AT78">
        <f t="shared" si="78"/>
        <v>-1.9705858361022694E-4</v>
      </c>
      <c r="AU78">
        <f t="shared" si="79"/>
        <v>-9.3831567235577598E-4</v>
      </c>
      <c r="AW78">
        <v>75</v>
      </c>
      <c r="AX78">
        <f>IF(Z78&gt;0, (R78*SUMPRODUCT(K78:$K$98, X78:$X$98)-K78*$AZ$3)/Z78, 0)</f>
        <v>-6853238.5615857495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1000000</v>
      </c>
      <c r="S79">
        <f t="shared" si="63"/>
        <v>-14036349.803003015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-7.5763750415150302</v>
      </c>
      <c r="AC79">
        <f t="shared" si="64"/>
        <v>-6.7649814167517945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-0.61250072137793532</v>
      </c>
      <c r="AI79">
        <f t="shared" si="69"/>
        <v>-0.61252481945724968</v>
      </c>
      <c r="AJ79">
        <f t="shared" si="70"/>
        <v>-0.81139362476323562</v>
      </c>
      <c r="AK79">
        <f t="shared" si="92"/>
        <v>-0.5303462529060522</v>
      </c>
      <c r="AL79">
        <f t="shared" si="71"/>
        <v>-1.9542646971265376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-1.8144908449433905E-4</v>
      </c>
      <c r="AR79">
        <f t="shared" si="76"/>
        <v>-1.8145622338295919E-4</v>
      </c>
      <c r="AS79">
        <f t="shared" si="77"/>
        <v>-2.4036972568231176E-4</v>
      </c>
      <c r="AT79">
        <f t="shared" si="78"/>
        <v>-1.571113938254914E-4</v>
      </c>
      <c r="AU79">
        <f t="shared" si="79"/>
        <v>-5.789373428907624E-4</v>
      </c>
      <c r="AW79">
        <v>76</v>
      </c>
      <c r="AX79">
        <f>IF(Z79&gt;0, (R79*SUMPRODUCT(K79:$K$98, X79:$X$98)-K79*$AZ$3)/Z79, 0)</f>
        <v>-14036349.803003015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1000000</v>
      </c>
      <c r="S80">
        <f t="shared" si="63"/>
        <v>-29698124.201806881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-6.7649814167517945</v>
      </c>
      <c r="AC80">
        <f t="shared" si="64"/>
        <v>-6.0403115058451462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-0.27375163288080701</v>
      </c>
      <c r="AI80">
        <f t="shared" si="69"/>
        <v>-0.27376180239768422</v>
      </c>
      <c r="AJ80">
        <f t="shared" si="70"/>
        <v>-0.72466991090664834</v>
      </c>
      <c r="AK80">
        <f t="shared" si="92"/>
        <v>-0.47354869917262565</v>
      </c>
      <c r="AL80">
        <f t="shared" si="71"/>
        <v>-1.4719804124769582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-7.2408053445265441E-5</v>
      </c>
      <c r="AR80">
        <f t="shared" si="76"/>
        <v>-7.2410743310212758E-5</v>
      </c>
      <c r="AS80">
        <f t="shared" si="77"/>
        <v>-1.916771676826889E-4</v>
      </c>
      <c r="AT80">
        <f t="shared" si="78"/>
        <v>-1.252549223461871E-4</v>
      </c>
      <c r="AU80">
        <f t="shared" si="79"/>
        <v>-3.8934283333908875E-4</v>
      </c>
      <c r="AW80">
        <v>77</v>
      </c>
      <c r="AX80">
        <f>IF(Z80&gt;0, (R80*SUMPRODUCT(K80:$K$98, X80:$X$98)-K80*$AZ$3)/Z80, 0)</f>
        <v>-29698124.201806881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1000000</v>
      </c>
      <c r="S81">
        <f t="shared" si="63"/>
        <v>-65036524.837798044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-6.0403115058451462</v>
      </c>
      <c r="AC81">
        <f t="shared" si="64"/>
        <v>-5.3931951996207852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-0.11843079795049979</v>
      </c>
      <c r="AI81">
        <f t="shared" si="69"/>
        <v>-0.11843494423231073</v>
      </c>
      <c r="AJ81">
        <f t="shared" si="70"/>
        <v>-0.647116306224361</v>
      </c>
      <c r="AK81">
        <f t="shared" si="92"/>
        <v>-0.42282180540916026</v>
      </c>
      <c r="AL81">
        <f t="shared" si="71"/>
        <v>-1.1883730558658319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-2.7968990205918611E-5</v>
      </c>
      <c r="AR81">
        <f t="shared" si="76"/>
        <v>-2.7969969404888539E-5</v>
      </c>
      <c r="AS81">
        <f t="shared" si="77"/>
        <v>-1.5282502477475708E-4</v>
      </c>
      <c r="AT81">
        <f t="shared" si="78"/>
        <v>-9.9854929114641841E-5</v>
      </c>
      <c r="AU81">
        <f t="shared" si="79"/>
        <v>-2.8064992329428744E-4</v>
      </c>
      <c r="AW81">
        <v>78</v>
      </c>
      <c r="AX81">
        <f>IF(Z81&gt;0, (R81*SUMPRODUCT(K81:$K$98, X81:$X$98)-K81*$AZ$3)/Z81, 0)</f>
        <v>-65036524.837798044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1000000</v>
      </c>
      <c r="S82">
        <f t="shared" si="63"/>
        <v>-147690389.15000483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-5.3931951996207852</v>
      </c>
      <c r="AC82">
        <f t="shared" si="64"/>
        <v>-4.8153761022915225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-4.9491847293353444E-2</v>
      </c>
      <c r="AI82">
        <f t="shared" si="69"/>
        <v>-4.9493477519981594E-2</v>
      </c>
      <c r="AJ82">
        <f t="shared" si="70"/>
        <v>-0.57781909732926273</v>
      </c>
      <c r="AK82">
        <f t="shared" si="92"/>
        <v>-0.37752366397345499</v>
      </c>
      <c r="AL82">
        <f t="shared" si="71"/>
        <v>-1.0048362388226992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-1.0435848675340735E-5</v>
      </c>
      <c r="AR82">
        <f t="shared" si="76"/>
        <v>-1.04361924248536E-5</v>
      </c>
      <c r="AS82">
        <f t="shared" si="77"/>
        <v>-1.2183890865314246E-4</v>
      </c>
      <c r="AT82">
        <f t="shared" si="78"/>
        <v>-7.9604622661079332E-5</v>
      </c>
      <c r="AU82">
        <f t="shared" si="79"/>
        <v>-2.1187972373907537E-4</v>
      </c>
      <c r="AW82">
        <v>79</v>
      </c>
      <c r="AX82">
        <f>IF(Z82&gt;0, (R82*SUMPRODUCT(K82:$K$98, X82:$X$98)-K82*$AZ$3)/Z82, 0)</f>
        <v>-147690389.15000483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1000000</v>
      </c>
      <c r="S83">
        <f t="shared" si="63"/>
        <v>-348408447.66414434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-4.8153761022915225</v>
      </c>
      <c r="AC83">
        <f t="shared" si="64"/>
        <v>-4.2994516574978139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-1.9938224863411819E-2</v>
      </c>
      <c r="AI83">
        <f t="shared" si="69"/>
        <v>-1.9938841876530521E-2</v>
      </c>
      <c r="AJ83">
        <f t="shared" si="70"/>
        <v>-0.51592444479370858</v>
      </c>
      <c r="AK83">
        <f t="shared" si="92"/>
        <v>-0.33707632716040659</v>
      </c>
      <c r="AL83">
        <f t="shared" si="71"/>
        <v>-0.87293961383064567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-3.7537260627740586E-6</v>
      </c>
      <c r="AR83">
        <f t="shared" si="76"/>
        <v>-3.7538422264867568E-6</v>
      </c>
      <c r="AS83">
        <f t="shared" si="77"/>
        <v>-9.7131968774124021E-5</v>
      </c>
      <c r="AT83">
        <f t="shared" si="78"/>
        <v>-6.3460624156570848E-5</v>
      </c>
      <c r="AU83">
        <f t="shared" si="79"/>
        <v>-1.6434643515718161E-4</v>
      </c>
      <c r="AW83">
        <v>80</v>
      </c>
      <c r="AX83">
        <f>IF(Z83&gt;0, (R83*SUMPRODUCT(K83:$K$98, X83:$X$98)-K83*$AZ$3)/Z83, 0)</f>
        <v>-348408447.66414434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1000000</v>
      </c>
      <c r="S84">
        <f t="shared" si="63"/>
        <v>-855260095.64769089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-4.2994516574978139</v>
      </c>
      <c r="AC84">
        <f t="shared" si="64"/>
        <v>-3.8387992677931773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-7.7284014586618465E-3</v>
      </c>
      <c r="AI84">
        <f t="shared" si="69"/>
        <v>-7.7286258815764267E-3</v>
      </c>
      <c r="AJ84">
        <f t="shared" si="70"/>
        <v>-0.46065238970463662</v>
      </c>
      <c r="AK84">
        <f t="shared" si="92"/>
        <v>-0.300961616024847</v>
      </c>
      <c r="AL84">
        <f t="shared" si="71"/>
        <v>-0.76934263161106009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-1.2991154185390615E-6</v>
      </c>
      <c r="AR84">
        <f t="shared" si="76"/>
        <v>-1.2991531431927514E-6</v>
      </c>
      <c r="AS84">
        <f t="shared" si="77"/>
        <v>-7.7433946108148519E-5</v>
      </c>
      <c r="AT84">
        <f t="shared" si="78"/>
        <v>-5.0590523519984079E-5</v>
      </c>
      <c r="AU84">
        <f t="shared" si="79"/>
        <v>-1.2932362277132535E-4</v>
      </c>
      <c r="AW84">
        <v>81</v>
      </c>
      <c r="AX84">
        <f>IF(Z84&gt;0, (R84*SUMPRODUCT(K84:$K$98, X84:$X$98)-K84*$AZ$3)/Z84, 0)</f>
        <v>-855260095.64769089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1000000</v>
      </c>
      <c r="S85">
        <f t="shared" si="63"/>
        <v>-2188740645.5204477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-3.8387992677931773</v>
      </c>
      <c r="AC85">
        <f t="shared" si="64"/>
        <v>-3.4275004388454704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-2.87760450815844E-3</v>
      </c>
      <c r="AI85">
        <f t="shared" si="69"/>
        <v>-2.8776828066184668E-3</v>
      </c>
      <c r="AJ85">
        <f t="shared" si="70"/>
        <v>-0.41129882894770686</v>
      </c>
      <c r="AK85">
        <f t="shared" si="92"/>
        <v>-0.26871594874552246</v>
      </c>
      <c r="AL85">
        <f t="shared" si="71"/>
        <v>-0.68289246049984786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-4.3188800854064166E-7</v>
      </c>
      <c r="AR85">
        <f t="shared" si="76"/>
        <v>-4.3189976003945842E-7</v>
      </c>
      <c r="AS85">
        <f t="shared" si="77"/>
        <v>-6.1730175792295712E-5</v>
      </c>
      <c r="AT85">
        <f t="shared" si="78"/>
        <v>-4.0330488653940792E-5</v>
      </c>
      <c r="AU85">
        <f t="shared" si="79"/>
        <v>-1.0249256420627597E-4</v>
      </c>
      <c r="AW85">
        <v>82</v>
      </c>
      <c r="AX85">
        <f>IF(Z85&gt;0, (R85*SUMPRODUCT(K85:$K$98, X85:$X$98)-K85*$AZ$3)/Z85, 0)</f>
        <v>-2188740645.5204477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1000000</v>
      </c>
      <c r="S86">
        <f t="shared" si="63"/>
        <v>-5851946401.9601917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-3.4275004388454704</v>
      </c>
      <c r="AC86">
        <f t="shared" si="64"/>
        <v>-3.0602686135342614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-1.027360663252189E-3</v>
      </c>
      <c r="AI86">
        <f t="shared" si="69"/>
        <v>-1.0273868106944529E-3</v>
      </c>
      <c r="AJ86">
        <f t="shared" si="70"/>
        <v>-0.36723182531120901</v>
      </c>
      <c r="AK86">
        <f t="shared" si="92"/>
        <v>-0.23992503071918295</v>
      </c>
      <c r="AL86">
        <f t="shared" si="71"/>
        <v>-0.60818424284108641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-1.3767178743360121E-7</v>
      </c>
      <c r="AR86">
        <f t="shared" si="76"/>
        <v>-1.3767529132979079E-7</v>
      </c>
      <c r="AS86">
        <f t="shared" si="77"/>
        <v>-4.9211015762521619E-5</v>
      </c>
      <c r="AT86">
        <f t="shared" si="78"/>
        <v>-3.2151228882571503E-5</v>
      </c>
      <c r="AU86">
        <f t="shared" si="79"/>
        <v>-8.149991993642291E-5</v>
      </c>
      <c r="AW86">
        <v>83</v>
      </c>
      <c r="AX86">
        <f>IF(Z86&gt;0, (R86*SUMPRODUCT(K86:$K$98, X86:$X$98)-K86*$AZ$3)/Z86, 0)</f>
        <v>-5851946401.9601917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1000000</v>
      </c>
      <c r="S87">
        <f t="shared" si="63"/>
        <v>-16380040722.490646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-3.0602686135342614</v>
      </c>
      <c r="AC87">
        <f t="shared" si="64"/>
        <v>-2.7323828072781748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-3.5090763434120486E-4</v>
      </c>
      <c r="AI87">
        <f t="shared" si="69"/>
        <v>-3.5091597492732906E-4</v>
      </c>
      <c r="AJ87">
        <f t="shared" si="70"/>
        <v>-0.32788580625608654</v>
      </c>
      <c r="AK87">
        <f t="shared" si="92"/>
        <v>-0.21421880294739831</v>
      </c>
      <c r="AL87">
        <f t="shared" si="71"/>
        <v>-0.54245552517841222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-4.1985256642040933E-8</v>
      </c>
      <c r="AR87">
        <f t="shared" si="76"/>
        <v>-4.1986254573162113E-8</v>
      </c>
      <c r="AS87">
        <f t="shared" si="77"/>
        <v>-3.9230750139675164E-5</v>
      </c>
      <c r="AT87">
        <f t="shared" si="78"/>
        <v>-2.5630765874281238E-5</v>
      </c>
      <c r="AU87">
        <f t="shared" si="79"/>
        <v>-6.4903502268529568E-5</v>
      </c>
      <c r="AW87">
        <v>84</v>
      </c>
      <c r="AX87">
        <f>IF(Z87&gt;0, (R87*SUMPRODUCT(K87:$K$98, X87:$X$98)-K87*$AZ$3)/Z87, 0)</f>
        <v>-16380040722.490646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1000000</v>
      </c>
      <c r="S88">
        <f t="shared" si="63"/>
        <v>-48095033250.340233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-2.7323828072781748</v>
      </c>
      <c r="AC88">
        <f t="shared" si="64"/>
        <v>-2.4396275421849736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-1.1441846011824232E-4</v>
      </c>
      <c r="AI88">
        <f t="shared" si="69"/>
        <v>-1.1442099637549938E-4</v>
      </c>
      <c r="AJ88">
        <f t="shared" si="70"/>
        <v>-0.29275526509320127</v>
      </c>
      <c r="AK88">
        <f t="shared" si="92"/>
        <v>-0.19126679650947226</v>
      </c>
      <c r="AL88">
        <f t="shared" si="71"/>
        <v>-0.48413648259904901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-1.222311988388942E-8</v>
      </c>
      <c r="AR88">
        <f t="shared" si="76"/>
        <v>-1.2223390827725557E-8</v>
      </c>
      <c r="AS88">
        <f t="shared" si="77"/>
        <v>-3.1274522469329288E-5</v>
      </c>
      <c r="AT88">
        <f t="shared" si="78"/>
        <v>-2.0432690504021407E-5</v>
      </c>
      <c r="AU88">
        <f t="shared" si="79"/>
        <v>-5.1719436364178424E-5</v>
      </c>
      <c r="AW88">
        <v>85</v>
      </c>
      <c r="AX88">
        <f>IF(Z88&gt;0, (R88*SUMPRODUCT(K88:$K$98, X88:$X$98)-K88*$AZ$3)/Z88, 0)</f>
        <v>-48095033250.340233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1000000</v>
      </c>
      <c r="S89">
        <f t="shared" si="63"/>
        <v>-149732546919.22314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-2.4396275421849736</v>
      </c>
      <c r="AC89">
        <f t="shared" si="64"/>
        <v>-2.1782388873737553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-3.5670362560315174E-5</v>
      </c>
      <c r="AI89">
        <f t="shared" si="69"/>
        <v>-3.5671089936871635E-5</v>
      </c>
      <c r="AJ89">
        <f t="shared" si="70"/>
        <v>-0.26138865481121831</v>
      </c>
      <c r="AK89">
        <f t="shared" si="92"/>
        <v>-0.17077392795294816</v>
      </c>
      <c r="AL89">
        <f t="shared" si="71"/>
        <v>-0.43219825385410332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-3.402322472280687E-9</v>
      </c>
      <c r="AR89">
        <f t="shared" si="76"/>
        <v>-3.4023918511550866E-9</v>
      </c>
      <c r="AS89">
        <f t="shared" si="77"/>
        <v>-2.4931860245593464E-5</v>
      </c>
      <c r="AT89">
        <f t="shared" si="78"/>
        <v>-1.6288816009971746E-5</v>
      </c>
      <c r="AU89">
        <f t="shared" si="79"/>
        <v>-4.1224078647416362E-5</v>
      </c>
      <c r="AW89">
        <v>86</v>
      </c>
      <c r="AX89">
        <f>IF(Z89&gt;0, (R89*SUMPRODUCT(K89:$K$98, X89:$X$98)-K89*$AZ$3)/Z89, 0)</f>
        <v>-149732546919.22314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1000000</v>
      </c>
      <c r="S90">
        <f t="shared" si="63"/>
        <v>-495899672598.73108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-2.1782388873737553</v>
      </c>
      <c r="AC90">
        <f t="shared" si="64"/>
        <v>-1.9448561523525618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-1.0480181576448108E-5</v>
      </c>
      <c r="AI90">
        <f t="shared" si="69"/>
        <v>-1.0480377670160185E-5</v>
      </c>
      <c r="AJ90">
        <f t="shared" si="70"/>
        <v>-0.23338273502119344</v>
      </c>
      <c r="AK90">
        <f t="shared" si="92"/>
        <v>-0.15247672211616289</v>
      </c>
      <c r="AL90">
        <f t="shared" si="71"/>
        <v>-0.38586993751502652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-8.9252159845883775E-10</v>
      </c>
      <c r="AR90">
        <f t="shared" si="76"/>
        <v>-8.9253829834825037E-10</v>
      </c>
      <c r="AS90">
        <f t="shared" si="77"/>
        <v>-1.9875526983417657E-5</v>
      </c>
      <c r="AT90">
        <f t="shared" si="78"/>
        <v>-1.2985344457839466E-5</v>
      </c>
      <c r="AU90">
        <f t="shared" si="79"/>
        <v>-3.286176397955547E-5</v>
      </c>
      <c r="AW90">
        <v>87</v>
      </c>
      <c r="AX90">
        <f>IF(Z90&gt;0, (R90*SUMPRODUCT(K90:$K$98, X90:$X$98)-K90*$AZ$3)/Z90, 0)</f>
        <v>-495899672598.73108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1000000</v>
      </c>
      <c r="S91">
        <f t="shared" si="63"/>
        <v>-1753502354838.3508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-1.9448561523525618</v>
      </c>
      <c r="AC91">
        <f t="shared" si="64"/>
        <v>-1.7364787082240867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-2.8923638673885306E-6</v>
      </c>
      <c r="AI91">
        <f t="shared" si="69"/>
        <v>-2.8924133819701172E-6</v>
      </c>
      <c r="AJ91">
        <f t="shared" si="70"/>
        <v>-0.20837744412847514</v>
      </c>
      <c r="AK91">
        <f t="shared" si="92"/>
        <v>-0.13613993066467933</v>
      </c>
      <c r="AL91">
        <f t="shared" si="71"/>
        <v>-0.34452026720653645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-2.1993018129840058E-10</v>
      </c>
      <c r="AR91">
        <f t="shared" si="76"/>
        <v>-2.1993394629872715E-10</v>
      </c>
      <c r="AS91">
        <f t="shared" si="77"/>
        <v>-1.5844648587402904E-5</v>
      </c>
      <c r="AT91">
        <f t="shared" si="78"/>
        <v>-1.0351837115178775E-5</v>
      </c>
      <c r="AU91">
        <f t="shared" si="79"/>
        <v>-2.6196705636527977E-5</v>
      </c>
      <c r="AW91">
        <v>88</v>
      </c>
      <c r="AX91">
        <f>IF(Z91&gt;0, (R91*SUMPRODUCT(K91:$K$98, X91:$X$98)-K91*$AZ$3)/Z91, 0)</f>
        <v>-1753502354838.3508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1000000</v>
      </c>
      <c r="S92">
        <f t="shared" si="63"/>
        <v>-6646528673287.1074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-1.7364787082240867</v>
      </c>
      <c r="AC92">
        <f t="shared" si="64"/>
        <v>-1.5504274182466988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-7.4711996800702214E-7</v>
      </c>
      <c r="AI92">
        <f t="shared" si="69"/>
        <v>-7.4713163144439264E-7</v>
      </c>
      <c r="AJ92">
        <f t="shared" si="70"/>
        <v>-0.18605128997738785</v>
      </c>
      <c r="AK92">
        <f t="shared" si="92"/>
        <v>-0.12155350957568607</v>
      </c>
      <c r="AL92">
        <f t="shared" si="71"/>
        <v>-0.30760554668470536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-5.0722917540391676E-11</v>
      </c>
      <c r="AR92">
        <f t="shared" si="76"/>
        <v>-5.072370938587475E-11</v>
      </c>
      <c r="AS92">
        <f t="shared" si="77"/>
        <v>-1.2631256884995805E-5</v>
      </c>
      <c r="AT92">
        <f t="shared" si="78"/>
        <v>-8.2524211732683667E-6</v>
      </c>
      <c r="AU92">
        <f t="shared" si="79"/>
        <v>-2.0883728781973557E-5</v>
      </c>
      <c r="AW92">
        <v>89</v>
      </c>
      <c r="AX92">
        <f>IF(Z92&gt;0, (R92*SUMPRODUCT(K92:$K$98, X92:$X$98)-K92*$AZ$3)/Z92, 0)</f>
        <v>-6646528673287.1074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1000000</v>
      </c>
      <c r="S93">
        <f t="shared" si="63"/>
        <v>-27126967838438.23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-1.5504274182466988</v>
      </c>
      <c r="AC93">
        <f t="shared" si="64"/>
        <v>-1.3843101949069589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-1.7990528483659884E-7</v>
      </c>
      <c r="AI93">
        <f t="shared" si="69"/>
        <v>-1.7990783637535385E-7</v>
      </c>
      <c r="AJ93">
        <f t="shared" si="70"/>
        <v>-0.16611722333973988</v>
      </c>
      <c r="AK93">
        <f t="shared" si="92"/>
        <v>-0.10852991927726893</v>
      </c>
      <c r="AL93">
        <f t="shared" si="71"/>
        <v>-0.27464732252484519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-1.0905354320841566E-11</v>
      </c>
      <c r="AR93">
        <f t="shared" si="76"/>
        <v>-1.0905508987972173E-11</v>
      </c>
      <c r="AS93">
        <f t="shared" si="77"/>
        <v>-1.0069560663321335E-5</v>
      </c>
      <c r="AT93">
        <f t="shared" si="78"/>
        <v>-6.5787796351059472E-6</v>
      </c>
      <c r="AU93">
        <f t="shared" si="79"/>
        <v>-1.6648351203936271E-5</v>
      </c>
      <c r="AW93">
        <v>90</v>
      </c>
      <c r="AX93">
        <f>IF(Z93&gt;0, (R93*SUMPRODUCT(K93:$K$98, X93:$X$98)-K93*$AZ$3)/Z93, 0)</f>
        <v>-27126967838438.23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1000000</v>
      </c>
      <c r="S94">
        <f t="shared" si="63"/>
        <v>-119869412574872.55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-1.3843101949069589</v>
      </c>
      <c r="AC94">
        <f t="shared" si="64"/>
        <v>-1.235991245462094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-4.0209319417947727E-8</v>
      </c>
      <c r="AI94">
        <f t="shared" si="69"/>
        <v>-4.0209834975344278E-8</v>
      </c>
      <c r="AJ94">
        <f t="shared" si="70"/>
        <v>-0.1483189494448649</v>
      </c>
      <c r="AK94">
        <f t="shared" si="92"/>
        <v>-9.6901713643487139E-2</v>
      </c>
      <c r="AL94">
        <f t="shared" si="71"/>
        <v>-0.24522070329818701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-2.1762288281049279E-12</v>
      </c>
      <c r="AR94">
        <f t="shared" si="76"/>
        <v>-2.1762567313593266E-12</v>
      </c>
      <c r="AS94">
        <f t="shared" si="77"/>
        <v>-8.0273921122892454E-6</v>
      </c>
      <c r="AT94">
        <f t="shared" si="78"/>
        <v>-5.2445628470298691E-6</v>
      </c>
      <c r="AU94">
        <f t="shared" si="79"/>
        <v>-1.3271957135575846E-5</v>
      </c>
      <c r="AW94">
        <v>91</v>
      </c>
      <c r="AX94">
        <f>IF(Z94&gt;0, (R94*SUMPRODUCT(K94:$K$98, X94:$X$98)-K94*$AZ$3)/Z94, 0)</f>
        <v>-119869412574872.55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1000000</v>
      </c>
      <c r="S95">
        <f t="shared" si="63"/>
        <v>-577422952684647.13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-1.235991245462094</v>
      </c>
      <c r="AC95">
        <f t="shared" si="64"/>
        <v>-1.1035636120216183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-8.2968488085796691E-9</v>
      </c>
      <c r="AI95">
        <f t="shared" si="69"/>
        <v>-8.2969443679618244E-9</v>
      </c>
      <c r="AJ95">
        <f t="shared" si="70"/>
        <v>-0.1324276334404757</v>
      </c>
      <c r="AK95">
        <f t="shared" si="92"/>
        <v>-8.6519387182346585E-2</v>
      </c>
      <c r="AL95">
        <f t="shared" si="71"/>
        <v>-0.21894702891976667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-4.0093409538393296E-13</v>
      </c>
      <c r="AR95">
        <f t="shared" si="76"/>
        <v>-4.0093871316296256E-13</v>
      </c>
      <c r="AS95">
        <f t="shared" si="77"/>
        <v>-6.3993878449836962E-6</v>
      </c>
      <c r="AT95">
        <f t="shared" si="78"/>
        <v>-4.1809333921157327E-6</v>
      </c>
      <c r="AU95">
        <f t="shared" si="79"/>
        <v>-1.0580321638038144E-5</v>
      </c>
      <c r="AW95">
        <v>92</v>
      </c>
      <c r="AX95">
        <f>IF(Z95&gt;0, (R95*SUMPRODUCT(K95:$K$98, X95:$X$98)-K95*$AZ$3)/Z95, 0)</f>
        <v>-577422952684647.13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1000000</v>
      </c>
      <c r="S96">
        <f t="shared" si="63"/>
        <v>-3057047234456779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-1.1035636120216183</v>
      </c>
      <c r="AC96">
        <f t="shared" si="64"/>
        <v>-0.98532465359108012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-1.5697632284650835E-9</v>
      </c>
      <c r="AI96">
        <f t="shared" si="69"/>
        <v>-1.5697793440919945E-9</v>
      </c>
      <c r="AJ96">
        <f t="shared" si="70"/>
        <v>-0.11823895843053822</v>
      </c>
      <c r="AK96">
        <f t="shared" si="92"/>
        <v>-7.7249452841513286E-2</v>
      </c>
      <c r="AL96">
        <f t="shared" si="71"/>
        <v>-0.19548841284183086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-6.7729199544408541E-14</v>
      </c>
      <c r="AR96">
        <f t="shared" si="76"/>
        <v>-6.7729894871252137E-14</v>
      </c>
      <c r="AS96">
        <f t="shared" si="77"/>
        <v>-5.1015528101619545E-6</v>
      </c>
      <c r="AT96">
        <f t="shared" si="78"/>
        <v>-3.3330145026489945E-6</v>
      </c>
      <c r="AU96">
        <f t="shared" si="79"/>
        <v>-8.4345673805408444E-6</v>
      </c>
      <c r="AW96">
        <v>93</v>
      </c>
      <c r="AX96">
        <f>IF(Z96&gt;0, (R96*SUMPRODUCT(K96:$K$98, X96:$X$98)-K96*$AZ$3)/Z96, 0)</f>
        <v>-3057047234456779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1000000</v>
      </c>
      <c r="S97">
        <f t="shared" si="63"/>
        <v>-1.796452140361922E+16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-0.98532465359108012</v>
      </c>
      <c r="AC97">
        <f t="shared" si="64"/>
        <v>-0.87975415499209497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-2.7011765705004952E-10</v>
      </c>
      <c r="AI97">
        <f t="shared" si="69"/>
        <v>-2.7012010563783881E-10</v>
      </c>
      <c r="AJ97">
        <f t="shared" si="70"/>
        <v>-0.10557049859898515</v>
      </c>
      <c r="AK97">
        <f t="shared" si="92"/>
        <v>-6.8972725751375613E-2</v>
      </c>
      <c r="AL97">
        <f t="shared" si="71"/>
        <v>-0.17454322462048089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-1.0405830388862693E-14</v>
      </c>
      <c r="AR97">
        <f t="shared" si="76"/>
        <v>-1.040592471660678E-14</v>
      </c>
      <c r="AS97">
        <f t="shared" si="77"/>
        <v>-4.0669266662754974E-6</v>
      </c>
      <c r="AT97">
        <f t="shared" si="78"/>
        <v>-2.6570587553014801E-6</v>
      </c>
      <c r="AU97">
        <f t="shared" si="79"/>
        <v>-6.7239854319829026E-6</v>
      </c>
      <c r="AW97">
        <v>94</v>
      </c>
      <c r="AX97">
        <f>IF(Z97&gt;0, (R97*SUMPRODUCT(K97:$K$98, X97:$X$98)-K97*$AZ$3)/Z97, 0)</f>
        <v>-1.796452140361922E+16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-0.87975415499209497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-0.87975415499209497</v>
      </c>
      <c r="AK98">
        <f t="shared" si="92"/>
        <v>-6.1582790849446657E-2</v>
      </c>
      <c r="AL98">
        <f t="shared" si="71"/>
        <v>-0.94133694589051331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-1.6844240015633386E-15</v>
      </c>
      <c r="AR98">
        <f t="shared" si="76"/>
        <v>-1.6844240015633386E-15</v>
      </c>
      <c r="AS98">
        <f t="shared" si="77"/>
        <v>-3.0259871028854532E-5</v>
      </c>
      <c r="AT98">
        <f t="shared" si="78"/>
        <v>-2.1181909720198174E-6</v>
      </c>
      <c r="AU98">
        <f t="shared" si="79"/>
        <v>-3.2378062002558768E-5</v>
      </c>
      <c r="AW98">
        <v>95</v>
      </c>
    </row>
    <row r="100" spans="5:50" x14ac:dyDescent="0.25">
      <c r="AN100" s="6">
        <f t="shared" ref="AN100:AU100" si="93">SUM(AN3:AN98)</f>
        <v>48590.972655857076</v>
      </c>
      <c r="AO100" s="6">
        <f t="shared" si="93"/>
        <v>-4859.0972655857076</v>
      </c>
      <c r="AP100" s="6">
        <f t="shared" si="93"/>
        <v>-2993.3132126010019</v>
      </c>
      <c r="AQ100" s="6">
        <f t="shared" si="93"/>
        <v>-22836.921441738657</v>
      </c>
      <c r="AR100" s="6">
        <f t="shared" si="93"/>
        <v>17901.640735931724</v>
      </c>
      <c r="AS100" s="6">
        <f t="shared" si="93"/>
        <v>-3384.1729277775612</v>
      </c>
      <c r="AT100" s="6">
        <f t="shared" si="93"/>
        <v>1754.8709432237408</v>
      </c>
      <c r="AU100" s="6">
        <f t="shared" si="93"/>
        <v>16272.338751377887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102885.11625043846</v>
      </c>
      <c r="K3">
        <v>1</v>
      </c>
      <c r="L3" s="2">
        <v>0</v>
      </c>
      <c r="O3">
        <f>$C$3</f>
        <v>102885.11625043846</v>
      </c>
      <c r="P3">
        <f>O3*C5</f>
        <v>10288.511625043846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102885.11625043846</v>
      </c>
      <c r="AF3">
        <f t="shared" ref="AF3:AF34" si="4">-$Z3*P3</f>
        <v>-10288.511625043846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90076.696421394605</v>
      </c>
      <c r="AJ3">
        <f t="shared" ref="AJ3:AJ34" si="8">AB3-AC3</f>
        <v>0</v>
      </c>
      <c r="AL3">
        <f t="shared" ref="AL3:AL34" si="9">SUM(AI3:AK3)</f>
        <v>90076.696421394605</v>
      </c>
      <c r="AN3">
        <f t="shared" ref="AN3:AN34" si="10">AE3*$K3</f>
        <v>102885.11625043846</v>
      </c>
      <c r="AO3">
        <f t="shared" ref="AO3:AO34" si="11">AF3*$K3</f>
        <v>-10288.511625043846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90076.696421394605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90076.696421394605</v>
      </c>
      <c r="AW3">
        <v>0</v>
      </c>
      <c r="AX3">
        <f>IF(Z3&gt;0, (R3*SUMPRODUCT(K3:$K$98, X3:$X$98)-K3*$AZ$3)/Z3, 0)</f>
        <v>0</v>
      </c>
      <c r="AZ3">
        <f>C6*SUMPRODUCT(X4:X89, K4:K89)/1</f>
        <v>43404.154436479657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2162.0772456914742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2137.6071494672433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-2137.6071494672433</v>
      </c>
      <c r="AK4">
        <f>G4*SUM(AB4, AE4:AF4)</f>
        <v>0</v>
      </c>
      <c r="AL4">
        <f t="shared" si="9"/>
        <v>-3455.4711494672433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-1252.9606389047347</v>
      </c>
      <c r="AR4">
        <f t="shared" si="14"/>
        <v>-1252.9606389047347</v>
      </c>
      <c r="AS4">
        <f t="shared" si="15"/>
        <v>-2032.3323345381662</v>
      </c>
      <c r="AT4">
        <f t="shared" si="16"/>
        <v>0</v>
      </c>
      <c r="AU4">
        <f t="shared" si="17"/>
        <v>-3285.2929734429008</v>
      </c>
      <c r="AW4">
        <v>1</v>
      </c>
      <c r="AX4">
        <f>IF(Z4&gt;0, (R4*SUMPRODUCT(K4:$K$98, X4:$X$98)-K4*$AZ$3)/Z4, 0)</f>
        <v>2162.0772456914742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1000000</v>
      </c>
      <c r="S5">
        <f t="shared" si="1"/>
        <v>3071.8341047763297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2137.6071494672433</v>
      </c>
      <c r="AC5">
        <f t="shared" si="2"/>
        <v>3002.5861825361062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-1338.1733616189119</v>
      </c>
      <c r="AI5">
        <f t="shared" si="7"/>
        <v>-1387.0462186828311</v>
      </c>
      <c r="AJ5">
        <f t="shared" si="8"/>
        <v>-864.97903306886292</v>
      </c>
      <c r="AK5">
        <f>G5*SUM(AB5, AE5:AF5)</f>
        <v>8.7641893128156987</v>
      </c>
      <c r="AL5">
        <f t="shared" si="9"/>
        <v>-2243.2610624388781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-1206.9725705999763</v>
      </c>
      <c r="AR5">
        <f t="shared" si="14"/>
        <v>-1251.0537035943144</v>
      </c>
      <c r="AS5">
        <f t="shared" si="15"/>
        <v>-780.17243281182709</v>
      </c>
      <c r="AT5">
        <f t="shared" si="16"/>
        <v>7.9049070976249709</v>
      </c>
      <c r="AU5">
        <f t="shared" si="17"/>
        <v>-2023.3212293085164</v>
      </c>
      <c r="AW5">
        <v>2</v>
      </c>
      <c r="AX5">
        <f>IF(Z5&gt;0, (R5*SUMPRODUCT(K5:$K$98, X5:$X$98)-K5*$AZ$3)/Z5, 0)</f>
        <v>3071.8341047763297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1000000</v>
      </c>
      <c r="S6">
        <f t="shared" si="1"/>
        <v>4046.5761017974969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3002.5861825361062</v>
      </c>
      <c r="AC6">
        <f t="shared" si="2"/>
        <v>3910.2531870176899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-1371.0292817569798</v>
      </c>
      <c r="AI6">
        <f t="shared" si="7"/>
        <v>-1419.3448587861717</v>
      </c>
      <c r="AJ6">
        <f t="shared" si="8"/>
        <v>-907.66700448158372</v>
      </c>
      <c r="AK6">
        <f>G6*SUM(AB6, AE6:AF6)</f>
        <v>21.318361896006355</v>
      </c>
      <c r="AL6">
        <f t="shared" si="9"/>
        <v>-2305.6935013717489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-1169.8109377234921</v>
      </c>
      <c r="AR6">
        <f t="shared" si="14"/>
        <v>-1211.035506172344</v>
      </c>
      <c r="AS6">
        <f t="shared" si="15"/>
        <v>-774.45376534378249</v>
      </c>
      <c r="AT6">
        <f t="shared" si="16"/>
        <v>18.18958446192865</v>
      </c>
      <c r="AU6">
        <f t="shared" si="17"/>
        <v>-1967.2996870541974</v>
      </c>
      <c r="AW6">
        <v>3</v>
      </c>
      <c r="AX6">
        <f>IF(Z6&gt;0, (R6*SUMPRODUCT(K6:$K$98, X6:$X$98)-K6*$AZ$3)/Z6, 0)</f>
        <v>4046.5761017974969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1000000</v>
      </c>
      <c r="S7">
        <f t="shared" si="1"/>
        <v>5193.9963555986778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3910.2531870176899</v>
      </c>
      <c r="AC7">
        <f t="shared" si="2"/>
        <v>4961.5055703595062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-1409.8707628772565</v>
      </c>
      <c r="AI7">
        <f t="shared" si="7"/>
        <v>-1457.6326905980127</v>
      </c>
      <c r="AJ7">
        <f t="shared" si="8"/>
        <v>-1051.2523833418163</v>
      </c>
      <c r="AK7">
        <f>G7*SUM(AB7, AE7:AF7)</f>
        <v>53.961493980844118</v>
      </c>
      <c r="AL7">
        <f t="shared" si="9"/>
        <v>-2454.9235799589851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-1130.8064209804304</v>
      </c>
      <c r="AR7">
        <f t="shared" si="14"/>
        <v>-1169.1145382682957</v>
      </c>
      <c r="AS7">
        <f t="shared" si="15"/>
        <v>-843.17157036995775</v>
      </c>
      <c r="AT7">
        <f t="shared" si="16"/>
        <v>43.280565485808133</v>
      </c>
      <c r="AU7">
        <f t="shared" si="17"/>
        <v>-1969.0055431524456</v>
      </c>
      <c r="AW7">
        <v>4</v>
      </c>
      <c r="AX7">
        <f>IF(Z7&gt;0, (R7*SUMPRODUCT(K7:$K$98, X7:$X$98)-K7*$AZ$3)/Z7, 0)</f>
        <v>5193.9963555986778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1000000</v>
      </c>
      <c r="S8">
        <f t="shared" si="1"/>
        <v>6520.3495803512506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4961.5055703595062</v>
      </c>
      <c r="AC8">
        <f t="shared" si="2"/>
        <v>6156.7573594132991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-1448.8571221705856</v>
      </c>
      <c r="AI8">
        <f t="shared" si="7"/>
        <v>-1496.0689877580257</v>
      </c>
      <c r="AJ8">
        <f t="shared" si="8"/>
        <v>-1195.2517890537929</v>
      </c>
      <c r="AK8">
        <f t="shared" ref="AK8:AK39" si="30">G8*SUM(AB8:AB8, AE8:AF8)</f>
        <v>107.16852031976534</v>
      </c>
      <c r="AL8">
        <f t="shared" si="9"/>
        <v>-2584.1522564920533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-1084.4307313970269</v>
      </c>
      <c r="AR8">
        <f t="shared" si="14"/>
        <v>-1119.7675476683955</v>
      </c>
      <c r="AS8">
        <f t="shared" si="15"/>
        <v>-894.61393533778778</v>
      </c>
      <c r="AT8">
        <f t="shared" si="16"/>
        <v>80.212765699761746</v>
      </c>
      <c r="AU8">
        <f t="shared" si="17"/>
        <v>-1934.1687173064215</v>
      </c>
      <c r="AW8">
        <v>5</v>
      </c>
      <c r="AX8">
        <f>IF(Z8&gt;0, (R8*SUMPRODUCT(K8:$K$98, X8:$X$98)-K8*$AZ$3)/Z8, 0)</f>
        <v>6520.3495803512506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1000000</v>
      </c>
      <c r="S9">
        <f t="shared" si="1"/>
        <v>7781.7597719643327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6156.7573594132991</v>
      </c>
      <c r="AC9">
        <f t="shared" si="2"/>
        <v>7262.7574800077127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-1489.6589986088873</v>
      </c>
      <c r="AI9">
        <f t="shared" si="7"/>
        <v>-1536.3242625905225</v>
      </c>
      <c r="AJ9">
        <f t="shared" si="8"/>
        <v>-1106.0001205944136</v>
      </c>
      <c r="AK9">
        <f t="shared" si="30"/>
        <v>137.29568911491657</v>
      </c>
      <c r="AL9">
        <f t="shared" si="9"/>
        <v>-2505.0286940700194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-1039.792821557993</v>
      </c>
      <c r="AR9">
        <f t="shared" si="14"/>
        <v>-1072.3655154090859</v>
      </c>
      <c r="AS9">
        <f t="shared" si="15"/>
        <v>-771.99613274600381</v>
      </c>
      <c r="AT9">
        <f t="shared" si="16"/>
        <v>95.833390128789986</v>
      </c>
      <c r="AU9">
        <f t="shared" si="17"/>
        <v>-1748.5282580262997</v>
      </c>
      <c r="AW9">
        <v>6</v>
      </c>
      <c r="AX9">
        <f>IF(Z9&gt;0, (R9*SUMPRODUCT(K9:$K$98, X9:$X$98)-K9*$AZ$3)/Z9, 0)</f>
        <v>7781.7597719643327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1000000</v>
      </c>
      <c r="S10">
        <f t="shared" si="1"/>
        <v>8437.8224784525919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7262.7574800077127</v>
      </c>
      <c r="AC10">
        <f t="shared" si="2"/>
        <v>7783.3320777495683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-1538.4949552418987</v>
      </c>
      <c r="AI10">
        <f t="shared" si="7"/>
        <v>-1584.6166418359555</v>
      </c>
      <c r="AJ10">
        <f t="shared" si="8"/>
        <v>-520.57459774185554</v>
      </c>
      <c r="AK10">
        <f t="shared" si="30"/>
        <v>31.229857164033163</v>
      </c>
      <c r="AL10">
        <f t="shared" si="9"/>
        <v>-2073.9613824137778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-1018.5722039991325</v>
      </c>
      <c r="AR10">
        <f t="shared" si="14"/>
        <v>-1049.1074149247215</v>
      </c>
      <c r="AS10">
        <f t="shared" si="15"/>
        <v>-344.65034387097694</v>
      </c>
      <c r="AT10">
        <f t="shared" si="16"/>
        <v>20.675962786726117</v>
      </c>
      <c r="AU10">
        <f t="shared" si="17"/>
        <v>-1373.0817960089721</v>
      </c>
      <c r="AW10">
        <v>7</v>
      </c>
      <c r="AX10">
        <f>IF(Z10&gt;0, (R10*SUMPRODUCT(K10:$K$98, X10:$X$98)-K10*$AZ$3)/Z10, 0)</f>
        <v>8437.8224784525919</v>
      </c>
    </row>
    <row r="11" spans="1:52" x14ac:dyDescent="0.25">
      <c r="A11" t="s">
        <v>33</v>
      </c>
      <c r="C11" s="25">
        <f>AU91</f>
        <v>41586.36300638409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1000000</v>
      </c>
      <c r="S11">
        <f t="shared" si="1"/>
        <v>8967.2672103130863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7783.3320777495683</v>
      </c>
      <c r="AC11">
        <f t="shared" si="2"/>
        <v>8174.7827808048596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-1584.6387612275544</v>
      </c>
      <c r="AI11">
        <f t="shared" si="7"/>
        <v>-1630.2199990176093</v>
      </c>
      <c r="AJ11">
        <f t="shared" si="8"/>
        <v>-391.45070305529134</v>
      </c>
      <c r="AK11">
        <f t="shared" si="30"/>
        <v>12.45333132439931</v>
      </c>
      <c r="AL11">
        <f t="shared" si="9"/>
        <v>-2009.2173707485013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-997.64364704733498</v>
      </c>
      <c r="AR11">
        <f t="shared" si="14"/>
        <v>-1026.3403023472315</v>
      </c>
      <c r="AS11">
        <f t="shared" si="15"/>
        <v>-246.44626686576694</v>
      </c>
      <c r="AT11">
        <f t="shared" si="16"/>
        <v>7.8402644087401949</v>
      </c>
      <c r="AU11">
        <f t="shared" si="17"/>
        <v>-1264.9463048042583</v>
      </c>
      <c r="AW11">
        <v>8</v>
      </c>
      <c r="AX11">
        <f>IF(Z11&gt;0, (R11*SUMPRODUCT(K11:$K$98, X11:$X$98)-K11*$AZ$3)/Z11, 0)</f>
        <v>8967.2672103130863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1000000</v>
      </c>
      <c r="S12">
        <f t="shared" si="1"/>
        <v>9977.7723485988263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8174.7827808048596</v>
      </c>
      <c r="AC12">
        <f t="shared" si="2"/>
        <v>8988.6683573488881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-1639.2517290150811</v>
      </c>
      <c r="AI12">
        <f t="shared" si="7"/>
        <v>-1684.2951918407846</v>
      </c>
      <c r="AJ12">
        <f t="shared" si="8"/>
        <v>-813.88557654402848</v>
      </c>
      <c r="AK12">
        <f t="shared" si="30"/>
        <v>171.67043839690206</v>
      </c>
      <c r="AL12">
        <f t="shared" si="9"/>
        <v>-2326.5103299879106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-963.61010601939211</v>
      </c>
      <c r="AR12">
        <f t="shared" si="14"/>
        <v>-990.08824553920556</v>
      </c>
      <c r="AS12">
        <f t="shared" si="15"/>
        <v>-478.43070885303308</v>
      </c>
      <c r="AT12">
        <f t="shared" si="16"/>
        <v>100.91395141820371</v>
      </c>
      <c r="AU12">
        <f t="shared" si="17"/>
        <v>-1367.6050029740347</v>
      </c>
      <c r="AW12">
        <v>9</v>
      </c>
      <c r="AX12">
        <f>IF(Z12&gt;0, (R12*SUMPRODUCT(K12:$K$98, X12:$X$98)-K12*$AZ$3)/Z12, 0)</f>
        <v>9977.7723485988263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1000000</v>
      </c>
      <c r="S13">
        <f t="shared" si="1"/>
        <v>12086.273658319953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8988.6683573488881</v>
      </c>
      <c r="AC13">
        <f t="shared" si="2"/>
        <v>10758.754262785278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-1697.5106426572349</v>
      </c>
      <c r="AI13">
        <f t="shared" si="7"/>
        <v>-1742.0187953225486</v>
      </c>
      <c r="AJ13">
        <f t="shared" si="8"/>
        <v>-1770.08590543639</v>
      </c>
      <c r="AK13">
        <f t="shared" si="30"/>
        <v>629.20678501442228</v>
      </c>
      <c r="AL13">
        <f t="shared" si="9"/>
        <v>-2882.8979157445165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-890.94353092148356</v>
      </c>
      <c r="AR13">
        <f t="shared" si="14"/>
        <v>-914.3037677847725</v>
      </c>
      <c r="AS13">
        <f t="shared" si="15"/>
        <v>-929.03487435883437</v>
      </c>
      <c r="AT13">
        <f t="shared" si="16"/>
        <v>330.24106042892083</v>
      </c>
      <c r="AU13">
        <f t="shared" si="17"/>
        <v>-1513.0975817146862</v>
      </c>
      <c r="AW13">
        <v>10</v>
      </c>
      <c r="AX13">
        <f>IF(Z13&gt;0, (R13*SUMPRODUCT(K13:$K$98, X13:$X$98)-K13*$AZ$3)/Z13, 0)</f>
        <v>12086.273658319953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1000000</v>
      </c>
      <c r="S14">
        <f t="shared" si="1"/>
        <v>13995.006464886324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10758.754262785278</v>
      </c>
      <c r="AC14">
        <f t="shared" si="2"/>
        <v>12308.610742092184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-1761.2401205866079</v>
      </c>
      <c r="AI14">
        <f t="shared" si="7"/>
        <v>-1805.215129719239</v>
      </c>
      <c r="AJ14">
        <f t="shared" si="8"/>
        <v>-1549.8564793069054</v>
      </c>
      <c r="AK14">
        <f t="shared" si="30"/>
        <v>753.11279839496956</v>
      </c>
      <c r="AL14">
        <f t="shared" si="9"/>
        <v>-2601.9588106311749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-825.35012299986261</v>
      </c>
      <c r="AR14">
        <f t="shared" si="14"/>
        <v>-845.9576362925128</v>
      </c>
      <c r="AS14">
        <f t="shared" si="15"/>
        <v>-726.29178774444449</v>
      </c>
      <c r="AT14">
        <f t="shared" si="16"/>
        <v>352.92276931610644</v>
      </c>
      <c r="AU14">
        <f t="shared" si="17"/>
        <v>-1219.3266547208509</v>
      </c>
      <c r="AW14">
        <v>11</v>
      </c>
      <c r="AX14">
        <f>IF(Z14&gt;0, (R14*SUMPRODUCT(K14:$K$98, X14:$X$98)-K14*$AZ$3)/Z14, 0)</f>
        <v>13995.006464886324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1000000</v>
      </c>
      <c r="S15">
        <f t="shared" si="1"/>
        <v>15724.366475802741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12308.610742092184</v>
      </c>
      <c r="AC15">
        <f t="shared" si="2"/>
        <v>13662.546342510519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-1827.8010260936162</v>
      </c>
      <c r="AI15">
        <f t="shared" si="7"/>
        <v>-1871.2448950836165</v>
      </c>
      <c r="AJ15">
        <f t="shared" si="8"/>
        <v>-1353.9356004183355</v>
      </c>
      <c r="AK15">
        <f t="shared" si="30"/>
        <v>861.60275194645294</v>
      </c>
      <c r="AL15">
        <f t="shared" si="9"/>
        <v>-2363.5777435554992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-764.7694737079363</v>
      </c>
      <c r="AR15">
        <f t="shared" si="14"/>
        <v>-782.94680501971845</v>
      </c>
      <c r="AS15">
        <f t="shared" si="15"/>
        <v>-566.49963633040204</v>
      </c>
      <c r="AT15">
        <f t="shared" si="16"/>
        <v>360.50285219483703</v>
      </c>
      <c r="AU15">
        <f t="shared" si="17"/>
        <v>-988.94358915528346</v>
      </c>
      <c r="AW15">
        <v>12</v>
      </c>
      <c r="AX15">
        <f>IF(Z15&gt;0, (R15*SUMPRODUCT(K15:$K$98, X15:$X$98)-K15*$AZ$3)/Z15, 0)</f>
        <v>15724.366475802741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1000000</v>
      </c>
      <c r="S16">
        <f t="shared" si="1"/>
        <v>17303.866856435445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13662.546342510519</v>
      </c>
      <c r="AC16">
        <f t="shared" si="2"/>
        <v>14843.567693283123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-2370.6502563106119</v>
      </c>
      <c r="AI16">
        <f t="shared" si="7"/>
        <v>-2413.5411540978967</v>
      </c>
      <c r="AJ16">
        <f t="shared" si="8"/>
        <v>-1181.0213507726039</v>
      </c>
      <c r="AK16">
        <f t="shared" si="30"/>
        <v>956.37824397573638</v>
      </c>
      <c r="AL16">
        <f t="shared" si="9"/>
        <v>-2638.1842608947641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-885.62749669739765</v>
      </c>
      <c r="AR16">
        <f t="shared" si="14"/>
        <v>-901.65067782137021</v>
      </c>
      <c r="AS16">
        <f t="shared" si="15"/>
        <v>-441.20594324137056</v>
      </c>
      <c r="AT16">
        <f t="shared" si="16"/>
        <v>357.28377387318318</v>
      </c>
      <c r="AU16">
        <f t="shared" si="17"/>
        <v>-985.57284718955748</v>
      </c>
      <c r="AW16">
        <v>13</v>
      </c>
      <c r="AX16">
        <f>IF(Z16&gt;0, (R16*SUMPRODUCT(K16:$K$98, X16:$X$98)-K16*$AZ$3)/Z16, 0)</f>
        <v>17303.866856435445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1000000</v>
      </c>
      <c r="S17">
        <f t="shared" si="1"/>
        <v>18546.585907559405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14843.567693283123</v>
      </c>
      <c r="AC17">
        <f t="shared" si="2"/>
        <v>15695.253432729058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-2978.7170931597989</v>
      </c>
      <c r="AI17">
        <f t="shared" si="7"/>
        <v>-3021.0301461145527</v>
      </c>
      <c r="AJ17">
        <f t="shared" si="8"/>
        <v>-851.68573944593481</v>
      </c>
      <c r="AK17">
        <f t="shared" si="30"/>
        <v>1039.0497385298188</v>
      </c>
      <c r="AL17">
        <f t="shared" si="9"/>
        <v>-2833.666147030669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-993.56169546824356</v>
      </c>
      <c r="AR17">
        <f t="shared" si="14"/>
        <v>-1007.6753649841245</v>
      </c>
      <c r="AS17">
        <f t="shared" si="15"/>
        <v>-284.08281176927181</v>
      </c>
      <c r="AT17">
        <f t="shared" si="16"/>
        <v>346.5787409822135</v>
      </c>
      <c r="AU17">
        <f t="shared" si="17"/>
        <v>-945.17943577118285</v>
      </c>
      <c r="AW17">
        <v>14</v>
      </c>
      <c r="AX17">
        <f>IF(Z17&gt;0, (R17*SUMPRODUCT(K17:$K$98, X17:$X$98)-K17*$AZ$3)/Z17, 0)</f>
        <v>18546.585907559405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1000000</v>
      </c>
      <c r="S18">
        <f t="shared" si="1"/>
        <v>19483.316038666071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15695.253432729058</v>
      </c>
      <c r="AC18">
        <f t="shared" si="2"/>
        <v>16252.864269531648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-3604.5034243133173</v>
      </c>
      <c r="AI18">
        <f t="shared" si="7"/>
        <v>-3646.213121567308</v>
      </c>
      <c r="AJ18">
        <f t="shared" si="8"/>
        <v>-557.61083680259071</v>
      </c>
      <c r="AK18">
        <f t="shared" si="30"/>
        <v>1098.6677402910341</v>
      </c>
      <c r="AL18">
        <f t="shared" si="9"/>
        <v>-3105.1562180788646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-1073.4776384238921</v>
      </c>
      <c r="AR18">
        <f t="shared" si="14"/>
        <v>-1085.8994402747587</v>
      </c>
      <c r="AS18">
        <f t="shared" si="15"/>
        <v>-166.06525054542001</v>
      </c>
      <c r="AT18">
        <f t="shared" si="16"/>
        <v>327.20048018398438</v>
      </c>
      <c r="AU18">
        <f t="shared" si="17"/>
        <v>-924.76421063619421</v>
      </c>
      <c r="AW18">
        <v>15</v>
      </c>
      <c r="AX18">
        <f>IF(Z18&gt;0, (R18*SUMPRODUCT(K18:$K$98, X18:$X$98)-K18*$AZ$3)/Z18, 0)</f>
        <v>19483.316038666071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1000000</v>
      </c>
      <c r="S19">
        <f t="shared" si="1"/>
        <v>20161.639868286537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16252.864269531648</v>
      </c>
      <c r="AC19">
        <f t="shared" si="2"/>
        <v>16564.362106349574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-4273.889237567234</v>
      </c>
      <c r="AI19">
        <f t="shared" si="7"/>
        <v>-4314.9681433868063</v>
      </c>
      <c r="AJ19">
        <f t="shared" si="8"/>
        <v>-311.49783681792542</v>
      </c>
      <c r="AK19">
        <f t="shared" si="30"/>
        <v>1137.7004988672154</v>
      </c>
      <c r="AL19">
        <f t="shared" si="9"/>
        <v>-3488.7654813375166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-1136.4564549907934</v>
      </c>
      <c r="AR19">
        <f t="shared" si="14"/>
        <v>-1147.379617732649</v>
      </c>
      <c r="AS19">
        <f t="shared" si="15"/>
        <v>-82.829410798887423</v>
      </c>
      <c r="AT19">
        <f t="shared" si="16"/>
        <v>302.52236403764618</v>
      </c>
      <c r="AU19">
        <f t="shared" si="17"/>
        <v>-927.68666449389025</v>
      </c>
      <c r="AW19">
        <v>16</v>
      </c>
      <c r="AX19">
        <f>IF(Z19&gt;0, (R19*SUMPRODUCT(K19:$K$98, X19:$X$98)-K19*$AZ$3)/Z19, 0)</f>
        <v>20161.639868286537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1000000</v>
      </c>
      <c r="S20">
        <f t="shared" si="1"/>
        <v>20614.386710199073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16564.362106349574</v>
      </c>
      <c r="AC20">
        <f t="shared" si="2"/>
        <v>16664.490897110401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-4971.0339784131638</v>
      </c>
      <c r="AI20">
        <f t="shared" si="7"/>
        <v>-5011.4535434756199</v>
      </c>
      <c r="AJ20">
        <f t="shared" si="8"/>
        <v>-100.12879076082754</v>
      </c>
      <c r="AK20">
        <f t="shared" si="30"/>
        <v>1159.5053474444703</v>
      </c>
      <c r="AL20">
        <f t="shared" si="9"/>
        <v>-3952.0769867919771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-1180.2071625101673</v>
      </c>
      <c r="AR20">
        <f t="shared" si="14"/>
        <v>-1189.8034477899321</v>
      </c>
      <c r="AS20">
        <f t="shared" si="15"/>
        <v>-23.77226076960617</v>
      </c>
      <c r="AT20">
        <f t="shared" si="16"/>
        <v>275.28609177997168</v>
      </c>
      <c r="AU20">
        <f t="shared" si="17"/>
        <v>-938.28961677956659</v>
      </c>
      <c r="AW20">
        <v>17</v>
      </c>
      <c r="AX20">
        <f>IF(Z20&gt;0, (R20*SUMPRODUCT(K20:$K$98, X20:$X$98)-K20*$AZ$3)/Z20, 0)</f>
        <v>20614.386710199073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1000000</v>
      </c>
      <c r="S21">
        <f t="shared" si="1"/>
        <v>20877.618621534104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16664.490897110401</v>
      </c>
      <c r="AC21">
        <f t="shared" si="2"/>
        <v>16588.377704021321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-5754.2351815517013</v>
      </c>
      <c r="AI21">
        <f t="shared" si="7"/>
        <v>-5793.9628392044551</v>
      </c>
      <c r="AJ21">
        <f t="shared" si="8"/>
        <v>76.113193089080596</v>
      </c>
      <c r="AK21">
        <f t="shared" si="30"/>
        <v>1166.5143627977282</v>
      </c>
      <c r="AL21">
        <f t="shared" si="9"/>
        <v>-4551.3352833176468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-1219.7788524060115</v>
      </c>
      <c r="AR21">
        <f t="shared" si="14"/>
        <v>-1228.2002942017548</v>
      </c>
      <c r="AS21">
        <f t="shared" si="15"/>
        <v>16.134422801627672</v>
      </c>
      <c r="AT21">
        <f t="shared" si="16"/>
        <v>247.2769196730751</v>
      </c>
      <c r="AU21">
        <f t="shared" si="17"/>
        <v>-964.78895172705211</v>
      </c>
      <c r="AW21">
        <v>18</v>
      </c>
      <c r="AX21">
        <f>IF(Z21&gt;0, (R21*SUMPRODUCT(K21:$K$98, X21:$X$98)-K21*$AZ$3)/Z21, 0)</f>
        <v>20877.618621534104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1000000</v>
      </c>
      <c r="S22">
        <f t="shared" si="1"/>
        <v>20967.540180006352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16588.377704021321</v>
      </c>
      <c r="AC22">
        <f t="shared" si="2"/>
        <v>16354.397038598425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-6621.1806642295614</v>
      </c>
      <c r="AI22">
        <f t="shared" si="7"/>
        <v>-6660.1799862725766</v>
      </c>
      <c r="AJ22">
        <f t="shared" si="8"/>
        <v>233.98066542289598</v>
      </c>
      <c r="AK22">
        <f t="shared" si="30"/>
        <v>1161.1864392814925</v>
      </c>
      <c r="AL22">
        <f t="shared" si="9"/>
        <v>-5265.0128815681883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-1253.1726473398205</v>
      </c>
      <c r="AR22">
        <f t="shared" si="14"/>
        <v>-1260.5539417233338</v>
      </c>
      <c r="AS22">
        <f t="shared" si="15"/>
        <v>44.284876789185475</v>
      </c>
      <c r="AT22">
        <f t="shared" si="16"/>
        <v>219.77456256871531</v>
      </c>
      <c r="AU22">
        <f t="shared" si="17"/>
        <v>-996.49450236543294</v>
      </c>
      <c r="AW22">
        <v>19</v>
      </c>
      <c r="AX22">
        <f>IF(Z22&gt;0, (R22*SUMPRODUCT(K22:$K$98, X22:$X$98)-K22*$AZ$3)/Z22, 0)</f>
        <v>20967.540180006352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1000000</v>
      </c>
      <c r="S23">
        <f t="shared" si="1"/>
        <v>20900.62928389696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16354.397038598425</v>
      </c>
      <c r="AC23">
        <f t="shared" si="2"/>
        <v>15981.401343922096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-7549.2477452765888</v>
      </c>
      <c r="AI23">
        <f t="shared" si="7"/>
        <v>-7587.4796117119095</v>
      </c>
      <c r="AJ23">
        <f t="shared" si="8"/>
        <v>372.99569467632864</v>
      </c>
      <c r="AK23">
        <f t="shared" si="30"/>
        <v>1144.8077927018899</v>
      </c>
      <c r="AL23">
        <f t="shared" si="9"/>
        <v>-6069.6761243336914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-1275.736919965334</v>
      </c>
      <c r="AR23">
        <f t="shared" si="14"/>
        <v>-1282.1976701190481</v>
      </c>
      <c r="AS23">
        <f t="shared" si="15"/>
        <v>63.032025804747995</v>
      </c>
      <c r="AT23">
        <f t="shared" si="16"/>
        <v>193.45948320845744</v>
      </c>
      <c r="AU23">
        <f t="shared" si="17"/>
        <v>-1025.7061611058427</v>
      </c>
      <c r="AW23">
        <v>20</v>
      </c>
      <c r="AX23">
        <f>IF(Z23&gt;0, (R23*SUMPRODUCT(K23:$K$98, X23:$X$98)-K23*$AZ$3)/Z23, 0)</f>
        <v>20900.62928389696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1000000</v>
      </c>
      <c r="S24">
        <f t="shared" si="1"/>
        <v>20698.92100997626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15981.401343922096</v>
      </c>
      <c r="AC24">
        <f t="shared" si="2"/>
        <v>15491.536703120601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-8568.5281993961016</v>
      </c>
      <c r="AI24">
        <f t="shared" si="7"/>
        <v>-8605.9493207570995</v>
      </c>
      <c r="AJ24">
        <f t="shared" si="8"/>
        <v>489.86464080149563</v>
      </c>
      <c r="AK24">
        <f t="shared" si="30"/>
        <v>1118.6980940745468</v>
      </c>
      <c r="AL24">
        <f t="shared" si="9"/>
        <v>-6997.3865858810568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-1292.8426000852103</v>
      </c>
      <c r="AR24">
        <f t="shared" si="14"/>
        <v>-1298.4887996089356</v>
      </c>
      <c r="AS24">
        <f t="shared" si="15"/>
        <v>73.912095655850038</v>
      </c>
      <c r="AT24">
        <f t="shared" si="16"/>
        <v>168.79217982332597</v>
      </c>
      <c r="AU24">
        <f t="shared" si="17"/>
        <v>-1055.7845241297593</v>
      </c>
      <c r="AW24">
        <v>21</v>
      </c>
      <c r="AX24">
        <f>IF(Z24&gt;0, (R24*SUMPRODUCT(K24:$K$98, X24:$X$98)-K24*$AZ$3)/Z24, 0)</f>
        <v>20698.92100997626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1000000</v>
      </c>
      <c r="S25">
        <f t="shared" si="1"/>
        <v>20376.420029425706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15491.536703120601</v>
      </c>
      <c r="AC25">
        <f t="shared" si="2"/>
        <v>14900.365780860244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-9682.8715724454869</v>
      </c>
      <c r="AI25">
        <f t="shared" si="7"/>
        <v>-9719.4343390142531</v>
      </c>
      <c r="AJ25">
        <f t="shared" si="8"/>
        <v>591.17092226035675</v>
      </c>
      <c r="AK25">
        <f t="shared" si="30"/>
        <v>1084.4075692184422</v>
      </c>
      <c r="AL25">
        <f t="shared" si="9"/>
        <v>-8043.8558475354539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-1304.444399890999</v>
      </c>
      <c r="AR25">
        <f t="shared" si="14"/>
        <v>-1309.3700147500117</v>
      </c>
      <c r="AS25">
        <f t="shared" si="15"/>
        <v>79.640589380053029</v>
      </c>
      <c r="AT25">
        <f t="shared" si="16"/>
        <v>146.08779743519327</v>
      </c>
      <c r="AU25">
        <f t="shared" si="17"/>
        <v>-1083.6416279347652</v>
      </c>
      <c r="AW25">
        <v>22</v>
      </c>
      <c r="AX25">
        <f>IF(Z25&gt;0, (R25*SUMPRODUCT(K25:$K$98, X25:$X$98)-K25*$AZ$3)/Z25, 0)</f>
        <v>20376.420029425706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1000000</v>
      </c>
      <c r="S26">
        <f t="shared" si="1"/>
        <v>19942.755988226261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14900.365780860244</v>
      </c>
      <c r="AC26">
        <f t="shared" si="2"/>
        <v>14222.413950455715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-10780.868100252972</v>
      </c>
      <c r="AI26">
        <f t="shared" si="7"/>
        <v>-10816.526195751037</v>
      </c>
      <c r="AJ26">
        <f t="shared" si="8"/>
        <v>677.95183040452866</v>
      </c>
      <c r="AK26">
        <f t="shared" si="30"/>
        <v>1043.0256046602171</v>
      </c>
      <c r="AL26">
        <f t="shared" si="9"/>
        <v>-9095.5487606862916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-1296.752550746934</v>
      </c>
      <c r="AR26">
        <f t="shared" si="14"/>
        <v>-1301.0416048251311</v>
      </c>
      <c r="AS26">
        <f t="shared" si="15"/>
        <v>81.545916078872779</v>
      </c>
      <c r="AT26">
        <f t="shared" si="16"/>
        <v>125.45799658802638</v>
      </c>
      <c r="AU26">
        <f t="shared" si="17"/>
        <v>-1094.0376921582319</v>
      </c>
      <c r="AW26">
        <v>23</v>
      </c>
      <c r="AX26">
        <f>IF(Z26&gt;0, (R26*SUMPRODUCT(K26:$K$98, X26:$X$98)-K26*$AZ$3)/Z26, 0)</f>
        <v>19942.755988226261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1000000</v>
      </c>
      <c r="S27">
        <f t="shared" si="1"/>
        <v>19426.988727877022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14222.413950455715</v>
      </c>
      <c r="AC27">
        <f t="shared" si="2"/>
        <v>13485.029765321708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-11891.330150238175</v>
      </c>
      <c r="AI27">
        <f t="shared" si="7"/>
        <v>-11926.037098273748</v>
      </c>
      <c r="AJ27">
        <f t="shared" si="8"/>
        <v>737.38418513400757</v>
      </c>
      <c r="AK27">
        <f t="shared" si="30"/>
        <v>995.56897653190015</v>
      </c>
      <c r="AL27">
        <f t="shared" si="9"/>
        <v>-10193.08393660784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-1277.0732044472907</v>
      </c>
      <c r="AR27">
        <f t="shared" si="14"/>
        <v>-1280.8005682311889</v>
      </c>
      <c r="AS27">
        <f t="shared" si="15"/>
        <v>79.191610385065289</v>
      </c>
      <c r="AT27">
        <f t="shared" si="16"/>
        <v>106.91944862723686</v>
      </c>
      <c r="AU27">
        <f t="shared" si="17"/>
        <v>-1094.6895092188868</v>
      </c>
      <c r="AW27">
        <v>24</v>
      </c>
      <c r="AX27">
        <f>IF(Z27&gt;0, (R27*SUMPRODUCT(K27:$K$98, X27:$X$98)-K27*$AZ$3)/Z27, 0)</f>
        <v>19426.988727877022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1000000</v>
      </c>
      <c r="S28">
        <f t="shared" si="1"/>
        <v>18849.621367851403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13485.029765321708</v>
      </c>
      <c r="AC28">
        <f t="shared" si="2"/>
        <v>12707.392601600241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-13051.796310525067</v>
      </c>
      <c r="AI28">
        <f t="shared" si="7"/>
        <v>-13085.503599264759</v>
      </c>
      <c r="AJ28">
        <f t="shared" si="8"/>
        <v>777.637163721467</v>
      </c>
      <c r="AK28">
        <f t="shared" si="30"/>
        <v>943.95208357251965</v>
      </c>
      <c r="AL28">
        <f t="shared" si="9"/>
        <v>-11363.914351970772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-1251.5194989817949</v>
      </c>
      <c r="AR28">
        <f t="shared" si="14"/>
        <v>-1254.7516463515415</v>
      </c>
      <c r="AS28">
        <f t="shared" si="15"/>
        <v>74.566599905140706</v>
      </c>
      <c r="AT28">
        <f t="shared" si="16"/>
        <v>90.514317768109194</v>
      </c>
      <c r="AU28">
        <f t="shared" si="17"/>
        <v>-1089.6707286782917</v>
      </c>
      <c r="AW28">
        <v>25</v>
      </c>
      <c r="AX28">
        <f>IF(Z28&gt;0, (R28*SUMPRODUCT(K28:$K$98, X28:$X$98)-K28*$AZ$3)/Z28, 0)</f>
        <v>18849.621367851403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1000000</v>
      </c>
      <c r="S29">
        <f t="shared" si="1"/>
        <v>18226.002379016572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12707.392601600241</v>
      </c>
      <c r="AC29">
        <f t="shared" si="2"/>
        <v>11901.798138980781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-14392.323989011893</v>
      </c>
      <c r="AI29">
        <f t="shared" si="7"/>
        <v>-14424.974588664736</v>
      </c>
      <c r="AJ29">
        <f t="shared" si="8"/>
        <v>805.59446261945959</v>
      </c>
      <c r="AK29">
        <f t="shared" si="30"/>
        <v>889.51748211201698</v>
      </c>
      <c r="AL29">
        <f t="shared" si="9"/>
        <v>-12729.86264393326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-1232.1972557433253</v>
      </c>
      <c r="AR29">
        <f t="shared" si="14"/>
        <v>-1234.9926332877249</v>
      </c>
      <c r="AS29">
        <f t="shared" si="15"/>
        <v>68.970882453700767</v>
      </c>
      <c r="AT29">
        <f t="shared" si="16"/>
        <v>76.155942656026184</v>
      </c>
      <c r="AU29">
        <f t="shared" si="17"/>
        <v>-1089.8658081779981</v>
      </c>
      <c r="AW29">
        <v>26</v>
      </c>
      <c r="AX29">
        <f>IF(Z29&gt;0, (R29*SUMPRODUCT(K29:$K$98, X29:$X$98)-K29*$AZ$3)/Z29, 0)</f>
        <v>18226.002379016572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1000000</v>
      </c>
      <c r="S30">
        <f t="shared" si="1"/>
        <v>17546.459205020477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11901.798138980781</v>
      </c>
      <c r="AC30">
        <f t="shared" si="2"/>
        <v>11067.748237132409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-15713.687487700585</v>
      </c>
      <c r="AI30">
        <f t="shared" si="7"/>
        <v>-15745.225896982514</v>
      </c>
      <c r="AJ30">
        <f t="shared" si="8"/>
        <v>834.04990184837152</v>
      </c>
      <c r="AK30">
        <f t="shared" si="30"/>
        <v>833.12586972865472</v>
      </c>
      <c r="AL30">
        <f t="shared" si="9"/>
        <v>-14078.050125405489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-1201.1836144848232</v>
      </c>
      <c r="AR30">
        <f t="shared" si="14"/>
        <v>-1203.5944693835236</v>
      </c>
      <c r="AS30">
        <f t="shared" si="15"/>
        <v>63.756331958816453</v>
      </c>
      <c r="AT30">
        <f t="shared" si="16"/>
        <v>63.685697218095648</v>
      </c>
      <c r="AU30">
        <f t="shared" si="17"/>
        <v>-1076.1524402066116</v>
      </c>
      <c r="AW30">
        <v>27</v>
      </c>
      <c r="AX30">
        <f>IF(Z30&gt;0, (R30*SUMPRODUCT(K30:$K$98, X30:$X$98)-K30*$AZ$3)/Z30, 0)</f>
        <v>17546.459205020477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1000000</v>
      </c>
      <c r="S31">
        <f t="shared" si="1"/>
        <v>16824.315765725485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11067.748237132409</v>
      </c>
      <c r="AC31">
        <f t="shared" si="2"/>
        <v>10222.053331482362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-16884.334039441703</v>
      </c>
      <c r="AI31">
        <f t="shared" si="7"/>
        <v>-16914.71284792884</v>
      </c>
      <c r="AJ31">
        <f t="shared" si="8"/>
        <v>845.69490565004708</v>
      </c>
      <c r="AK31">
        <f t="shared" si="30"/>
        <v>774.74237659926871</v>
      </c>
      <c r="AL31">
        <f t="shared" si="9"/>
        <v>-15294.275565679525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-1152.3839490219348</v>
      </c>
      <c r="AR31">
        <f t="shared" si="14"/>
        <v>-1154.4573533510134</v>
      </c>
      <c r="AS31">
        <f t="shared" si="15"/>
        <v>57.720087316689849</v>
      </c>
      <c r="AT31">
        <f t="shared" si="16"/>
        <v>52.877458911587937</v>
      </c>
      <c r="AU31">
        <f t="shared" si="17"/>
        <v>-1043.8598071227357</v>
      </c>
      <c r="AW31">
        <v>28</v>
      </c>
      <c r="AX31">
        <f>IF(Z31&gt;0, (R31*SUMPRODUCT(K31:$K$98, X31:$X$98)-K31*$AZ$3)/Z31, 0)</f>
        <v>16824.315765725485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1000000</v>
      </c>
      <c r="S32">
        <f t="shared" si="1"/>
        <v>16089.468090556711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10222.053331482362</v>
      </c>
      <c r="AC32">
        <f t="shared" si="2"/>
        <v>9387.0700153486214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-18070.927187728259</v>
      </c>
      <c r="AI32">
        <f t="shared" si="7"/>
        <v>-18100.098661771139</v>
      </c>
      <c r="AJ32">
        <f t="shared" si="8"/>
        <v>834.98331613374103</v>
      </c>
      <c r="AK32">
        <f t="shared" si="30"/>
        <v>715.54373320376544</v>
      </c>
      <c r="AL32">
        <f t="shared" si="9"/>
        <v>-16549.571612433632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-1101.2240265801108</v>
      </c>
      <c r="AR32">
        <f t="shared" si="14"/>
        <v>-1103.0017067053782</v>
      </c>
      <c r="AS32">
        <f t="shared" si="15"/>
        <v>50.883038815210071</v>
      </c>
      <c r="AT32">
        <f t="shared" si="16"/>
        <v>43.604511428053257</v>
      </c>
      <c r="AU32">
        <f t="shared" si="17"/>
        <v>-1008.5141564621148</v>
      </c>
      <c r="AW32">
        <v>29</v>
      </c>
      <c r="AX32">
        <f>IF(Z32&gt;0, (R32*SUMPRODUCT(K32:$K$98, X32:$X$98)-K32*$AZ$3)/Z32, 0)</f>
        <v>16089.468090556711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1000000</v>
      </c>
      <c r="S33">
        <f t="shared" si="1"/>
        <v>15346.160253254538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9387.0700153486214</v>
      </c>
      <c r="AC33">
        <f t="shared" si="2"/>
        <v>8569.2394109901106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-19198.866085364021</v>
      </c>
      <c r="AI33">
        <f t="shared" si="7"/>
        <v>-19226.785901362204</v>
      </c>
      <c r="AJ33">
        <f t="shared" si="8"/>
        <v>817.83060435851075</v>
      </c>
      <c r="AK33">
        <f t="shared" si="30"/>
        <v>657.09490107440354</v>
      </c>
      <c r="AL33">
        <f t="shared" si="9"/>
        <v>-17751.860395929289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-1044.6066805786227</v>
      </c>
      <c r="AR33">
        <f t="shared" si="14"/>
        <v>-1046.125792498178</v>
      </c>
      <c r="AS33">
        <f t="shared" si="15"/>
        <v>44.498008845732024</v>
      </c>
      <c r="AT33">
        <f t="shared" si="16"/>
        <v>35.752409563382628</v>
      </c>
      <c r="AU33">
        <f t="shared" si="17"/>
        <v>-965.87537408906348</v>
      </c>
      <c r="AW33">
        <v>30</v>
      </c>
      <c r="AX33">
        <f>IF(Z33&gt;0, (R33*SUMPRODUCT(K33:$K$98, X33:$X$98)-K33*$AZ$3)/Z33, 0)</f>
        <v>15346.160253254538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1000000</v>
      </c>
      <c r="S34">
        <f t="shared" si="1"/>
        <v>14606.753974701163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8569.2394109901106</v>
      </c>
      <c r="AC34">
        <f t="shared" si="2"/>
        <v>7777.6625716807775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-20342.063559148439</v>
      </c>
      <c r="AI34">
        <f t="shared" si="7"/>
        <v>-20368.687073808684</v>
      </c>
      <c r="AJ34">
        <f t="shared" si="8"/>
        <v>791.57683930933308</v>
      </c>
      <c r="AK34">
        <f t="shared" si="30"/>
        <v>599.84675876930783</v>
      </c>
      <c r="AL34">
        <f t="shared" si="9"/>
        <v>-18977.26347573004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-988.22128516786222</v>
      </c>
      <c r="AR34">
        <f t="shared" si="14"/>
        <v>-989.51466053249669</v>
      </c>
      <c r="AS34">
        <f t="shared" si="15"/>
        <v>38.45495218205533</v>
      </c>
      <c r="AT34">
        <f t="shared" si="16"/>
        <v>29.140668700161953</v>
      </c>
      <c r="AU34">
        <f t="shared" si="17"/>
        <v>-921.91903965027939</v>
      </c>
      <c r="AW34">
        <v>31</v>
      </c>
      <c r="AX34">
        <f>IF(Z34&gt;0, (R34*SUMPRODUCT(K34:$K$98, X34:$X$98)-K34*$AZ$3)/Z34, 0)</f>
        <v>14606.753974701163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13875.748872327275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7777.6625716807775</v>
      </c>
      <c r="AC35">
        <f t="shared" ref="AC35:AC66" si="33">S35*Z35</f>
        <v>7015.3607876462083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-21561.28976440907</v>
      </c>
      <c r="AI35">
        <f t="shared" ref="AI35:AI66" si="38">SUM(AE35:AH35)</f>
        <v>-21586.568979434491</v>
      </c>
      <c r="AJ35">
        <f t="shared" ref="AJ35:AJ66" si="39">AB35-AC35</f>
        <v>762.30178403456921</v>
      </c>
      <c r="AK35">
        <f t="shared" si="30"/>
        <v>544.43638001765453</v>
      </c>
      <c r="AL35">
        <f t="shared" ref="AL35:AL66" si="40">SUM(AI35:AK35)</f>
        <v>-20279.830815382269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-935.22457519866055</v>
      </c>
      <c r="AR35">
        <f t="shared" ref="AR35:AR66" si="45">AI35*$K35</f>
        <v>-936.32106540828283</v>
      </c>
      <c r="AS35">
        <f t="shared" ref="AS35:AS66" si="46">AJ35*$K35</f>
        <v>33.06496828050259</v>
      </c>
      <c r="AT35">
        <f t="shared" ref="AT35:AT66" si="47">AK35*$K35</f>
        <v>23.615019685194714</v>
      </c>
      <c r="AU35">
        <f t="shared" ref="AU35:AU66" si="48">AL35*$K35</f>
        <v>-879.6410774425857</v>
      </c>
      <c r="AW35">
        <v>32</v>
      </c>
      <c r="AX35">
        <f>IF(Z35&gt;0, (R35*SUMPRODUCT(K35:$K$98, X35:$X$98)-K35*$AZ$3)/Z35, 0)</f>
        <v>13875.748872327275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1000000</v>
      </c>
      <c r="S36">
        <f t="shared" si="32"/>
        <v>13145.809026257675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7015.3607876462083</v>
      </c>
      <c r="AC36">
        <f t="shared" si="33"/>
        <v>6281.8500527451288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-22668.932829157882</v>
      </c>
      <c r="AI36">
        <f t="shared" si="38"/>
        <v>-22692.825805391592</v>
      </c>
      <c r="AJ36">
        <f t="shared" si="39"/>
        <v>733.51073490107956</v>
      </c>
      <c r="AK36">
        <f t="shared" si="30"/>
        <v>491.07525513523461</v>
      </c>
      <c r="AL36">
        <f t="shared" si="40"/>
        <v>-21468.239815355279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-877.91855330139913</v>
      </c>
      <c r="AR36">
        <f t="shared" si="45"/>
        <v>-878.84387639831095</v>
      </c>
      <c r="AS36">
        <f t="shared" si="46"/>
        <v>28.407278281186034</v>
      </c>
      <c r="AT36">
        <f t="shared" si="47"/>
        <v>19.01827848710672</v>
      </c>
      <c r="AU36">
        <f t="shared" si="48"/>
        <v>-831.41831963001823</v>
      </c>
      <c r="AW36">
        <v>33</v>
      </c>
      <c r="AX36">
        <f>IF(Z36&gt;0, (R36*SUMPRODUCT(K36:$K$98, X36:$X$98)-K36*$AZ$3)/Z36, 0)</f>
        <v>13145.809026257675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12424.146237634839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6281.8500527451288</v>
      </c>
      <c r="AC37">
        <f t="shared" si="33"/>
        <v>5584.033142566569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-23630.87984161605</v>
      </c>
      <c r="AI37">
        <f t="shared" si="38"/>
        <v>-23653.35234409534</v>
      </c>
      <c r="AJ37">
        <f t="shared" si="39"/>
        <v>697.81691017855974</v>
      </c>
      <c r="AK37">
        <f t="shared" si="30"/>
        <v>439.72950369215903</v>
      </c>
      <c r="AL37">
        <f t="shared" si="40"/>
        <v>-22515.805930224618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-817.11845773924517</v>
      </c>
      <c r="AR37">
        <f t="shared" si="45"/>
        <v>-817.89552133952122</v>
      </c>
      <c r="AS37">
        <f t="shared" si="46"/>
        <v>24.129405305734725</v>
      </c>
      <c r="AT37">
        <f t="shared" si="47"/>
        <v>15.205150899485442</v>
      </c>
      <c r="AU37">
        <f t="shared" si="48"/>
        <v>-778.560965134301</v>
      </c>
      <c r="AW37">
        <v>34</v>
      </c>
      <c r="AX37">
        <f>IF(Z37&gt;0, (R37*SUMPRODUCT(K37:$K$98, X37:$X$98)-K37*$AZ$3)/Z37, 0)</f>
        <v>12424.146237634839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1000000</v>
      </c>
      <c r="S38">
        <f t="shared" si="32"/>
        <v>11721.692382305613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5584.033142566569</v>
      </c>
      <c r="AC38">
        <f t="shared" si="33"/>
        <v>4927.7197233298612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-24562.353072605394</v>
      </c>
      <c r="AI38">
        <f t="shared" si="38"/>
        <v>-24583.372732406264</v>
      </c>
      <c r="AJ38">
        <f t="shared" si="39"/>
        <v>656.31341923670789</v>
      </c>
      <c r="AK38">
        <f t="shared" si="30"/>
        <v>390.88231997965988</v>
      </c>
      <c r="AL38">
        <f t="shared" si="40"/>
        <v>-23536.176993189896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-758.32797244741482</v>
      </c>
      <c r="AR38">
        <f t="shared" si="45"/>
        <v>-758.97692476689372</v>
      </c>
      <c r="AS38">
        <f t="shared" si="46"/>
        <v>20.262750194519956</v>
      </c>
      <c r="AT38">
        <f t="shared" si="47"/>
        <v>12.067939757217868</v>
      </c>
      <c r="AU38">
        <f t="shared" si="48"/>
        <v>-726.64623481515594</v>
      </c>
      <c r="AW38">
        <v>35</v>
      </c>
      <c r="AX38">
        <f>IF(Z38&gt;0, (R38*SUMPRODUCT(K38:$K$98, X38:$X$98)-K38*$AZ$3)/Z38, 0)</f>
        <v>11721.692382305613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1000000</v>
      </c>
      <c r="S39">
        <f t="shared" si="32"/>
        <v>11037.639764737423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4927.7197233298612</v>
      </c>
      <c r="AC39">
        <f t="shared" si="33"/>
        <v>4312.9676781168528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-25438.36349820286</v>
      </c>
      <c r="AI39">
        <f t="shared" si="38"/>
        <v>-25457.90104323081</v>
      </c>
      <c r="AJ39">
        <f t="shared" si="39"/>
        <v>614.75204521300839</v>
      </c>
      <c r="AK39">
        <f t="shared" si="30"/>
        <v>344.94038063309029</v>
      </c>
      <c r="AL39">
        <f t="shared" si="40"/>
        <v>-24498.208617384709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-701.22639065296619</v>
      </c>
      <c r="AR39">
        <f t="shared" si="45"/>
        <v>-701.76495683011569</v>
      </c>
      <c r="AS39">
        <f t="shared" si="46"/>
        <v>16.946072723652268</v>
      </c>
      <c r="AT39">
        <f t="shared" si="47"/>
        <v>9.5085243246441689</v>
      </c>
      <c r="AU39">
        <f t="shared" si="48"/>
        <v>-675.31035978181922</v>
      </c>
      <c r="AW39">
        <v>36</v>
      </c>
      <c r="AX39">
        <f>IF(Z39&gt;0, (R39*SUMPRODUCT(K39:$K$98, X39:$X$98)-K39*$AZ$3)/Z39, 0)</f>
        <v>11037.639764737423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1000000</v>
      </c>
      <c r="S40">
        <f t="shared" si="32"/>
        <v>10372.065641275927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4312.9676781168528</v>
      </c>
      <c r="AC40">
        <f t="shared" si="33"/>
        <v>3739.9340796374654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-26265.835550061191</v>
      </c>
      <c r="AI40">
        <f t="shared" si="38"/>
        <v>-26283.864427861357</v>
      </c>
      <c r="AJ40">
        <f t="shared" si="39"/>
        <v>573.03359847938736</v>
      </c>
      <c r="AK40">
        <f t="shared" ref="AK40:AK71" si="61">G40*SUM(AB40:AB40, AE40:AF40)</f>
        <v>301.90773746817973</v>
      </c>
      <c r="AL40">
        <f t="shared" si="40"/>
        <v>-25408.923091913792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-646.46092861571378</v>
      </c>
      <c r="AR40">
        <f t="shared" si="45"/>
        <v>-646.90465960087056</v>
      </c>
      <c r="AS40">
        <f t="shared" si="46"/>
        <v>14.103637841444028</v>
      </c>
      <c r="AT40">
        <f t="shared" si="47"/>
        <v>7.4306243160611691</v>
      </c>
      <c r="AU40">
        <f t="shared" si="48"/>
        <v>-625.37039744336539</v>
      </c>
      <c r="AW40">
        <v>37</v>
      </c>
      <c r="AX40">
        <f>IF(Z40&gt;0, (R40*SUMPRODUCT(K40:$K$98, X40:$X$98)-K40*$AZ$3)/Z40, 0)</f>
        <v>10372.065641275927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1000000</v>
      </c>
      <c r="S41">
        <f t="shared" si="32"/>
        <v>9722.6821386852407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3739.9340796374654</v>
      </c>
      <c r="AC41">
        <f t="shared" si="33"/>
        <v>3207.9310011767329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-27028.771362218708</v>
      </c>
      <c r="AI41">
        <f t="shared" si="38"/>
        <v>-27045.268512672763</v>
      </c>
      <c r="AJ41">
        <f t="shared" si="39"/>
        <v>532.00307846073247</v>
      </c>
      <c r="AK41">
        <f t="shared" si="61"/>
        <v>261.79538557462263</v>
      </c>
      <c r="AL41">
        <f t="shared" si="40"/>
        <v>-26251.470048637406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-593.96293254552927</v>
      </c>
      <c r="AR41">
        <f t="shared" si="45"/>
        <v>-594.32546089471032</v>
      </c>
      <c r="AS41">
        <f t="shared" si="46"/>
        <v>11.690879484351349</v>
      </c>
      <c r="AT41">
        <f t="shared" si="47"/>
        <v>5.7530086313929356</v>
      </c>
      <c r="AU41">
        <f t="shared" si="48"/>
        <v>-576.88157277896596</v>
      </c>
      <c r="AW41">
        <v>38</v>
      </c>
      <c r="AX41">
        <f>IF(Z41&gt;0, (R41*SUMPRODUCT(K41:$K$98, X41:$X$98)-K41*$AZ$3)/Z41, 0)</f>
        <v>9722.6821386852407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1000000</v>
      </c>
      <c r="S42">
        <f t="shared" si="32"/>
        <v>9085.1643661761154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3207.9310011767329</v>
      </c>
      <c r="AC42">
        <f t="shared" si="33"/>
        <v>2716.1625776981496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-27676.77242259519</v>
      </c>
      <c r="AI42">
        <f t="shared" si="38"/>
        <v>-27691.720762923575</v>
      </c>
      <c r="AJ42">
        <f t="shared" si="39"/>
        <v>491.76842347858337</v>
      </c>
      <c r="AK42">
        <f t="shared" si="61"/>
        <v>224.55517008237132</v>
      </c>
      <c r="AL42">
        <f t="shared" si="40"/>
        <v>-26975.397169362619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-543.03829648841747</v>
      </c>
      <c r="AR42">
        <f t="shared" si="45"/>
        <v>-543.33159373938702</v>
      </c>
      <c r="AS42">
        <f t="shared" si="46"/>
        <v>9.648852217124384</v>
      </c>
      <c r="AT42">
        <f t="shared" si="47"/>
        <v>4.4059348816860178</v>
      </c>
      <c r="AU42">
        <f t="shared" si="48"/>
        <v>-529.27680664057652</v>
      </c>
      <c r="AW42">
        <v>39</v>
      </c>
      <c r="AX42">
        <f>IF(Z42&gt;0, (R42*SUMPRODUCT(K42:$K$98, X42:$X$98)-K42*$AZ$3)/Z42, 0)</f>
        <v>9085.1643661761154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1000000</v>
      </c>
      <c r="S43">
        <f t="shared" si="32"/>
        <v>8457.9595913195353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2716.1625776981496</v>
      </c>
      <c r="AC43">
        <f t="shared" si="33"/>
        <v>2264.3693785909345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-28256.613930701496</v>
      </c>
      <c r="AI43">
        <f t="shared" si="38"/>
        <v>-28269.99995693006</v>
      </c>
      <c r="AJ43">
        <f t="shared" si="39"/>
        <v>451.79319910721506</v>
      </c>
      <c r="AK43">
        <f t="shared" si="61"/>
        <v>190.13138043887048</v>
      </c>
      <c r="AL43">
        <f t="shared" si="40"/>
        <v>-27628.075377383975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-495.01357708801766</v>
      </c>
      <c r="AR43">
        <f t="shared" si="45"/>
        <v>-495.24808022921655</v>
      </c>
      <c r="AS43">
        <f t="shared" si="46"/>
        <v>7.9147405326972713</v>
      </c>
      <c r="AT43">
        <f t="shared" si="47"/>
        <v>3.3308171665065274</v>
      </c>
      <c r="AU43">
        <f t="shared" si="48"/>
        <v>-484.00252253001281</v>
      </c>
      <c r="AW43">
        <v>40</v>
      </c>
      <c r="AX43">
        <f>IF(Z43&gt;0, (R43*SUMPRODUCT(K43:$K$98, X43:$X$98)-K43*$AZ$3)/Z43, 0)</f>
        <v>8457.9595913195353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1000000</v>
      </c>
      <c r="S44">
        <f t="shared" si="32"/>
        <v>7827.3060195507005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2264.3693785909345</v>
      </c>
      <c r="AC44">
        <f t="shared" si="33"/>
        <v>1850.8246384504196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-28585.892743886787</v>
      </c>
      <c r="AI44">
        <f t="shared" si="38"/>
        <v>-28597.715615215871</v>
      </c>
      <c r="AJ44">
        <f t="shared" si="39"/>
        <v>413.54474014051493</v>
      </c>
      <c r="AK44">
        <f t="shared" si="61"/>
        <v>158.50585650136543</v>
      </c>
      <c r="AL44">
        <f t="shared" si="40"/>
        <v>-28025.665018573993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-447.12682944492127</v>
      </c>
      <c r="AR44">
        <f t="shared" si="45"/>
        <v>-447.31175713004455</v>
      </c>
      <c r="AS44">
        <f t="shared" si="46"/>
        <v>6.4684685606747561</v>
      </c>
      <c r="AT44">
        <f t="shared" si="47"/>
        <v>2.4792726153729627</v>
      </c>
      <c r="AU44">
        <f t="shared" si="48"/>
        <v>-438.36401595399684</v>
      </c>
      <c r="AW44">
        <v>41</v>
      </c>
      <c r="AX44">
        <f>IF(Z44&gt;0, (R44*SUMPRODUCT(K44:$K$98, X44:$X$98)-K44*$AZ$3)/Z44, 0)</f>
        <v>7827.3060195507005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1000000</v>
      </c>
      <c r="S45">
        <f t="shared" si="32"/>
        <v>7184.058896068922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1850.8246384504196</v>
      </c>
      <c r="AC45">
        <f t="shared" si="33"/>
        <v>1476.4378419943391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-28577.020200109597</v>
      </c>
      <c r="AI45">
        <f t="shared" si="38"/>
        <v>-28587.295991715386</v>
      </c>
      <c r="AJ45">
        <f t="shared" si="39"/>
        <v>374.38679645608045</v>
      </c>
      <c r="AK45">
        <f t="shared" si="61"/>
        <v>129.55772469152939</v>
      </c>
      <c r="AL45">
        <f t="shared" si="40"/>
        <v>-28083.351470567774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-399.09647265080127</v>
      </c>
      <c r="AR45">
        <f t="shared" si="45"/>
        <v>-399.23998069169733</v>
      </c>
      <c r="AS45">
        <f t="shared" si="46"/>
        <v>5.2285524812024375</v>
      </c>
      <c r="AT45">
        <f t="shared" si="47"/>
        <v>1.8093569786836872</v>
      </c>
      <c r="AU45">
        <f t="shared" si="48"/>
        <v>-392.20207123181115</v>
      </c>
      <c r="AW45">
        <v>42</v>
      </c>
      <c r="AX45">
        <f>IF(Z45&gt;0, (R45*SUMPRODUCT(K45:$K$98, X45:$X$98)-K45*$AZ$3)/Z45, 0)</f>
        <v>7184.058896068922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1000000</v>
      </c>
      <c r="S46">
        <f t="shared" si="32"/>
        <v>6516.9098362342183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1476.4378419943391</v>
      </c>
      <c r="AC46">
        <f t="shared" si="33"/>
        <v>1142.2878273692902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-28180.079759368196</v>
      </c>
      <c r="AI46">
        <f t="shared" si="38"/>
        <v>-28188.843789069961</v>
      </c>
      <c r="AJ46">
        <f t="shared" si="39"/>
        <v>334.15001462504893</v>
      </c>
      <c r="AK46">
        <f t="shared" si="61"/>
        <v>103.35064893960374</v>
      </c>
      <c r="AL46">
        <f t="shared" si="40"/>
        <v>-27751.343125505311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-351.38655715790065</v>
      </c>
      <c r="AR46">
        <f t="shared" si="45"/>
        <v>-351.49583868762051</v>
      </c>
      <c r="AS46">
        <f t="shared" si="46"/>
        <v>4.1666249427248099</v>
      </c>
      <c r="AT46">
        <f t="shared" si="47"/>
        <v>1.2887127723209966</v>
      </c>
      <c r="AU46">
        <f t="shared" si="48"/>
        <v>-346.04050097257476</v>
      </c>
      <c r="AW46">
        <v>43</v>
      </c>
      <c r="AX46">
        <f>IF(Z46&gt;0, (R46*SUMPRODUCT(K46:$K$98, X46:$X$98)-K46*$AZ$3)/Z46, 0)</f>
        <v>6516.9098362342183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1000000</v>
      </c>
      <c r="S47">
        <f t="shared" si="32"/>
        <v>5802.1448150857132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1142.2878273692902</v>
      </c>
      <c r="AC47">
        <f t="shared" si="33"/>
        <v>848.88917916295304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-27221.688158227924</v>
      </c>
      <c r="AI47">
        <f t="shared" si="38"/>
        <v>-27229.003463224759</v>
      </c>
      <c r="AJ47">
        <f t="shared" si="39"/>
        <v>293.39864820633716</v>
      </c>
      <c r="AK47">
        <f t="shared" si="61"/>
        <v>79.960147915850328</v>
      </c>
      <c r="AL47">
        <f t="shared" si="40"/>
        <v>-26855.64466710257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-303.06791191637643</v>
      </c>
      <c r="AR47">
        <f t="shared" si="45"/>
        <v>-303.14935558722942</v>
      </c>
      <c r="AS47">
        <f t="shared" si="46"/>
        <v>3.2665026193133273</v>
      </c>
      <c r="AT47">
        <f t="shared" si="47"/>
        <v>0.89022234493773211</v>
      </c>
      <c r="AU47">
        <f t="shared" si="48"/>
        <v>-298.99263062297837</v>
      </c>
      <c r="AW47">
        <v>44</v>
      </c>
      <c r="AX47">
        <f>IF(Z47&gt;0, (R47*SUMPRODUCT(K47:$K$98, X47:$X$98)-K47*$AZ$3)/Z47, 0)</f>
        <v>5802.1448150857132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1000000</v>
      </c>
      <c r="S48">
        <f t="shared" si="32"/>
        <v>5015.0751784578606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848.88917916295304</v>
      </c>
      <c r="AC48">
        <f t="shared" si="33"/>
        <v>597.59618595332995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-25683.073296050665</v>
      </c>
      <c r="AI48">
        <f t="shared" si="38"/>
        <v>-25689.031294332726</v>
      </c>
      <c r="AJ48">
        <f t="shared" si="39"/>
        <v>251.29299320962309</v>
      </c>
      <c r="AK48">
        <f t="shared" si="61"/>
        <v>59.422242541406717</v>
      </c>
      <c r="AL48">
        <f t="shared" si="40"/>
        <v>-25378.316058581695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-255.3017964345307</v>
      </c>
      <c r="AR48">
        <f t="shared" si="45"/>
        <v>-255.36102173233795</v>
      </c>
      <c r="AS48">
        <f t="shared" si="46"/>
        <v>2.4979702334802907</v>
      </c>
      <c r="AT48">
        <f t="shared" si="47"/>
        <v>0.59068496570160633</v>
      </c>
      <c r="AU48">
        <f t="shared" si="48"/>
        <v>-252.27236653315603</v>
      </c>
      <c r="AW48">
        <v>45</v>
      </c>
      <c r="AX48">
        <f>IF(Z48&gt;0, (R48*SUMPRODUCT(K48:$K$98, X48:$X$98)-K48*$AZ$3)/Z48, 0)</f>
        <v>5015.0751784578606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1000000</v>
      </c>
      <c r="S49">
        <f t="shared" si="32"/>
        <v>4114.8997306736201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597.59618595332995</v>
      </c>
      <c r="AC49">
        <f t="shared" si="33"/>
        <v>388.52199550697173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-23550.027523072575</v>
      </c>
      <c r="AI49">
        <f t="shared" si="38"/>
        <v>-23554.748439995663</v>
      </c>
      <c r="AJ49">
        <f t="shared" si="39"/>
        <v>209.07419044635822</v>
      </c>
      <c r="AK49">
        <f t="shared" si="61"/>
        <v>41.831733016733104</v>
      </c>
      <c r="AL49">
        <f t="shared" si="40"/>
        <v>-23303.842516532572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-209.0163578965757</v>
      </c>
      <c r="AR49">
        <f t="shared" si="45"/>
        <v>-209.05825801156408</v>
      </c>
      <c r="AS49">
        <f t="shared" si="46"/>
        <v>1.8556210082752083</v>
      </c>
      <c r="AT49">
        <f t="shared" si="47"/>
        <v>0.37127415121248747</v>
      </c>
      <c r="AU49">
        <f t="shared" si="48"/>
        <v>-206.83136285207638</v>
      </c>
      <c r="AW49">
        <v>46</v>
      </c>
      <c r="AX49">
        <f>IF(Z49&gt;0, (R49*SUMPRODUCT(K49:$K$98, X49:$X$98)-K49*$AZ$3)/Z49, 0)</f>
        <v>4114.8997306736201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1000000</v>
      </c>
      <c r="S50">
        <f t="shared" si="32"/>
        <v>3044.3560744667475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388.52199550697173</v>
      </c>
      <c r="AC50">
        <f t="shared" si="33"/>
        <v>220.78028581412138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-20952.97804867167</v>
      </c>
      <c r="AI50">
        <f t="shared" si="38"/>
        <v>-20956.604107523093</v>
      </c>
      <c r="AJ50">
        <f t="shared" si="39"/>
        <v>167.74170969285035</v>
      </c>
      <c r="AK50">
        <f t="shared" si="61"/>
        <v>27.196539685488023</v>
      </c>
      <c r="AL50">
        <f t="shared" si="40"/>
        <v>-20761.665858144755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-166.0414786340607</v>
      </c>
      <c r="AR50">
        <f t="shared" si="45"/>
        <v>-166.07021326891336</v>
      </c>
      <c r="AS50">
        <f t="shared" si="46"/>
        <v>1.3292660089324118</v>
      </c>
      <c r="AT50">
        <f t="shared" si="47"/>
        <v>0.2155184648510918</v>
      </c>
      <c r="AU50">
        <f t="shared" si="48"/>
        <v>-164.52542879512984</v>
      </c>
      <c r="AW50">
        <v>47</v>
      </c>
      <c r="AX50">
        <f>IF(Z50&gt;0, (R50*SUMPRODUCT(K50:$K$98, X50:$X$98)-K50*$AZ$3)/Z50, 0)</f>
        <v>3044.3560744667475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1000000</v>
      </c>
      <c r="S51">
        <f t="shared" si="32"/>
        <v>1704.9311731942516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220.78028581412138</v>
      </c>
      <c r="AC51">
        <f t="shared" si="33"/>
        <v>91.591171647672979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-18074.634398792172</v>
      </c>
      <c r="AI51">
        <f t="shared" si="38"/>
        <v>-18077.320465335142</v>
      </c>
      <c r="AJ51">
        <f t="shared" si="39"/>
        <v>129.18911416644841</v>
      </c>
      <c r="AK51">
        <f t="shared" si="61"/>
        <v>15.454620006988499</v>
      </c>
      <c r="AL51">
        <f t="shared" si="40"/>
        <v>-17932.676731161704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-127.88580247119131</v>
      </c>
      <c r="AR51">
        <f t="shared" si="45"/>
        <v>-127.90480754580359</v>
      </c>
      <c r="AS51">
        <f t="shared" si="46"/>
        <v>0.91406847691606097</v>
      </c>
      <c r="AT51">
        <f t="shared" si="47"/>
        <v>0.10934807520162765</v>
      </c>
      <c r="AU51">
        <f t="shared" si="48"/>
        <v>-126.8813909936859</v>
      </c>
      <c r="AW51">
        <v>48</v>
      </c>
      <c r="AX51">
        <f>IF(Z51&gt;0, (R51*SUMPRODUCT(K51:$K$98, X51:$X$98)-K51*$AZ$3)/Z51, 0)</f>
        <v>1704.9311731942516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1000000</v>
      </c>
      <c r="S52">
        <f t="shared" si="32"/>
        <v>-88.888699876382077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91.591171647672979</v>
      </c>
      <c r="AC52">
        <f t="shared" si="33"/>
        <v>-3.3907339774361844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-15038.279191692687</v>
      </c>
      <c r="AI52">
        <f t="shared" si="38"/>
        <v>-15040.186483610643</v>
      </c>
      <c r="AJ52">
        <f t="shared" si="39"/>
        <v>94.981905625109164</v>
      </c>
      <c r="AK52">
        <f t="shared" si="61"/>
        <v>6.4113820153371091</v>
      </c>
      <c r="AL52">
        <f t="shared" si="40"/>
        <v>-14938.793195970196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-95.002040259799557</v>
      </c>
      <c r="AR52">
        <f t="shared" si="45"/>
        <v>-95.014089286238502</v>
      </c>
      <c r="AS52">
        <f t="shared" si="46"/>
        <v>0.60003373438722774</v>
      </c>
      <c r="AT52">
        <f t="shared" si="47"/>
        <v>4.0502930194199441E-2</v>
      </c>
      <c r="AU52">
        <f t="shared" si="48"/>
        <v>-94.373552621657069</v>
      </c>
      <c r="AW52">
        <v>49</v>
      </c>
      <c r="AX52">
        <f>IF(Z52&gt;0, (R52*SUMPRODUCT(K52:$K$98, X52:$X$98)-K52*$AZ$3)/Z52, 0)</f>
        <v>-88.888699876382077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1000000</v>
      </c>
      <c r="S53">
        <f t="shared" si="32"/>
        <v>-2678.5524069561607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-3.3907339774361844</v>
      </c>
      <c r="AC53">
        <f t="shared" si="33"/>
        <v>-69.014294910376691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-11998.860237641282</v>
      </c>
      <c r="AI53">
        <f t="shared" si="38"/>
        <v>-12000.148513628175</v>
      </c>
      <c r="AJ53">
        <f t="shared" si="39"/>
        <v>65.623560932940507</v>
      </c>
      <c r="AK53">
        <f t="shared" si="61"/>
        <v>-0.23735137842053294</v>
      </c>
      <c r="AL53">
        <f t="shared" si="40"/>
        <v>-11934.762304073656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-67.679440676832385</v>
      </c>
      <c r="AR53">
        <f t="shared" si="45"/>
        <v>-67.686707183525812</v>
      </c>
      <c r="AS53">
        <f t="shared" si="46"/>
        <v>0.37014898175333022</v>
      </c>
      <c r="AT53">
        <f t="shared" si="47"/>
        <v>-1.3387778686665204E-3</v>
      </c>
      <c r="AU53">
        <f t="shared" si="48"/>
        <v>-67.317896979641162</v>
      </c>
      <c r="AW53">
        <v>50</v>
      </c>
      <c r="AX53">
        <f>IF(Z53&gt;0, (R53*SUMPRODUCT(K53:$K$98, X53:$X$98)-K53*$AZ$3)/Z53, 0)</f>
        <v>-2678.5524069561607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1000000</v>
      </c>
      <c r="S54">
        <f t="shared" si="32"/>
        <v>-6719.3031984312665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-69.014294910376691</v>
      </c>
      <c r="AC54">
        <f t="shared" si="33"/>
        <v>-110.46295047394206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-9068.2208435584671</v>
      </c>
      <c r="AI54">
        <f t="shared" si="38"/>
        <v>-9069.0428257433141</v>
      </c>
      <c r="AJ54">
        <f t="shared" si="39"/>
        <v>41.448655563565367</v>
      </c>
      <c r="AK54">
        <f t="shared" si="61"/>
        <v>-4.8310006437263686</v>
      </c>
      <c r="AL54">
        <f t="shared" si="40"/>
        <v>-9032.4251708234751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-45.668929505956974</v>
      </c>
      <c r="AR54">
        <f t="shared" si="45"/>
        <v>-45.673069132362478</v>
      </c>
      <c r="AS54">
        <f t="shared" si="46"/>
        <v>0.20874168833170562</v>
      </c>
      <c r="AT54">
        <f t="shared" si="47"/>
        <v>-2.4329648742321106E-2</v>
      </c>
      <c r="AU54">
        <f t="shared" si="48"/>
        <v>-45.488657092773089</v>
      </c>
      <c r="AW54">
        <v>51</v>
      </c>
      <c r="AX54">
        <f>IF(Z54&gt;0, (R54*SUMPRODUCT(K54:$K$98, X54:$X$98)-K54*$AZ$3)/Z54, 0)</f>
        <v>-6719.3031984312665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1000000</v>
      </c>
      <c r="S55">
        <f t="shared" si="32"/>
        <v>-13477.562889243145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-110.46295047394206</v>
      </c>
      <c r="AC55">
        <f t="shared" si="33"/>
        <v>-132.71153612876773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-6428.3975572959571</v>
      </c>
      <c r="AI55">
        <f t="shared" si="38"/>
        <v>-6428.8898997810911</v>
      </c>
      <c r="AJ55">
        <f t="shared" si="39"/>
        <v>22.248585654825675</v>
      </c>
      <c r="AK55">
        <f t="shared" si="61"/>
        <v>-7.7324065331759444</v>
      </c>
      <c r="AL55">
        <f t="shared" si="40"/>
        <v>-6414.3737206594415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-28.905697153939407</v>
      </c>
      <c r="AR55">
        <f t="shared" si="45"/>
        <v>-28.907911003136576</v>
      </c>
      <c r="AS55">
        <f t="shared" si="46"/>
        <v>0.10004217587818105</v>
      </c>
      <c r="AT55">
        <f t="shared" si="47"/>
        <v>-3.4769256183518296E-2</v>
      </c>
      <c r="AU55">
        <f t="shared" si="48"/>
        <v>-28.842638083441916</v>
      </c>
      <c r="AW55">
        <v>52</v>
      </c>
      <c r="AX55">
        <f>IF(Z55&gt;0, (R55*SUMPRODUCT(K55:$K$98, X55:$X$98)-K55*$AZ$3)/Z55, 0)</f>
        <v>-13477.562889243145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1000000</v>
      </c>
      <c r="S56">
        <f t="shared" si="32"/>
        <v>-24138.885437326735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-132.71153612876773</v>
      </c>
      <c r="AC56">
        <f t="shared" si="33"/>
        <v>-140.70621198705425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-3919.3543289804338</v>
      </c>
      <c r="AI56">
        <f t="shared" si="38"/>
        <v>-3919.6457803242674</v>
      </c>
      <c r="AJ56">
        <f t="shared" si="39"/>
        <v>7.9946758582865129</v>
      </c>
      <c r="AK56">
        <f t="shared" si="61"/>
        <v>-9.2898075290137427</v>
      </c>
      <c r="AL56">
        <f t="shared" si="40"/>
        <v>-3920.9409119949946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-15.735379654817237</v>
      </c>
      <c r="AR56">
        <f t="shared" si="45"/>
        <v>-15.736549770392708</v>
      </c>
      <c r="AS56">
        <f t="shared" si="46"/>
        <v>3.2096934670375943E-2</v>
      </c>
      <c r="AT56">
        <f t="shared" si="47"/>
        <v>-3.7296614727670513E-2</v>
      </c>
      <c r="AU56">
        <f t="shared" si="48"/>
        <v>-15.741749450450003</v>
      </c>
      <c r="AW56">
        <v>53</v>
      </c>
      <c r="AX56">
        <f>IF(Z56&gt;0, (R56*SUMPRODUCT(K56:$K$98, X56:$X$98)-K56*$AZ$3)/Z56, 0)</f>
        <v>-24138.885437326735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1000000</v>
      </c>
      <c r="S57">
        <f t="shared" si="32"/>
        <v>-40443.339649324807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-140.70621198705425</v>
      </c>
      <c r="AC57">
        <f t="shared" si="33"/>
        <v>-137.77103691360995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-2364.2168172984443</v>
      </c>
      <c r="AI57">
        <f t="shared" si="38"/>
        <v>-2364.3871432879746</v>
      </c>
      <c r="AJ57">
        <f t="shared" si="39"/>
        <v>-2.9351750734442987</v>
      </c>
      <c r="AK57">
        <f t="shared" si="61"/>
        <v>-9.8494348390937976</v>
      </c>
      <c r="AL57">
        <f t="shared" si="40"/>
        <v>-2377.1717532005127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-8.4748491724538191</v>
      </c>
      <c r="AR57">
        <f t="shared" si="45"/>
        <v>-8.4754597285842284</v>
      </c>
      <c r="AS57">
        <f t="shared" si="46"/>
        <v>-1.052152487038434E-2</v>
      </c>
      <c r="AT57">
        <f t="shared" si="47"/>
        <v>-3.5306607280890023E-2</v>
      </c>
      <c r="AU57">
        <f t="shared" si="48"/>
        <v>-8.5212878607355034</v>
      </c>
      <c r="AW57">
        <v>54</v>
      </c>
      <c r="AX57">
        <f>IF(Z57&gt;0, (R57*SUMPRODUCT(K57:$K$98, X57:$X$98)-K57*$AZ$3)/Z57, 0)</f>
        <v>-40443.339649324807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1000000</v>
      </c>
      <c r="S58">
        <f t="shared" si="32"/>
        <v>-66029.061600886445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-137.77103691360995</v>
      </c>
      <c r="AC58">
        <f t="shared" si="33"/>
        <v>-129.57574793583026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-1410.0497849642579</v>
      </c>
      <c r="AI58">
        <f t="shared" si="38"/>
        <v>-1410.1479052046448</v>
      </c>
      <c r="AJ58">
        <f t="shared" si="39"/>
        <v>-8.1952889777796827</v>
      </c>
      <c r="AK58">
        <f t="shared" si="61"/>
        <v>-9.6439725839526975</v>
      </c>
      <c r="AL58">
        <f t="shared" si="40"/>
        <v>-1427.9871667663772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-4.5129560021842625</v>
      </c>
      <c r="AR58">
        <f t="shared" si="45"/>
        <v>-4.5132700423922829</v>
      </c>
      <c r="AS58">
        <f t="shared" si="46"/>
        <v>-2.6229555137900925E-2</v>
      </c>
      <c r="AT58">
        <f t="shared" si="47"/>
        <v>-3.0866161196395642E-2</v>
      </c>
      <c r="AU58">
        <f t="shared" si="48"/>
        <v>-4.5703657587265791</v>
      </c>
      <c r="AW58">
        <v>55</v>
      </c>
      <c r="AX58">
        <f>IF(Z58&gt;0, (R58*SUMPRODUCT(K58:$K$98, X58:$X$98)-K58*$AZ$3)/Z58, 0)</f>
        <v>-66029.061600886445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1000000</v>
      </c>
      <c r="S59">
        <f t="shared" si="32"/>
        <v>-107159.45773976254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-129.57574793583026</v>
      </c>
      <c r="AC59">
        <f t="shared" si="33"/>
        <v>-119.20465201816316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-830.37636220707725</v>
      </c>
      <c r="AI59">
        <f t="shared" si="38"/>
        <v>-830.43198242694984</v>
      </c>
      <c r="AJ59">
        <f t="shared" si="39"/>
        <v>-10.371095917667105</v>
      </c>
      <c r="AK59">
        <f t="shared" si="61"/>
        <v>-9.0703023555081188</v>
      </c>
      <c r="AL59">
        <f t="shared" si="40"/>
        <v>-849.87338070012515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-2.3729227936377391</v>
      </c>
      <c r="AR59">
        <f t="shared" si="45"/>
        <v>-2.3730817366105037</v>
      </c>
      <c r="AS59">
        <f t="shared" si="46"/>
        <v>-2.96369345493224E-2</v>
      </c>
      <c r="AT59">
        <f t="shared" si="47"/>
        <v>-2.5919725300663009E-2</v>
      </c>
      <c r="AU59">
        <f t="shared" si="48"/>
        <v>-2.4286383964604896</v>
      </c>
      <c r="AW59">
        <v>56</v>
      </c>
      <c r="AX59">
        <f>IF(Z59&gt;0, (R59*SUMPRODUCT(K59:$K$98, X59:$X$98)-K59*$AZ$3)/Z59, 0)</f>
        <v>-107159.45773976254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1000000</v>
      </c>
      <c r="S60">
        <f t="shared" si="32"/>
        <v>-174547.63480570161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-119.20465201816316</v>
      </c>
      <c r="AC60">
        <f t="shared" si="33"/>
        <v>-108.28824274050505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-480.88671215864599</v>
      </c>
      <c r="AI60">
        <f t="shared" si="38"/>
        <v>-480.91773184071189</v>
      </c>
      <c r="AJ60">
        <f t="shared" si="39"/>
        <v>-10.916409277658104</v>
      </c>
      <c r="AK60">
        <f t="shared" si="61"/>
        <v>-8.3443256412714213</v>
      </c>
      <c r="AL60">
        <f t="shared" si="40"/>
        <v>-500.17846675964142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-1.2269684184076588</v>
      </c>
      <c r="AR60">
        <f t="shared" si="45"/>
        <v>-1.2270475642215928</v>
      </c>
      <c r="AS60">
        <f t="shared" si="46"/>
        <v>-2.7852899835751972E-2</v>
      </c>
      <c r="AT60">
        <f t="shared" si="47"/>
        <v>-2.1290303466259319E-2</v>
      </c>
      <c r="AU60">
        <f t="shared" si="48"/>
        <v>-1.2761907675236042</v>
      </c>
      <c r="AW60">
        <v>57</v>
      </c>
      <c r="AX60">
        <f>IF(Z60&gt;0, (R60*SUMPRODUCT(K60:$K$98, X60:$X$98)-K60*$AZ$3)/Z60, 0)</f>
        <v>-174547.63480570161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1000000</v>
      </c>
      <c r="S61">
        <f t="shared" si="32"/>
        <v>-287319.72270505602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-108.28824274050505</v>
      </c>
      <c r="AC61">
        <f t="shared" si="33"/>
        <v>-97.649736095255705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-274.32533647238927</v>
      </c>
      <c r="AI61">
        <f t="shared" si="38"/>
        <v>-274.34232969081086</v>
      </c>
      <c r="AJ61">
        <f t="shared" si="39"/>
        <v>-10.63850664524935</v>
      </c>
      <c r="AK61">
        <f t="shared" si="61"/>
        <v>-7.580176991835355</v>
      </c>
      <c r="AL61">
        <f t="shared" si="40"/>
        <v>-292.56101332789552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-0.62494026234401545</v>
      </c>
      <c r="AR61">
        <f t="shared" si="45"/>
        <v>-0.62497897457714346</v>
      </c>
      <c r="AS61">
        <f t="shared" si="46"/>
        <v>-2.4235570871157366E-2</v>
      </c>
      <c r="AT61">
        <f t="shared" si="47"/>
        <v>-1.7268393283711325E-2</v>
      </c>
      <c r="AU61">
        <f t="shared" si="48"/>
        <v>-0.66648293873201214</v>
      </c>
      <c r="AW61">
        <v>58</v>
      </c>
      <c r="AX61">
        <f>IF(Z61&gt;0, (R61*SUMPRODUCT(K61:$K$98, X61:$X$98)-K61*$AZ$3)/Z61, 0)</f>
        <v>-287319.72270505602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1000000</v>
      </c>
      <c r="S62">
        <f t="shared" si="32"/>
        <v>-480008.11872866371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-97.649736095255705</v>
      </c>
      <c r="AC62">
        <f t="shared" si="33"/>
        <v>-87.680502193620271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-153.80110143719335</v>
      </c>
      <c r="AI62">
        <f t="shared" si="38"/>
        <v>-153.81023466835887</v>
      </c>
      <c r="AJ62">
        <f t="shared" si="39"/>
        <v>-9.9692339016354339</v>
      </c>
      <c r="AK62">
        <f t="shared" si="61"/>
        <v>-6.8354815266679001</v>
      </c>
      <c r="AL62">
        <f t="shared" si="40"/>
        <v>-170.61495009666223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-0.31283404326768954</v>
      </c>
      <c r="AR62">
        <f t="shared" si="45"/>
        <v>-0.31285262041445189</v>
      </c>
      <c r="AS62">
        <f t="shared" si="46"/>
        <v>-2.027759047618722E-2</v>
      </c>
      <c r="AT62">
        <f t="shared" si="47"/>
        <v>-1.3903485109580633E-2</v>
      </c>
      <c r="AU62">
        <f t="shared" si="48"/>
        <v>-0.34703369600021977</v>
      </c>
      <c r="AW62">
        <v>59</v>
      </c>
      <c r="AX62">
        <f>IF(Z62&gt;0, (R62*SUMPRODUCT(K62:$K$98, X62:$X$98)-K62*$AZ$3)/Z62, 0)</f>
        <v>-480008.11872866371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1000000</v>
      </c>
      <c r="S63">
        <f t="shared" si="32"/>
        <v>-816188.07562035392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-87.680502193620271</v>
      </c>
      <c r="AC63">
        <f t="shared" si="33"/>
        <v>-78.534252161906281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-84.617198426466658</v>
      </c>
      <c r="AI63">
        <f t="shared" si="38"/>
        <v>-84.622009465399216</v>
      </c>
      <c r="AJ63">
        <f t="shared" si="39"/>
        <v>-9.1462500317139899</v>
      </c>
      <c r="AK63">
        <f t="shared" si="61"/>
        <v>-6.1376351535534193</v>
      </c>
      <c r="AL63">
        <f t="shared" si="40"/>
        <v>-99.905894650666625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-0.15367215506154508</v>
      </c>
      <c r="AR63">
        <f t="shared" si="45"/>
        <v>-0.1536808923245909</v>
      </c>
      <c r="AS63">
        <f t="shared" si="46"/>
        <v>-1.6610381568312391E-2</v>
      </c>
      <c r="AT63">
        <f t="shared" si="47"/>
        <v>-1.1146476585935291E-2</v>
      </c>
      <c r="AU63">
        <f t="shared" si="48"/>
        <v>-0.18143775047883856</v>
      </c>
      <c r="AW63">
        <v>60</v>
      </c>
      <c r="AX63">
        <f>IF(Z63&gt;0, (R63*SUMPRODUCT(K63:$K$98, X63:$X$98)-K63*$AZ$3)/Z63, 0)</f>
        <v>-816188.07562035392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1000000</v>
      </c>
      <c r="S64">
        <f t="shared" si="32"/>
        <v>-1416729.4179624631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-78.534252161906281</v>
      </c>
      <c r="AC64">
        <f t="shared" si="33"/>
        <v>-70.242313535734183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-45.677957484792714</v>
      </c>
      <c r="AI64">
        <f t="shared" si="38"/>
        <v>-45.6804365154617</v>
      </c>
      <c r="AJ64">
        <f t="shared" si="39"/>
        <v>-8.2919386261720973</v>
      </c>
      <c r="AK64">
        <f t="shared" si="61"/>
        <v>-5.4973976513334399</v>
      </c>
      <c r="AL64">
        <f t="shared" si="40"/>
        <v>-59.469772792967234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-7.4067074762560747E-2</v>
      </c>
      <c r="AR64">
        <f t="shared" si="45"/>
        <v>-7.4071094525264891E-2</v>
      </c>
      <c r="AS64">
        <f t="shared" si="46"/>
        <v>-1.3445426896675983E-2</v>
      </c>
      <c r="AT64">
        <f t="shared" si="47"/>
        <v>-8.9140623894226993E-3</v>
      </c>
      <c r="AU64">
        <f t="shared" si="48"/>
        <v>-9.643058381136356E-2</v>
      </c>
      <c r="AW64">
        <v>61</v>
      </c>
      <c r="AX64">
        <f>IF(Z64&gt;0, (R64*SUMPRODUCT(K64:$K$98, X64:$X$98)-K64*$AZ$3)/Z64, 0)</f>
        <v>-1416729.4179624631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1000000</v>
      </c>
      <c r="S65">
        <f t="shared" si="32"/>
        <v>-2514807.5003072992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-70.242313535734183</v>
      </c>
      <c r="AC65">
        <f t="shared" si="33"/>
        <v>-62.775656698680997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-24.122396925887614</v>
      </c>
      <c r="AI65">
        <f t="shared" si="38"/>
        <v>-24.123645046403617</v>
      </c>
      <c r="AJ65">
        <f t="shared" si="39"/>
        <v>-7.4666568370531863</v>
      </c>
      <c r="AK65">
        <f t="shared" si="61"/>
        <v>-4.9169619475013935</v>
      </c>
      <c r="AL65">
        <f t="shared" si="40"/>
        <v>-36.507263830958195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-3.4923756660120993E-2</v>
      </c>
      <c r="AR65">
        <f t="shared" si="45"/>
        <v>-3.4925563655392532E-2</v>
      </c>
      <c r="AS65">
        <f t="shared" si="46"/>
        <v>-1.0810024693774456E-2</v>
      </c>
      <c r="AT65">
        <f t="shared" si="47"/>
        <v>-7.1186450952280171E-3</v>
      </c>
      <c r="AU65">
        <f t="shared" si="48"/>
        <v>-5.2854233444395007E-2</v>
      </c>
      <c r="AW65">
        <v>62</v>
      </c>
      <c r="AX65">
        <f>IF(Z65&gt;0, (R65*SUMPRODUCT(K65:$K$98, X65:$X$98)-K65*$AZ$3)/Z65, 0)</f>
        <v>-2514807.5003072992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1000000</v>
      </c>
      <c r="S66">
        <f t="shared" si="32"/>
        <v>-4575669.1893121814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-62.775656698680997</v>
      </c>
      <c r="AC66">
        <f t="shared" si="33"/>
        <v>-56.077791248362786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-12.457138151377205</v>
      </c>
      <c r="AI66">
        <f t="shared" si="38"/>
        <v>-12.457750933780479</v>
      </c>
      <c r="AJ66">
        <f t="shared" si="39"/>
        <v>-6.6978654503182113</v>
      </c>
      <c r="AK66">
        <f t="shared" si="61"/>
        <v>-4.3942959689076702</v>
      </c>
      <c r="AL66">
        <f t="shared" si="40"/>
        <v>-23.549912353006363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-1.6102776025386574E-2</v>
      </c>
      <c r="AR66">
        <f t="shared" si="45"/>
        <v>-1.6103568141334262E-2</v>
      </c>
      <c r="AS66">
        <f t="shared" si="46"/>
        <v>-8.6580260958834497E-3</v>
      </c>
      <c r="AT66">
        <f t="shared" si="47"/>
        <v>-5.6803065773783972E-3</v>
      </c>
      <c r="AU66">
        <f t="shared" si="48"/>
        <v>-3.044190081459611E-2</v>
      </c>
      <c r="AW66">
        <v>63</v>
      </c>
      <c r="AX66">
        <f>IF(Z66&gt;0, (R66*SUMPRODUCT(K66:$K$98, X66:$X$98)-K66*$AZ$3)/Z66, 0)</f>
        <v>-4575669.1893121814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-8554064.0344957802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-56.077791248362786</v>
      </c>
      <c r="AC67">
        <f t="shared" ref="AC67:AC89" si="64">S67*Z67</f>
        <v>-50.082475089586076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-6.2782751037410742</v>
      </c>
      <c r="AI67">
        <f t="shared" ref="AI67:AI89" si="69">SUM(AE67:AH67)</f>
        <v>-6.2785678445651296</v>
      </c>
      <c r="AJ67">
        <f t="shared" ref="AJ67:AJ89" si="70">AB67-AC67</f>
        <v>-5.9953161587767099</v>
      </c>
      <c r="AK67">
        <f t="shared" si="61"/>
        <v>-3.9254453873853952</v>
      </c>
      <c r="AL67">
        <f t="shared" ref="AL67:AL89" si="71">SUM(AI67:AK67)</f>
        <v>-16.199329390727236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-7.2461077989970316E-3</v>
      </c>
      <c r="AR67">
        <f t="shared" ref="AR67:AR89" si="76">AI67*$K67</f>
        <v>-7.2464456675251261E-3</v>
      </c>
      <c r="AS67">
        <f t="shared" ref="AS67:AS89" si="77">AJ67*$K67</f>
        <v>-6.9195290836615887E-3</v>
      </c>
      <c r="AT67">
        <f t="shared" ref="AT67:AT89" si="78">AK67*$K67</f>
        <v>-4.5305756702379947E-3</v>
      </c>
      <c r="AU67">
        <f t="shared" ref="AU67:AU89" si="79">AL67*$K67</f>
        <v>-1.869655042142471E-2</v>
      </c>
      <c r="AW67">
        <v>64</v>
      </c>
      <c r="AX67">
        <f>IF(Z67&gt;0, (R67*SUMPRODUCT(K67:$K$98, X67:$X$98)-K67*$AZ$3)/Z67, 0)</f>
        <v>-8554064.0344957802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1000000</v>
      </c>
      <c r="S68">
        <f t="shared" si="63"/>
        <v>-16453931.219619846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-50.082475089586076</v>
      </c>
      <c r="AC68">
        <f t="shared" si="64"/>
        <v>-44.722382862740346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-3.0782319840752472</v>
      </c>
      <c r="AI68">
        <f t="shared" si="69"/>
        <v>-3.0783678858918582</v>
      </c>
      <c r="AJ68">
        <f t="shared" si="70"/>
        <v>-5.3600922268457296</v>
      </c>
      <c r="AK68">
        <f t="shared" si="61"/>
        <v>-3.5057732562710258</v>
      </c>
      <c r="AL68">
        <f t="shared" si="71"/>
        <v>-11.944233369008613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-3.1721065923992252E-3</v>
      </c>
      <c r="AR68">
        <f t="shared" si="76"/>
        <v>-3.1722466387149747E-3</v>
      </c>
      <c r="AS68">
        <f t="shared" si="77"/>
        <v>-5.5235550720694323E-3</v>
      </c>
      <c r="AT68">
        <f t="shared" si="78"/>
        <v>-3.6126862806979318E-3</v>
      </c>
      <c r="AU68">
        <f t="shared" si="79"/>
        <v>-1.2308487991482337E-2</v>
      </c>
      <c r="AW68">
        <v>65</v>
      </c>
      <c r="AX68">
        <f>IF(Z68&gt;0, (R68*SUMPRODUCT(K68:$K$98, X68:$X$98)-K68*$AZ$3)/Z68, 0)</f>
        <v>-16453931.219619846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1000000</v>
      </c>
      <c r="S69">
        <f t="shared" si="63"/>
        <v>-32638121.23139137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-44.722382862740346</v>
      </c>
      <c r="AC69">
        <f t="shared" si="64"/>
        <v>-39.933288599114242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-1.4673392010032145</v>
      </c>
      <c r="AI69">
        <f t="shared" si="69"/>
        <v>-1.4674003768416091</v>
      </c>
      <c r="AJ69">
        <f t="shared" si="70"/>
        <v>-4.7890942636261045</v>
      </c>
      <c r="AK69">
        <f t="shared" si="61"/>
        <v>-3.1305668003918243</v>
      </c>
      <c r="AL69">
        <f t="shared" si="71"/>
        <v>-9.3870614408595383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-1.3500781968083029E-3</v>
      </c>
      <c r="AR69">
        <f t="shared" si="76"/>
        <v>-1.3501344838382763E-3</v>
      </c>
      <c r="AS69">
        <f t="shared" si="77"/>
        <v>-4.4063783911455342E-3</v>
      </c>
      <c r="AT69">
        <f t="shared" si="78"/>
        <v>-2.8803905586188136E-3</v>
      </c>
      <c r="AU69">
        <f t="shared" si="79"/>
        <v>-8.6369034336026239E-3</v>
      </c>
      <c r="AW69">
        <v>66</v>
      </c>
      <c r="AX69">
        <f>IF(Z69&gt;0, (R69*SUMPRODUCT(K69:$K$98, X69:$X$98)-K69*$AZ$3)/Z69, 0)</f>
        <v>-32638121.23139137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1000000</v>
      </c>
      <c r="S70">
        <f t="shared" si="63"/>
        <v>-66845751.096975572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-39.933288599114242</v>
      </c>
      <c r="AC70">
        <f t="shared" si="64"/>
        <v>-35.655829418187388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-0.6778770257558383</v>
      </c>
      <c r="AI70">
        <f t="shared" si="69"/>
        <v>-0.67790369598456124</v>
      </c>
      <c r="AJ70">
        <f t="shared" si="70"/>
        <v>-4.2774591809268543</v>
      </c>
      <c r="AK70">
        <f t="shared" si="61"/>
        <v>-2.7953302019379973</v>
      </c>
      <c r="AL70">
        <f t="shared" si="71"/>
        <v>-7.7506930788494124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-5.5687958368825228E-4</v>
      </c>
      <c r="AR70">
        <f t="shared" si="76"/>
        <v>-5.5690149342306234E-4</v>
      </c>
      <c r="AS70">
        <f t="shared" si="77"/>
        <v>-3.5139554777830935E-3</v>
      </c>
      <c r="AT70">
        <f t="shared" si="78"/>
        <v>-2.2963786350344876E-3</v>
      </c>
      <c r="AU70">
        <f t="shared" si="79"/>
        <v>-6.3672356062406434E-3</v>
      </c>
      <c r="AW70">
        <v>67</v>
      </c>
      <c r="AX70">
        <f>IF(Z70&gt;0, (R70*SUMPRODUCT(K70:$K$98, X70:$X$98)-K70*$AZ$3)/Z70, 0)</f>
        <v>-66845751.096975572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1000000</v>
      </c>
      <c r="S71">
        <f t="shared" si="63"/>
        <v>-141430850.54021925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-35.655829418187388</v>
      </c>
      <c r="AC71">
        <f t="shared" si="64"/>
        <v>-31.83602088783924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-0.30297097818198682</v>
      </c>
      <c r="AI71">
        <f t="shared" si="69"/>
        <v>-0.30298223315951339</v>
      </c>
      <c r="AJ71">
        <f t="shared" si="70"/>
        <v>-3.8198085303481477</v>
      </c>
      <c r="AK71">
        <f t="shared" si="61"/>
        <v>-2.4959080592731175</v>
      </c>
      <c r="AL71">
        <f t="shared" si="71"/>
        <v>-6.6186988227807788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-2.2222524170153169E-4</v>
      </c>
      <c r="AR71">
        <f t="shared" si="76"/>
        <v>-2.2223349708003757E-4</v>
      </c>
      <c r="AS71">
        <f t="shared" si="77"/>
        <v>-2.8017794938771422E-3</v>
      </c>
      <c r="AT71">
        <f t="shared" si="78"/>
        <v>-1.8307158496336348E-3</v>
      </c>
      <c r="AU71">
        <f t="shared" si="79"/>
        <v>-4.8547288405908148E-3</v>
      </c>
      <c r="AW71">
        <v>68</v>
      </c>
      <c r="AX71">
        <f>IF(Z71&gt;0, (R71*SUMPRODUCT(K71:$K$98, X71:$X$98)-K71*$AZ$3)/Z71, 0)</f>
        <v>-141430850.54021925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1000000</v>
      </c>
      <c r="S72">
        <f t="shared" si="63"/>
        <v>-309720852.07323021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-31.83602088783924</v>
      </c>
      <c r="AC72">
        <f t="shared" si="64"/>
        <v>-28.425202568498943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-0.13107171023728278</v>
      </c>
      <c r="AI72">
        <f t="shared" si="69"/>
        <v>-0.1310762990795222</v>
      </c>
      <c r="AJ72">
        <f t="shared" si="70"/>
        <v>-3.4108183193402972</v>
      </c>
      <c r="AK72">
        <f t="shared" ref="AK72:AK89" si="92">G72*SUM(AB72:AB72, AE72:AF72)</f>
        <v>-2.228521462148747</v>
      </c>
      <c r="AL72">
        <f t="shared" si="71"/>
        <v>-5.770416080568566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-8.5838733578943386E-5</v>
      </c>
      <c r="AR72">
        <f t="shared" si="76"/>
        <v>-8.5841738807193734E-5</v>
      </c>
      <c r="AS72">
        <f t="shared" si="77"/>
        <v>-2.2337415485767509E-3</v>
      </c>
      <c r="AT72">
        <f t="shared" si="78"/>
        <v>-1.4594565045198524E-3</v>
      </c>
      <c r="AU72">
        <f t="shared" si="79"/>
        <v>-3.779039791903797E-3</v>
      </c>
      <c r="AW72">
        <v>69</v>
      </c>
      <c r="AX72">
        <f>IF(Z72&gt;0, (R72*SUMPRODUCT(K72:$K$98, X72:$X$98)-K72*$AZ$3)/Z72, 0)</f>
        <v>-309720852.07323021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1000000</v>
      </c>
      <c r="S73">
        <f t="shared" si="63"/>
        <v>-703338640.10049927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-28.425202568498943</v>
      </c>
      <c r="AC73">
        <f t="shared" si="64"/>
        <v>-25.379716492427157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-5.4774443639682452E-2</v>
      </c>
      <c r="AI73">
        <f t="shared" si="69"/>
        <v>-5.4776247871317497E-2</v>
      </c>
      <c r="AJ73">
        <f t="shared" si="70"/>
        <v>-3.0454860760717857</v>
      </c>
      <c r="AK73">
        <f t="shared" si="92"/>
        <v>-1.9897641797949261</v>
      </c>
      <c r="AL73">
        <f t="shared" si="71"/>
        <v>-5.090026503738029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-3.2028329500547343E-5</v>
      </c>
      <c r="AR73">
        <f t="shared" si="76"/>
        <v>-3.2029384491186456E-5</v>
      </c>
      <c r="AS73">
        <f t="shared" si="77"/>
        <v>-1.7807909136495544E-3</v>
      </c>
      <c r="AT73">
        <f t="shared" si="78"/>
        <v>-1.1634773179638211E-3</v>
      </c>
      <c r="AU73">
        <f t="shared" si="79"/>
        <v>-2.9762976161045616E-3</v>
      </c>
      <c r="AW73">
        <v>70</v>
      </c>
      <c r="AX73">
        <f>IF(Z73&gt;0, (R73*SUMPRODUCT(K73:$K$98, X73:$X$98)-K73*$AZ$3)/Z73, 0)</f>
        <v>-703338640.10049927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1000000</v>
      </c>
      <c r="S74">
        <f t="shared" si="63"/>
        <v>-1659206925.0842352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-25.379716492427157</v>
      </c>
      <c r="AC74">
        <f t="shared" si="64"/>
        <v>-22.660487882537595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-2.2066365144606987E-2</v>
      </c>
      <c r="AI74">
        <f t="shared" si="69"/>
        <v>-2.2067048015668455E-2</v>
      </c>
      <c r="AJ74">
        <f t="shared" si="70"/>
        <v>-2.7192286098895622</v>
      </c>
      <c r="AK74">
        <f t="shared" si="92"/>
        <v>-1.7765801544699011</v>
      </c>
      <c r="AL74">
        <f t="shared" si="71"/>
        <v>-4.5178758123751317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-1.1520440640099105E-5</v>
      </c>
      <c r="AR74">
        <f t="shared" si="76"/>
        <v>-1.1520797154435606E-5</v>
      </c>
      <c r="AS74">
        <f t="shared" si="77"/>
        <v>-1.419658905388328E-3</v>
      </c>
      <c r="AT74">
        <f t="shared" si="78"/>
        <v>-9.2751960179317163E-4</v>
      </c>
      <c r="AU74">
        <f t="shared" si="79"/>
        <v>-2.3586993043359351E-3</v>
      </c>
      <c r="AW74">
        <v>71</v>
      </c>
      <c r="AX74">
        <f>IF(Z74&gt;0, (R74*SUMPRODUCT(K74:$K$98, X74:$X$98)-K74*$AZ$3)/Z74, 0)</f>
        <v>-1659206925.0842352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1000000</v>
      </c>
      <c r="S75">
        <f t="shared" si="63"/>
        <v>-4072958039.1951971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-22.660487882537595</v>
      </c>
      <c r="AC75">
        <f t="shared" si="64"/>
        <v>-20.232588118854064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-8.5533055093533119E-3</v>
      </c>
      <c r="AI75">
        <f t="shared" si="69"/>
        <v>-8.553553886428698E-3</v>
      </c>
      <c r="AJ75">
        <f t="shared" si="70"/>
        <v>-2.4278997636835307</v>
      </c>
      <c r="AK75">
        <f t="shared" si="92"/>
        <v>-1.5862341517776317</v>
      </c>
      <c r="AL75">
        <f t="shared" si="71"/>
        <v>-4.0226874693475914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-3.9870735939788793E-6</v>
      </c>
      <c r="AR75">
        <f t="shared" si="76"/>
        <v>-3.9871893735073363E-6</v>
      </c>
      <c r="AS75">
        <f t="shared" si="77"/>
        <v>-1.1317513475959141E-3</v>
      </c>
      <c r="AT75">
        <f t="shared" si="78"/>
        <v>-7.3941382001427563E-4</v>
      </c>
      <c r="AU75">
        <f t="shared" si="79"/>
        <v>-1.8751523569836971E-3</v>
      </c>
      <c r="AW75">
        <v>72</v>
      </c>
      <c r="AX75">
        <f>IF(Z75&gt;0, (R75*SUMPRODUCT(K75:$K$98, X75:$X$98)-K75*$AZ$3)/Z75, 0)</f>
        <v>-4072958039.1951971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1000000</v>
      </c>
      <c r="S76">
        <f t="shared" si="63"/>
        <v>-10423317615.610823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-20.232588118854064</v>
      </c>
      <c r="AC76">
        <f t="shared" si="64"/>
        <v>-18.064814173673938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-3.1847505108298559E-3</v>
      </c>
      <c r="AI76">
        <f t="shared" si="69"/>
        <v>-3.1848371666089461E-3</v>
      </c>
      <c r="AJ76">
        <f t="shared" si="70"/>
        <v>-2.1677739451801266</v>
      </c>
      <c r="AK76">
        <f t="shared" si="92"/>
        <v>-1.4162811683197847</v>
      </c>
      <c r="AL76">
        <f t="shared" si="71"/>
        <v>-3.58723995066652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-1.3254936781098191E-6</v>
      </c>
      <c r="AR76">
        <f t="shared" si="76"/>
        <v>-1.3255297442591031E-6</v>
      </c>
      <c r="AS76">
        <f t="shared" si="77"/>
        <v>-9.0222786687259857E-4</v>
      </c>
      <c r="AT76">
        <f t="shared" si="78"/>
        <v>-5.8945645150228719E-4</v>
      </c>
      <c r="AU76">
        <f t="shared" si="79"/>
        <v>-1.4930098481191448E-3</v>
      </c>
      <c r="AW76">
        <v>73</v>
      </c>
      <c r="AX76">
        <f>IF(Z76&gt;0, (R76*SUMPRODUCT(K76:$K$98, X76:$X$98)-K76*$AZ$3)/Z76, 0)</f>
        <v>-10423317615.610823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1000000</v>
      </c>
      <c r="S77">
        <f t="shared" si="63"/>
        <v>-27868396882.400585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-18.064814173673938</v>
      </c>
      <c r="AC77">
        <f t="shared" si="64"/>
        <v>-16.129299488226795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-1.137017747860284E-3</v>
      </c>
      <c r="AI77">
        <f t="shared" si="69"/>
        <v>-1.1370466861941901E-3</v>
      </c>
      <c r="AJ77">
        <f t="shared" si="70"/>
        <v>-1.9355146854471421</v>
      </c>
      <c r="AK77">
        <f t="shared" si="92"/>
        <v>-1.2645369921571759</v>
      </c>
      <c r="AL77">
        <f t="shared" si="71"/>
        <v>-3.2011887242905122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-4.225240809855577E-7</v>
      </c>
      <c r="AR77">
        <f t="shared" si="76"/>
        <v>-4.2253483468132183E-7</v>
      </c>
      <c r="AS77">
        <f t="shared" si="77"/>
        <v>-7.192513619436444E-4</v>
      </c>
      <c r="AT77">
        <f t="shared" si="78"/>
        <v>-4.6991116144750466E-4</v>
      </c>
      <c r="AU77">
        <f t="shared" si="79"/>
        <v>-1.1895850582258304E-3</v>
      </c>
      <c r="AW77">
        <v>74</v>
      </c>
      <c r="AX77">
        <f>IF(Z77&gt;0, (R77*SUMPRODUCT(K77:$K$98, X77:$X$98)-K77*$AZ$3)/Z77, 0)</f>
        <v>-27868396882.400585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1000000</v>
      </c>
      <c r="S78">
        <f t="shared" si="63"/>
        <v>-78005749935.297882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-16.129299488226795</v>
      </c>
      <c r="AC78">
        <f t="shared" si="64"/>
        <v>-14.401160615267997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-3.883623564509361E-4</v>
      </c>
      <c r="AI78">
        <f t="shared" si="69"/>
        <v>-3.883715872836806E-4</v>
      </c>
      <c r="AJ78">
        <f t="shared" si="70"/>
        <v>-1.7281388729587981</v>
      </c>
      <c r="AK78">
        <f t="shared" si="92"/>
        <v>-1.1290509641758757</v>
      </c>
      <c r="AL78">
        <f t="shared" si="71"/>
        <v>-2.8575782087219572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-1.2885560875119009E-7</v>
      </c>
      <c r="AR78">
        <f t="shared" si="76"/>
        <v>-1.2885867146968692E-7</v>
      </c>
      <c r="AS78">
        <f t="shared" si="77"/>
        <v>-5.7338303463980004E-4</v>
      </c>
      <c r="AT78">
        <f t="shared" si="78"/>
        <v>-3.7461032688522271E-4</v>
      </c>
      <c r="AU78">
        <f t="shared" si="79"/>
        <v>-9.4812222019649236E-4</v>
      </c>
      <c r="AW78">
        <v>75</v>
      </c>
      <c r="AX78">
        <f>IF(Z78&gt;0, (R78*SUMPRODUCT(K78:$K$98, X78:$X$98)-K78*$AZ$3)/Z78, 0)</f>
        <v>-78005749935.297882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1000000</v>
      </c>
      <c r="S79">
        <f t="shared" si="63"/>
        <v>-229040280027.00916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-14.401160615267997</v>
      </c>
      <c r="AC79">
        <f t="shared" si="64"/>
        <v>-12.858179230299607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-1.2663110871449684E-4</v>
      </c>
      <c r="AI79">
        <f t="shared" si="69"/>
        <v>-1.266339156834782E-4</v>
      </c>
      <c r="AJ79">
        <f t="shared" si="70"/>
        <v>-1.5429813849683907</v>
      </c>
      <c r="AK79">
        <f t="shared" si="92"/>
        <v>-1.00808124306876</v>
      </c>
      <c r="AL79">
        <f t="shared" si="71"/>
        <v>-2.5511892619528345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-3.7513586421673556E-8</v>
      </c>
      <c r="AR79">
        <f t="shared" si="76"/>
        <v>-3.7514417966738064E-8</v>
      </c>
      <c r="AS79">
        <f t="shared" si="77"/>
        <v>-4.5709751829266584E-4</v>
      </c>
      <c r="AT79">
        <f t="shared" si="78"/>
        <v>-2.9863706648253284E-4</v>
      </c>
      <c r="AU79">
        <f t="shared" si="79"/>
        <v>-7.5577209919316555E-4</v>
      </c>
      <c r="AW79">
        <v>76</v>
      </c>
      <c r="AX79">
        <f>IF(Z79&gt;0, (R79*SUMPRODUCT(K79:$K$98, X79:$X$98)-K79*$AZ$3)/Z79, 0)</f>
        <v>-229040280027.00916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1000000</v>
      </c>
      <c r="S80">
        <f t="shared" si="63"/>
        <v>-713062910851.60059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-12.858179230299607</v>
      </c>
      <c r="AC80">
        <f t="shared" si="64"/>
        <v>-11.480517201898911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-3.9477699268045169E-5</v>
      </c>
      <c r="AI80">
        <f t="shared" si="69"/>
        <v>-3.9478504282373303E-5</v>
      </c>
      <c r="AJ80">
        <f t="shared" si="70"/>
        <v>-1.377662028400696</v>
      </c>
      <c r="AK80">
        <f t="shared" si="92"/>
        <v>-0.90007254612097254</v>
      </c>
      <c r="AL80">
        <f t="shared" si="71"/>
        <v>-2.2777740530259507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-1.0441959116062475E-8</v>
      </c>
      <c r="AR80">
        <f t="shared" si="76"/>
        <v>-1.0442172044547622E-8</v>
      </c>
      <c r="AS80">
        <f t="shared" si="77"/>
        <v>-3.6439536353517847E-4</v>
      </c>
      <c r="AT80">
        <f t="shared" si="78"/>
        <v>-2.3807164303754123E-4</v>
      </c>
      <c r="AU80">
        <f t="shared" si="79"/>
        <v>-6.0247744874476414E-4</v>
      </c>
      <c r="AW80">
        <v>77</v>
      </c>
      <c r="AX80">
        <f>IF(Z80&gt;0, (R80*SUMPRODUCT(K80:$K$98, X80:$X$98)-K80*$AZ$3)/Z80, 0)</f>
        <v>-713062910851.60059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1000000</v>
      </c>
      <c r="S81">
        <f t="shared" si="63"/>
        <v>-2361595198158.5029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-11.480517201898911</v>
      </c>
      <c r="AC81">
        <f t="shared" si="64"/>
        <v>-10.250461796345974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-1.15988015498845E-5</v>
      </c>
      <c r="AI81">
        <f t="shared" si="69"/>
        <v>-1.1599018573991856E-5</v>
      </c>
      <c r="AJ81">
        <f t="shared" si="70"/>
        <v>-1.2300554055529371</v>
      </c>
      <c r="AK81">
        <f t="shared" si="92"/>
        <v>-0.8036362041329238</v>
      </c>
      <c r="AL81">
        <f t="shared" si="71"/>
        <v>-2.0337032087044351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-2.7392095009332338E-9</v>
      </c>
      <c r="AR81">
        <f t="shared" si="76"/>
        <v>-2.7392607540298785E-9</v>
      </c>
      <c r="AS81">
        <f t="shared" si="77"/>
        <v>-2.9049375826233005E-4</v>
      </c>
      <c r="AT81">
        <f t="shared" si="78"/>
        <v>-1.8978925677685599E-4</v>
      </c>
      <c r="AU81">
        <f t="shared" si="79"/>
        <v>-4.8028575429994011E-4</v>
      </c>
      <c r="AW81">
        <v>78</v>
      </c>
      <c r="AX81">
        <f>IF(Z81&gt;0, (R81*SUMPRODUCT(K81:$K$98, X81:$X$98)-K81*$AZ$3)/Z81, 0)</f>
        <v>-2361595198158.5029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1000000</v>
      </c>
      <c r="S82">
        <f t="shared" si="63"/>
        <v>-8350605917284.5352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-10.250461796345974</v>
      </c>
      <c r="AC82">
        <f t="shared" si="64"/>
        <v>-9.1521980348040266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-3.2010852353252764E-6</v>
      </c>
      <c r="AI82">
        <f t="shared" si="69"/>
        <v>-3.201140034929793E-6</v>
      </c>
      <c r="AJ82">
        <f t="shared" si="70"/>
        <v>-1.098263761541947</v>
      </c>
      <c r="AK82">
        <f t="shared" si="92"/>
        <v>-0.71753232574421821</v>
      </c>
      <c r="AL82">
        <f t="shared" si="71"/>
        <v>-1.8157992884262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-6.7498068752039423E-10</v>
      </c>
      <c r="AR82">
        <f t="shared" si="76"/>
        <v>-6.7499224256251694E-10</v>
      </c>
      <c r="AS82">
        <f t="shared" si="77"/>
        <v>-2.3157984694181075E-4</v>
      </c>
      <c r="AT82">
        <f t="shared" si="78"/>
        <v>-1.5129883365936863E-4</v>
      </c>
      <c r="AU82">
        <f t="shared" si="79"/>
        <v>-3.8287935559342193E-4</v>
      </c>
      <c r="AW82">
        <v>79</v>
      </c>
      <c r="AX82">
        <f>IF(Z82&gt;0, (R82*SUMPRODUCT(K82:$K$98, X82:$X$98)-K82*$AZ$3)/Z82, 0)</f>
        <v>-8350605917284.5352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1000000</v>
      </c>
      <c r="S83">
        <f t="shared" si="63"/>
        <v>-31652390721103.988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-9.1521980348040266</v>
      </c>
      <c r="AC83">
        <f t="shared" si="64"/>
        <v>-8.1716053887994011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-8.2686508622558029E-7</v>
      </c>
      <c r="AI83">
        <f t="shared" si="69"/>
        <v>-8.2687799457974035E-7</v>
      </c>
      <c r="AJ83">
        <f t="shared" si="70"/>
        <v>-0.98059264600462548</v>
      </c>
      <c r="AK83">
        <f t="shared" si="92"/>
        <v>-0.64065386243628197</v>
      </c>
      <c r="AL83">
        <f t="shared" si="71"/>
        <v>-1.6212473353189021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-1.5567208444211292E-10</v>
      </c>
      <c r="AR83">
        <f t="shared" si="76"/>
        <v>-1.5567451466976711E-10</v>
      </c>
      <c r="AS83">
        <f t="shared" si="77"/>
        <v>-1.8461403647958806E-4</v>
      </c>
      <c r="AT83">
        <f t="shared" si="78"/>
        <v>-1.2061450390485883E-4</v>
      </c>
      <c r="AU83">
        <f t="shared" si="79"/>
        <v>-3.0522869605896155E-4</v>
      </c>
      <c r="AW83">
        <v>80</v>
      </c>
      <c r="AX83">
        <f>IF(Z83&gt;0, (R83*SUMPRODUCT(K83:$K$98, X83:$X$98)-K83*$AZ$3)/Z83, 0)</f>
        <v>-31652390721103.988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1000000</v>
      </c>
      <c r="S84">
        <f t="shared" si="63"/>
        <v>-129185237482029.28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-8.1716053887994011</v>
      </c>
      <c r="AC84">
        <f t="shared" si="64"/>
        <v>-7.296076240134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-1.9910778085033562E-7</v>
      </c>
      <c r="AI84">
        <f t="shared" si="69"/>
        <v>-1.9911060473191154E-7</v>
      </c>
      <c r="AJ84">
        <f t="shared" si="70"/>
        <v>-0.8755291486654011</v>
      </c>
      <c r="AK84">
        <f t="shared" si="92"/>
        <v>-0.5720123772159581</v>
      </c>
      <c r="AL84">
        <f t="shared" si="71"/>
        <v>-1.447541724991964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-3.3469274265490147E-11</v>
      </c>
      <c r="AR84">
        <f t="shared" si="76"/>
        <v>-3.3469748949435469E-11</v>
      </c>
      <c r="AS84">
        <f t="shared" si="77"/>
        <v>-1.4717317966664493E-4</v>
      </c>
      <c r="AT84">
        <f t="shared" si="78"/>
        <v>-9.6153144063649681E-5</v>
      </c>
      <c r="AU84">
        <f t="shared" si="79"/>
        <v>-2.4332635720004356E-4</v>
      </c>
      <c r="AW84">
        <v>81</v>
      </c>
      <c r="AX84">
        <f>IF(Z84&gt;0, (R84*SUMPRODUCT(K84:$K$98, X84:$X$98)-K84*$AZ$3)/Z84, 0)</f>
        <v>-129185237482029.28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1000000</v>
      </c>
      <c r="S85">
        <f t="shared" si="63"/>
        <v>-570847380455268.75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-7.296076240134</v>
      </c>
      <c r="AC85">
        <f t="shared" si="64"/>
        <v>-6.5143537858629381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-4.4501129391954306E-8</v>
      </c>
      <c r="AI85">
        <f t="shared" si="69"/>
        <v>-4.4501699978244873E-8</v>
      </c>
      <c r="AJ85">
        <f t="shared" si="70"/>
        <v>-0.78172245427106191</v>
      </c>
      <c r="AK85">
        <f t="shared" si="92"/>
        <v>-0.51072533680938004</v>
      </c>
      <c r="AL85">
        <f t="shared" si="71"/>
        <v>-1.2924478355821418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-6.6789943150319599E-12</v>
      </c>
      <c r="AR85">
        <f t="shared" si="76"/>
        <v>-6.679079952017875E-12</v>
      </c>
      <c r="AS85">
        <f t="shared" si="77"/>
        <v>-1.1732555778580351E-4</v>
      </c>
      <c r="AT85">
        <f t="shared" si="78"/>
        <v>-7.6652697756236196E-5</v>
      </c>
      <c r="AU85">
        <f t="shared" si="79"/>
        <v>-1.9397826222111963E-4</v>
      </c>
      <c r="AW85">
        <v>82</v>
      </c>
      <c r="AX85">
        <f>IF(Z85&gt;0, (R85*SUMPRODUCT(K85:$K$98, X85:$X$98)-K85*$AZ$3)/Z85, 0)</f>
        <v>-570847380455268.75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1000000</v>
      </c>
      <c r="S86">
        <f t="shared" si="63"/>
        <v>-2749828941963446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-6.5143537858629381</v>
      </c>
      <c r="AC86">
        <f t="shared" si="64"/>
        <v>-5.8163873088119988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-9.1824270522540179E-9</v>
      </c>
      <c r="AI86">
        <f t="shared" si="69"/>
        <v>-9.1825328113290659E-9</v>
      </c>
      <c r="AJ86">
        <f t="shared" si="70"/>
        <v>-0.69796647705093928</v>
      </c>
      <c r="AK86">
        <f t="shared" si="92"/>
        <v>-0.45600476501040571</v>
      </c>
      <c r="AL86">
        <f t="shared" si="71"/>
        <v>-1.1539712512438778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-1.2304940129405632E-12</v>
      </c>
      <c r="AR86">
        <f t="shared" si="76"/>
        <v>-1.2305081852185371E-12</v>
      </c>
      <c r="AS86">
        <f t="shared" si="77"/>
        <v>-9.3531216350210665E-5</v>
      </c>
      <c r="AT86">
        <f t="shared" si="78"/>
        <v>-6.1107061349312454E-5</v>
      </c>
      <c r="AU86">
        <f t="shared" si="79"/>
        <v>-1.546382789300313E-4</v>
      </c>
      <c r="AW86">
        <v>83</v>
      </c>
      <c r="AX86">
        <f>IF(Z86&gt;0, (R86*SUMPRODUCT(K86:$K$98, X86:$X$98)-K86*$AZ$3)/Z86, 0)</f>
        <v>-2749828941963446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1000000</v>
      </c>
      <c r="S87">
        <f t="shared" si="63"/>
        <v>-1.4558404585708168E+16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-5.8163873088119988</v>
      </c>
      <c r="AC87">
        <f t="shared" si="64"/>
        <v>-5.1932029542975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-1.737314571742683E-9</v>
      </c>
      <c r="AI87">
        <f t="shared" si="69"/>
        <v>-1.7373324074983928E-9</v>
      </c>
      <c r="AJ87">
        <f t="shared" si="70"/>
        <v>-0.62318435451449883</v>
      </c>
      <c r="AK87">
        <f t="shared" si="92"/>
        <v>-0.40714711161683997</v>
      </c>
      <c r="AL87">
        <f t="shared" si="71"/>
        <v>-1.0303314678686712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-2.0786552079299948E-13</v>
      </c>
      <c r="AR87">
        <f t="shared" si="76"/>
        <v>-2.0786765479838323E-13</v>
      </c>
      <c r="AS87">
        <f t="shared" si="77"/>
        <v>-7.4562513034853947E-5</v>
      </c>
      <c r="AT87">
        <f t="shared" si="78"/>
        <v>-4.8714175182855094E-5</v>
      </c>
      <c r="AU87">
        <f t="shared" si="79"/>
        <v>-1.2327668842557671E-4</v>
      </c>
      <c r="AW87">
        <v>84</v>
      </c>
      <c r="AX87">
        <f>IF(Z87&gt;0, (R87*SUMPRODUCT(K87:$K$98, X87:$X$98)-K87*$AZ$3)/Z87, 0)</f>
        <v>-1.4558404585708168E+16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1000000</v>
      </c>
      <c r="S88">
        <f t="shared" si="63"/>
        <v>-8.555143271411328E+16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-5.1932029542975</v>
      </c>
      <c r="AC88">
        <f t="shared" si="64"/>
        <v>-4.6367883520515205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-2.9894912377129999E-10</v>
      </c>
      <c r="AI88">
        <f t="shared" si="69"/>
        <v>-2.9895183371326409E-10</v>
      </c>
      <c r="AJ88">
        <f t="shared" si="70"/>
        <v>-0.55641460224597949</v>
      </c>
      <c r="AK88">
        <f t="shared" si="92"/>
        <v>-0.36352420680082503</v>
      </c>
      <c r="AL88">
        <f t="shared" si="71"/>
        <v>-0.91993880934575634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-3.1936201337302436E-14</v>
      </c>
      <c r="AR88">
        <f t="shared" si="76"/>
        <v>-3.1936490835565846E-14</v>
      </c>
      <c r="AS88">
        <f t="shared" si="77"/>
        <v>-5.9440778886298937E-5</v>
      </c>
      <c r="AT88">
        <f t="shared" si="78"/>
        <v>-3.8834642205727956E-5</v>
      </c>
      <c r="AU88">
        <f t="shared" si="79"/>
        <v>-9.8275421123963382E-5</v>
      </c>
      <c r="AW88">
        <v>85</v>
      </c>
      <c r="AX88">
        <f>IF(Z88&gt;0, (R88*SUMPRODUCT(K88:$K$98, X88:$X$98)-K88*$AZ$3)/Z88, 0)</f>
        <v>-8.555143271411328E+16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-4.6367883520515205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-4.6367883520515205</v>
      </c>
      <c r="AK89">
        <f t="shared" si="92"/>
        <v>-0.32457518464360646</v>
      </c>
      <c r="AL89">
        <f t="shared" si="71"/>
        <v>-4.9613635367493254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-5.169611846536244E-15</v>
      </c>
      <c r="AR89">
        <f t="shared" si="76"/>
        <v>-5.169611846536244E-15</v>
      </c>
      <c r="AS89">
        <f t="shared" si="77"/>
        <v>-4.4226770004702836E-4</v>
      </c>
      <c r="AT89">
        <f t="shared" si="78"/>
        <v>-3.0958739003291989E-5</v>
      </c>
      <c r="AU89">
        <f t="shared" si="79"/>
        <v>-4.7322643905548992E-4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102885.11625043846</v>
      </c>
      <c r="AO91" s="6">
        <f t="shared" si="93"/>
        <v>-10288.511625043846</v>
      </c>
      <c r="AP91" s="6">
        <f t="shared" si="93"/>
        <v>-2984.3349469107648</v>
      </c>
      <c r="AQ91" s="6">
        <f t="shared" si="93"/>
        <v>-43404.15443647965</v>
      </c>
      <c r="AR91" s="6">
        <f t="shared" si="93"/>
        <v>46208.115242004191</v>
      </c>
      <c r="AS91" s="6">
        <f t="shared" si="93"/>
        <v>-9356.4739716339991</v>
      </c>
      <c r="AT91" s="6">
        <f t="shared" si="93"/>
        <v>4734.7217360139148</v>
      </c>
      <c r="AU91" s="6">
        <f t="shared" si="93"/>
        <v>41586.36300638409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261188.83378056606</v>
      </c>
      <c r="K3">
        <v>1</v>
      </c>
      <c r="L3" s="2">
        <v>0</v>
      </c>
      <c r="O3">
        <f>$C$3</f>
        <v>261188.83378056606</v>
      </c>
      <c r="P3">
        <f>O3*C5</f>
        <v>26118.883378056606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261188.83378056606</v>
      </c>
      <c r="AF3">
        <f t="shared" ref="AF3:AF34" si="4">-$Z3*P3</f>
        <v>-26118.883378056606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232550.04219850944</v>
      </c>
      <c r="AJ3">
        <f t="shared" ref="AJ3:AJ34" si="8">AB3-AC3</f>
        <v>0</v>
      </c>
      <c r="AL3">
        <f t="shared" ref="AL3:AL34" si="9">SUM(AI3:AK3)</f>
        <v>232550.04219850944</v>
      </c>
      <c r="AN3">
        <f t="shared" ref="AN3:AN34" si="10">AE3*$K3</f>
        <v>261188.83378056606</v>
      </c>
      <c r="AO3">
        <f t="shared" ref="AO3:AO34" si="11">AF3*$K3</f>
        <v>-26118.883378056606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232550.04219850944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232550.04219850944</v>
      </c>
      <c r="AW3">
        <v>0</v>
      </c>
      <c r="AX3">
        <f>IF(Z3&gt;0, (R3*SUMPRODUCT(K3:$K$98, X3:$X$98)-K3*$AZ$3)/Z3, 0)</f>
        <v>0</v>
      </c>
      <c r="AZ3">
        <f>C6*ABS(SUMPRODUCT(X4:X79, K4:K79))/1</f>
        <v>108562.81303950734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5411.4208676880071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5346.5998435505753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-5346.5998435505753</v>
      </c>
      <c r="AK4">
        <f>G4*SUM(AB4, AE4:AF4)</f>
        <v>0</v>
      </c>
      <c r="AL4">
        <f t="shared" si="9"/>
        <v>-7325.1588435505755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-1881.1171325347023</v>
      </c>
      <c r="AR4">
        <f t="shared" si="14"/>
        <v>-1881.1171325347023</v>
      </c>
      <c r="AS4">
        <f t="shared" si="15"/>
        <v>-5083.2856470342031</v>
      </c>
      <c r="AT4">
        <f t="shared" si="16"/>
        <v>0</v>
      </c>
      <c r="AU4">
        <f t="shared" si="17"/>
        <v>-6964.4027795689053</v>
      </c>
      <c r="AW4">
        <v>1</v>
      </c>
      <c r="AX4">
        <f>IF(Z4&gt;0, (R4*SUMPRODUCT(K4:$K$98, X4:$X$98)-K4*$AZ$3)/Z4, 0)</f>
        <v>5411.4208676880071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1000000</v>
      </c>
      <c r="S5">
        <f t="shared" si="1"/>
        <v>8977.5625340451788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5346.5998435505753</v>
      </c>
      <c r="AC5">
        <f t="shared" si="2"/>
        <v>8762.8901049075794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-2053.3328352651074</v>
      </c>
      <c r="AI5">
        <f t="shared" si="7"/>
        <v>-2102.1372299528443</v>
      </c>
      <c r="AJ5">
        <f t="shared" si="8"/>
        <v>-3416.2902613570041</v>
      </c>
      <c r="AK5">
        <f>G5*SUM(AB5, AE5:AF5)</f>
        <v>21.921059358557361</v>
      </c>
      <c r="AL5">
        <f t="shared" si="9"/>
        <v>-5496.5064319512912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-1852.0144560933541</v>
      </c>
      <c r="AR5">
        <f t="shared" si="14"/>
        <v>-1896.0338390838886</v>
      </c>
      <c r="AS5">
        <f t="shared" si="15"/>
        <v>-3081.3411452738142</v>
      </c>
      <c r="AT5">
        <f t="shared" si="16"/>
        <v>19.771815912000982</v>
      </c>
      <c r="AU5">
        <f t="shared" si="17"/>
        <v>-4957.6031684457021</v>
      </c>
      <c r="AW5">
        <v>2</v>
      </c>
      <c r="AX5">
        <f>IF(Z5&gt;0, (R5*SUMPRODUCT(K5:$K$98, X5:$X$98)-K5*$AZ$3)/Z5, 0)</f>
        <v>8977.5625340451788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1000000</v>
      </c>
      <c r="S6">
        <f t="shared" si="1"/>
        <v>12660.046140412447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8762.8901049075794</v>
      </c>
      <c r="AC6">
        <f t="shared" si="2"/>
        <v>12200.028814359495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-2663.1640658477813</v>
      </c>
      <c r="AI6">
        <f t="shared" si="7"/>
        <v>-2711.3472583853481</v>
      </c>
      <c r="AJ6">
        <f t="shared" si="8"/>
        <v>-3437.1387094519159</v>
      </c>
      <c r="AK6">
        <f>G6*SUM(AB6, AE6:AF6)</f>
        <v>62.216519744843815</v>
      </c>
      <c r="AL6">
        <f t="shared" si="9"/>
        <v>-6086.2694480924201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-2272.3062845080194</v>
      </c>
      <c r="AR6">
        <f t="shared" si="14"/>
        <v>-2313.4178978009536</v>
      </c>
      <c r="AS6">
        <f t="shared" si="15"/>
        <v>-2932.6889733799007</v>
      </c>
      <c r="AT6">
        <f t="shared" si="16"/>
        <v>53.085347098741778</v>
      </c>
      <c r="AU6">
        <f t="shared" si="17"/>
        <v>-5193.0215240821126</v>
      </c>
      <c r="AW6">
        <v>3</v>
      </c>
      <c r="AX6">
        <f>IF(Z6&gt;0, (R6*SUMPRODUCT(K6:$K$98, X6:$X$98)-K6*$AZ$3)/Z6, 0)</f>
        <v>12660.046140412447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1000000</v>
      </c>
      <c r="S7">
        <f t="shared" si="1"/>
        <v>16286.287815209394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12200.028814359495</v>
      </c>
      <c r="AC7">
        <f t="shared" si="2"/>
        <v>15483.063607319025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-3346.2600835837284</v>
      </c>
      <c r="AI7">
        <f t="shared" si="7"/>
        <v>-3393.7941311917407</v>
      </c>
      <c r="AJ7">
        <f t="shared" si="8"/>
        <v>-3283.03479295953</v>
      </c>
      <c r="AK7">
        <f>G7*SUM(AB7, AE7:AF7)</f>
        <v>168.36039763816103</v>
      </c>
      <c r="AL7">
        <f t="shared" si="9"/>
        <v>-6508.4685265131093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-2683.9143618133348</v>
      </c>
      <c r="AR7">
        <f t="shared" si="14"/>
        <v>-2722.0397046927301</v>
      </c>
      <c r="AS7">
        <f t="shared" si="15"/>
        <v>-2633.2036396048047</v>
      </c>
      <c r="AT7">
        <f t="shared" si="16"/>
        <v>135.03579455716803</v>
      </c>
      <c r="AU7">
        <f t="shared" si="17"/>
        <v>-5220.2075497403666</v>
      </c>
      <c r="AW7">
        <v>4</v>
      </c>
      <c r="AX7">
        <f>IF(Z7&gt;0, (R7*SUMPRODUCT(K7:$K$98, X7:$X$98)-K7*$AZ$3)/Z7, 0)</f>
        <v>16286.287815209394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1000000</v>
      </c>
      <c r="S8">
        <f t="shared" si="1"/>
        <v>19866.193664346523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15483.063607319025</v>
      </c>
      <c r="AC8">
        <f t="shared" si="2"/>
        <v>18617.104366472602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-4049.2619986027812</v>
      </c>
      <c r="AI8">
        <f t="shared" si="7"/>
        <v>-4096.1182426347832</v>
      </c>
      <c r="AJ8">
        <f t="shared" si="8"/>
        <v>-3134.0407591535768</v>
      </c>
      <c r="AK8">
        <f t="shared" ref="AK8:AK39" si="30">G8*SUM(AB8:AB8, AE8:AF8)</f>
        <v>334.43417391809095</v>
      </c>
      <c r="AL8">
        <f t="shared" si="9"/>
        <v>-6895.7248278702691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-3030.7640992125353</v>
      </c>
      <c r="AR8">
        <f t="shared" si="14"/>
        <v>-3065.8347422791321</v>
      </c>
      <c r="AS8">
        <f t="shared" si="15"/>
        <v>-2345.7455263672687</v>
      </c>
      <c r="AT8">
        <f t="shared" si="16"/>
        <v>250.31501745515504</v>
      </c>
      <c r="AU8">
        <f t="shared" si="17"/>
        <v>-5161.2652511912456</v>
      </c>
      <c r="AW8">
        <v>5</v>
      </c>
      <c r="AX8">
        <f>IF(Z8&gt;0, (R8*SUMPRODUCT(K8:$K$98, X8:$X$98)-K8*$AZ$3)/Z8, 0)</f>
        <v>19866.193664346523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1000000</v>
      </c>
      <c r="S9">
        <f t="shared" si="1"/>
        <v>22823.564280661991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18617.104366472602</v>
      </c>
      <c r="AC9">
        <f t="shared" si="2"/>
        <v>21065.063171739763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-4801.2431224740321</v>
      </c>
      <c r="AI9">
        <f t="shared" si="7"/>
        <v>-4847.3907419095904</v>
      </c>
      <c r="AJ9">
        <f t="shared" si="8"/>
        <v>-2447.9588052671606</v>
      </c>
      <c r="AK9">
        <f t="shared" si="30"/>
        <v>415.16142737233906</v>
      </c>
      <c r="AL9">
        <f t="shared" si="9"/>
        <v>-6880.1881198044121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-3351.3026390370023</v>
      </c>
      <c r="AR9">
        <f t="shared" si="14"/>
        <v>-3383.5140132279366</v>
      </c>
      <c r="AS9">
        <f t="shared" si="15"/>
        <v>-1708.6930603335788</v>
      </c>
      <c r="AT9">
        <f t="shared" si="16"/>
        <v>289.7856975137617</v>
      </c>
      <c r="AU9">
        <f t="shared" si="17"/>
        <v>-4802.4213760477542</v>
      </c>
      <c r="AW9">
        <v>6</v>
      </c>
      <c r="AX9">
        <f>IF(Z9&gt;0, (R9*SUMPRODUCT(K9:$K$98, X9:$X$98)-K9*$AZ$3)/Z9, 0)</f>
        <v>22823.564280661991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1000000</v>
      </c>
      <c r="S10">
        <f t="shared" si="1"/>
        <v>23803.158715478272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21065.063171739763</v>
      </c>
      <c r="AC10">
        <f t="shared" si="2"/>
        <v>21616.563815330839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-5584.4083395166526</v>
      </c>
      <c r="AI10">
        <f t="shared" si="7"/>
        <v>-5629.8152623408796</v>
      </c>
      <c r="AJ10">
        <f t="shared" si="8"/>
        <v>-551.50064359107637</v>
      </c>
      <c r="AK10">
        <f t="shared" si="30"/>
        <v>90.579771638480977</v>
      </c>
      <c r="AL10">
        <f t="shared" si="9"/>
        <v>-6090.7361342934746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-3697.1997152361578</v>
      </c>
      <c r="AR10">
        <f t="shared" si="14"/>
        <v>-3727.2617114099571</v>
      </c>
      <c r="AS10">
        <f t="shared" si="15"/>
        <v>-365.12516608231545</v>
      </c>
      <c r="AT10">
        <f t="shared" si="16"/>
        <v>59.96902188154349</v>
      </c>
      <c r="AU10">
        <f t="shared" si="17"/>
        <v>-4032.4178556107286</v>
      </c>
      <c r="AW10">
        <v>7</v>
      </c>
      <c r="AX10">
        <f>IF(Z10&gt;0, (R10*SUMPRODUCT(K10:$K$98, X10:$X$98)-K10*$AZ$3)/Z10, 0)</f>
        <v>23803.158715478272</v>
      </c>
    </row>
    <row r="11" spans="1:52" x14ac:dyDescent="0.25">
      <c r="A11" t="s">
        <v>33</v>
      </c>
      <c r="C11" s="25">
        <f>AU81</f>
        <v>114158.81894038583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1000000</v>
      </c>
      <c r="S11">
        <f t="shared" si="1"/>
        <v>24026.772276764408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21616.563815330839</v>
      </c>
      <c r="AC11">
        <f t="shared" si="2"/>
        <v>21446.124504193605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-6464.2484993947173</v>
      </c>
      <c r="AI11">
        <f t="shared" si="7"/>
        <v>-6508.8781405657319</v>
      </c>
      <c r="AJ11">
        <f t="shared" si="8"/>
        <v>170.43931113723374</v>
      </c>
      <c r="AK11">
        <f t="shared" si="30"/>
        <v>34.586502104529345</v>
      </c>
      <c r="AL11">
        <f t="shared" si="9"/>
        <v>-6303.8523273239689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-4069.7076243172423</v>
      </c>
      <c r="AR11">
        <f t="shared" si="14"/>
        <v>-4097.8051813590591</v>
      </c>
      <c r="AS11">
        <f t="shared" si="15"/>
        <v>107.30375914284978</v>
      </c>
      <c r="AT11">
        <f t="shared" si="16"/>
        <v>21.774681361096693</v>
      </c>
      <c r="AU11">
        <f t="shared" si="17"/>
        <v>-3968.7267408551129</v>
      </c>
      <c r="AW11">
        <v>8</v>
      </c>
      <c r="AX11">
        <f>IF(Z11&gt;0, (R11*SUMPRODUCT(K11:$K$98, X11:$X$98)-K11*$AZ$3)/Z11, 0)</f>
        <v>24026.772276764408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1000000</v>
      </c>
      <c r="S12">
        <f t="shared" si="1"/>
        <v>25001.951339282616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21446.124504193605</v>
      </c>
      <c r="AC12">
        <f t="shared" si="2"/>
        <v>21907.428046196059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-7438.1661198327047</v>
      </c>
      <c r="AI12">
        <f t="shared" si="7"/>
        <v>-7481.9775562860177</v>
      </c>
      <c r="AJ12">
        <f t="shared" si="8"/>
        <v>-461.30354200245347</v>
      </c>
      <c r="AK12">
        <f t="shared" si="30"/>
        <v>450.36861458806573</v>
      </c>
      <c r="AL12">
        <f t="shared" si="9"/>
        <v>-7492.9124837004056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-4372.4169488162261</v>
      </c>
      <c r="AR12">
        <f t="shared" si="14"/>
        <v>-4398.1708596881117</v>
      </c>
      <c r="AS12">
        <f t="shared" si="15"/>
        <v>-271.17052686178118</v>
      </c>
      <c r="AT12">
        <f t="shared" si="16"/>
        <v>264.74259003024679</v>
      </c>
      <c r="AU12">
        <f t="shared" si="17"/>
        <v>-4404.5987965196455</v>
      </c>
      <c r="AW12">
        <v>9</v>
      </c>
      <c r="AX12">
        <f>IF(Z12&gt;0, (R12*SUMPRODUCT(K12:$K$98, X12:$X$98)-K12*$AZ$3)/Z12, 0)</f>
        <v>25001.951339282616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1000000</v>
      </c>
      <c r="S13">
        <f t="shared" si="1"/>
        <v>28373.642600030449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21907.428046196059</v>
      </c>
      <c r="AC13">
        <f t="shared" si="2"/>
        <v>24372.553098868295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-8480.7471139550398</v>
      </c>
      <c r="AI13">
        <f t="shared" si="7"/>
        <v>-8523.6963986881219</v>
      </c>
      <c r="AJ13">
        <f t="shared" si="8"/>
        <v>-2465.1250526722361</v>
      </c>
      <c r="AK13">
        <f t="shared" si="30"/>
        <v>1533.5199632337242</v>
      </c>
      <c r="AL13">
        <f t="shared" si="9"/>
        <v>-9455.3014881266336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-4451.1454530450219</v>
      </c>
      <c r="AR13">
        <f t="shared" si="14"/>
        <v>-4473.6875134180546</v>
      </c>
      <c r="AS13">
        <f t="shared" si="15"/>
        <v>-1293.8282467276931</v>
      </c>
      <c r="AT13">
        <f t="shared" si="16"/>
        <v>804.87253301888131</v>
      </c>
      <c r="AU13">
        <f t="shared" si="17"/>
        <v>-4962.6432271268659</v>
      </c>
      <c r="AW13">
        <v>10</v>
      </c>
      <c r="AX13">
        <f>IF(Z13&gt;0, (R13*SUMPRODUCT(K13:$K$98, X13:$X$98)-K13*$AZ$3)/Z13, 0)</f>
        <v>28373.642600030449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1000000</v>
      </c>
      <c r="S14">
        <f t="shared" si="1"/>
        <v>30955.379685922224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24372.553098868295</v>
      </c>
      <c r="AC14">
        <f t="shared" si="2"/>
        <v>26026.355861437973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-9625.7962713354373</v>
      </c>
      <c r="AI14">
        <f t="shared" si="7"/>
        <v>-9667.8347734076215</v>
      </c>
      <c r="AJ14">
        <f t="shared" si="8"/>
        <v>-1653.8027625696777</v>
      </c>
      <c r="AK14">
        <f t="shared" si="30"/>
        <v>1706.0787169207808</v>
      </c>
      <c r="AL14">
        <f t="shared" si="9"/>
        <v>-9615.5588190565177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-4510.8285029710969</v>
      </c>
      <c r="AR14">
        <f t="shared" si="14"/>
        <v>-4530.5285327685388</v>
      </c>
      <c r="AS14">
        <f t="shared" si="15"/>
        <v>-775.00296384900275</v>
      </c>
      <c r="AT14">
        <f t="shared" si="16"/>
        <v>799.5004556159106</v>
      </c>
      <c r="AU14">
        <f t="shared" si="17"/>
        <v>-4506.0310410016309</v>
      </c>
      <c r="AW14">
        <v>11</v>
      </c>
      <c r="AX14">
        <f>IF(Z14&gt;0, (R14*SUMPRODUCT(K14:$K$98, X14:$X$98)-K14*$AZ$3)/Z14, 0)</f>
        <v>30955.379685922224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1000000</v>
      </c>
      <c r="S15">
        <f t="shared" si="1"/>
        <v>32826.386035490272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26026.355861437973</v>
      </c>
      <c r="AC15">
        <f t="shared" si="2"/>
        <v>26966.373979551427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-10877.638132116395</v>
      </c>
      <c r="AI15">
        <f t="shared" si="7"/>
        <v>-10918.712367261252</v>
      </c>
      <c r="AJ15">
        <f t="shared" si="8"/>
        <v>-940.01811811345397</v>
      </c>
      <c r="AK15">
        <f t="shared" si="30"/>
        <v>1821.8449103006583</v>
      </c>
      <c r="AL15">
        <f t="shared" si="9"/>
        <v>-10036.885575074048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-4551.3080859042911</v>
      </c>
      <c r="AR15">
        <f t="shared" si="14"/>
        <v>-4568.4939396959498</v>
      </c>
      <c r="AS15">
        <f t="shared" si="15"/>
        <v>-393.31259322136441</v>
      </c>
      <c r="AT15">
        <f t="shared" si="16"/>
        <v>762.27737775476851</v>
      </c>
      <c r="AU15">
        <f t="shared" si="17"/>
        <v>-4199.5291551625451</v>
      </c>
      <c r="AW15">
        <v>12</v>
      </c>
      <c r="AX15">
        <f>IF(Z15&gt;0, (R15*SUMPRODUCT(K15:$K$98, X15:$X$98)-K15*$AZ$3)/Z15, 0)</f>
        <v>32826.386035490272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1000000</v>
      </c>
      <c r="S16">
        <f t="shared" si="1"/>
        <v>34053.043273697731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26966.373979551427</v>
      </c>
      <c r="AC16">
        <f t="shared" si="2"/>
        <v>27281.89323390121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-12111.116115424362</v>
      </c>
      <c r="AI16">
        <f t="shared" si="7"/>
        <v>-12151.174052412</v>
      </c>
      <c r="AJ16">
        <f t="shared" si="8"/>
        <v>-315.5192543497833</v>
      </c>
      <c r="AK16">
        <f t="shared" si="30"/>
        <v>1887.6461785686001</v>
      </c>
      <c r="AL16">
        <f t="shared" si="9"/>
        <v>-10579.047128193182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-4524.4706252905125</v>
      </c>
      <c r="AR16">
        <f t="shared" si="14"/>
        <v>-4539.4354689500897</v>
      </c>
      <c r="AS16">
        <f t="shared" si="15"/>
        <v>-117.87167957221259</v>
      </c>
      <c r="AT16">
        <f t="shared" si="16"/>
        <v>705.18683864309287</v>
      </c>
      <c r="AU16">
        <f t="shared" si="17"/>
        <v>-3952.1203098792089</v>
      </c>
      <c r="AW16">
        <v>13</v>
      </c>
      <c r="AX16">
        <f>IF(Z16&gt;0, (R16*SUMPRODUCT(K16:$K$98, X16:$X$98)-K16*$AZ$3)/Z16, 0)</f>
        <v>34053.043273697731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1000000</v>
      </c>
      <c r="S17">
        <f t="shared" si="1"/>
        <v>34756.606777473193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27281.89323390121</v>
      </c>
      <c r="AC17">
        <f t="shared" si="2"/>
        <v>27102.804162408956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-13358.597737876209</v>
      </c>
      <c r="AI17">
        <f t="shared" si="7"/>
        <v>-13397.587165607076</v>
      </c>
      <c r="AJ17">
        <f t="shared" si="8"/>
        <v>179.08907149225342</v>
      </c>
      <c r="AK17">
        <f t="shared" si="30"/>
        <v>1909.732526373085</v>
      </c>
      <c r="AL17">
        <f t="shared" si="9"/>
        <v>-11308.765567741737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-4455.8078536565799</v>
      </c>
      <c r="AR17">
        <f t="shared" si="14"/>
        <v>-4468.8129161415582</v>
      </c>
      <c r="AS17">
        <f t="shared" si="15"/>
        <v>59.735797642643426</v>
      </c>
      <c r="AT17">
        <f t="shared" si="16"/>
        <v>636.99808590459611</v>
      </c>
      <c r="AU17">
        <f t="shared" si="17"/>
        <v>-3772.0790325943185</v>
      </c>
      <c r="AW17">
        <v>14</v>
      </c>
      <c r="AX17">
        <f>IF(Z17&gt;0, (R17*SUMPRODUCT(K17:$K$98, X17:$X$98)-K17*$AZ$3)/Z17, 0)</f>
        <v>34756.606777473193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1000000</v>
      </c>
      <c r="S18">
        <f t="shared" si="1"/>
        <v>35026.813626398944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27102.804162408956</v>
      </c>
      <c r="AC18">
        <f t="shared" si="2"/>
        <v>26526.801267500832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-14662.253462495028</v>
      </c>
      <c r="AI18">
        <f t="shared" si="7"/>
        <v>-14700.119883275462</v>
      </c>
      <c r="AJ18">
        <f t="shared" si="8"/>
        <v>576.00289490812429</v>
      </c>
      <c r="AK18">
        <f t="shared" si="30"/>
        <v>1897.196291368627</v>
      </c>
      <c r="AL18">
        <f t="shared" si="9"/>
        <v>-12226.92069699871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-4366.648985467451</v>
      </c>
      <c r="AR18">
        <f t="shared" si="14"/>
        <v>-4377.9261993218643</v>
      </c>
      <c r="AS18">
        <f t="shared" si="15"/>
        <v>171.54269383697257</v>
      </c>
      <c r="AT18">
        <f t="shared" si="16"/>
        <v>565.01480363358132</v>
      </c>
      <c r="AU18">
        <f t="shared" si="17"/>
        <v>-3641.3687018513097</v>
      </c>
      <c r="AW18">
        <v>15</v>
      </c>
      <c r="AX18">
        <f>IF(Z18&gt;0, (R18*SUMPRODUCT(K18:$K$98, X18:$X$98)-K18*$AZ$3)/Z18, 0)</f>
        <v>35026.813626398944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1000000</v>
      </c>
      <c r="S19">
        <f t="shared" si="1"/>
        <v>34930.098056472096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26526.801267500832</v>
      </c>
      <c r="AC19">
        <f t="shared" si="2"/>
        <v>25624.263852344509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-16168.188440932734</v>
      </c>
      <c r="AI19">
        <f t="shared" si="7"/>
        <v>-16204.867788083317</v>
      </c>
      <c r="AJ19">
        <f t="shared" si="8"/>
        <v>902.53741515632282</v>
      </c>
      <c r="AK19">
        <f t="shared" si="30"/>
        <v>1856.8760887250585</v>
      </c>
      <c r="AL19">
        <f t="shared" si="9"/>
        <v>-13445.454284201935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-4299.2321742209124</v>
      </c>
      <c r="AR19">
        <f t="shared" si="14"/>
        <v>-4308.9854641442271</v>
      </c>
      <c r="AS19">
        <f t="shared" si="15"/>
        <v>239.99088752916543</v>
      </c>
      <c r="AT19">
        <f t="shared" si="16"/>
        <v>493.75608487945817</v>
      </c>
      <c r="AU19">
        <f t="shared" si="17"/>
        <v>-3575.2384917356035</v>
      </c>
      <c r="AW19">
        <v>16</v>
      </c>
      <c r="AX19">
        <f>IF(Z19&gt;0, (R19*SUMPRODUCT(K19:$K$98, X19:$X$98)-K19*$AZ$3)/Z19, 0)</f>
        <v>34930.098056472096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1000000</v>
      </c>
      <c r="S20">
        <f t="shared" si="1"/>
        <v>34459.555250024532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25624.263852344509</v>
      </c>
      <c r="AC20">
        <f t="shared" si="2"/>
        <v>24417.988437329957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-17652.594577292632</v>
      </c>
      <c r="AI20">
        <f t="shared" si="7"/>
        <v>-17688.024501242842</v>
      </c>
      <c r="AJ20">
        <f t="shared" si="8"/>
        <v>1206.275415014552</v>
      </c>
      <c r="AK20">
        <f t="shared" si="30"/>
        <v>1793.6984696641159</v>
      </c>
      <c r="AL20">
        <f t="shared" si="9"/>
        <v>-14688.050616564175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-4191.0231648948356</v>
      </c>
      <c r="AR20">
        <f t="shared" si="14"/>
        <v>-4199.4348253652352</v>
      </c>
      <c r="AS20">
        <f t="shared" si="15"/>
        <v>286.39009327684244</v>
      </c>
      <c r="AT20">
        <f t="shared" si="16"/>
        <v>425.85421674322907</v>
      </c>
      <c r="AU20">
        <f t="shared" si="17"/>
        <v>-3487.1905153451635</v>
      </c>
      <c r="AW20">
        <v>17</v>
      </c>
      <c r="AX20">
        <f>IF(Z20&gt;0, (R20*SUMPRODUCT(K20:$K$98, X20:$X$98)-K20*$AZ$3)/Z20, 0)</f>
        <v>34459.555250024532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1000000</v>
      </c>
      <c r="S21">
        <f t="shared" si="1"/>
        <v>33680.62222343203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24417.988437329957</v>
      </c>
      <c r="AC21">
        <f t="shared" si="2"/>
        <v>22988.533807440785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-18967.686848751284</v>
      </c>
      <c r="AI21">
        <f t="shared" si="7"/>
        <v>-19001.814089119554</v>
      </c>
      <c r="AJ21">
        <f t="shared" si="8"/>
        <v>1429.4546298891728</v>
      </c>
      <c r="AK21">
        <f t="shared" si="30"/>
        <v>1709.2591906130972</v>
      </c>
      <c r="AL21">
        <f t="shared" si="9"/>
        <v>-15863.100268617285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-4020.7573321546838</v>
      </c>
      <c r="AR21">
        <f t="shared" si="14"/>
        <v>-4027.9916013110178</v>
      </c>
      <c r="AS21">
        <f t="shared" si="15"/>
        <v>303.01481830335734</v>
      </c>
      <c r="AT21">
        <f t="shared" si="16"/>
        <v>362.32759840522328</v>
      </c>
      <c r="AU21">
        <f t="shared" si="17"/>
        <v>-3362.6491846024373</v>
      </c>
      <c r="AW21">
        <v>18</v>
      </c>
      <c r="AX21">
        <f>IF(Z21&gt;0, (R21*SUMPRODUCT(K21:$K$98, X21:$X$98)-K21*$AZ$3)/Z21, 0)</f>
        <v>33680.62222343203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1000000</v>
      </c>
      <c r="S22">
        <f t="shared" si="1"/>
        <v>32701.941188786968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22988.533807440785</v>
      </c>
      <c r="AC22">
        <f t="shared" si="2"/>
        <v>21433.462667255455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-20300.693362422317</v>
      </c>
      <c r="AI22">
        <f t="shared" si="7"/>
        <v>-20333.464295718786</v>
      </c>
      <c r="AJ22">
        <f t="shared" si="8"/>
        <v>1555.0711401853296</v>
      </c>
      <c r="AK22">
        <f t="shared" si="30"/>
        <v>1609.197366520855</v>
      </c>
      <c r="AL22">
        <f t="shared" si="9"/>
        <v>-17169.195789012603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-3842.2563790261597</v>
      </c>
      <c r="AR22">
        <f t="shared" si="14"/>
        <v>-3848.4588434078973</v>
      </c>
      <c r="AS22">
        <f t="shared" si="15"/>
        <v>294.32403620639781</v>
      </c>
      <c r="AT22">
        <f t="shared" si="16"/>
        <v>304.56835814641806</v>
      </c>
      <c r="AU22">
        <f t="shared" si="17"/>
        <v>-3249.5664490550816</v>
      </c>
      <c r="AW22">
        <v>19</v>
      </c>
      <c r="AX22">
        <f>IF(Z22&gt;0, (R22*SUMPRODUCT(K22:$K$98, X22:$X$98)-K22*$AZ$3)/Z22, 0)</f>
        <v>32701.941188786968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1000000</v>
      </c>
      <c r="S23">
        <f t="shared" si="1"/>
        <v>31552.394158285941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21433.462667255455</v>
      </c>
      <c r="AC23">
        <f t="shared" si="2"/>
        <v>19792.71181677335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-21567.808295407154</v>
      </c>
      <c r="AI23">
        <f t="shared" si="7"/>
        <v>-21599.173128955888</v>
      </c>
      <c r="AJ23">
        <f t="shared" si="8"/>
        <v>1640.7508504821053</v>
      </c>
      <c r="AK23">
        <f t="shared" si="30"/>
        <v>1500.342386707882</v>
      </c>
      <c r="AL23">
        <f t="shared" si="9"/>
        <v>-18458.079891765901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-3644.7140501384374</v>
      </c>
      <c r="AR23">
        <f t="shared" si="14"/>
        <v>-3650.0143499162164</v>
      </c>
      <c r="AS23">
        <f t="shared" si="15"/>
        <v>277.268213608991</v>
      </c>
      <c r="AT23">
        <f t="shared" si="16"/>
        <v>253.540781796402</v>
      </c>
      <c r="AU23">
        <f t="shared" si="17"/>
        <v>-3119.2053545108233</v>
      </c>
      <c r="AW23">
        <v>20</v>
      </c>
      <c r="AX23">
        <f>IF(Z23&gt;0, (R23*SUMPRODUCT(K23:$K$98, X23:$X$98)-K23*$AZ$3)/Z23, 0)</f>
        <v>31552.394158285941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1000000</v>
      </c>
      <c r="S24">
        <f t="shared" si="1"/>
        <v>30281.655799724358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19792.71181677335</v>
      </c>
      <c r="AC24">
        <f t="shared" si="2"/>
        <v>18113.62770283498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-22852.064555581419</v>
      </c>
      <c r="AI24">
        <f t="shared" si="7"/>
        <v>-22881.973137566885</v>
      </c>
      <c r="AJ24">
        <f t="shared" si="8"/>
        <v>1679.0841139383701</v>
      </c>
      <c r="AK24">
        <f t="shared" si="30"/>
        <v>1385.4898271741347</v>
      </c>
      <c r="AL24">
        <f t="shared" si="9"/>
        <v>-19817.399196454382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-3447.9810149233313</v>
      </c>
      <c r="AR24">
        <f t="shared" si="14"/>
        <v>-3452.4937022833001</v>
      </c>
      <c r="AS24">
        <f t="shared" si="15"/>
        <v>253.34473098645438</v>
      </c>
      <c r="AT24">
        <f t="shared" si="16"/>
        <v>209.04643468193984</v>
      </c>
      <c r="AU24">
        <f t="shared" si="17"/>
        <v>-2990.1025366149065</v>
      </c>
      <c r="AW24">
        <v>21</v>
      </c>
      <c r="AX24">
        <f>IF(Z24&gt;0, (R24*SUMPRODUCT(K24:$K$98, X24:$X$98)-K24*$AZ$3)/Z24, 0)</f>
        <v>30281.655799724358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1000000</v>
      </c>
      <c r="S25">
        <f t="shared" si="1"/>
        <v>28911.255296537936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18113.62770283498</v>
      </c>
      <c r="AC25">
        <f t="shared" si="2"/>
        <v>16420.673416661703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-24221.730709138501</v>
      </c>
      <c r="AI25">
        <f t="shared" si="7"/>
        <v>-24250.129118768655</v>
      </c>
      <c r="AJ25">
        <f t="shared" si="8"/>
        <v>1692.9542861732771</v>
      </c>
      <c r="AK25">
        <f t="shared" si="30"/>
        <v>1267.9539391984488</v>
      </c>
      <c r="AL25">
        <f t="shared" si="9"/>
        <v>-21289.22089339693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-3263.0713670845221</v>
      </c>
      <c r="AR25">
        <f t="shared" si="14"/>
        <v>-3266.8971068075689</v>
      </c>
      <c r="AS25">
        <f t="shared" si="15"/>
        <v>228.0691963481712</v>
      </c>
      <c r="AT25">
        <f t="shared" si="16"/>
        <v>170.81455670793576</v>
      </c>
      <c r="AU25">
        <f t="shared" si="17"/>
        <v>-2868.0133537514621</v>
      </c>
      <c r="AW25">
        <v>22</v>
      </c>
      <c r="AX25">
        <f>IF(Z25&gt;0, (R25*SUMPRODUCT(K25:$K$98, X25:$X$98)-K25*$AZ$3)/Z25, 0)</f>
        <v>28911.255296537936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1000000</v>
      </c>
      <c r="S26">
        <f t="shared" si="1"/>
        <v>27429.161698246306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16420.673416661703</v>
      </c>
      <c r="AC26">
        <f t="shared" si="2"/>
        <v>14724.590200246868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-25466.045512628454</v>
      </c>
      <c r="AI26">
        <f t="shared" si="7"/>
        <v>-25492.886635886676</v>
      </c>
      <c r="AJ26">
        <f t="shared" si="8"/>
        <v>1696.0832164148342</v>
      </c>
      <c r="AK26">
        <f t="shared" si="30"/>
        <v>1149.4471391663192</v>
      </c>
      <c r="AL26">
        <f t="shared" si="9"/>
        <v>-22647.356280305525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-3063.1261943705235</v>
      </c>
      <c r="AR26">
        <f t="shared" si="14"/>
        <v>-3066.3547187088552</v>
      </c>
      <c r="AS26">
        <f t="shared" si="15"/>
        <v>204.00956738478155</v>
      </c>
      <c r="AT26">
        <f t="shared" si="16"/>
        <v>138.25867228889618</v>
      </c>
      <c r="AU26">
        <f t="shared" si="17"/>
        <v>-2724.0864790351779</v>
      </c>
      <c r="AW26">
        <v>23</v>
      </c>
      <c r="AX26">
        <f>IF(Z26&gt;0, (R26*SUMPRODUCT(K26:$K$98, X26:$X$98)-K26*$AZ$3)/Z26, 0)</f>
        <v>27429.161698246306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1000000</v>
      </c>
      <c r="S27">
        <f t="shared" si="1"/>
        <v>25867.231485863966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14724.590200246868</v>
      </c>
      <c r="AC27">
        <f t="shared" si="2"/>
        <v>13060.560568974286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-26546.686872529055</v>
      </c>
      <c r="AI27">
        <f t="shared" si="7"/>
        <v>-26571.93225021107</v>
      </c>
      <c r="AJ27">
        <f t="shared" si="8"/>
        <v>1664.0296312725823</v>
      </c>
      <c r="AK27">
        <f t="shared" si="30"/>
        <v>1030.721314017281</v>
      </c>
      <c r="AL27">
        <f t="shared" si="9"/>
        <v>-23877.181304921207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-2850.9899265626286</v>
      </c>
      <c r="AR27">
        <f t="shared" si="14"/>
        <v>-2853.7011619725049</v>
      </c>
      <c r="AS27">
        <f t="shared" si="15"/>
        <v>178.70899442329892</v>
      </c>
      <c r="AT27">
        <f t="shared" si="16"/>
        <v>110.69464515353705</v>
      </c>
      <c r="AU27">
        <f t="shared" si="17"/>
        <v>-2564.2975223956691</v>
      </c>
      <c r="AW27">
        <v>24</v>
      </c>
      <c r="AX27">
        <f>IF(Z27&gt;0, (R27*SUMPRODUCT(K27:$K$98, X27:$X$98)-K27*$AZ$3)/Z27, 0)</f>
        <v>25867.231485863966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1000000</v>
      </c>
      <c r="S28">
        <f t="shared" si="1"/>
        <v>24263.400188333017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13060.560568974286</v>
      </c>
      <c r="AC28">
        <f t="shared" si="2"/>
        <v>11458.764002320528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-27593.094300392568</v>
      </c>
      <c r="AI28">
        <f t="shared" si="7"/>
        <v>-27616.707569582741</v>
      </c>
      <c r="AJ28">
        <f t="shared" si="8"/>
        <v>1601.7965666537584</v>
      </c>
      <c r="AK28">
        <f t="shared" si="30"/>
        <v>914.23923982820008</v>
      </c>
      <c r="AL28">
        <f t="shared" si="9"/>
        <v>-25100.671763100781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-2645.8653454725472</v>
      </c>
      <c r="AR28">
        <f t="shared" si="14"/>
        <v>-2648.1295906479318</v>
      </c>
      <c r="AS28">
        <f t="shared" si="15"/>
        <v>153.5941558444857</v>
      </c>
      <c r="AT28">
        <f t="shared" si="16"/>
        <v>87.665192449916177</v>
      </c>
      <c r="AU28">
        <f t="shared" si="17"/>
        <v>-2406.8702423535296</v>
      </c>
      <c r="AW28">
        <v>25</v>
      </c>
      <c r="AX28">
        <f>IF(Z28&gt;0, (R28*SUMPRODUCT(K28:$K$98, X28:$X$98)-K28*$AZ$3)/Z28, 0)</f>
        <v>24263.400188333017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1000000</v>
      </c>
      <c r="S29">
        <f t="shared" si="1"/>
        <v>22617.379017068666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11458.764002320528</v>
      </c>
      <c r="AC29">
        <f t="shared" si="2"/>
        <v>9928.249871052325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-28577.195384282491</v>
      </c>
      <c r="AI29">
        <f t="shared" si="7"/>
        <v>-28599.143661011549</v>
      </c>
      <c r="AJ29">
        <f t="shared" si="8"/>
        <v>1530.5141312682026</v>
      </c>
      <c r="AK29">
        <f t="shared" si="30"/>
        <v>802.11348016243699</v>
      </c>
      <c r="AL29">
        <f t="shared" si="9"/>
        <v>-26266.51604958091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-2446.6334801966368</v>
      </c>
      <c r="AR29">
        <f t="shared" si="14"/>
        <v>-2448.5125795258687</v>
      </c>
      <c r="AS29">
        <f t="shared" si="15"/>
        <v>131.03480118046838</v>
      </c>
      <c r="AT29">
        <f t="shared" si="16"/>
        <v>68.672858518573364</v>
      </c>
      <c r="AU29">
        <f t="shared" si="17"/>
        <v>-2248.8049198268272</v>
      </c>
      <c r="AW29">
        <v>26</v>
      </c>
      <c r="AX29">
        <f>IF(Z29&gt;0, (R29*SUMPRODUCT(K29:$K$98, X29:$X$98)-K29*$AZ$3)/Z29, 0)</f>
        <v>22617.379017068666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1000000</v>
      </c>
      <c r="S30">
        <f t="shared" si="1"/>
        <v>20928.442762461545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9928.249871052325</v>
      </c>
      <c r="AC30">
        <f t="shared" si="2"/>
        <v>8477.4656892524363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-29506.768959353834</v>
      </c>
      <c r="AI30">
        <f t="shared" si="7"/>
        <v>-29527.022414867635</v>
      </c>
      <c r="AJ30">
        <f t="shared" si="8"/>
        <v>1450.7841817998888</v>
      </c>
      <c r="AK30">
        <f t="shared" si="30"/>
        <v>694.97749097366284</v>
      </c>
      <c r="AL30">
        <f t="shared" si="9"/>
        <v>-27381.260742094084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-2255.5525186629302</v>
      </c>
      <c r="AR30">
        <f t="shared" si="14"/>
        <v>-2257.1007306226575</v>
      </c>
      <c r="AS30">
        <f t="shared" si="15"/>
        <v>110.90065197591657</v>
      </c>
      <c r="AT30">
        <f t="shared" si="16"/>
        <v>53.125377174946941</v>
      </c>
      <c r="AU30">
        <f t="shared" si="17"/>
        <v>-2093.074701471794</v>
      </c>
      <c r="AW30">
        <v>27</v>
      </c>
      <c r="AX30">
        <f>IF(Z30&gt;0, (R30*SUMPRODUCT(K30:$K$98, X30:$X$98)-K30*$AZ$3)/Z30, 0)</f>
        <v>20928.442762461545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1000000</v>
      </c>
      <c r="S31">
        <f t="shared" si="1"/>
        <v>19185.151865366017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8477.4656892524363</v>
      </c>
      <c r="AC31">
        <f t="shared" si="2"/>
        <v>7111.0643298723071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-30363.843187860384</v>
      </c>
      <c r="AI31">
        <f t="shared" si="7"/>
        <v>-30382.375916659654</v>
      </c>
      <c r="AJ31">
        <f t="shared" si="8"/>
        <v>1366.4013593801292</v>
      </c>
      <c r="AK31">
        <f t="shared" si="30"/>
        <v>593.42259824767063</v>
      </c>
      <c r="AL31">
        <f t="shared" si="9"/>
        <v>-28422.551959031854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-2072.382922451724</v>
      </c>
      <c r="AR31">
        <f t="shared" si="14"/>
        <v>-2073.6478120914321</v>
      </c>
      <c r="AS31">
        <f t="shared" si="15"/>
        <v>93.259170944682367</v>
      </c>
      <c r="AT31">
        <f t="shared" si="16"/>
        <v>40.502081729136407</v>
      </c>
      <c r="AU31">
        <f t="shared" si="17"/>
        <v>-1939.8865594176132</v>
      </c>
      <c r="AW31">
        <v>28</v>
      </c>
      <c r="AX31">
        <f>IF(Z31&gt;0, (R31*SUMPRODUCT(K31:$K$98, X31:$X$98)-K31*$AZ$3)/Z31, 0)</f>
        <v>19185.151865366017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1000000</v>
      </c>
      <c r="S32">
        <f t="shared" si="1"/>
        <v>17366.259315159841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7111.0643298723071</v>
      </c>
      <c r="AC32">
        <f t="shared" si="2"/>
        <v>5832.5663710659446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-31091.800900741924</v>
      </c>
      <c r="AI32">
        <f t="shared" si="7"/>
        <v>-31108.593712208163</v>
      </c>
      <c r="AJ32">
        <f t="shared" si="8"/>
        <v>1278.4979588063625</v>
      </c>
      <c r="AK32">
        <f t="shared" si="30"/>
        <v>497.77450309106155</v>
      </c>
      <c r="AL32">
        <f t="shared" si="9"/>
        <v>-29332.321250310739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-1894.7029018407779</v>
      </c>
      <c r="AR32">
        <f t="shared" si="14"/>
        <v>-1895.7262387879275</v>
      </c>
      <c r="AS32">
        <f t="shared" si="15"/>
        <v>77.910372586044787</v>
      </c>
      <c r="AT32">
        <f t="shared" si="16"/>
        <v>30.333874788400568</v>
      </c>
      <c r="AU32">
        <f t="shared" si="17"/>
        <v>-1787.4819914134821</v>
      </c>
      <c r="AW32">
        <v>29</v>
      </c>
      <c r="AX32">
        <f>IF(Z32&gt;0, (R32*SUMPRODUCT(K32:$K$98, X32:$X$98)-K32*$AZ$3)/Z32, 0)</f>
        <v>17366.259315159841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1000000</v>
      </c>
      <c r="S33">
        <f t="shared" si="1"/>
        <v>15450.108534062405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5832.5663710659446</v>
      </c>
      <c r="AC33">
        <f t="shared" si="2"/>
        <v>4646.6893296228109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-31743.188875060376</v>
      </c>
      <c r="AI33">
        <f t="shared" si="7"/>
        <v>-31758.226598968198</v>
      </c>
      <c r="AJ33">
        <f t="shared" si="8"/>
        <v>1185.8770414431337</v>
      </c>
      <c r="AK33">
        <f t="shared" si="30"/>
        <v>408.27964597461619</v>
      </c>
      <c r="AL33">
        <f t="shared" si="9"/>
        <v>-30164.069911550447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-1727.140916256272</v>
      </c>
      <c r="AR33">
        <f t="shared" si="14"/>
        <v>-1727.9591159762431</v>
      </c>
      <c r="AS33">
        <f t="shared" si="15"/>
        <v>64.523346031392549</v>
      </c>
      <c r="AT33">
        <f t="shared" si="16"/>
        <v>22.214418488729851</v>
      </c>
      <c r="AU33">
        <f t="shared" si="17"/>
        <v>-1641.2213514561206</v>
      </c>
      <c r="AW33">
        <v>30</v>
      </c>
      <c r="AX33">
        <f>IF(Z33&gt;0, (R33*SUMPRODUCT(K33:$K$98, X33:$X$98)-K33*$AZ$3)/Z33, 0)</f>
        <v>15450.108534062405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1000000</v>
      </c>
      <c r="S34">
        <f t="shared" si="1"/>
        <v>13373.40415046228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4646.6893296228109</v>
      </c>
      <c r="AC34">
        <f t="shared" si="2"/>
        <v>3552.4286458644328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-32113.097300221667</v>
      </c>
      <c r="AI34">
        <f t="shared" si="7"/>
        <v>-32126.378992025402</v>
      </c>
      <c r="AJ34">
        <f t="shared" si="8"/>
        <v>1094.260683758378</v>
      </c>
      <c r="AK34">
        <f t="shared" si="30"/>
        <v>325.26825307359678</v>
      </c>
      <c r="AL34">
        <f t="shared" si="9"/>
        <v>-30706.850055193427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-1560.0603248766051</v>
      </c>
      <c r="AR34">
        <f t="shared" si="14"/>
        <v>-1560.7055519699786</v>
      </c>
      <c r="AS34">
        <f t="shared" si="15"/>
        <v>53.159390445717221</v>
      </c>
      <c r="AT34">
        <f t="shared" si="16"/>
        <v>15.801593095118188</v>
      </c>
      <c r="AU34">
        <f t="shared" si="17"/>
        <v>-1491.7445684291431</v>
      </c>
      <c r="AW34">
        <v>31</v>
      </c>
      <c r="AX34">
        <f>IF(Z34&gt;0, (R34*SUMPRODUCT(K34:$K$98, X34:$X$98)-K34*$AZ$3)/Z34, 0)</f>
        <v>13373.40415046228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11077.193116774966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3552.4286458644328</v>
      </c>
      <c r="AC35">
        <f t="shared" ref="AC35:AC66" si="33">S35*Z35</f>
        <v>2557.4399571466638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-32103.129975983447</v>
      </c>
      <c r="AI35">
        <f t="shared" ref="AI35:AI66" si="38">SUM(AE35:AH35)</f>
        <v>-32114.673694370344</v>
      </c>
      <c r="AJ35">
        <f t="shared" ref="AJ35:AJ66" si="39">AB35-AC35</f>
        <v>994.98868871776904</v>
      </c>
      <c r="AK35">
        <f t="shared" si="30"/>
        <v>248.67000521051031</v>
      </c>
      <c r="AL35">
        <f t="shared" ref="AL35:AL66" si="40">SUM(AI35:AK35)</f>
        <v>-30871.015000442061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-1392.4786699864364</v>
      </c>
      <c r="AR35">
        <f t="shared" ref="AR35:AR66" si="45">AI35*$K35</f>
        <v>-1392.9793807158296</v>
      </c>
      <c r="AS35">
        <f t="shared" ref="AS35:AS66" si="46">AJ35*$K35</f>
        <v>43.157801963664262</v>
      </c>
      <c r="AT35">
        <f t="shared" ref="AT35:AT66" si="47">AK35*$K35</f>
        <v>10.786103360641054</v>
      </c>
      <c r="AU35">
        <f t="shared" ref="AU35:AU66" si="48">AL35*$K35</f>
        <v>-1339.0354753915242</v>
      </c>
      <c r="AW35">
        <v>32</v>
      </c>
      <c r="AX35">
        <f>IF(Z35&gt;0, (R35*SUMPRODUCT(K35:$K$98, X35:$X$98)-K35*$AZ$3)/Z35, 0)</f>
        <v>11077.193116774966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1000000</v>
      </c>
      <c r="S36">
        <f t="shared" si="32"/>
        <v>8478.5078975123542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2557.4399571466638</v>
      </c>
      <c r="AC36">
        <f t="shared" si="33"/>
        <v>1669.4895337306179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-31657.211175751218</v>
      </c>
      <c r="AI36">
        <f t="shared" si="38"/>
        <v>-31667.056596395458</v>
      </c>
      <c r="AJ36">
        <f t="shared" si="39"/>
        <v>887.95042341604585</v>
      </c>
      <c r="AK36">
        <f t="shared" si="30"/>
        <v>179.02079700026647</v>
      </c>
      <c r="AL36">
        <f t="shared" si="40"/>
        <v>-30600.085375979146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-1226.0150597483967</v>
      </c>
      <c r="AR36">
        <f t="shared" si="45"/>
        <v>-1226.3963515151409</v>
      </c>
      <c r="AS36">
        <f t="shared" si="46"/>
        <v>34.38839212254787</v>
      </c>
      <c r="AT36">
        <f t="shared" si="47"/>
        <v>6.9330868064147797</v>
      </c>
      <c r="AU36">
        <f t="shared" si="48"/>
        <v>-1185.0748725861783</v>
      </c>
      <c r="AW36">
        <v>33</v>
      </c>
      <c r="AX36">
        <f>IF(Z36&gt;0, (R36*SUMPRODUCT(K36:$K$98, X36:$X$98)-K36*$AZ$3)/Z36, 0)</f>
        <v>8478.5078975123542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1000000</v>
      </c>
      <c r="S37">
        <f t="shared" si="32"/>
        <v>5438.9927038144242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1669.4895337306179</v>
      </c>
      <c r="AC37">
        <f t="shared" si="33"/>
        <v>893.94612270578193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-30580.563928282809</v>
      </c>
      <c r="AI37">
        <f t="shared" si="38"/>
        <v>-30588.781866524194</v>
      </c>
      <c r="AJ37">
        <f t="shared" si="39"/>
        <v>775.54341102483602</v>
      </c>
      <c r="AK37">
        <f t="shared" si="30"/>
        <v>116.86426736114326</v>
      </c>
      <c r="AL37">
        <f t="shared" si="40"/>
        <v>-29696.374188138216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-1057.4275440167439</v>
      </c>
      <c r="AR37">
        <f t="shared" si="45"/>
        <v>-1057.7117073262186</v>
      </c>
      <c r="AS37">
        <f t="shared" si="46"/>
        <v>26.817064797156945</v>
      </c>
      <c r="AT37">
        <f t="shared" si="47"/>
        <v>4.040981569496811</v>
      </c>
      <c r="AU37">
        <f t="shared" si="48"/>
        <v>-1026.8536609595651</v>
      </c>
      <c r="AW37">
        <v>34</v>
      </c>
      <c r="AX37">
        <f>IF(Z37&gt;0, (R37*SUMPRODUCT(K37:$K$98, X37:$X$98)-K37*$AZ$3)/Z37, 0)</f>
        <v>5438.9927038144242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1000000</v>
      </c>
      <c r="S38">
        <f t="shared" si="32"/>
        <v>1783.3551466741449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893.94612270578193</v>
      </c>
      <c r="AC38">
        <f t="shared" si="33"/>
        <v>238.72540790650419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-28852.099849187991</v>
      </c>
      <c r="AI38">
        <f t="shared" si="38"/>
        <v>-28858.793003054503</v>
      </c>
      <c r="AJ38">
        <f t="shared" si="39"/>
        <v>655.22071479927774</v>
      </c>
      <c r="AK38">
        <f t="shared" si="30"/>
        <v>62.576228589404742</v>
      </c>
      <c r="AL38">
        <f t="shared" si="40"/>
        <v>-28140.99605966582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-890.7678476410847</v>
      </c>
      <c r="AR38">
        <f t="shared" si="45"/>
        <v>-890.97448931689928</v>
      </c>
      <c r="AS38">
        <f t="shared" si="46"/>
        <v>20.2290144877629</v>
      </c>
      <c r="AT38">
        <f t="shared" si="47"/>
        <v>1.9319527086569865</v>
      </c>
      <c r="AU38">
        <f t="shared" si="48"/>
        <v>-868.81352212047932</v>
      </c>
      <c r="AW38">
        <v>35</v>
      </c>
      <c r="AX38">
        <f>IF(Z38&gt;0, (R38*SUMPRODUCT(K38:$K$98, X38:$X$98)-K38*$AZ$3)/Z38, 0)</f>
        <v>1783.3551466741449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1000000</v>
      </c>
      <c r="S39">
        <f t="shared" si="32"/>
        <v>-2761.6960301847657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238.72540790650419</v>
      </c>
      <c r="AC39">
        <f t="shared" si="33"/>
        <v>-292.92919936184353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-26455.858211147119</v>
      </c>
      <c r="AI39">
        <f t="shared" si="38"/>
        <v>-26461.161640564409</v>
      </c>
      <c r="AJ39">
        <f t="shared" si="39"/>
        <v>531.65460726834772</v>
      </c>
      <c r="AK39">
        <f t="shared" si="30"/>
        <v>16.710778553455295</v>
      </c>
      <c r="AL39">
        <f t="shared" si="40"/>
        <v>-25912.796254742607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-729.27434842024877</v>
      </c>
      <c r="AR39">
        <f t="shared" si="45"/>
        <v>-729.42054118412818</v>
      </c>
      <c r="AS39">
        <f t="shared" si="46"/>
        <v>14.655433371535144</v>
      </c>
      <c r="AT39">
        <f t="shared" si="47"/>
        <v>0.46064437010141374</v>
      </c>
      <c r="AU39">
        <f t="shared" si="48"/>
        <v>-714.30446344249162</v>
      </c>
      <c r="AW39">
        <v>36</v>
      </c>
      <c r="AX39">
        <f>IF(Z39&gt;0, (R39*SUMPRODUCT(K39:$K$98, X39:$X$98)-K39*$AZ$3)/Z39, 0)</f>
        <v>-2761.6960301847657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1000000</v>
      </c>
      <c r="S40">
        <f t="shared" si="32"/>
        <v>-8611.3988288891887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-292.92919936184353</v>
      </c>
      <c r="AC40">
        <f t="shared" si="33"/>
        <v>-701.56672602071967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-23538.359596983282</v>
      </c>
      <c r="AI40">
        <f t="shared" si="38"/>
        <v>-23542.433074126548</v>
      </c>
      <c r="AJ40">
        <f t="shared" si="39"/>
        <v>408.63752665887614</v>
      </c>
      <c r="AK40">
        <f t="shared" ref="AK40:AK71" si="61">G40*SUM(AB40:AB40, AE40:AF40)</f>
        <v>-20.50504395532905</v>
      </c>
      <c r="AL40">
        <f t="shared" si="40"/>
        <v>-23154.300591423002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-579.33164829858083</v>
      </c>
      <c r="AR40">
        <f t="shared" si="45"/>
        <v>-579.43190567709485</v>
      </c>
      <c r="AS40">
        <f t="shared" si="46"/>
        <v>10.057483016203157</v>
      </c>
      <c r="AT40">
        <f t="shared" si="47"/>
        <v>-0.50467496955897007</v>
      </c>
      <c r="AU40">
        <f t="shared" si="48"/>
        <v>-569.8790976304507</v>
      </c>
      <c r="AW40">
        <v>37</v>
      </c>
      <c r="AX40">
        <f>IF(Z40&gt;0, (R40*SUMPRODUCT(K40:$K$98, X40:$X$98)-K40*$AZ$3)/Z40, 0)</f>
        <v>-8611.3988288891887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1000000</v>
      </c>
      <c r="S41">
        <f t="shared" si="32"/>
        <v>-16480.789924156878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-701.56672602071967</v>
      </c>
      <c r="AC41">
        <f t="shared" si="33"/>
        <v>-994.6154977466457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-20304.858005124741</v>
      </c>
      <c r="AI41">
        <f t="shared" si="38"/>
        <v>-20307.875504596319</v>
      </c>
      <c r="AJ41">
        <f t="shared" si="39"/>
        <v>293.04877172592603</v>
      </c>
      <c r="AK41">
        <f t="shared" si="61"/>
        <v>-49.109670821450379</v>
      </c>
      <c r="AL41">
        <f t="shared" si="40"/>
        <v>-20063.936403691841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-446.20352305405203</v>
      </c>
      <c r="AR41">
        <f t="shared" si="45"/>
        <v>-446.26983323926447</v>
      </c>
      <c r="AS41">
        <f t="shared" si="46"/>
        <v>6.4398083620071871</v>
      </c>
      <c r="AT41">
        <f t="shared" si="47"/>
        <v>-1.0791953399046348</v>
      </c>
      <c r="AU41">
        <f t="shared" si="48"/>
        <v>-440.90922021716187</v>
      </c>
      <c r="AW41">
        <v>38</v>
      </c>
      <c r="AX41">
        <f>IF(Z41&gt;0, (R41*SUMPRODUCT(K41:$K$98, X41:$X$98)-K41*$AZ$3)/Z41, 0)</f>
        <v>-16480.789924156878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1000000</v>
      </c>
      <c r="S42">
        <f t="shared" si="32"/>
        <v>-27657.78871829034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-994.6154977466457</v>
      </c>
      <c r="AC42">
        <f t="shared" si="33"/>
        <v>-1185.2093095751143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-16893.847858363704</v>
      </c>
      <c r="AI42">
        <f t="shared" si="38"/>
        <v>-16895.99049044765</v>
      </c>
      <c r="AJ42">
        <f t="shared" si="39"/>
        <v>190.59381182846857</v>
      </c>
      <c r="AK42">
        <f t="shared" si="61"/>
        <v>-69.6230848422652</v>
      </c>
      <c r="AL42">
        <f t="shared" si="40"/>
        <v>-16775.019763461445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-331.46951610046517</v>
      </c>
      <c r="AR42">
        <f t="shared" si="45"/>
        <v>-331.51155609194615</v>
      </c>
      <c r="AS42">
        <f t="shared" si="46"/>
        <v>3.739588464877099</v>
      </c>
      <c r="AT42">
        <f t="shared" si="47"/>
        <v>-1.3660552903974446</v>
      </c>
      <c r="AU42">
        <f t="shared" si="48"/>
        <v>-329.13802291746646</v>
      </c>
      <c r="AW42">
        <v>39</v>
      </c>
      <c r="AX42">
        <f>IF(Z42&gt;0, (R42*SUMPRODUCT(K42:$K$98, X42:$X$98)-K42*$AZ$3)/Z42, 0)</f>
        <v>-27657.78871829034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1000000</v>
      </c>
      <c r="S43">
        <f t="shared" si="32"/>
        <v>-44514.367350903405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-1185.2093095751143</v>
      </c>
      <c r="AC43">
        <f t="shared" si="33"/>
        <v>-1288.4558692241656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-13479.395929852077</v>
      </c>
      <c r="AI43">
        <f t="shared" si="38"/>
        <v>-13480.843165818689</v>
      </c>
      <c r="AJ43">
        <f t="shared" si="39"/>
        <v>103.24655964905128</v>
      </c>
      <c r="AK43">
        <f t="shared" si="61"/>
        <v>-82.964651670258007</v>
      </c>
      <c r="AL43">
        <f t="shared" si="40"/>
        <v>-13460.561257839896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-236.13883859495022</v>
      </c>
      <c r="AR43">
        <f t="shared" si="45"/>
        <v>-236.16419200263311</v>
      </c>
      <c r="AS43">
        <f t="shared" si="46"/>
        <v>1.8087251692382607</v>
      </c>
      <c r="AT43">
        <f t="shared" si="47"/>
        <v>-1.4534165026239656</v>
      </c>
      <c r="AU43">
        <f t="shared" si="48"/>
        <v>-235.80888333601879</v>
      </c>
      <c r="AW43">
        <v>40</v>
      </c>
      <c r="AX43">
        <f>IF(Z43&gt;0, (R43*SUMPRODUCT(K43:$K$98, X43:$X$98)-K43*$AZ$3)/Z43, 0)</f>
        <v>-44514.367350903405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1000000</v>
      </c>
      <c r="S44">
        <f t="shared" si="32"/>
        <v>-71519.12378442155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-1288.4558692241656</v>
      </c>
      <c r="AC44">
        <f t="shared" si="33"/>
        <v>-1320.8242109874961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-10187.145837919217</v>
      </c>
      <c r="AI44">
        <f t="shared" si="38"/>
        <v>-10188.069244234268</v>
      </c>
      <c r="AJ44">
        <f t="shared" si="39"/>
        <v>32.368341763330591</v>
      </c>
      <c r="AK44">
        <f t="shared" si="61"/>
        <v>-90.191910845691595</v>
      </c>
      <c r="AL44">
        <f t="shared" si="40"/>
        <v>-10245.892813316628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-159.34245120177118</v>
      </c>
      <c r="AR44">
        <f t="shared" si="45"/>
        <v>-159.3568946806451</v>
      </c>
      <c r="AS44">
        <f t="shared" si="46"/>
        <v>0.50629008359806071</v>
      </c>
      <c r="AT44">
        <f t="shared" si="47"/>
        <v>-1.4107386289916461</v>
      </c>
      <c r="AU44">
        <f t="shared" si="48"/>
        <v>-160.26134322603866</v>
      </c>
      <c r="AW44">
        <v>41</v>
      </c>
      <c r="AX44">
        <f>IF(Z44&gt;0, (R44*SUMPRODUCT(K44:$K$98, X44:$X$98)-K44*$AZ$3)/Z44, 0)</f>
        <v>-71519.12378442155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1000000</v>
      </c>
      <c r="S45">
        <f t="shared" si="32"/>
        <v>-117360.90982635024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-1320.8242109874961</v>
      </c>
      <c r="AC45">
        <f t="shared" si="33"/>
        <v>-1298.2287185896066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-7221.5955643400248</v>
      </c>
      <c r="AI45">
        <f t="shared" si="38"/>
        <v>-7222.148656813707</v>
      </c>
      <c r="AJ45">
        <f t="shared" si="39"/>
        <v>-22.595492397889529</v>
      </c>
      <c r="AK45">
        <f t="shared" si="61"/>
        <v>-92.457694769124743</v>
      </c>
      <c r="AL45">
        <f t="shared" si="40"/>
        <v>-7337.2018439807216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-100.85422820353128</v>
      </c>
      <c r="AR45">
        <f t="shared" si="45"/>
        <v>-100.86195249576856</v>
      </c>
      <c r="AS45">
        <f t="shared" si="46"/>
        <v>-0.31556058856588282</v>
      </c>
      <c r="AT45">
        <f t="shared" si="47"/>
        <v>-1.2912311918245629</v>
      </c>
      <c r="AU45">
        <f t="shared" si="48"/>
        <v>-102.46874427615901</v>
      </c>
      <c r="AW45">
        <v>42</v>
      </c>
      <c r="AX45">
        <f>IF(Z45&gt;0, (R45*SUMPRODUCT(K45:$K$98, X45:$X$98)-K45*$AZ$3)/Z45, 0)</f>
        <v>-117360.90982635024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1000000</v>
      </c>
      <c r="S46">
        <f t="shared" si="32"/>
        <v>-188849.66506145499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-1298.2287185896066</v>
      </c>
      <c r="AC46">
        <f t="shared" si="33"/>
        <v>-1236.6383542934411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-4402.9622600298208</v>
      </c>
      <c r="AI46">
        <f t="shared" si="38"/>
        <v>-4403.2896734657652</v>
      </c>
      <c r="AJ46">
        <f t="shared" si="39"/>
        <v>-61.59036429616549</v>
      </c>
      <c r="AK46">
        <f t="shared" si="61"/>
        <v>-90.876010301272473</v>
      </c>
      <c r="AL46">
        <f t="shared" si="40"/>
        <v>-4555.7560480632037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-54.901964900710247</v>
      </c>
      <c r="AR46">
        <f t="shared" si="45"/>
        <v>-54.906047525067812</v>
      </c>
      <c r="AS46">
        <f t="shared" si="46"/>
        <v>-0.7679902345533921</v>
      </c>
      <c r="AT46">
        <f t="shared" si="47"/>
        <v>-1.1331624559151348</v>
      </c>
      <c r="AU46">
        <f t="shared" si="48"/>
        <v>-56.807200215536348</v>
      </c>
      <c r="AW46">
        <v>43</v>
      </c>
      <c r="AX46">
        <f>IF(Z46&gt;0, (R46*SUMPRODUCT(K46:$K$98, X46:$X$98)-K46*$AZ$3)/Z46, 0)</f>
        <v>-188849.66506145499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1000000</v>
      </c>
      <c r="S47">
        <f t="shared" si="32"/>
        <v>-299593.85308249883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-1236.6383542934411</v>
      </c>
      <c r="AC47">
        <f t="shared" si="33"/>
        <v>-1146.5005044622792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-2655.9368067649984</v>
      </c>
      <c r="AI47">
        <f t="shared" si="38"/>
        <v>-2656.1281492262451</v>
      </c>
      <c r="AJ47">
        <f t="shared" si="39"/>
        <v>-90.13784983116193</v>
      </c>
      <c r="AK47">
        <f t="shared" si="61"/>
        <v>-86.564684800540888</v>
      </c>
      <c r="AL47">
        <f t="shared" si="40"/>
        <v>-2832.8306838579479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-29.569408683598549</v>
      </c>
      <c r="AR47">
        <f t="shared" si="45"/>
        <v>-29.571538961480432</v>
      </c>
      <c r="AS47">
        <f t="shared" si="46"/>
        <v>-1.0035340120779817</v>
      </c>
      <c r="AT47">
        <f t="shared" si="47"/>
        <v>-0.96375280312178324</v>
      </c>
      <c r="AU47">
        <f t="shared" si="48"/>
        <v>-31.538825776680198</v>
      </c>
      <c r="AW47">
        <v>44</v>
      </c>
      <c r="AX47">
        <f>IF(Z47&gt;0, (R47*SUMPRODUCT(K47:$K$98, X47:$X$98)-K47*$AZ$3)/Z47, 0)</f>
        <v>-299593.85308249883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1000000</v>
      </c>
      <c r="S48">
        <f t="shared" si="32"/>
        <v>-474732.8446002467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-1146.5005044622792</v>
      </c>
      <c r="AC48">
        <f t="shared" si="33"/>
        <v>-1046.5700785638492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-1584.0353963546386</v>
      </c>
      <c r="AI48">
        <f t="shared" si="38"/>
        <v>-1584.1456236214549</v>
      </c>
      <c r="AJ48">
        <f t="shared" si="39"/>
        <v>-99.93042589843003</v>
      </c>
      <c r="AK48">
        <f t="shared" si="61"/>
        <v>-80.255035312359553</v>
      </c>
      <c r="AL48">
        <f t="shared" si="40"/>
        <v>-1764.3310848322444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-15.746054907198724</v>
      </c>
      <c r="AR48">
        <f t="shared" si="45"/>
        <v>-15.747150617938241</v>
      </c>
      <c r="AS48">
        <f t="shared" si="46"/>
        <v>-0.99335531056791526</v>
      </c>
      <c r="AT48">
        <f t="shared" si="47"/>
        <v>-0.79777269846100407</v>
      </c>
      <c r="AU48">
        <f t="shared" si="48"/>
        <v>-17.538278626967159</v>
      </c>
      <c r="AW48">
        <v>45</v>
      </c>
      <c r="AX48">
        <f>IF(Z48&gt;0, (R48*SUMPRODUCT(K48:$K$98, X48:$X$98)-K48*$AZ$3)/Z48, 0)</f>
        <v>-474732.8446002467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1000000</v>
      </c>
      <c r="S49">
        <f t="shared" si="32"/>
        <v>-757556.87707812223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-1046.5700785638492</v>
      </c>
      <c r="AC49">
        <f t="shared" si="33"/>
        <v>-946.69128116566503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-932.83624738508945</v>
      </c>
      <c r="AI49">
        <f t="shared" si="38"/>
        <v>-932.89873056686827</v>
      </c>
      <c r="AJ49">
        <f t="shared" si="39"/>
        <v>-99.878797398184133</v>
      </c>
      <c r="AK49">
        <f t="shared" si="61"/>
        <v>-73.259905499469454</v>
      </c>
      <c r="AL49">
        <f t="shared" si="40"/>
        <v>-1106.0374334645217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-8.2793124021326694</v>
      </c>
      <c r="AR49">
        <f t="shared" si="45"/>
        <v>-8.2798669665412419</v>
      </c>
      <c r="AS49">
        <f t="shared" si="46"/>
        <v>-0.88646615987201594</v>
      </c>
      <c r="AT49">
        <f t="shared" si="47"/>
        <v>-0.65021234528683036</v>
      </c>
      <c r="AU49">
        <f t="shared" si="48"/>
        <v>-9.8165454717000866</v>
      </c>
      <c r="AW49">
        <v>46</v>
      </c>
      <c r="AX49">
        <f>IF(Z49&gt;0, (R49*SUMPRODUCT(K49:$K$98, X49:$X$98)-K49*$AZ$3)/Z49, 0)</f>
        <v>-757556.87707812223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1000000</v>
      </c>
      <c r="S50">
        <f t="shared" si="32"/>
        <v>-1222098.6690584673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-946.69128116566503</v>
      </c>
      <c r="AC50">
        <f t="shared" si="33"/>
        <v>-851.73411829513441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-540.22317638607967</v>
      </c>
      <c r="AI50">
        <f t="shared" si="38"/>
        <v>-540.25802357722137</v>
      </c>
      <c r="AJ50">
        <f t="shared" si="39"/>
        <v>-94.957162870530624</v>
      </c>
      <c r="AK50">
        <f t="shared" si="61"/>
        <v>-66.26838968159656</v>
      </c>
      <c r="AL50">
        <f t="shared" si="40"/>
        <v>-701.48357612934853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-4.2809883535968396</v>
      </c>
      <c r="AR50">
        <f t="shared" si="45"/>
        <v>-4.2812644995045934</v>
      </c>
      <c r="AS50">
        <f t="shared" si="46"/>
        <v>-0.75248624292420241</v>
      </c>
      <c r="AT50">
        <f t="shared" si="47"/>
        <v>-0.52514260187124029</v>
      </c>
      <c r="AU50">
        <f t="shared" si="48"/>
        <v>-5.5588933443000368</v>
      </c>
      <c r="AW50">
        <v>47</v>
      </c>
      <c r="AX50">
        <f>IF(Z50&gt;0, (R50*SUMPRODUCT(K50:$K$98, X50:$X$98)-K50*$AZ$3)/Z50, 0)</f>
        <v>-1222098.6690584673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1000000</v>
      </c>
      <c r="S51">
        <f t="shared" si="32"/>
        <v>-2000627.09417783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-851.73411829513441</v>
      </c>
      <c r="AC51">
        <f t="shared" si="33"/>
        <v>-763.83968229813922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-308.17425577649055</v>
      </c>
      <c r="AI51">
        <f t="shared" si="38"/>
        <v>-308.19334578293206</v>
      </c>
      <c r="AJ51">
        <f t="shared" si="39"/>
        <v>-87.894435996995185</v>
      </c>
      <c r="AK51">
        <f t="shared" si="61"/>
        <v>-59.621388280659417</v>
      </c>
      <c r="AL51">
        <f t="shared" si="40"/>
        <v>-455.70917006058664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-2.1804652382663012</v>
      </c>
      <c r="AR51">
        <f t="shared" si="45"/>
        <v>-2.1806003082621355</v>
      </c>
      <c r="AS51">
        <f t="shared" si="46"/>
        <v>-0.62189089041710466</v>
      </c>
      <c r="AT51">
        <f t="shared" si="47"/>
        <v>-0.421846932916559</v>
      </c>
      <c r="AU51">
        <f t="shared" si="48"/>
        <v>-3.2243381315957991</v>
      </c>
      <c r="AW51">
        <v>48</v>
      </c>
      <c r="AX51">
        <f>IF(Z51&gt;0, (R51*SUMPRODUCT(K51:$K$98, X51:$X$98)-K51*$AZ$3)/Z51, 0)</f>
        <v>-2000627.09417783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1000000</v>
      </c>
      <c r="S52">
        <f t="shared" si="32"/>
        <v>-3331914.3062665826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-763.83968229813922</v>
      </c>
      <c r="AC52">
        <f t="shared" si="33"/>
        <v>-683.72066150909109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-172.77857226936143</v>
      </c>
      <c r="AI52">
        <f t="shared" si="38"/>
        <v>-172.78883244712506</v>
      </c>
      <c r="AJ52">
        <f t="shared" si="39"/>
        <v>-80.119020789048136</v>
      </c>
      <c r="AK52">
        <f t="shared" si="61"/>
        <v>-53.468777760869749</v>
      </c>
      <c r="AL52">
        <f t="shared" si="40"/>
        <v>-306.37663099704292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-1.0915023367721497</v>
      </c>
      <c r="AR52">
        <f t="shared" si="45"/>
        <v>-1.0915671538837719</v>
      </c>
      <c r="AS52">
        <f t="shared" si="46"/>
        <v>-0.50613972127752027</v>
      </c>
      <c r="AT52">
        <f t="shared" si="47"/>
        <v>-0.33778086659585854</v>
      </c>
      <c r="AU52">
        <f t="shared" si="48"/>
        <v>-1.9354877417571505</v>
      </c>
      <c r="AW52">
        <v>49</v>
      </c>
      <c r="AX52">
        <f>IF(Z52&gt;0, (R52*SUMPRODUCT(K52:$K$98, X52:$X$98)-K52*$AZ$3)/Z52, 0)</f>
        <v>-3331914.3062665826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1000000</v>
      </c>
      <c r="S53">
        <f t="shared" si="32"/>
        <v>-5655574.7541191094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-683.72066150909109</v>
      </c>
      <c r="AC53">
        <f t="shared" si="33"/>
        <v>-611.3304798929039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-95.058088641377182</v>
      </c>
      <c r="AI53">
        <f t="shared" si="38"/>
        <v>-95.063493312931101</v>
      </c>
      <c r="AJ53">
        <f t="shared" si="39"/>
        <v>-72.390181616187192</v>
      </c>
      <c r="AK53">
        <f t="shared" si="61"/>
        <v>-47.86044630563638</v>
      </c>
      <c r="AL53">
        <f t="shared" si="40"/>
        <v>-215.31412123475465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-0.53617411517761338</v>
      </c>
      <c r="AR53">
        <f t="shared" si="45"/>
        <v>-0.53620460016873472</v>
      </c>
      <c r="AS53">
        <f t="shared" si="46"/>
        <v>-0.40831603212681189</v>
      </c>
      <c r="AT53">
        <f t="shared" si="47"/>
        <v>-0.26995632688074295</v>
      </c>
      <c r="AU53">
        <f t="shared" si="48"/>
        <v>-1.2144769591762894</v>
      </c>
      <c r="AW53">
        <v>50</v>
      </c>
      <c r="AX53">
        <f>IF(Z53&gt;0, (R53*SUMPRODUCT(K53:$K$98, X53:$X$98)-K53*$AZ$3)/Z53, 0)</f>
        <v>-5655574.7541191094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1000000</v>
      </c>
      <c r="S54">
        <f t="shared" si="32"/>
        <v>-9807436.068466112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-611.3304798929039</v>
      </c>
      <c r="AC54">
        <f t="shared" si="33"/>
        <v>-546.25800762151084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-51.314146678110404</v>
      </c>
      <c r="AI54">
        <f t="shared" si="38"/>
        <v>-51.316931595614875</v>
      </c>
      <c r="AJ54">
        <f t="shared" si="39"/>
        <v>-65.072472271393053</v>
      </c>
      <c r="AK54">
        <f t="shared" si="61"/>
        <v>-42.793133592503274</v>
      </c>
      <c r="AL54">
        <f t="shared" si="40"/>
        <v>-159.1825374595112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-0.25842579131336646</v>
      </c>
      <c r="AR54">
        <f t="shared" si="45"/>
        <v>-0.25843981657845272</v>
      </c>
      <c r="AS54">
        <f t="shared" si="46"/>
        <v>-0.32771479656360319</v>
      </c>
      <c r="AT54">
        <f t="shared" si="47"/>
        <v>-0.21551268270702331</v>
      </c>
      <c r="AU54">
        <f t="shared" si="48"/>
        <v>-0.80166729584907914</v>
      </c>
      <c r="AW54">
        <v>51</v>
      </c>
      <c r="AX54">
        <f>IF(Z54&gt;0, (R54*SUMPRODUCT(K54:$K$98, X54:$X$98)-K54*$AZ$3)/Z54, 0)</f>
        <v>-9807436.068466112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1000000</v>
      </c>
      <c r="S55">
        <f t="shared" si="32"/>
        <v>-17399912.017218299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-546.25800762151084</v>
      </c>
      <c r="AC55">
        <f t="shared" si="33"/>
        <v>-487.9372848533859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-27.09885209938944</v>
      </c>
      <c r="AI55">
        <f t="shared" si="38"/>
        <v>-27.1002542251139</v>
      </c>
      <c r="AJ55">
        <f t="shared" si="39"/>
        <v>-58.320722768124938</v>
      </c>
      <c r="AK55">
        <f t="shared" si="61"/>
        <v>-38.23806053350576</v>
      </c>
      <c r="AL55">
        <f t="shared" si="40"/>
        <v>-123.6590375267446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-0.12185170643581641</v>
      </c>
      <c r="AR55">
        <f t="shared" si="45"/>
        <v>-0.12185801118302624</v>
      </c>
      <c r="AS55">
        <f t="shared" si="46"/>
        <v>-0.26224282725342118</v>
      </c>
      <c r="AT55">
        <f t="shared" si="47"/>
        <v>-0.17193986334604561</v>
      </c>
      <c r="AU55">
        <f t="shared" si="48"/>
        <v>-0.55604070178249299</v>
      </c>
      <c r="AW55">
        <v>52</v>
      </c>
      <c r="AX55">
        <f>IF(Z55&gt;0, (R55*SUMPRODUCT(K55:$K$98, X55:$X$98)-K55*$AZ$3)/Z55, 0)</f>
        <v>-17399912.017218299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1000000</v>
      </c>
      <c r="S56">
        <f t="shared" si="32"/>
        <v>-31650238.240724053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-487.9372848533859</v>
      </c>
      <c r="AC56">
        <f t="shared" si="33"/>
        <v>-435.75632534603773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-13.994220615097973</v>
      </c>
      <c r="AI56">
        <f t="shared" si="38"/>
        <v>-13.994909008534433</v>
      </c>
      <c r="AJ56">
        <f t="shared" si="39"/>
        <v>-52.180959507348177</v>
      </c>
      <c r="AK56">
        <f t="shared" si="61"/>
        <v>-34.155609939737019</v>
      </c>
      <c r="AL56">
        <f t="shared" si="40"/>
        <v>-100.33147845561963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-5.6183839446105846E-2</v>
      </c>
      <c r="AR56">
        <f t="shared" si="45"/>
        <v>-5.6186603200327936E-2</v>
      </c>
      <c r="AS56">
        <f t="shared" si="46"/>
        <v>-0.20949552902872223</v>
      </c>
      <c r="AT56">
        <f t="shared" si="47"/>
        <v>-0.13712755842705907</v>
      </c>
      <c r="AU56">
        <f t="shared" si="48"/>
        <v>-0.40280969065610922</v>
      </c>
      <c r="AW56">
        <v>53</v>
      </c>
      <c r="AX56">
        <f>IF(Z56&gt;0, (R56*SUMPRODUCT(K56:$K$98, X56:$X$98)-K56*$AZ$3)/Z56, 0)</f>
        <v>-31650238.240724053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1000000</v>
      </c>
      <c r="S57">
        <f t="shared" si="32"/>
        <v>-59160611.644728519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-435.75632534603773</v>
      </c>
      <c r="AC57">
        <f t="shared" si="33"/>
        <v>-389.11357060174799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-7.0529495471892423</v>
      </c>
      <c r="AI57">
        <f t="shared" si="38"/>
        <v>-7.053278409213978</v>
      </c>
      <c r="AJ57">
        <f t="shared" si="39"/>
        <v>-46.642754744289732</v>
      </c>
      <c r="AK57">
        <f t="shared" si="61"/>
        <v>-30.502942774222642</v>
      </c>
      <c r="AL57">
        <f t="shared" si="40"/>
        <v>-84.198975927726352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-2.5282234351778555E-2</v>
      </c>
      <c r="AR57">
        <f t="shared" si="45"/>
        <v>-2.5283413201382273E-2</v>
      </c>
      <c r="AS57">
        <f t="shared" si="46"/>
        <v>-0.16719714898961877</v>
      </c>
      <c r="AT57">
        <f t="shared" si="47"/>
        <v>-0.10934184945986471</v>
      </c>
      <c r="AU57">
        <f t="shared" si="48"/>
        <v>-0.30182241165086576</v>
      </c>
      <c r="AW57">
        <v>54</v>
      </c>
      <c r="AX57">
        <f>IF(Z57&gt;0, (R57*SUMPRODUCT(K57:$K$98, X57:$X$98)-K57*$AZ$3)/Z57, 0)</f>
        <v>-59160611.644728519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1000000</v>
      </c>
      <c r="S58">
        <f t="shared" si="32"/>
        <v>-113788491.03925866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-389.11357060174799</v>
      </c>
      <c r="AC58">
        <f t="shared" si="33"/>
        <v>-347.44337195776427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-3.4580540864305429</v>
      </c>
      <c r="AI58">
        <f t="shared" si="38"/>
        <v>-3.4582067571307098</v>
      </c>
      <c r="AJ58">
        <f t="shared" si="39"/>
        <v>-41.670198643983724</v>
      </c>
      <c r="AK58">
        <f t="shared" si="61"/>
        <v>-27.237949942122363</v>
      </c>
      <c r="AL58">
        <f t="shared" si="40"/>
        <v>-72.366355343236791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-1.1067726906983016E-2</v>
      </c>
      <c r="AR58">
        <f t="shared" si="45"/>
        <v>-1.1068215539483815E-2</v>
      </c>
      <c r="AS58">
        <f t="shared" si="46"/>
        <v>-0.13336817968263703</v>
      </c>
      <c r="AT58">
        <f t="shared" si="47"/>
        <v>-8.7176829491599453E-2</v>
      </c>
      <c r="AU58">
        <f t="shared" si="48"/>
        <v>-0.23161322471372028</v>
      </c>
      <c r="AW58">
        <v>55</v>
      </c>
      <c r="AX58">
        <f>IF(Z58&gt;0, (R58*SUMPRODUCT(K58:$K$98, X58:$X$98)-K58*$AZ$3)/Z58, 0)</f>
        <v>-113788491.03925866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1000000</v>
      </c>
      <c r="S59">
        <f t="shared" si="32"/>
        <v>-225703501.52946147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-347.44337195776427</v>
      </c>
      <c r="AC59">
        <f t="shared" si="33"/>
        <v>-310.22633175758597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-1.648393735903972</v>
      </c>
      <c r="AI59">
        <f t="shared" si="38"/>
        <v>-1.6484624602103419</v>
      </c>
      <c r="AJ59">
        <f t="shared" si="39"/>
        <v>-37.217040200178303</v>
      </c>
      <c r="AK59">
        <f t="shared" si="61"/>
        <v>-24.321036037043502</v>
      </c>
      <c r="AL59">
        <f t="shared" si="40"/>
        <v>-63.186538697432141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-4.7105279567685471E-3</v>
      </c>
      <c r="AR59">
        <f t="shared" si="45"/>
        <v>-4.7107243465990918E-3</v>
      </c>
      <c r="AS59">
        <f t="shared" si="46"/>
        <v>-0.10635317552634262</v>
      </c>
      <c r="AT59">
        <f t="shared" si="47"/>
        <v>-6.9500943673048973E-2</v>
      </c>
      <c r="AU59">
        <f t="shared" si="48"/>
        <v>-0.18056484354599067</v>
      </c>
      <c r="AW59">
        <v>56</v>
      </c>
      <c r="AX59">
        <f>IF(Z59&gt;0, (R59*SUMPRODUCT(K59:$K$98, X59:$X$98)-K59*$AZ$3)/Z59, 0)</f>
        <v>-225703501.52946147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1000000</v>
      </c>
      <c r="S60">
        <f t="shared" si="32"/>
        <v>-462252769.84476441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-310.22633175758597</v>
      </c>
      <c r="AC60">
        <f t="shared" si="33"/>
        <v>-276.99166020778802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-0.76152006448486598</v>
      </c>
      <c r="AI60">
        <f t="shared" si="38"/>
        <v>-0.76155002554494799</v>
      </c>
      <c r="AJ60">
        <f t="shared" si="39"/>
        <v>-33.234671549797952</v>
      </c>
      <c r="AK60">
        <f t="shared" si="61"/>
        <v>-21.715843223031019</v>
      </c>
      <c r="AL60">
        <f t="shared" si="40"/>
        <v>-55.712064798373916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-1.9429962306765627E-3</v>
      </c>
      <c r="AR60">
        <f t="shared" si="45"/>
        <v>-1.9430726754473854E-3</v>
      </c>
      <c r="AS60">
        <f t="shared" si="46"/>
        <v>-8.4797294990136579E-2</v>
      </c>
      <c r="AT60">
        <f t="shared" si="47"/>
        <v>-5.5407340523397311E-2</v>
      </c>
      <c r="AU60">
        <f t="shared" si="48"/>
        <v>-0.14214770818898126</v>
      </c>
      <c r="AW60">
        <v>57</v>
      </c>
      <c r="AX60">
        <f>IF(Z60&gt;0, (R60*SUMPRODUCT(K60:$K$98, X60:$X$98)-K60*$AZ$3)/Z60, 0)</f>
        <v>-462252769.84476441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1000000</v>
      </c>
      <c r="S61">
        <f t="shared" si="32"/>
        <v>-978017034.73760986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-276.99166020778802</v>
      </c>
      <c r="AC61">
        <f t="shared" si="33"/>
        <v>-247.3155834917377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-0.34035447444901457</v>
      </c>
      <c r="AI61">
        <f t="shared" si="38"/>
        <v>-0.34036711817477328</v>
      </c>
      <c r="AJ61">
        <f t="shared" si="39"/>
        <v>-29.676076716050318</v>
      </c>
      <c r="AK61">
        <f t="shared" si="61"/>
        <v>-19.389416214545165</v>
      </c>
      <c r="AL61">
        <f t="shared" si="40"/>
        <v>-49.405860048770251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-7.7536117256721184E-4</v>
      </c>
      <c r="AR61">
        <f t="shared" si="45"/>
        <v>-7.7538997622564982E-4</v>
      </c>
      <c r="AS61">
        <f t="shared" si="46"/>
        <v>-6.7605039354927524E-2</v>
      </c>
      <c r="AT61">
        <f t="shared" si="47"/>
        <v>-4.4171008816149784E-2</v>
      </c>
      <c r="AU61">
        <f t="shared" si="48"/>
        <v>-0.11255143814730295</v>
      </c>
      <c r="AW61">
        <v>58</v>
      </c>
      <c r="AX61">
        <f>IF(Z61&gt;0, (R61*SUMPRODUCT(K61:$K$98, X61:$X$98)-K61*$AZ$3)/Z61, 0)</f>
        <v>-978017034.73760986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1000000</v>
      </c>
      <c r="S62">
        <f t="shared" si="32"/>
        <v>-2141761776.3954177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-247.3155834917377</v>
      </c>
      <c r="AC62">
        <f t="shared" si="33"/>
        <v>-220.8181269669451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-0.14724460844611773</v>
      </c>
      <c r="AI62">
        <f t="shared" si="38"/>
        <v>-0.14724976350419655</v>
      </c>
      <c r="AJ62">
        <f t="shared" si="39"/>
        <v>-26.497456524792597</v>
      </c>
      <c r="AK62">
        <f t="shared" si="61"/>
        <v>-17.31209084442164</v>
      </c>
      <c r="AL62">
        <f t="shared" si="40"/>
        <v>-43.956797132718435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-2.9949802556113203E-4</v>
      </c>
      <c r="AR62">
        <f t="shared" si="45"/>
        <v>-2.9950851103650904E-4</v>
      </c>
      <c r="AS62">
        <f t="shared" si="46"/>
        <v>-5.389627501689729E-2</v>
      </c>
      <c r="AT62">
        <f t="shared" si="47"/>
        <v>-3.5213085769022184E-2</v>
      </c>
      <c r="AU62">
        <f t="shared" si="48"/>
        <v>-8.940886929695599E-2</v>
      </c>
      <c r="AW62">
        <v>59</v>
      </c>
      <c r="AX62">
        <f>IF(Z62&gt;0, (R62*SUMPRODUCT(K62:$K$98, X62:$X$98)-K62*$AZ$3)/Z62, 0)</f>
        <v>-2141761776.3954177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1000000</v>
      </c>
      <c r="S63">
        <f t="shared" si="32"/>
        <v>-4863674733.4340582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-220.8181269669451</v>
      </c>
      <c r="AC63">
        <f t="shared" si="33"/>
        <v>-197.15929085250173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-6.1533045475474855E-2</v>
      </c>
      <c r="AI63">
        <f t="shared" si="38"/>
        <v>-6.1535072330699131E-2</v>
      </c>
      <c r="AJ63">
        <f t="shared" si="39"/>
        <v>-23.658836114443375</v>
      </c>
      <c r="AK63">
        <f t="shared" si="61"/>
        <v>-15.457268887686158</v>
      </c>
      <c r="AL63">
        <f t="shared" si="40"/>
        <v>-39.177640074460228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-1.1174933561448007E-4</v>
      </c>
      <c r="AR63">
        <f t="shared" si="45"/>
        <v>-1.1175301655897012E-4</v>
      </c>
      <c r="AS63">
        <f t="shared" si="46"/>
        <v>-4.2966493804612253E-2</v>
      </c>
      <c r="AT63">
        <f t="shared" si="47"/>
        <v>-2.8071737962356583E-2</v>
      </c>
      <c r="AU63">
        <f t="shared" si="48"/>
        <v>-7.1149984783527798E-2</v>
      </c>
      <c r="AW63">
        <v>60</v>
      </c>
      <c r="AX63">
        <f>IF(Z63&gt;0, (R63*SUMPRODUCT(K63:$K$98, X63:$X$98)-K63*$AZ$3)/Z63, 0)</f>
        <v>-4863674733.4340582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1000000</v>
      </c>
      <c r="S64">
        <f t="shared" si="32"/>
        <v>-11473616115.420944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-197.15929085250173</v>
      </c>
      <c r="AC64">
        <f t="shared" si="33"/>
        <v>-176.03517437641869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-2.4789127185909778E-2</v>
      </c>
      <c r="AI64">
        <f t="shared" si="38"/>
        <v>-2.4789894316222513E-2</v>
      </c>
      <c r="AJ64">
        <f t="shared" si="39"/>
        <v>-21.124116476083032</v>
      </c>
      <c r="AK64">
        <f t="shared" si="61"/>
        <v>-13.801150359675121</v>
      </c>
      <c r="AL64">
        <f t="shared" si="40"/>
        <v>-34.950056730074373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-4.0195714468815169E-5</v>
      </c>
      <c r="AR64">
        <f t="shared" si="45"/>
        <v>-4.0196958375096337E-5</v>
      </c>
      <c r="AS64">
        <f t="shared" si="46"/>
        <v>-3.4252878203846496E-2</v>
      </c>
      <c r="AT64">
        <f t="shared" si="47"/>
        <v>-2.2378645889315825E-2</v>
      </c>
      <c r="AU64">
        <f t="shared" si="48"/>
        <v>-5.6671721051537415E-2</v>
      </c>
      <c r="AW64">
        <v>61</v>
      </c>
      <c r="AX64">
        <f>IF(Z64&gt;0, (R64*SUMPRODUCT(K64:$K$98, X64:$X$98)-K64*$AZ$3)/Z64, 0)</f>
        <v>-11473616115.420944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1000000</v>
      </c>
      <c r="S65">
        <f t="shared" si="32"/>
        <v>-28164988952.549931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-176.03517437641869</v>
      </c>
      <c r="AC65">
        <f t="shared" si="33"/>
        <v>-157.17429651372362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-9.6086952582275179E-3</v>
      </c>
      <c r="AI65">
        <f t="shared" si="38"/>
        <v>-9.6089742824742135E-3</v>
      </c>
      <c r="AJ65">
        <f t="shared" si="39"/>
        <v>-18.860877862695077</v>
      </c>
      <c r="AK65">
        <f t="shared" si="61"/>
        <v>-12.322462206349309</v>
      </c>
      <c r="AL65">
        <f t="shared" si="40"/>
        <v>-31.192949043326863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-1.3911210235474909E-5</v>
      </c>
      <c r="AR65">
        <f t="shared" si="45"/>
        <v>-1.3911614199265232E-5</v>
      </c>
      <c r="AS65">
        <f t="shared" si="46"/>
        <v>-2.73062710516189E-2</v>
      </c>
      <c r="AT65">
        <f t="shared" si="47"/>
        <v>-1.7840128942005862E-2</v>
      </c>
      <c r="AU65">
        <f t="shared" si="48"/>
        <v>-4.5160311607824036E-2</v>
      </c>
      <c r="AW65">
        <v>62</v>
      </c>
      <c r="AX65">
        <f>IF(Z65&gt;0, (R65*SUMPRODUCT(K65:$K$98, X65:$X$98)-K65*$AZ$3)/Z65, 0)</f>
        <v>-28164988952.549931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1000000</v>
      </c>
      <c r="S66">
        <f t="shared" si="32"/>
        <v>-72078472856.513672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-157.17429651372362</v>
      </c>
      <c r="AC66">
        <f t="shared" si="33"/>
        <v>-140.33420501563964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-3.5777159015990957E-3</v>
      </c>
      <c r="AI66">
        <f t="shared" si="38"/>
        <v>-3.5778132498082448E-3</v>
      </c>
      <c r="AJ66">
        <f t="shared" si="39"/>
        <v>-16.840091498083979</v>
      </c>
      <c r="AK66">
        <f t="shared" si="61"/>
        <v>-11.002200755960654</v>
      </c>
      <c r="AL66">
        <f t="shared" si="40"/>
        <v>-27.845870067294442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-4.6247506566783157E-6</v>
      </c>
      <c r="AR66">
        <f t="shared" si="45"/>
        <v>-4.6248764942815724E-6</v>
      </c>
      <c r="AS66">
        <f t="shared" si="46"/>
        <v>-2.1768420510828439E-2</v>
      </c>
      <c r="AT66">
        <f t="shared" si="47"/>
        <v>-1.4222044614636196E-2</v>
      </c>
      <c r="AU66">
        <f t="shared" si="48"/>
        <v>-3.5995090001958913E-2</v>
      </c>
      <c r="AW66">
        <v>63</v>
      </c>
      <c r="AX66">
        <f>IF(Z66&gt;0, (R66*SUMPRODUCT(K66:$K$98, X66:$X$98)-K66*$AZ$3)/Z66, 0)</f>
        <v>-72078472856.513672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-192713249807.89883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-140.33420501563964</v>
      </c>
      <c r="AC67">
        <f t="shared" ref="AC67:AC79" si="64">S67*Z67</f>
        <v>-125.29840123923475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-1.2773140197597905E-3</v>
      </c>
      <c r="AI67">
        <f t="shared" ref="AI67:AI79" si="69">SUM(AE67:AH67)</f>
        <v>-1.2773465287858601E-3</v>
      </c>
      <c r="AJ67">
        <f t="shared" ref="AJ67:AJ79" si="70">AB67-AC67</f>
        <v>-15.03580377640489</v>
      </c>
      <c r="AK67">
        <f t="shared" si="61"/>
        <v>-9.823394351094775</v>
      </c>
      <c r="AL67">
        <f t="shared" ref="AL67:AL79" si="71">SUM(AI67:AK67)</f>
        <v>-24.860475474028451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-1.474219419731146E-6</v>
      </c>
      <c r="AR67">
        <f t="shared" ref="AR67:AR79" si="76">AI67*$K67</f>
        <v>-1.4742569402130376E-6</v>
      </c>
      <c r="AS67">
        <f t="shared" ref="AS67:AS79" si="77">AJ67*$K67</f>
        <v>-1.7353660552955886E-2</v>
      </c>
      <c r="AT67">
        <f t="shared" ref="AT67:AT79" si="78">AK67*$K67</f>
        <v>-1.1337727838284109E-2</v>
      </c>
      <c r="AU67">
        <f t="shared" ref="AU67:AU79" si="79">AL67*$K67</f>
        <v>-2.8692862648180207E-2</v>
      </c>
      <c r="AW67">
        <v>64</v>
      </c>
      <c r="AX67">
        <f>IF(Z67&gt;0, (R67*SUMPRODUCT(K67:$K$98, X67:$X$98)-K67*$AZ$3)/Z67, 0)</f>
        <v>-192713249807.89883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1000000</v>
      </c>
      <c r="S68">
        <f t="shared" si="63"/>
        <v>-539418949405.53192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-125.29840123923475</v>
      </c>
      <c r="AC68">
        <f t="shared" si="64"/>
        <v>-111.87357378385099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-4.3628226874668389E-4</v>
      </c>
      <c r="AI68">
        <f t="shared" si="69"/>
        <v>-4.3629263856905545E-4</v>
      </c>
      <c r="AJ68">
        <f t="shared" si="70"/>
        <v>-13.424827455383763</v>
      </c>
      <c r="AK68">
        <f t="shared" si="61"/>
        <v>-8.7708880867464334</v>
      </c>
      <c r="AL68">
        <f t="shared" si="71"/>
        <v>-22.196151834768767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-4.4958725268199808E-7</v>
      </c>
      <c r="AR68">
        <f t="shared" si="76"/>
        <v>-4.495979387453218E-7</v>
      </c>
      <c r="AS68">
        <f t="shared" si="77"/>
        <v>-1.3834234681905627E-2</v>
      </c>
      <c r="AT68">
        <f t="shared" si="78"/>
        <v>-9.0383674996224964E-3</v>
      </c>
      <c r="AU68">
        <f t="shared" si="79"/>
        <v>-2.2873051779466871E-2</v>
      </c>
      <c r="AW68">
        <v>65</v>
      </c>
      <c r="AX68">
        <f>IF(Z68&gt;0, (R68*SUMPRODUCT(K68:$K$98, X68:$X$98)-K68*$AZ$3)/Z68, 0)</f>
        <v>-539418949405.53192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1000000</v>
      </c>
      <c r="S69">
        <f t="shared" si="63"/>
        <v>-1583840508507.1777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-111.87357378385099</v>
      </c>
      <c r="AC69">
        <f t="shared" si="64"/>
        <v>-99.887119832006846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-1.4225608246057776E-4</v>
      </c>
      <c r="AI69">
        <f t="shared" si="69"/>
        <v>-1.4225923578060258E-4</v>
      </c>
      <c r="AJ69">
        <f t="shared" si="70"/>
        <v>-11.98645395184414</v>
      </c>
      <c r="AK69">
        <f t="shared" si="61"/>
        <v>-7.8311501648695696</v>
      </c>
      <c r="AL69">
        <f t="shared" si="71"/>
        <v>-19.81774637594949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-1.3088782413915031E-7</v>
      </c>
      <c r="AR69">
        <f t="shared" si="76"/>
        <v>-1.3089072546463125E-7</v>
      </c>
      <c r="AS69">
        <f t="shared" si="77"/>
        <v>-1.1028567986439313E-2</v>
      </c>
      <c r="AT69">
        <f t="shared" si="78"/>
        <v>-7.2053313141866989E-3</v>
      </c>
      <c r="AU69">
        <f t="shared" si="79"/>
        <v>-1.8234030191351478E-2</v>
      </c>
      <c r="AW69">
        <v>66</v>
      </c>
      <c r="AX69">
        <f>IF(Z69&gt;0, (R69*SUMPRODUCT(K69:$K$98, X69:$X$98)-K69*$AZ$3)/Z69, 0)</f>
        <v>-1583840508507.1777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1000000</v>
      </c>
      <c r="S70">
        <f t="shared" si="63"/>
        <v>-4930913992308.0996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-99.887119832006846</v>
      </c>
      <c r="AC70">
        <f t="shared" si="64"/>
        <v>-89.184928533045223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-4.434884049772207E-5</v>
      </c>
      <c r="AI70">
        <f t="shared" si="69"/>
        <v>-4.4349744842521758E-5</v>
      </c>
      <c r="AJ70">
        <f t="shared" si="70"/>
        <v>-10.702191298961623</v>
      </c>
      <c r="AK70">
        <f t="shared" si="61"/>
        <v>-6.9920983882404801</v>
      </c>
      <c r="AL70">
        <f t="shared" si="71"/>
        <v>-17.694334036946945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-3.6432808452080017E-8</v>
      </c>
      <c r="AR70">
        <f t="shared" si="76"/>
        <v>-3.6433551376145044E-8</v>
      </c>
      <c r="AS70">
        <f t="shared" si="77"/>
        <v>-8.7919070991859093E-3</v>
      </c>
      <c r="AT70">
        <f t="shared" si="78"/>
        <v>-5.7440460313713812E-3</v>
      </c>
      <c r="AU70">
        <f t="shared" si="79"/>
        <v>-1.4535989564108667E-2</v>
      </c>
      <c r="AW70">
        <v>67</v>
      </c>
      <c r="AX70">
        <f>IF(Z70&gt;0, (R70*SUMPRODUCT(K70:$K$98, X70:$X$98)-K70*$AZ$3)/Z70, 0)</f>
        <v>-4930913992308.0996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1000000</v>
      </c>
      <c r="S71">
        <f t="shared" si="63"/>
        <v>-16330708867283.389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-89.184928533045223</v>
      </c>
      <c r="AC71">
        <f t="shared" si="64"/>
        <v>-79.62940050711245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-1.3029974123059646E-5</v>
      </c>
      <c r="AI71">
        <f t="shared" si="69"/>
        <v>-1.3030217925705184E-5</v>
      </c>
      <c r="AJ71">
        <f t="shared" si="70"/>
        <v>-9.5555280259327731</v>
      </c>
      <c r="AK71">
        <f t="shared" si="61"/>
        <v>-6.2429449973131659</v>
      </c>
      <c r="AL71">
        <f t="shared" si="71"/>
        <v>-15.798486053463865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-9.5573152459584034E-9</v>
      </c>
      <c r="AR71">
        <f t="shared" si="76"/>
        <v>-9.557494072003582E-9</v>
      </c>
      <c r="AS71">
        <f t="shared" si="77"/>
        <v>-7.0088545704636816E-3</v>
      </c>
      <c r="AT71">
        <f t="shared" si="78"/>
        <v>-4.5791183343110416E-3</v>
      </c>
      <c r="AU71">
        <f t="shared" si="79"/>
        <v>-1.1587982462268796E-2</v>
      </c>
      <c r="AW71">
        <v>68</v>
      </c>
      <c r="AX71">
        <f>IF(Z71&gt;0, (R71*SUMPRODUCT(K71:$K$98, X71:$X$98)-K71*$AZ$3)/Z71, 0)</f>
        <v>-16330708867283.389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1000000</v>
      </c>
      <c r="S72">
        <f t="shared" si="63"/>
        <v>-57745423173123.891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-79.62940050711245</v>
      </c>
      <c r="AC72">
        <f t="shared" si="64"/>
        <v>-71.09767903241476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-3.596066162750409E-6</v>
      </c>
      <c r="AI72">
        <f t="shared" si="69"/>
        <v>-3.5961277240613539E-6</v>
      </c>
      <c r="AJ72">
        <f t="shared" si="70"/>
        <v>-8.5317214746976902</v>
      </c>
      <c r="AK72">
        <f t="shared" ref="AK72:AK79" si="92">G72*SUM(AB72:AB72, AE72:AF72)</f>
        <v>-5.5740580354978722</v>
      </c>
      <c r="AL72">
        <f t="shared" si="71"/>
        <v>-14.105783106323287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-2.3550601782624979E-9</v>
      </c>
      <c r="AR72">
        <f t="shared" si="76"/>
        <v>-2.3551004947042334E-9</v>
      </c>
      <c r="AS72">
        <f t="shared" si="77"/>
        <v>-5.5874159672634734E-3</v>
      </c>
      <c r="AT72">
        <f t="shared" si="78"/>
        <v>-3.6504451021237357E-3</v>
      </c>
      <c r="AU72">
        <f t="shared" si="79"/>
        <v>-9.2378634244877043E-3</v>
      </c>
      <c r="AW72">
        <v>69</v>
      </c>
      <c r="AX72">
        <f>IF(Z72&gt;0, (R72*SUMPRODUCT(K72:$K$98, X72:$X$98)-K72*$AZ$3)/Z72, 0)</f>
        <v>-57745423173123.891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1000000</v>
      </c>
      <c r="S73">
        <f t="shared" si="63"/>
        <v>-218880008787903.66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-71.09767903241476</v>
      </c>
      <c r="AC73">
        <f t="shared" si="64"/>
        <v>-63.480070566685008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-9.2889171613493863E-7</v>
      </c>
      <c r="AI73">
        <f t="shared" si="69"/>
        <v>-9.2890621724696761E-7</v>
      </c>
      <c r="AJ73">
        <f t="shared" si="70"/>
        <v>-7.6176084657297523</v>
      </c>
      <c r="AK73">
        <f t="shared" si="92"/>
        <v>-4.9768375322690339</v>
      </c>
      <c r="AL73">
        <f t="shared" si="71"/>
        <v>-12.594446926905004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-5.4315202451723491E-10</v>
      </c>
      <c r="AR73">
        <f t="shared" si="76"/>
        <v>-5.4316050377075759E-10</v>
      </c>
      <c r="AS73">
        <f t="shared" si="77"/>
        <v>-4.4542538040458646E-3</v>
      </c>
      <c r="AT73">
        <f t="shared" si="78"/>
        <v>-2.9101124860850826E-3</v>
      </c>
      <c r="AU73">
        <f t="shared" si="79"/>
        <v>-7.3643668332914513E-3</v>
      </c>
      <c r="AW73">
        <v>70</v>
      </c>
      <c r="AX73">
        <f>IF(Z73&gt;0, (R73*SUMPRODUCT(K73:$K$98, X73:$X$98)-K73*$AZ$3)/Z73, 0)</f>
        <v>-218880008787903.66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1000000</v>
      </c>
      <c r="S74">
        <f t="shared" si="63"/>
        <v>-893331128261156.25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-63.480070566685008</v>
      </c>
      <c r="AC74">
        <f t="shared" si="64"/>
        <v>-56.678634435009585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-2.2367562898819821E-7</v>
      </c>
      <c r="AI74">
        <f t="shared" si="69"/>
        <v>-2.2367880130765747E-7</v>
      </c>
      <c r="AJ74">
        <f t="shared" si="70"/>
        <v>-6.8014361316754233</v>
      </c>
      <c r="AK74">
        <f t="shared" si="92"/>
        <v>-4.4436049396679511</v>
      </c>
      <c r="AL74">
        <f t="shared" si="71"/>
        <v>-11.245041295022176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-1.1677690410308232E-10</v>
      </c>
      <c r="AR74">
        <f t="shared" si="76"/>
        <v>-1.167785603123303E-10</v>
      </c>
      <c r="AS74">
        <f t="shared" si="77"/>
        <v>-3.5509038624579304E-3</v>
      </c>
      <c r="AT74">
        <f t="shared" si="78"/>
        <v>-2.3199238569659572E-3</v>
      </c>
      <c r="AU74">
        <f t="shared" si="79"/>
        <v>-5.8708278362024479E-3</v>
      </c>
      <c r="AW74">
        <v>71</v>
      </c>
      <c r="AX74">
        <f>IF(Z74&gt;0, (R74*SUMPRODUCT(K74:$K$98, X74:$X$98)-K74*$AZ$3)/Z74, 0)</f>
        <v>-893331128261156.25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1000000</v>
      </c>
      <c r="S75">
        <f t="shared" si="63"/>
        <v>-3947476850957671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-56.678634435009585</v>
      </c>
      <c r="AC75">
        <f t="shared" si="64"/>
        <v>-50.605923602788344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-4.9992110127090468E-8</v>
      </c>
      <c r="AI75">
        <f t="shared" si="69"/>
        <v>-4.9992751117848786E-8</v>
      </c>
      <c r="AJ75">
        <f t="shared" si="70"/>
        <v>-6.0727108322212402</v>
      </c>
      <c r="AK75">
        <f t="shared" si="92"/>
        <v>-3.9675044104506711</v>
      </c>
      <c r="AL75">
        <f t="shared" si="71"/>
        <v>-10.040215292664662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-2.3303531246141194E-11</v>
      </c>
      <c r="AR75">
        <f t="shared" si="76"/>
        <v>-2.3303830040253446E-11</v>
      </c>
      <c r="AS75">
        <f t="shared" si="77"/>
        <v>-2.8307588190953593E-3</v>
      </c>
      <c r="AT75">
        <f t="shared" si="78"/>
        <v>-1.8494290951731264E-3</v>
      </c>
      <c r="AU75">
        <f t="shared" si="79"/>
        <v>-4.6801879375723155E-3</v>
      </c>
      <c r="AW75">
        <v>72</v>
      </c>
      <c r="AX75">
        <f>IF(Z75&gt;0, (R75*SUMPRODUCT(K75:$K$98, X75:$X$98)-K75*$AZ$3)/Z75, 0)</f>
        <v>-3947476850957671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1000000</v>
      </c>
      <c r="S76">
        <f t="shared" si="63"/>
        <v>-1.9015390915573692E+16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-50.605923602788344</v>
      </c>
      <c r="AC76">
        <f t="shared" si="64"/>
        <v>-45.183860359652698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-1.0315443915750426E-8</v>
      </c>
      <c r="AI76">
        <f t="shared" si="69"/>
        <v>-1.0315562724405374E-8</v>
      </c>
      <c r="AJ76">
        <f t="shared" si="70"/>
        <v>-5.4220632431356464</v>
      </c>
      <c r="AK76">
        <f t="shared" si="92"/>
        <v>-3.5424146521951845</v>
      </c>
      <c r="AL76">
        <f t="shared" si="71"/>
        <v>-8.9644779056463939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-4.2932894274536991E-12</v>
      </c>
      <c r="AR76">
        <f t="shared" si="76"/>
        <v>-4.2933388756351193E-12</v>
      </c>
      <c r="AS76">
        <f t="shared" si="77"/>
        <v>-2.2566635994400756E-3</v>
      </c>
      <c r="AT76">
        <f t="shared" si="78"/>
        <v>-1.4743535516396887E-3</v>
      </c>
      <c r="AU76">
        <f t="shared" si="79"/>
        <v>-3.7310171553731034E-3</v>
      </c>
      <c r="AW76">
        <v>73</v>
      </c>
      <c r="AX76">
        <f>IF(Z76&gt;0, (R76*SUMPRODUCT(K76:$K$98, X76:$X$98)-K76*$AZ$3)/Z76, 0)</f>
        <v>-1.9015390915573692E+16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1000000</v>
      </c>
      <c r="S77">
        <f t="shared" si="63"/>
        <v>-1.006730819069145E+17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-45.183860359652698</v>
      </c>
      <c r="AC77">
        <f t="shared" si="64"/>
        <v>-40.342732463979367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-1.9516812850071591E-9</v>
      </c>
      <c r="AI77">
        <f t="shared" si="69"/>
        <v>-1.9517013215113068E-9</v>
      </c>
      <c r="AJ77">
        <f t="shared" si="70"/>
        <v>-4.8411278956733312</v>
      </c>
      <c r="AK77">
        <f t="shared" si="92"/>
        <v>-3.1628702251756891</v>
      </c>
      <c r="AL77">
        <f t="shared" si="71"/>
        <v>-8.0039981228007218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-7.2525898815230492E-13</v>
      </c>
      <c r="AR77">
        <f t="shared" si="76"/>
        <v>-7.2526643386325991E-13</v>
      </c>
      <c r="AS77">
        <f t="shared" si="77"/>
        <v>-1.7989984051720097E-3</v>
      </c>
      <c r="AT77">
        <f t="shared" si="78"/>
        <v>-1.1753456247132886E-3</v>
      </c>
      <c r="AU77">
        <f t="shared" si="79"/>
        <v>-2.9743440306105647E-3</v>
      </c>
      <c r="AW77">
        <v>74</v>
      </c>
      <c r="AX77">
        <f>IF(Z77&gt;0, (R77*SUMPRODUCT(K77:$K$98, X77:$X$98)-K77*$AZ$3)/Z77, 0)</f>
        <v>-1.006730819069145E+17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1000000</v>
      </c>
      <c r="S78">
        <f t="shared" si="63"/>
        <v>-5.9159823057374374E+17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-40.342732463979367</v>
      </c>
      <c r="AC78">
        <f t="shared" si="64"/>
        <v>-36.02029684283935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-3.358363646535692E-10</v>
      </c>
      <c r="AI78">
        <f t="shared" si="69"/>
        <v>-3.3583940897444282E-10</v>
      </c>
      <c r="AJ78">
        <f t="shared" si="70"/>
        <v>-4.3224356211400163</v>
      </c>
      <c r="AK78">
        <f t="shared" si="92"/>
        <v>-2.8239912724785561</v>
      </c>
      <c r="AL78">
        <f t="shared" si="71"/>
        <v>-7.1464268939544127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-1.1142789327906811E-13</v>
      </c>
      <c r="AR78">
        <f t="shared" si="76"/>
        <v>-1.1142890336105182E-13</v>
      </c>
      <c r="AS78">
        <f t="shared" si="77"/>
        <v>-1.4341505143282089E-3</v>
      </c>
      <c r="AT78">
        <f t="shared" si="78"/>
        <v>-9.3697833602789983E-4</v>
      </c>
      <c r="AU78">
        <f t="shared" si="79"/>
        <v>-2.3711288504675381E-3</v>
      </c>
      <c r="AW78">
        <v>75</v>
      </c>
      <c r="AX78">
        <f>IF(Z78&gt;0, (R78*SUMPRODUCT(K78:$K$98, X78:$X$98)-K78*$AZ$3)/Z78, 0)</f>
        <v>-5.9159823057374374E+17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-36.02029684283935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-36.02029684283935</v>
      </c>
      <c r="AK79">
        <f t="shared" si="92"/>
        <v>-2.5214207789987548</v>
      </c>
      <c r="AL79">
        <f t="shared" si="71"/>
        <v>-38.541717621898989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-1.8037178280724813E-14</v>
      </c>
      <c r="AR79">
        <f t="shared" si="76"/>
        <v>-1.8037178280724813E-14</v>
      </c>
      <c r="AS79">
        <f t="shared" si="77"/>
        <v>-1.0670762755419963E-2</v>
      </c>
      <c r="AT79">
        <f t="shared" si="78"/>
        <v>-7.4695339287939749E-4</v>
      </c>
      <c r="AU79">
        <f t="shared" si="79"/>
        <v>-1.1417716148317396E-2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261188.83378056606</v>
      </c>
      <c r="AO81" s="6">
        <f t="shared" si="93"/>
        <v>-26118.883378056606</v>
      </c>
      <c r="AP81" s="6">
        <f t="shared" si="93"/>
        <v>-2955.4419926279111</v>
      </c>
      <c r="AQ81" s="6">
        <f t="shared" si="93"/>
        <v>-108562.81303950732</v>
      </c>
      <c r="AR81" s="6">
        <f t="shared" si="93"/>
        <v>123551.69537037422</v>
      </c>
      <c r="AS81" s="6">
        <f t="shared" si="93"/>
        <v>-17559.270193425695</v>
      </c>
      <c r="AT81" s="6">
        <f t="shared" si="93"/>
        <v>8166.3937634372824</v>
      </c>
      <c r="AU81" s="6">
        <f t="shared" si="93"/>
        <v>114158.81894038583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534710.10921506886</v>
      </c>
      <c r="K3">
        <v>1</v>
      </c>
      <c r="L3" s="2">
        <v>0</v>
      </c>
      <c r="O3">
        <f>$C$3</f>
        <v>534710.10921506886</v>
      </c>
      <c r="P3" s="2">
        <f>O3*C5</f>
        <v>53471.010921506888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534710.10921506886</v>
      </c>
      <c r="AF3">
        <f t="shared" ref="AF3:AF34" si="4">-$Z3*P3</f>
        <v>-53471.010921506888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478719.19008956198</v>
      </c>
      <c r="AJ3">
        <f t="shared" ref="AJ3:AJ34" si="8">AB3-AC3</f>
        <v>0</v>
      </c>
      <c r="AL3">
        <f t="shared" ref="AL3:AL34" si="9">SUM(AI3:AK3)</f>
        <v>478719.19008956198</v>
      </c>
      <c r="AN3">
        <f t="shared" ref="AN3:AN34" si="10">AE3*$K3</f>
        <v>534710.10921506886</v>
      </c>
      <c r="AO3">
        <f t="shared" ref="AO3:AO34" si="11">AF3*$K3</f>
        <v>-53471.010921506888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478719.19008956198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478719.19008956198</v>
      </c>
      <c r="AW3">
        <v>0</v>
      </c>
      <c r="AX3">
        <f>IF(Z3&gt;0, (R3*SUMPRODUCT(K3:$K$98, X3:$X$98)-K3*$AZ$3)/Z3, 0)</f>
        <v>0</v>
      </c>
      <c r="AZ3">
        <f>C6*ABS(SUMPRODUCT(X4:X69, K4:K69))/1</f>
        <v>251791.70475526925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12669.127719704074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12400.466159272648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-12400.466159272648</v>
      </c>
      <c r="AK4">
        <f>G4*SUM(AB4, AE4:AF4)</f>
        <v>0</v>
      </c>
      <c r="AL4">
        <f t="shared" si="9"/>
        <v>-23606.469159272649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-10654.119604487545</v>
      </c>
      <c r="AR4">
        <f t="shared" si="14"/>
        <v>-10654.119604487545</v>
      </c>
      <c r="AS4">
        <f t="shared" si="15"/>
        <v>-11789.756759148742</v>
      </c>
      <c r="AT4">
        <f t="shared" si="16"/>
        <v>0</v>
      </c>
      <c r="AU4">
        <f t="shared" si="17"/>
        <v>-22443.876363636286</v>
      </c>
      <c r="AW4">
        <v>1</v>
      </c>
      <c r="AX4">
        <f>IF(Z4&gt;0, (R4*SUMPRODUCT(K4:$K$98, X4:$X$98)-K4*$AZ$3)/Z4, 0)</f>
        <v>12669.127719704074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1000000</v>
      </c>
      <c r="S5">
        <f t="shared" si="1"/>
        <v>14673.317103351144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12400.466159272648</v>
      </c>
      <c r="AC5">
        <f t="shared" si="2"/>
        <v>14032.719771788485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-12663.351904132875</v>
      </c>
      <c r="AI5">
        <f t="shared" si="7"/>
        <v>-12711.169039389168</v>
      </c>
      <c r="AJ5">
        <f t="shared" si="8"/>
        <v>-1632.2536125158367</v>
      </c>
      <c r="AK5">
        <f>G5*SUM(AB5, AE5:AF5)</f>
        <v>50.841911253017862</v>
      </c>
      <c r="AL5">
        <f t="shared" si="9"/>
        <v>-14292.580740651987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-11421.777505459015</v>
      </c>
      <c r="AR5">
        <f t="shared" si="14"/>
        <v>-11464.906424561988</v>
      </c>
      <c r="AS5">
        <f t="shared" si="15"/>
        <v>-1472.2198147674551</v>
      </c>
      <c r="AT5">
        <f t="shared" si="16"/>
        <v>45.857131877914661</v>
      </c>
      <c r="AU5">
        <f t="shared" si="17"/>
        <v>-12891.26910745153</v>
      </c>
      <c r="AW5">
        <v>2</v>
      </c>
      <c r="AX5">
        <f>IF(Z5&gt;0, (R5*SUMPRODUCT(K5:$K$98, X5:$X$98)-K5*$AZ$3)/Z5, 0)</f>
        <v>14673.317103351144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1000000</v>
      </c>
      <c r="S6">
        <f t="shared" si="1"/>
        <v>15952.06502360356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14032.719771788485</v>
      </c>
      <c r="AC6">
        <f t="shared" si="2"/>
        <v>14878.171301558352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-14099.322247962451</v>
      </c>
      <c r="AI6">
        <f t="shared" si="7"/>
        <v>-14145.956245753783</v>
      </c>
      <c r="AJ6">
        <f t="shared" si="8"/>
        <v>-845.45152976986719</v>
      </c>
      <c r="AK6">
        <f>G6*SUM(AB6, AE6:AF6)</f>
        <v>99.632310379698254</v>
      </c>
      <c r="AL6">
        <f t="shared" si="9"/>
        <v>-14891.775465143952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-12030.043121338815</v>
      </c>
      <c r="AR6">
        <f t="shared" si="14"/>
        <v>-12069.832906584075</v>
      </c>
      <c r="AS6">
        <f t="shared" si="15"/>
        <v>-721.36930990446683</v>
      </c>
      <c r="AT6">
        <f t="shared" si="16"/>
        <v>85.009830193759456</v>
      </c>
      <c r="AU6">
        <f t="shared" si="17"/>
        <v>-12706.192386294782</v>
      </c>
      <c r="AW6">
        <v>3</v>
      </c>
      <c r="AX6">
        <f>IF(Z6&gt;0, (R6*SUMPRODUCT(K6:$K$98, X6:$X$98)-K6*$AZ$3)/Z6, 0)</f>
        <v>15952.06502360356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1000000</v>
      </c>
      <c r="S7">
        <f t="shared" si="1"/>
        <v>17330.584512364403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14878.171301558352</v>
      </c>
      <c r="AC7">
        <f t="shared" si="2"/>
        <v>15732.731675925696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-15551.595120729255</v>
      </c>
      <c r="AI7">
        <f t="shared" si="7"/>
        <v>-15596.985198786637</v>
      </c>
      <c r="AJ7">
        <f t="shared" si="8"/>
        <v>-854.56037436734368</v>
      </c>
      <c r="AK7">
        <f>G7*SUM(AB7, AE7:AF7)</f>
        <v>205.31876396150525</v>
      </c>
      <c r="AL7">
        <f t="shared" si="9"/>
        <v>-16246.226809192476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-12473.372795616726</v>
      </c>
      <c r="AR7">
        <f t="shared" si="14"/>
        <v>-12509.778537949693</v>
      </c>
      <c r="AS7">
        <f t="shared" si="15"/>
        <v>-685.41201356493582</v>
      </c>
      <c r="AT7">
        <f t="shared" si="16"/>
        <v>164.67876542216712</v>
      </c>
      <c r="AU7">
        <f t="shared" si="17"/>
        <v>-13030.511786092462</v>
      </c>
      <c r="AW7">
        <v>4</v>
      </c>
      <c r="AX7">
        <f>IF(Z7&gt;0, (R7*SUMPRODUCT(K7:$K$98, X7:$X$98)-K7*$AZ$3)/Z7, 0)</f>
        <v>17330.584512364403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1000000</v>
      </c>
      <c r="S8">
        <f t="shared" si="1"/>
        <v>19001.83353776436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15732.731675925696</v>
      </c>
      <c r="AC8">
        <f t="shared" si="2"/>
        <v>16753.047898525576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-17069.263846437585</v>
      </c>
      <c r="AI8">
        <f t="shared" si="7"/>
        <v>-17113.346560522074</v>
      </c>
      <c r="AJ8">
        <f t="shared" si="8"/>
        <v>-1020.3162225998803</v>
      </c>
      <c r="AK8">
        <f t="shared" ref="AK8:AK39" si="30">G8*SUM(AB8:AB8, AE8:AF8)</f>
        <v>339.82700419999503</v>
      </c>
      <c r="AL8">
        <f t="shared" si="9"/>
        <v>-17793.835778921955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-12775.886589610702</v>
      </c>
      <c r="AR8">
        <f t="shared" si="14"/>
        <v>-12808.881319832954</v>
      </c>
      <c r="AS8">
        <f t="shared" si="15"/>
        <v>-763.679351537858</v>
      </c>
      <c r="AT8">
        <f t="shared" si="16"/>
        <v>254.35140641126134</v>
      </c>
      <c r="AU8">
        <f t="shared" si="17"/>
        <v>-13318.209264959549</v>
      </c>
      <c r="AW8">
        <v>5</v>
      </c>
      <c r="AX8">
        <f>IF(Z8&gt;0, (R8*SUMPRODUCT(K8:$K$98, X8:$X$98)-K8*$AZ$3)/Z8, 0)</f>
        <v>19001.83353776436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1000000</v>
      </c>
      <c r="S9">
        <f t="shared" si="1"/>
        <v>19536.022938607101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16753.047898525576</v>
      </c>
      <c r="AC9">
        <f t="shared" si="2"/>
        <v>16684.062883938284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-18822.418745054267</v>
      </c>
      <c r="AI9">
        <f t="shared" si="7"/>
        <v>-18865.119511060657</v>
      </c>
      <c r="AJ9">
        <f t="shared" si="8"/>
        <v>68.985014587291516</v>
      </c>
      <c r="AK9">
        <f t="shared" si="30"/>
        <v>373.59296813712035</v>
      </c>
      <c r="AL9">
        <f t="shared" si="9"/>
        <v>-18422.541528336245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-13138.185258332765</v>
      </c>
      <c r="AR9">
        <f t="shared" si="14"/>
        <v>-13167.990703746738</v>
      </c>
      <c r="AS9">
        <f t="shared" si="15"/>
        <v>48.152042198868372</v>
      </c>
      <c r="AT9">
        <f t="shared" si="16"/>
        <v>260.77061046607514</v>
      </c>
      <c r="AU9">
        <f t="shared" si="17"/>
        <v>-12859.068051081795</v>
      </c>
      <c r="AW9">
        <v>6</v>
      </c>
      <c r="AX9">
        <f>IF(Z9&gt;0, (R9*SUMPRODUCT(K9:$K$98, X9:$X$98)-K9*$AZ$3)/Z9, 0)</f>
        <v>19536.022938607101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1000000</v>
      </c>
      <c r="S10">
        <f t="shared" si="1"/>
        <v>15271.358531259299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16684.062883938284</v>
      </c>
      <c r="AC10">
        <f t="shared" si="2"/>
        <v>12597.720188857522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-20550.510546332291</v>
      </c>
      <c r="AI10">
        <f t="shared" si="7"/>
        <v>-20591.756779151299</v>
      </c>
      <c r="AJ10">
        <f t="shared" si="8"/>
        <v>4086.3426950807625</v>
      </c>
      <c r="AK10">
        <f t="shared" si="30"/>
        <v>71.741470400934617</v>
      </c>
      <c r="AL10">
        <f t="shared" si="9"/>
        <v>-16433.672613669602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-13605.620706890077</v>
      </c>
      <c r="AR10">
        <f t="shared" si="14"/>
        <v>-13632.928086823938</v>
      </c>
      <c r="AS10">
        <f t="shared" si="15"/>
        <v>2705.3940417826957</v>
      </c>
      <c r="AT10">
        <f t="shared" si="16"/>
        <v>47.496982278326058</v>
      </c>
      <c r="AU10">
        <f t="shared" si="17"/>
        <v>-10880.037062762916</v>
      </c>
      <c r="AW10">
        <v>7</v>
      </c>
      <c r="AX10">
        <f>IF(Z10&gt;0, (R10*SUMPRODUCT(K10:$K$98, X10:$X$98)-K10*$AZ$3)/Z10, 0)</f>
        <v>15271.358531259299</v>
      </c>
    </row>
    <row r="11" spans="1:52" x14ac:dyDescent="0.25">
      <c r="A11" t="s">
        <v>33</v>
      </c>
      <c r="C11" s="25">
        <f>AU71</f>
        <v>222292.25646685966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1000000</v>
      </c>
      <c r="S11">
        <f t="shared" si="1"/>
        <v>9025.7159229834124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12597.720188857522</v>
      </c>
      <c r="AC11">
        <f t="shared" si="2"/>
        <v>7171.7789647411855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-22081.493285196964</v>
      </c>
      <c r="AI11">
        <f t="shared" si="7"/>
        <v>-22121.222981023522</v>
      </c>
      <c r="AJ11">
        <f t="shared" si="8"/>
        <v>5425.9412241163363</v>
      </c>
      <c r="AK11">
        <f t="shared" si="30"/>
        <v>20.156352302172035</v>
      </c>
      <c r="AL11">
        <f t="shared" si="9"/>
        <v>-16675.125404605013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-13901.882266359446</v>
      </c>
      <c r="AR11">
        <f t="shared" si="14"/>
        <v>-13926.89495670269</v>
      </c>
      <c r="AS11">
        <f t="shared" si="15"/>
        <v>3416.0187949072724</v>
      </c>
      <c r="AT11">
        <f t="shared" si="16"/>
        <v>12.689868072097614</v>
      </c>
      <c r="AU11">
        <f t="shared" si="17"/>
        <v>-10498.18629372332</v>
      </c>
      <c r="AW11">
        <v>8</v>
      </c>
      <c r="AX11">
        <f>IF(Z11&gt;0, (R11*SUMPRODUCT(K11:$K$98, X11:$X$98)-K11*$AZ$3)/Z11, 0)</f>
        <v>9025.7159229834124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1000000</v>
      </c>
      <c r="S12">
        <f t="shared" si="1"/>
        <v>4952.3993265757699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7171.7789647411855</v>
      </c>
      <c r="AC12">
        <f t="shared" si="2"/>
        <v>3778.7532201597055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-23633.331135297725</v>
      </c>
      <c r="AI12">
        <f t="shared" si="7"/>
        <v>-23671.481867609255</v>
      </c>
      <c r="AJ12">
        <f t="shared" si="8"/>
        <v>3393.02574458148</v>
      </c>
      <c r="AK12">
        <f t="shared" si="30"/>
        <v>150.6073582595649</v>
      </c>
      <c r="AL12">
        <f t="shared" si="9"/>
        <v>-20127.848764768212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-13892.507366491316</v>
      </c>
      <c r="AR12">
        <f t="shared" si="14"/>
        <v>-13914.93371538986</v>
      </c>
      <c r="AS12">
        <f t="shared" si="15"/>
        <v>1994.5404598884563</v>
      </c>
      <c r="AT12">
        <f t="shared" si="16"/>
        <v>88.532328434386997</v>
      </c>
      <c r="AU12">
        <f t="shared" si="17"/>
        <v>-11831.860927067017</v>
      </c>
      <c r="AW12">
        <v>9</v>
      </c>
      <c r="AX12">
        <f>IF(Z12&gt;0, (R12*SUMPRODUCT(K12:$K$98, X12:$X$98)-K12*$AZ$3)/Z12, 0)</f>
        <v>4952.3993265757699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1000000</v>
      </c>
      <c r="S13">
        <f t="shared" si="1"/>
        <v>7866.4517784893187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3778.7532201597055</v>
      </c>
      <c r="AC13">
        <f t="shared" si="2"/>
        <v>5744.6812487056304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-25108.460396308252</v>
      </c>
      <c r="AI13">
        <f t="shared" si="7"/>
        <v>-25144.97419827685</v>
      </c>
      <c r="AJ13">
        <f t="shared" si="8"/>
        <v>-1965.9280285459249</v>
      </c>
      <c r="AK13">
        <f t="shared" si="30"/>
        <v>264.51272541117942</v>
      </c>
      <c r="AL13">
        <f t="shared" si="9"/>
        <v>-26846.389501411595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-13178.250432923</v>
      </c>
      <c r="AR13">
        <f t="shared" si="14"/>
        <v>-13197.4148109456</v>
      </c>
      <c r="AS13">
        <f t="shared" si="15"/>
        <v>-1031.8231976139016</v>
      </c>
      <c r="AT13">
        <f t="shared" si="16"/>
        <v>138.83029397836134</v>
      </c>
      <c r="AU13">
        <f t="shared" si="17"/>
        <v>-14090.407714581141</v>
      </c>
      <c r="AW13">
        <v>10</v>
      </c>
      <c r="AX13">
        <f>IF(Z13&gt;0, (R13*SUMPRODUCT(K13:$K$98, X13:$X$98)-K13*$AZ$3)/Z13, 0)</f>
        <v>7866.4517784893187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1000000</v>
      </c>
      <c r="S14">
        <f t="shared" si="1"/>
        <v>9658.3004750320633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5744.6812487056304</v>
      </c>
      <c r="AC14">
        <f t="shared" si="2"/>
        <v>6725.7481327801934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-26603.544968910061</v>
      </c>
      <c r="AI14">
        <f t="shared" si="7"/>
        <v>-26638.363455610528</v>
      </c>
      <c r="AJ14">
        <f t="shared" si="8"/>
        <v>-981.06688407456295</v>
      </c>
      <c r="AK14">
        <f t="shared" si="30"/>
        <v>402.12768740939418</v>
      </c>
      <c r="AL14">
        <f t="shared" si="9"/>
        <v>-27217.302652275699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-12466.919675330302</v>
      </c>
      <c r="AR14">
        <f t="shared" si="14"/>
        <v>-12483.23627063437</v>
      </c>
      <c r="AS14">
        <f t="shared" si="15"/>
        <v>-459.74632531783442</v>
      </c>
      <c r="AT14">
        <f t="shared" si="16"/>
        <v>188.44456947440577</v>
      </c>
      <c r="AU14">
        <f t="shared" si="17"/>
        <v>-12754.5380264778</v>
      </c>
      <c r="AW14">
        <v>11</v>
      </c>
      <c r="AX14">
        <f>IF(Z14&gt;0, (R14*SUMPRODUCT(K14:$K$98, X14:$X$98)-K14*$AZ$3)/Z14, 0)</f>
        <v>9658.3004750320633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1000000</v>
      </c>
      <c r="S15">
        <f t="shared" si="1"/>
        <v>10437.07322374067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6725.7481327801934</v>
      </c>
      <c r="AC15">
        <f t="shared" si="2"/>
        <v>6901.0760619119828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-28198.060642534405</v>
      </c>
      <c r="AI15">
        <f t="shared" si="7"/>
        <v>-28231.12104133574</v>
      </c>
      <c r="AJ15">
        <f t="shared" si="8"/>
        <v>-175.32792913178946</v>
      </c>
      <c r="AK15">
        <f t="shared" si="30"/>
        <v>470.80236929461358</v>
      </c>
      <c r="AL15">
        <f t="shared" si="9"/>
        <v>-27935.646601172914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-11798.338927111969</v>
      </c>
      <c r="AR15">
        <f t="shared" si="14"/>
        <v>-11812.171714943315</v>
      </c>
      <c r="AS15">
        <f t="shared" si="15"/>
        <v>-73.358886538645265</v>
      </c>
      <c r="AT15">
        <f t="shared" si="16"/>
        <v>196.98822522022689</v>
      </c>
      <c r="AU15">
        <f t="shared" si="17"/>
        <v>-11688.542376261732</v>
      </c>
      <c r="AW15">
        <v>12</v>
      </c>
      <c r="AX15">
        <f>IF(Z15&gt;0, (R15*SUMPRODUCT(K15:$K$98, X15:$X$98)-K15*$AZ$3)/Z15, 0)</f>
        <v>10437.07322374067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1000000</v>
      </c>
      <c r="S16">
        <f t="shared" si="1"/>
        <v>10225.563461141781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6901.0760619119828</v>
      </c>
      <c r="AC16">
        <f t="shared" si="2"/>
        <v>6390.458210212586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-29646.646819490579</v>
      </c>
      <c r="AI16">
        <f t="shared" si="7"/>
        <v>-29677.894281962926</v>
      </c>
      <c r="AJ16">
        <f t="shared" si="8"/>
        <v>510.61785169939685</v>
      </c>
      <c r="AK16">
        <f t="shared" si="30"/>
        <v>483.07532433383886</v>
      </c>
      <c r="AL16">
        <f t="shared" si="9"/>
        <v>-28684.201105929689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-11075.393992987701</v>
      </c>
      <c r="AR16">
        <f t="shared" si="14"/>
        <v>-11087.06741967469</v>
      </c>
      <c r="AS16">
        <f t="shared" si="15"/>
        <v>190.75661142580984</v>
      </c>
      <c r="AT16">
        <f t="shared" si="16"/>
        <v>180.4672743552965</v>
      </c>
      <c r="AU16">
        <f t="shared" si="17"/>
        <v>-10715.843533893583</v>
      </c>
      <c r="AW16">
        <v>13</v>
      </c>
      <c r="AX16">
        <f>IF(Z16&gt;0, (R16*SUMPRODUCT(K16:$K$98, X16:$X$98)-K16*$AZ$3)/Z16, 0)</f>
        <v>10225.563461141781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1000000</v>
      </c>
      <c r="S17">
        <f t="shared" si="1"/>
        <v>9175.6241452915037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6390.458210212586</v>
      </c>
      <c r="AC17">
        <f t="shared" si="2"/>
        <v>5393.3866059861175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-30904.690308010224</v>
      </c>
      <c r="AI17">
        <f t="shared" si="7"/>
        <v>-30934.080061342447</v>
      </c>
      <c r="AJ17">
        <f t="shared" si="8"/>
        <v>997.07160422646848</v>
      </c>
      <c r="AK17">
        <f t="shared" si="30"/>
        <v>447.33207471488106</v>
      </c>
      <c r="AL17">
        <f t="shared" si="9"/>
        <v>-29489.676382401096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-10308.369522859002</v>
      </c>
      <c r="AR17">
        <f t="shared" si="14"/>
        <v>-10318.172579757966</v>
      </c>
      <c r="AS17">
        <f t="shared" si="15"/>
        <v>332.57678477535973</v>
      </c>
      <c r="AT17">
        <f t="shared" si="16"/>
        <v>149.20920674597303</v>
      </c>
      <c r="AU17">
        <f t="shared" si="17"/>
        <v>-9836.3865882366317</v>
      </c>
      <c r="AW17">
        <v>14</v>
      </c>
      <c r="AX17">
        <f>IF(Z17&gt;0, (R17*SUMPRODUCT(K17:$K$98, X17:$X$98)-K17*$AZ$3)/Z17, 0)</f>
        <v>9175.6241452915037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1000000</v>
      </c>
      <c r="S18">
        <f t="shared" si="1"/>
        <v>7427.3590880763822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5393.3866059861175</v>
      </c>
      <c r="AC18">
        <f t="shared" si="2"/>
        <v>4083.5192159496364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-32122.879894130972</v>
      </c>
      <c r="AI18">
        <f t="shared" si="7"/>
        <v>-32150.369605935168</v>
      </c>
      <c r="AJ18">
        <f t="shared" si="8"/>
        <v>1309.8673900364811</v>
      </c>
      <c r="AK18">
        <f t="shared" si="30"/>
        <v>377.53706241902825</v>
      </c>
      <c r="AL18">
        <f t="shared" si="9"/>
        <v>-30462.965153479658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-9566.6973196718027</v>
      </c>
      <c r="AR18">
        <f t="shared" si="14"/>
        <v>-9574.8841868861509</v>
      </c>
      <c r="AS18">
        <f t="shared" si="15"/>
        <v>390.09904749159818</v>
      </c>
      <c r="AT18">
        <f t="shared" si="16"/>
        <v>112.43645697473022</v>
      </c>
      <c r="AU18">
        <f t="shared" si="17"/>
        <v>-9072.3486824198226</v>
      </c>
      <c r="AW18">
        <v>15</v>
      </c>
      <c r="AX18">
        <f>IF(Z18&gt;0, (R18*SUMPRODUCT(K18:$K$98, X18:$X$98)-K18*$AZ$3)/Z18, 0)</f>
        <v>7427.3590880763822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1000000</v>
      </c>
      <c r="S19">
        <f t="shared" si="1"/>
        <v>4992.2900576471411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4083.5192159496364</v>
      </c>
      <c r="AC19">
        <f t="shared" si="2"/>
        <v>2551.1988005836611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-33268.534693746187</v>
      </c>
      <c r="AI19">
        <f t="shared" si="7"/>
        <v>-33294.086081697649</v>
      </c>
      <c r="AJ19">
        <f t="shared" si="8"/>
        <v>1532.3204153659754</v>
      </c>
      <c r="AK19">
        <f t="shared" si="30"/>
        <v>285.84634511647459</v>
      </c>
      <c r="AL19">
        <f t="shared" si="9"/>
        <v>-31475.919321215199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-8846.3315025716638</v>
      </c>
      <c r="AR19">
        <f t="shared" si="14"/>
        <v>-8853.1257918377905</v>
      </c>
      <c r="AS19">
        <f t="shared" si="15"/>
        <v>407.45450580466564</v>
      </c>
      <c r="AT19">
        <f t="shared" si="16"/>
        <v>76.008503259212802</v>
      </c>
      <c r="AU19">
        <f t="shared" si="17"/>
        <v>-8369.6627827739121</v>
      </c>
      <c r="AW19">
        <v>16</v>
      </c>
      <c r="AX19">
        <f>IF(Z19&gt;0, (R19*SUMPRODUCT(K19:$K$98, X19:$X$98)-K19*$AZ$3)/Z19, 0)</f>
        <v>4992.2900576471411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1000000</v>
      </c>
      <c r="S20">
        <f t="shared" si="1"/>
        <v>1862.7650624364153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2551.1988005836611</v>
      </c>
      <c r="AC20">
        <f t="shared" si="2"/>
        <v>878.41810542788153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-34350.710544692716</v>
      </c>
      <c r="AI20">
        <f t="shared" si="7"/>
        <v>-34374.28888323743</v>
      </c>
      <c r="AJ20">
        <f t="shared" si="8"/>
        <v>1672.7806951557795</v>
      </c>
      <c r="AK20">
        <f t="shared" si="30"/>
        <v>178.58391604085628</v>
      </c>
      <c r="AL20">
        <f t="shared" si="9"/>
        <v>-32522.924272040793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-8155.4370374875652</v>
      </c>
      <c r="AR20">
        <f t="shared" si="14"/>
        <v>-8161.0349320405703</v>
      </c>
      <c r="AS20">
        <f t="shared" si="15"/>
        <v>397.14630121313195</v>
      </c>
      <c r="AT20">
        <f t="shared" si="16"/>
        <v>42.398828440076961</v>
      </c>
      <c r="AU20">
        <f t="shared" si="17"/>
        <v>-7721.4898023873611</v>
      </c>
      <c r="AW20">
        <v>17</v>
      </c>
      <c r="AX20">
        <f>IF(Z20&gt;0, (R20*SUMPRODUCT(K20:$K$98, X20:$X$98)-K20*$AZ$3)/Z20, 0)</f>
        <v>1862.7650624364153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1000000</v>
      </c>
      <c r="S21">
        <f t="shared" si="1"/>
        <v>-2020.9908766099625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878.41810542788153</v>
      </c>
      <c r="AC21">
        <f t="shared" si="2"/>
        <v>-872.06285400975321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-35348.485285102281</v>
      </c>
      <c r="AI21">
        <f t="shared" si="7"/>
        <v>-35370.060415997294</v>
      </c>
      <c r="AJ21">
        <f t="shared" si="8"/>
        <v>1750.4809594376347</v>
      </c>
      <c r="AK21">
        <f t="shared" si="30"/>
        <v>61.489267379951713</v>
      </c>
      <c r="AL21">
        <f t="shared" si="9"/>
        <v>-33558.090189179704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-7493.1478215538837</v>
      </c>
      <c r="AR21">
        <f t="shared" si="14"/>
        <v>-7497.721303098052</v>
      </c>
      <c r="AS21">
        <f t="shared" si="15"/>
        <v>371.06576086895865</v>
      </c>
      <c r="AT21">
        <f t="shared" si="16"/>
        <v>13.034452995676538</v>
      </c>
      <c r="AU21">
        <f t="shared" si="17"/>
        <v>-7113.6210892334157</v>
      </c>
      <c r="AW21">
        <v>18</v>
      </c>
      <c r="AX21">
        <f>IF(Z21&gt;0, (R21*SUMPRODUCT(K21:$K$98, X21:$X$98)-K21*$AZ$3)/Z21, 0)</f>
        <v>-2020.9908766099625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1000000</v>
      </c>
      <c r="S22">
        <f t="shared" si="1"/>
        <v>-6768.6865667793681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-872.06285400975321</v>
      </c>
      <c r="AC22">
        <f t="shared" si="2"/>
        <v>-2646.4998915904944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-36195.947259621295</v>
      </c>
      <c r="AI22">
        <f t="shared" si="7"/>
        <v>-36215.496841844375</v>
      </c>
      <c r="AJ22">
        <f t="shared" si="8"/>
        <v>1774.4370375807412</v>
      </c>
      <c r="AK22">
        <f t="shared" si="30"/>
        <v>-61.044399780682731</v>
      </c>
      <c r="AL22">
        <f t="shared" si="9"/>
        <v>-34502.104204044314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-6850.7073512379666</v>
      </c>
      <c r="AR22">
        <f t="shared" si="14"/>
        <v>-6854.4074468781964</v>
      </c>
      <c r="AS22">
        <f t="shared" si="15"/>
        <v>335.84281606090752</v>
      </c>
      <c r="AT22">
        <f t="shared" si="16"/>
        <v>-11.553705593884434</v>
      </c>
      <c r="AU22">
        <f t="shared" si="17"/>
        <v>-6530.1183364111721</v>
      </c>
      <c r="AW22">
        <v>19</v>
      </c>
      <c r="AX22">
        <f>IF(Z22&gt;0, (R22*SUMPRODUCT(K22:$K$98, X22:$X$98)-K22*$AZ$3)/Z22, 0)</f>
        <v>-6768.6865667793681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1000000</v>
      </c>
      <c r="S23">
        <f t="shared" si="1"/>
        <v>-12541.762620630099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-2646.4998915904944</v>
      </c>
      <c r="AC23">
        <f t="shared" si="2"/>
        <v>-4391.2154714238568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-36954.269520826172</v>
      </c>
      <c r="AI23">
        <f t="shared" si="7"/>
        <v>-36971.775893750979</v>
      </c>
      <c r="AJ23">
        <f t="shared" si="8"/>
        <v>1744.7155798333624</v>
      </c>
      <c r="AK23">
        <f t="shared" si="30"/>
        <v>-185.25499241133463</v>
      </c>
      <c r="AL23">
        <f t="shared" si="9"/>
        <v>-35412.31530632895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-6244.8508207409932</v>
      </c>
      <c r="AR23">
        <f t="shared" si="14"/>
        <v>-6247.8091984533721</v>
      </c>
      <c r="AS23">
        <f t="shared" si="15"/>
        <v>294.83706921988119</v>
      </c>
      <c r="AT23">
        <f t="shared" si="16"/>
        <v>-31.305984569774967</v>
      </c>
      <c r="AU23">
        <f t="shared" si="17"/>
        <v>-5984.278113803266</v>
      </c>
      <c r="AW23">
        <v>20</v>
      </c>
      <c r="AX23">
        <f>IF(Z23&gt;0, (R23*SUMPRODUCT(K23:$K$98, X23:$X$98)-K23*$AZ$3)/Z23, 0)</f>
        <v>-12541.762620630099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1000000</v>
      </c>
      <c r="S24">
        <f t="shared" si="1"/>
        <v>-19651.791182457218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-4391.2154714238568</v>
      </c>
      <c r="AC24">
        <f t="shared" si="2"/>
        <v>-6077.1450676964669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-37384.903496991516</v>
      </c>
      <c r="AI24">
        <f t="shared" si="7"/>
        <v>-37400.36556101223</v>
      </c>
      <c r="AJ24">
        <f t="shared" si="8"/>
        <v>1685.9295962726101</v>
      </c>
      <c r="AK24">
        <f t="shared" si="30"/>
        <v>-307.38508299967003</v>
      </c>
      <c r="AL24">
        <f t="shared" si="9"/>
        <v>-36021.821047739293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-5640.7348749102102</v>
      </c>
      <c r="AR24">
        <f t="shared" si="14"/>
        <v>-5643.0678327515152</v>
      </c>
      <c r="AS24">
        <f t="shared" si="15"/>
        <v>254.37759578819012</v>
      </c>
      <c r="AT24">
        <f t="shared" si="16"/>
        <v>-46.37908876354166</v>
      </c>
      <c r="AU24">
        <f t="shared" si="17"/>
        <v>-5435.0693257268676</v>
      </c>
      <c r="AW24">
        <v>21</v>
      </c>
      <c r="AX24">
        <f>IF(Z24&gt;0, (R24*SUMPRODUCT(K24:$K$98, X24:$X$98)-K24*$AZ$3)/Z24, 0)</f>
        <v>-19651.791182457218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1000000</v>
      </c>
      <c r="S25">
        <f t="shared" si="1"/>
        <v>-28452.789175583162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-6077.1450676964669</v>
      </c>
      <c r="AC25">
        <f t="shared" si="2"/>
        <v>-7647.4145636170397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-37373.299899515827</v>
      </c>
      <c r="AI25">
        <f t="shared" si="7"/>
        <v>-37386.738677901354</v>
      </c>
      <c r="AJ25">
        <f t="shared" si="8"/>
        <v>1570.2694959205728</v>
      </c>
      <c r="AK25">
        <f t="shared" si="30"/>
        <v>-425.40015473875275</v>
      </c>
      <c r="AL25">
        <f t="shared" si="9"/>
        <v>-36241.86933671953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-5034.807225792596</v>
      </c>
      <c r="AR25">
        <f t="shared" si="14"/>
        <v>-5036.6176535231734</v>
      </c>
      <c r="AS25">
        <f t="shared" si="15"/>
        <v>211.54150759390183</v>
      </c>
      <c r="AT25">
        <f t="shared" si="16"/>
        <v>-57.308500418495505</v>
      </c>
      <c r="AU25">
        <f t="shared" si="17"/>
        <v>-4882.3846463477666</v>
      </c>
      <c r="AW25">
        <v>22</v>
      </c>
      <c r="AX25">
        <f>IF(Z25&gt;0, (R25*SUMPRODUCT(K25:$K$98, X25:$X$98)-K25*$AZ$3)/Z25, 0)</f>
        <v>-28452.789175583162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1000000</v>
      </c>
      <c r="S26">
        <f t="shared" si="1"/>
        <v>-39470.114041167762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-7647.4145636170397</v>
      </c>
      <c r="AC26">
        <f t="shared" si="2"/>
        <v>-9047.877701026031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-36854.177400732093</v>
      </c>
      <c r="AI26">
        <f t="shared" si="7"/>
        <v>-36865.639082463727</v>
      </c>
      <c r="AJ26">
        <f t="shared" si="8"/>
        <v>1400.4631374089913</v>
      </c>
      <c r="AK26">
        <f t="shared" si="30"/>
        <v>-535.31901945319282</v>
      </c>
      <c r="AL26">
        <f t="shared" si="9"/>
        <v>-36000.494964507932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-4432.9221084671235</v>
      </c>
      <c r="AR26">
        <f t="shared" si="14"/>
        <v>-4434.3007511592641</v>
      </c>
      <c r="AS26">
        <f t="shared" si="15"/>
        <v>168.45156890654752</v>
      </c>
      <c r="AT26">
        <f t="shared" si="16"/>
        <v>-64.389648169704131</v>
      </c>
      <c r="AU26">
        <f t="shared" si="17"/>
        <v>-4330.2388304224205</v>
      </c>
      <c r="AW26">
        <v>23</v>
      </c>
      <c r="AX26">
        <f>IF(Z26&gt;0, (R26*SUMPRODUCT(K26:$K$98, X26:$X$98)-K26*$AZ$3)/Z26, 0)</f>
        <v>-39470.114041167762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1000000</v>
      </c>
      <c r="S27">
        <f t="shared" si="1"/>
        <v>-53495.464634887707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-9047.877701026031</v>
      </c>
      <c r="AC27">
        <f t="shared" si="2"/>
        <v>-10235.849730579219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-35600.783713084587</v>
      </c>
      <c r="AI27">
        <f t="shared" si="7"/>
        <v>-35610.350738813257</v>
      </c>
      <c r="AJ27">
        <f t="shared" si="8"/>
        <v>1187.9720295531879</v>
      </c>
      <c r="AK27">
        <f t="shared" si="30"/>
        <v>-633.35143907182226</v>
      </c>
      <c r="AL27">
        <f t="shared" si="9"/>
        <v>-35055.730148331888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-3823.3575523418822</v>
      </c>
      <c r="AR27">
        <f t="shared" si="14"/>
        <v>-3824.3850061296398</v>
      </c>
      <c r="AS27">
        <f t="shared" si="15"/>
        <v>127.58263603881642</v>
      </c>
      <c r="AT27">
        <f t="shared" si="16"/>
        <v>-68.018980351037911</v>
      </c>
      <c r="AU27">
        <f t="shared" si="17"/>
        <v>-3764.8213504418609</v>
      </c>
      <c r="AW27">
        <v>24</v>
      </c>
      <c r="AX27">
        <f>IF(Z27&gt;0, (R27*SUMPRODUCT(K27:$K$98, X27:$X$98)-K27*$AZ$3)/Z27, 0)</f>
        <v>-53495.464634887707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1000000</v>
      </c>
      <c r="S28">
        <f t="shared" si="1"/>
        <v>-71624.967486234469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-10235.849730579219</v>
      </c>
      <c r="AC28">
        <f t="shared" si="2"/>
        <v>-11161.930426747946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-33588.568504104114</v>
      </c>
      <c r="AI28">
        <f t="shared" si="7"/>
        <v>-33596.360431150286</v>
      </c>
      <c r="AJ28">
        <f t="shared" si="8"/>
        <v>926.08069616872672</v>
      </c>
      <c r="AK28">
        <f t="shared" si="30"/>
        <v>-716.5094811405454</v>
      </c>
      <c r="AL28">
        <f t="shared" si="9"/>
        <v>-33386.789216122103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-3220.7634432567202</v>
      </c>
      <c r="AR28">
        <f t="shared" si="14"/>
        <v>-3221.5106008433786</v>
      </c>
      <c r="AS28">
        <f t="shared" si="15"/>
        <v>88.800654048758304</v>
      </c>
      <c r="AT28">
        <f t="shared" si="16"/>
        <v>-68.705147208709874</v>
      </c>
      <c r="AU28">
        <f t="shared" si="17"/>
        <v>-3201.4150940033296</v>
      </c>
      <c r="AW28">
        <v>25</v>
      </c>
      <c r="AX28">
        <f>IF(Z28&gt;0, (R28*SUMPRODUCT(K28:$K$98, X28:$X$98)-K28*$AZ$3)/Z28, 0)</f>
        <v>-71624.967486234469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1000000</v>
      </c>
      <c r="S29">
        <f t="shared" si="1"/>
        <v>-95527.408956508196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-11161.930426747946</v>
      </c>
      <c r="AC29">
        <f t="shared" si="2"/>
        <v>-11795.839534135779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-30798.950873760728</v>
      </c>
      <c r="AI29">
        <f t="shared" si="7"/>
        <v>-30805.124933992753</v>
      </c>
      <c r="AJ29">
        <f t="shared" si="8"/>
        <v>633.9091073878335</v>
      </c>
      <c r="AK29">
        <f t="shared" si="30"/>
        <v>-781.33512987235622</v>
      </c>
      <c r="AL29">
        <f t="shared" si="9"/>
        <v>-30952.550956477276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-2636.8488352121199</v>
      </c>
      <c r="AR29">
        <f t="shared" si="14"/>
        <v>-2637.3774267085664</v>
      </c>
      <c r="AS29">
        <f t="shared" si="15"/>
        <v>54.272059405439776</v>
      </c>
      <c r="AT29">
        <f t="shared" si="16"/>
        <v>-66.893922314395482</v>
      </c>
      <c r="AU29">
        <f t="shared" si="17"/>
        <v>-2649.9992896175222</v>
      </c>
      <c r="AW29">
        <v>26</v>
      </c>
      <c r="AX29">
        <f>IF(Z29&gt;0, (R29*SUMPRODUCT(K29:$K$98, X29:$X$98)-K29*$AZ$3)/Z29, 0)</f>
        <v>-95527.408956508196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1000000</v>
      </c>
      <c r="S30">
        <f t="shared" si="1"/>
        <v>-127820.54043130815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-11795.839534135779</v>
      </c>
      <c r="AC30">
        <f t="shared" si="2"/>
        <v>-12122.996998036393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-27402.504771927735</v>
      </c>
      <c r="AI30">
        <f t="shared" si="7"/>
        <v>-27407.246966318846</v>
      </c>
      <c r="AJ30">
        <f t="shared" si="8"/>
        <v>327.15746390061395</v>
      </c>
      <c r="AK30">
        <f t="shared" si="30"/>
        <v>-825.7087673895046</v>
      </c>
      <c r="AL30">
        <f t="shared" si="9"/>
        <v>-27905.798269807736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-2094.6986347822776</v>
      </c>
      <c r="AR30">
        <f t="shared" si="14"/>
        <v>-2095.0611369768621</v>
      </c>
      <c r="AS30">
        <f t="shared" si="15"/>
        <v>25.008527457442298</v>
      </c>
      <c r="AT30">
        <f t="shared" si="16"/>
        <v>-63.11872006497881</v>
      </c>
      <c r="AU30">
        <f t="shared" si="17"/>
        <v>-2133.1713295843988</v>
      </c>
      <c r="AW30">
        <v>27</v>
      </c>
      <c r="AX30">
        <f>IF(Z30&gt;0, (R30*SUMPRODUCT(K30:$K$98, X30:$X$98)-K30*$AZ$3)/Z30, 0)</f>
        <v>-127820.54043130815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1000000</v>
      </c>
      <c r="S31">
        <f t="shared" si="1"/>
        <v>-173013.7149317216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-12122.996998036393</v>
      </c>
      <c r="AC31">
        <f t="shared" si="2"/>
        <v>-12155.471194147685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-23638.179461327261</v>
      </c>
      <c r="AI31">
        <f t="shared" si="7"/>
        <v>-23641.692324801392</v>
      </c>
      <c r="AJ31">
        <f t="shared" si="8"/>
        <v>32.474196111292258</v>
      </c>
      <c r="AK31">
        <f t="shared" si="30"/>
        <v>-848.60978986254759</v>
      </c>
      <c r="AL31">
        <f t="shared" si="9"/>
        <v>-24457.827918552648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-1613.3451595840511</v>
      </c>
      <c r="AR31">
        <f t="shared" si="14"/>
        <v>-1613.5849183730702</v>
      </c>
      <c r="AS31">
        <f t="shared" si="15"/>
        <v>2.2164180280148704</v>
      </c>
      <c r="AT31">
        <f t="shared" si="16"/>
        <v>-57.91903302410693</v>
      </c>
      <c r="AU31">
        <f t="shared" si="17"/>
        <v>-1669.2875333691625</v>
      </c>
      <c r="AW31">
        <v>28</v>
      </c>
      <c r="AX31">
        <f>IF(Z31&gt;0, (R31*SUMPRODUCT(K31:$K$98, X31:$X$98)-K31*$AZ$3)/Z31, 0)</f>
        <v>-173013.7149317216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1000000</v>
      </c>
      <c r="S32">
        <f t="shared" si="1"/>
        <v>-239088.88052884079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-12155.471194147685</v>
      </c>
      <c r="AC32">
        <f t="shared" si="2"/>
        <v>-11927.544533489785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-19667.205127342982</v>
      </c>
      <c r="AI32">
        <f t="shared" si="7"/>
        <v>-19669.699501926007</v>
      </c>
      <c r="AJ32">
        <f t="shared" si="8"/>
        <v>-227.92666065790036</v>
      </c>
      <c r="AK32">
        <f t="shared" si="30"/>
        <v>-850.88298359033809</v>
      </c>
      <c r="AL32">
        <f t="shared" si="9"/>
        <v>-20748.509146174245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-1198.4995898061786</v>
      </c>
      <c r="AR32">
        <f t="shared" si="14"/>
        <v>-1198.6515944705538</v>
      </c>
      <c r="AS32">
        <f t="shared" si="15"/>
        <v>-13.889620184242753</v>
      </c>
      <c r="AT32">
        <f t="shared" si="16"/>
        <v>-51.851948469703544</v>
      </c>
      <c r="AU32">
        <f t="shared" si="17"/>
        <v>-1264.3931631245</v>
      </c>
      <c r="AW32">
        <v>29</v>
      </c>
      <c r="AX32">
        <f>IF(Z32&gt;0, (R32*SUMPRODUCT(K32:$K$98, X32:$X$98)-K32*$AZ$3)/Z32, 0)</f>
        <v>-239088.88052884079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1000000</v>
      </c>
      <c r="S33">
        <f t="shared" si="1"/>
        <v>-340750.16612362623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-11927.544533489785</v>
      </c>
      <c r="AC33">
        <f t="shared" si="2"/>
        <v>-11482.051426651364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-15692.223995839277</v>
      </c>
      <c r="AI33">
        <f t="shared" si="7"/>
        <v>-15693.908815476678</v>
      </c>
      <c r="AJ33">
        <f t="shared" si="8"/>
        <v>-445.49310683842123</v>
      </c>
      <c r="AK33">
        <f t="shared" si="30"/>
        <v>-834.92811734428506</v>
      </c>
      <c r="AL33">
        <f t="shared" si="9"/>
        <v>-16974.330039659384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-853.81094624573871</v>
      </c>
      <c r="AR33">
        <f t="shared" si="14"/>
        <v>-853.90261696425785</v>
      </c>
      <c r="AS33">
        <f t="shared" si="15"/>
        <v>-24.239195871567915</v>
      </c>
      <c r="AT33">
        <f t="shared" si="16"/>
        <v>-45.42828130072013</v>
      </c>
      <c r="AU33">
        <f t="shared" si="17"/>
        <v>-923.57009413654589</v>
      </c>
      <c r="AW33">
        <v>30</v>
      </c>
      <c r="AX33">
        <f>IF(Z33&gt;0, (R33*SUMPRODUCT(K33:$K$98, X33:$X$98)-K33*$AZ$3)/Z33, 0)</f>
        <v>-340750.16612362623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1000000</v>
      </c>
      <c r="S34">
        <f t="shared" si="1"/>
        <v>-505490.72879832931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-11482.051426651364</v>
      </c>
      <c r="AC34">
        <f t="shared" si="2"/>
        <v>-10868.011750892996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-11859.505811597925</v>
      </c>
      <c r="AI34">
        <f t="shared" si="7"/>
        <v>-11860.580807748371</v>
      </c>
      <c r="AJ34">
        <f t="shared" si="8"/>
        <v>-614.03967575836759</v>
      </c>
      <c r="AK34">
        <f t="shared" si="30"/>
        <v>-803.74359986559557</v>
      </c>
      <c r="AL34">
        <f t="shared" si="9"/>
        <v>-13278.364083372333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-576.13702958480224</v>
      </c>
      <c r="AR34">
        <f t="shared" si="14"/>
        <v>-576.18925310058546</v>
      </c>
      <c r="AS34">
        <f t="shared" si="15"/>
        <v>-29.830163284938315</v>
      </c>
      <c r="AT34">
        <f t="shared" si="16"/>
        <v>-39.046015705098547</v>
      </c>
      <c r="AU34">
        <f t="shared" si="17"/>
        <v>-645.06543209062227</v>
      </c>
      <c r="AW34">
        <v>31</v>
      </c>
      <c r="AX34">
        <f>IF(Z34&gt;0, (R34*SUMPRODUCT(K34:$K$98, X34:$X$98)-K34*$AZ$3)/Z34, 0)</f>
        <v>-505490.72879832931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-786901.8517389989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-10868.011750892996</v>
      </c>
      <c r="AC35">
        <f t="shared" ref="AC35:AC69" si="33">S35*Z35</f>
        <v>-10133.56786797413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-8407.1197101654252</v>
      </c>
      <c r="AI35">
        <f t="shared" ref="AI35:AI66" si="38">SUM(AE35:AH35)</f>
        <v>-8407.7636003688585</v>
      </c>
      <c r="AJ35">
        <f t="shared" ref="AJ35:AJ69" si="39">AB35-AC35</f>
        <v>-734.44388291886571</v>
      </c>
      <c r="AK35">
        <f t="shared" si="30"/>
        <v>-760.76082256250982</v>
      </c>
      <c r="AL35">
        <f t="shared" ref="AL35:AL66" si="40">SUM(AI35:AK35)</f>
        <v>-9902.9683058502342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-364.66023347834891</v>
      </c>
      <c r="AR35">
        <f t="shared" ref="AR35:AR69" si="45">AI35*$K35</f>
        <v>-364.68816232437621</v>
      </c>
      <c r="AS35">
        <f t="shared" ref="AS35:AS69" si="46">AJ35*$K35</f>
        <v>-31.85662712737426</v>
      </c>
      <c r="AT35">
        <f t="shared" ref="AT35:AT69" si="47">AK35*$K35</f>
        <v>-32.998128817100771</v>
      </c>
      <c r="AU35">
        <f t="shared" ref="AU35:AU69" si="48">AL35*$K35</f>
        <v>-429.54291826885128</v>
      </c>
      <c r="AW35">
        <v>32</v>
      </c>
      <c r="AX35">
        <f>IF(Z35&gt;0, (R35*SUMPRODUCT(K35:$K$98, X35:$X$98)-K35*$AZ$3)/Z35, 0)</f>
        <v>-786901.8517389989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1000000</v>
      </c>
      <c r="S36">
        <f t="shared" si="32"/>
        <v>-1223632.7017955487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-10133.56786797413</v>
      </c>
      <c r="AC36">
        <f t="shared" si="33"/>
        <v>-9328.0665724313476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-5125.7690173340643</v>
      </c>
      <c r="AI36">
        <f t="shared" si="38"/>
        <v>-5126.150180184597</v>
      </c>
      <c r="AJ36">
        <f t="shared" si="39"/>
        <v>-805.50129554278283</v>
      </c>
      <c r="AK36">
        <f t="shared" si="30"/>
        <v>-709.3497507581892</v>
      </c>
      <c r="AL36">
        <f t="shared" si="40"/>
        <v>-6641.0012264855686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-198.50990578907744</v>
      </c>
      <c r="AR36">
        <f t="shared" si="45"/>
        <v>-198.52466739875857</v>
      </c>
      <c r="AS36">
        <f t="shared" si="46"/>
        <v>-31.195316400414459</v>
      </c>
      <c r="AT36">
        <f t="shared" si="47"/>
        <v>-27.471575819807651</v>
      </c>
      <c r="AU36">
        <f t="shared" si="48"/>
        <v>-257.19155961898065</v>
      </c>
      <c r="AW36">
        <v>33</v>
      </c>
      <c r="AX36">
        <f>IF(Z36&gt;0, (R36*SUMPRODUCT(K36:$K$98, X36:$X$98)-K36*$AZ$3)/Z36, 0)</f>
        <v>-1223632.7017955487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1000000</v>
      </c>
      <c r="S37">
        <f t="shared" si="32"/>
        <v>-1903847.0894507458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-9328.0665724313476</v>
      </c>
      <c r="AC37">
        <f t="shared" si="33"/>
        <v>-8481.7893987372736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-3091.9453295566059</v>
      </c>
      <c r="AI37">
        <f t="shared" si="38"/>
        <v>-3092.1680835121556</v>
      </c>
      <c r="AJ37">
        <f t="shared" si="39"/>
        <v>-846.27717369407401</v>
      </c>
      <c r="AK37">
        <f t="shared" si="30"/>
        <v>-652.96466007019444</v>
      </c>
      <c r="AL37">
        <f t="shared" si="40"/>
        <v>-4591.4099172764236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-106.91458024563238</v>
      </c>
      <c r="AR37">
        <f t="shared" si="45"/>
        <v>-106.92228272517754</v>
      </c>
      <c r="AS37">
        <f t="shared" si="46"/>
        <v>-29.262926459937461</v>
      </c>
      <c r="AT37">
        <f t="shared" si="47"/>
        <v>-22.578485421230926</v>
      </c>
      <c r="AU37">
        <f t="shared" si="48"/>
        <v>-158.76369460634592</v>
      </c>
      <c r="AW37">
        <v>34</v>
      </c>
      <c r="AX37">
        <f>IF(Z37&gt;0, (R37*SUMPRODUCT(K37:$K$98, X37:$X$98)-K37*$AZ$3)/Z37, 0)</f>
        <v>-1903847.0894507458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1000000</v>
      </c>
      <c r="S38">
        <f t="shared" si="32"/>
        <v>-2983051.7494028099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-8481.7893987372736</v>
      </c>
      <c r="AC38">
        <f t="shared" si="33"/>
        <v>-7655.8583723015199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-1844.0765733340854</v>
      </c>
      <c r="AI38">
        <f t="shared" si="38"/>
        <v>-1844.2048959214128</v>
      </c>
      <c r="AJ38">
        <f t="shared" si="39"/>
        <v>-825.93102643575367</v>
      </c>
      <c r="AK38">
        <f t="shared" si="30"/>
        <v>-593.72525791160922</v>
      </c>
      <c r="AL38">
        <f t="shared" si="40"/>
        <v>-3263.8611802687756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-56.933260618823923</v>
      </c>
      <c r="AR38">
        <f t="shared" si="45"/>
        <v>-56.93722239753378</v>
      </c>
      <c r="AS38">
        <f t="shared" si="46"/>
        <v>-25.499454340023501</v>
      </c>
      <c r="AT38">
        <f t="shared" si="47"/>
        <v>-18.330429079495804</v>
      </c>
      <c r="AU38">
        <f t="shared" si="48"/>
        <v>-100.76710581705309</v>
      </c>
      <c r="AW38">
        <v>35</v>
      </c>
      <c r="AX38">
        <f>IF(Z38&gt;0, (R38*SUMPRODUCT(K38:$K$98, X38:$X$98)-K38*$AZ$3)/Z38, 0)</f>
        <v>-2983051.7494028099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1000000</v>
      </c>
      <c r="S39">
        <f t="shared" si="32"/>
        <v>-4729056.8124217158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-7655.8583723015199</v>
      </c>
      <c r="AC39">
        <f t="shared" si="33"/>
        <v>-6879.8937698119644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-1085.9741357538419</v>
      </c>
      <c r="AI39">
        <f t="shared" si="38"/>
        <v>-1086.0468764085083</v>
      </c>
      <c r="AJ39">
        <f t="shared" si="39"/>
        <v>-775.96460248955555</v>
      </c>
      <c r="AK39">
        <f t="shared" si="30"/>
        <v>-535.91008606110643</v>
      </c>
      <c r="AL39">
        <f t="shared" si="40"/>
        <v>-2397.9215649591702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-29.935641245591107</v>
      </c>
      <c r="AR39">
        <f t="shared" si="45"/>
        <v>-29.937646392924155</v>
      </c>
      <c r="AS39">
        <f t="shared" si="46"/>
        <v>-21.390010309297431</v>
      </c>
      <c r="AT39">
        <f t="shared" si="47"/>
        <v>-14.772738639012639</v>
      </c>
      <c r="AU39">
        <f t="shared" si="48"/>
        <v>-66.100395341234218</v>
      </c>
      <c r="AW39">
        <v>36</v>
      </c>
      <c r="AX39">
        <f>IF(Z39&gt;0, (R39*SUMPRODUCT(K39:$K$98, X39:$X$98)-K39*$AZ$3)/Z39, 0)</f>
        <v>-4729056.8124217158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1000000</v>
      </c>
      <c r="S40">
        <f t="shared" si="32"/>
        <v>-7599826.7962895827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-6879.8937698119644</v>
      </c>
      <c r="AC40">
        <f t="shared" si="33"/>
        <v>-6166.1706047107864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-628.90823414571082</v>
      </c>
      <c r="AI40">
        <f t="shared" si="38"/>
        <v>-628.94880198212331</v>
      </c>
      <c r="AJ40">
        <f t="shared" si="39"/>
        <v>-713.72316510117798</v>
      </c>
      <c r="AK40">
        <f t="shared" ref="AK40:AK69" si="61">G40*SUM(AB40:AB40, AE40:AF40)</f>
        <v>-481.59256388683752</v>
      </c>
      <c r="AL40">
        <f t="shared" si="40"/>
        <v>-1824.2645309701388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-15.4788375296501</v>
      </c>
      <c r="AR40">
        <f t="shared" si="45"/>
        <v>-15.479835994791221</v>
      </c>
      <c r="AS40">
        <f t="shared" si="46"/>
        <v>-17.56632257924797</v>
      </c>
      <c r="AT40">
        <f t="shared" si="47"/>
        <v>-11.853069569073051</v>
      </c>
      <c r="AU40">
        <f t="shared" si="48"/>
        <v>-44.899228143112239</v>
      </c>
      <c r="AW40">
        <v>37</v>
      </c>
      <c r="AX40">
        <f>IF(Z40&gt;0, (R40*SUMPRODUCT(K40:$K$98, X40:$X$98)-K40*$AZ$3)/Z40, 0)</f>
        <v>-7599826.7962895827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1000000</v>
      </c>
      <c r="S41">
        <f t="shared" si="32"/>
        <v>-12413820.309776532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-6166.1706047107864</v>
      </c>
      <c r="AC41">
        <f t="shared" si="33"/>
        <v>-5517.6683651451085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-358.76529456975635</v>
      </c>
      <c r="AI41">
        <f t="shared" si="38"/>
        <v>-358.78751846307625</v>
      </c>
      <c r="AJ41">
        <f t="shared" si="39"/>
        <v>-648.50223956567788</v>
      </c>
      <c r="AK41">
        <f t="shared" si="61"/>
        <v>-431.63194232975508</v>
      </c>
      <c r="AL41">
        <f t="shared" si="40"/>
        <v>-1438.9217003585093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-7.8839427661176886</v>
      </c>
      <c r="AR41">
        <f t="shared" si="45"/>
        <v>-7.8844311408451961</v>
      </c>
      <c r="AS41">
        <f t="shared" si="46"/>
        <v>-14.25097303953644</v>
      </c>
      <c r="AT41">
        <f t="shared" si="47"/>
        <v>-9.4852026683265116</v>
      </c>
      <c r="AU41">
        <f t="shared" si="48"/>
        <v>-31.62060684870815</v>
      </c>
      <c r="AW41">
        <v>38</v>
      </c>
      <c r="AX41">
        <f>IF(Z41&gt;0, (R41*SUMPRODUCT(K41:$K$98, X41:$X$98)-K41*$AZ$3)/Z41, 0)</f>
        <v>-12413820.309776532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1000000</v>
      </c>
      <c r="S42">
        <f t="shared" si="32"/>
        <v>-20648419.518036626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-5517.6683651451085</v>
      </c>
      <c r="AC42">
        <f t="shared" si="33"/>
        <v>-4932.712060504683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-201.14254910545367</v>
      </c>
      <c r="AI42">
        <f t="shared" si="38"/>
        <v>-201.15449363238511</v>
      </c>
      <c r="AJ42">
        <f t="shared" si="39"/>
        <v>-584.95630464042551</v>
      </c>
      <c r="AK42">
        <f t="shared" si="61"/>
        <v>-386.23678556015761</v>
      </c>
      <c r="AL42">
        <f t="shared" si="40"/>
        <v>-1172.3475838329682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-3.9465623212766707</v>
      </c>
      <c r="AR42">
        <f t="shared" si="45"/>
        <v>-3.9467966815358144</v>
      </c>
      <c r="AS42">
        <f t="shared" si="46"/>
        <v>-11.477265858238782</v>
      </c>
      <c r="AT42">
        <f t="shared" si="47"/>
        <v>-7.578245138891929</v>
      </c>
      <c r="AU42">
        <f t="shared" si="48"/>
        <v>-23.002307678666526</v>
      </c>
      <c r="AW42">
        <v>39</v>
      </c>
      <c r="AX42">
        <f>IF(Z42&gt;0, (R42*SUMPRODUCT(K42:$K$98, X42:$X$98)-K42*$AZ$3)/Z42, 0)</f>
        <v>-20648419.518036626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1000000</v>
      </c>
      <c r="S43">
        <f t="shared" si="32"/>
        <v>-35023769.473294139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-4932.712060504683</v>
      </c>
      <c r="AC43">
        <f t="shared" si="33"/>
        <v>-4407.3369733558311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-110.66318011130676</v>
      </c>
      <c r="AI43">
        <f t="shared" si="38"/>
        <v>-110.66947203396333</v>
      </c>
      <c r="AJ43">
        <f t="shared" si="39"/>
        <v>-525.37508714885189</v>
      </c>
      <c r="AK43">
        <f t="shared" si="61"/>
        <v>-345.28984423532785</v>
      </c>
      <c r="AL43">
        <f t="shared" si="40"/>
        <v>-981.33440341814298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-1.938653257364074</v>
      </c>
      <c r="AR43">
        <f t="shared" si="45"/>
        <v>-1.9387634824302702</v>
      </c>
      <c r="AS43">
        <f t="shared" si="46"/>
        <v>-9.2037850621553847</v>
      </c>
      <c r="AT43">
        <f t="shared" si="47"/>
        <v>-6.0489611864421553</v>
      </c>
      <c r="AU43">
        <f t="shared" si="48"/>
        <v>-17.191509731027811</v>
      </c>
      <c r="AW43">
        <v>40</v>
      </c>
      <c r="AX43">
        <f>IF(Z43&gt;0, (R43*SUMPRODUCT(K43:$K$98, X43:$X$98)-K43*$AZ$3)/Z43, 0)</f>
        <v>-35023769.473294139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1000000</v>
      </c>
      <c r="S44">
        <f t="shared" si="32"/>
        <v>-60711684.307997622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-4407.3369733558311</v>
      </c>
      <c r="AC44">
        <f t="shared" si="33"/>
        <v>-3936.6670110148666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-59.738068977182785</v>
      </c>
      <c r="AI44">
        <f t="shared" si="38"/>
        <v>-59.741311077163935</v>
      </c>
      <c r="AJ44">
        <f t="shared" si="39"/>
        <v>-470.6699623409645</v>
      </c>
      <c r="AK44">
        <f t="shared" si="61"/>
        <v>-308.51358813490822</v>
      </c>
      <c r="AL44">
        <f t="shared" si="40"/>
        <v>-838.92486155303664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-0.93439423488503437</v>
      </c>
      <c r="AR44">
        <f t="shared" si="45"/>
        <v>-0.93444494625858854</v>
      </c>
      <c r="AS44">
        <f t="shared" si="46"/>
        <v>-7.3619938989479836</v>
      </c>
      <c r="AT44">
        <f t="shared" si="47"/>
        <v>-4.825621635795784</v>
      </c>
      <c r="AU44">
        <f t="shared" si="48"/>
        <v>-13.122060481002356</v>
      </c>
      <c r="AW44">
        <v>41</v>
      </c>
      <c r="AX44">
        <f>IF(Z44&gt;0, (R44*SUMPRODUCT(K44:$K$98, X44:$X$98)-K44*$AZ$3)/Z44, 0)</f>
        <v>-60711684.307997622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1000000</v>
      </c>
      <c r="S45">
        <f t="shared" si="32"/>
        <v>-107689179.82447413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-3936.6670110148666</v>
      </c>
      <c r="AC45">
        <f t="shared" si="33"/>
        <v>-3515.6294270369585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-31.547501044314608</v>
      </c>
      <c r="AI45">
        <f t="shared" si="38"/>
        <v>-31.549133348243732</v>
      </c>
      <c r="AJ45">
        <f t="shared" si="39"/>
        <v>-421.03758397790807</v>
      </c>
      <c r="AK45">
        <f t="shared" si="61"/>
        <v>-275.56669077104067</v>
      </c>
      <c r="AL45">
        <f t="shared" si="40"/>
        <v>-728.15340809719248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-0.44058114875410076</v>
      </c>
      <c r="AR45">
        <f t="shared" si="45"/>
        <v>-0.44060394492864402</v>
      </c>
      <c r="AS45">
        <f t="shared" si="46"/>
        <v>-5.8800607425946456</v>
      </c>
      <c r="AT45">
        <f t="shared" si="47"/>
        <v>-3.8484661275619865</v>
      </c>
      <c r="AU45">
        <f t="shared" si="48"/>
        <v>-10.169130815085277</v>
      </c>
      <c r="AW45">
        <v>42</v>
      </c>
      <c r="AX45">
        <f>IF(Z45&gt;0, (R45*SUMPRODUCT(K45:$K$98, X45:$X$98)-K45*$AZ$3)/Z45, 0)</f>
        <v>-107689179.82447413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1000000</v>
      </c>
      <c r="S46">
        <f t="shared" si="32"/>
        <v>-195863415.3425597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-3515.6294270369585</v>
      </c>
      <c r="AC46">
        <f t="shared" si="33"/>
        <v>-3139.3093133528614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-16.29156422751646</v>
      </c>
      <c r="AI46">
        <f t="shared" si="38"/>
        <v>-16.292365630194919</v>
      </c>
      <c r="AJ46">
        <f t="shared" si="39"/>
        <v>-376.32011368409712</v>
      </c>
      <c r="AK46">
        <f t="shared" si="61"/>
        <v>-246.09405989258713</v>
      </c>
      <c r="AL46">
        <f t="shared" si="40"/>
        <v>-638.70653920687914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-0.20314479992629267</v>
      </c>
      <c r="AR46">
        <f t="shared" si="45"/>
        <v>-0.20315479287629443</v>
      </c>
      <c r="AS46">
        <f t="shared" si="46"/>
        <v>-4.6924575893992913</v>
      </c>
      <c r="AT46">
        <f t="shared" si="47"/>
        <v>-3.0686266746253223</v>
      </c>
      <c r="AU46">
        <f t="shared" si="48"/>
        <v>-7.9642390569009081</v>
      </c>
      <c r="AW46">
        <v>43</v>
      </c>
      <c r="AX46">
        <f>IF(Z46&gt;0, (R46*SUMPRODUCT(K46:$K$98, X46:$X$98)-K46*$AZ$3)/Z46, 0)</f>
        <v>-195863415.3425597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1000000</v>
      </c>
      <c r="S47">
        <f t="shared" si="32"/>
        <v>-366086523.17415792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-3139.3093133528614</v>
      </c>
      <c r="AC47">
        <f t="shared" si="33"/>
        <v>-2803.1189806234561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-8.2107881318878473</v>
      </c>
      <c r="AI47">
        <f t="shared" si="38"/>
        <v>-8.211170981132927</v>
      </c>
      <c r="AJ47">
        <f t="shared" si="39"/>
        <v>-336.19033272940533</v>
      </c>
      <c r="AK47">
        <f t="shared" si="61"/>
        <v>-219.75165193470031</v>
      </c>
      <c r="AL47">
        <f t="shared" si="40"/>
        <v>-564.15315564523848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-9.1413375976348937E-2</v>
      </c>
      <c r="AR47">
        <f t="shared" si="45"/>
        <v>-9.1417638361569534E-2</v>
      </c>
      <c r="AS47">
        <f t="shared" si="46"/>
        <v>-3.742916367072417</v>
      </c>
      <c r="AT47">
        <f t="shared" si="47"/>
        <v>-2.4465666458637245</v>
      </c>
      <c r="AU47">
        <f t="shared" si="48"/>
        <v>-6.2809006512977099</v>
      </c>
      <c r="AW47">
        <v>44</v>
      </c>
      <c r="AX47">
        <f>IF(Z47&gt;0, (R47*SUMPRODUCT(K47:$K$98, X47:$X$98)-K47*$AZ$3)/Z47, 0)</f>
        <v>-366086523.17415792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1000000</v>
      </c>
      <c r="S48">
        <f t="shared" si="32"/>
        <v>-704103714.28124321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-2803.1189806234561</v>
      </c>
      <c r="AC48">
        <f t="shared" si="33"/>
        <v>-2502.8590747768153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-4.025741182794305</v>
      </c>
      <c r="AI48">
        <f t="shared" si="38"/>
        <v>-4.0259189164877949</v>
      </c>
      <c r="AJ48">
        <f t="shared" si="39"/>
        <v>-300.25990584664078</v>
      </c>
      <c r="AK48">
        <f t="shared" si="61"/>
        <v>-196.21832864364194</v>
      </c>
      <c r="AL48">
        <f t="shared" si="40"/>
        <v>-500.50415340677051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-4.001775582308921E-2</v>
      </c>
      <c r="AR48">
        <f t="shared" si="45"/>
        <v>-4.0019522579376972E-2</v>
      </c>
      <c r="AS48">
        <f t="shared" si="46"/>
        <v>-2.9847243153605807</v>
      </c>
      <c r="AT48">
        <f t="shared" si="47"/>
        <v>-1.9505022322934422</v>
      </c>
      <c r="AU48">
        <f t="shared" si="48"/>
        <v>-4.9752460702333998</v>
      </c>
      <c r="AW48">
        <v>45</v>
      </c>
      <c r="AX48">
        <f>IF(Z48&gt;0, (R48*SUMPRODUCT(K48:$K$98, X48:$X$98)-K48*$AZ$3)/Z48, 0)</f>
        <v>-704103714.28124321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1000000</v>
      </c>
      <c r="S49">
        <f t="shared" si="32"/>
        <v>-1396594391.6533566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-2502.8590747768153</v>
      </c>
      <c r="AC49">
        <f t="shared" si="33"/>
        <v>-2234.7282717981589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-1.9190002186861597</v>
      </c>
      <c r="AI49">
        <f t="shared" si="38"/>
        <v>-1.91908022503178</v>
      </c>
      <c r="AJ49">
        <f t="shared" si="39"/>
        <v>-268.13080297865645</v>
      </c>
      <c r="AK49">
        <f t="shared" si="61"/>
        <v>-175.20013523437709</v>
      </c>
      <c r="AL49">
        <f t="shared" si="40"/>
        <v>-445.25001843806535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-1.703193068965813E-2</v>
      </c>
      <c r="AR49">
        <f t="shared" si="45"/>
        <v>-1.7032640779485148E-2</v>
      </c>
      <c r="AS49">
        <f t="shared" si="46"/>
        <v>-2.3797731796099</v>
      </c>
      <c r="AT49">
        <f t="shared" si="47"/>
        <v>-1.5549745805519657</v>
      </c>
      <c r="AU49">
        <f t="shared" si="48"/>
        <v>-3.9517804009413515</v>
      </c>
      <c r="AW49">
        <v>46</v>
      </c>
      <c r="AX49">
        <f>IF(Z49&gt;0, (R49*SUMPRODUCT(K49:$K$98, X49:$X$98)-K49*$AZ$3)/Z49, 0)</f>
        <v>-1396594391.6533566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1000000</v>
      </c>
      <c r="S50">
        <f t="shared" si="32"/>
        <v>-2860279685.8580289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-2234.7282717981589</v>
      </c>
      <c r="AC50">
        <f t="shared" si="33"/>
        <v>-1995.3070709302062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-0.88653404732756647</v>
      </c>
      <c r="AI50">
        <f t="shared" si="38"/>
        <v>-0.88656892690736411</v>
      </c>
      <c r="AJ50">
        <f t="shared" si="39"/>
        <v>-239.42120086795262</v>
      </c>
      <c r="AK50">
        <f t="shared" si="61"/>
        <v>-156.43097902587112</v>
      </c>
      <c r="AL50">
        <f t="shared" si="40"/>
        <v>-396.73874882073108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-7.0253223067276308E-3</v>
      </c>
      <c r="AR50">
        <f t="shared" si="45"/>
        <v>-7.025598709298678E-3</v>
      </c>
      <c r="AS50">
        <f t="shared" si="46"/>
        <v>-1.8972887823445954</v>
      </c>
      <c r="AT50">
        <f t="shared" si="47"/>
        <v>-1.2396343374814933</v>
      </c>
      <c r="AU50">
        <f t="shared" si="48"/>
        <v>-3.1439487185353872</v>
      </c>
      <c r="AW50">
        <v>47</v>
      </c>
      <c r="AX50">
        <f>IF(Z50&gt;0, (R50*SUMPRODUCT(K50:$K$98, X50:$X$98)-K50*$AZ$3)/Z50, 0)</f>
        <v>-2860279685.8580289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1000000</v>
      </c>
      <c r="S51">
        <f t="shared" si="32"/>
        <v>-6051652729.9895563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-1995.3070709302062</v>
      </c>
      <c r="AC51">
        <f t="shared" si="33"/>
        <v>-1781.5299598251531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-0.3962283383346471</v>
      </c>
      <c r="AI51">
        <f t="shared" si="38"/>
        <v>-0.39624305770173007</v>
      </c>
      <c r="AJ51">
        <f t="shared" si="39"/>
        <v>-213.77711110505311</v>
      </c>
      <c r="AK51">
        <f t="shared" si="61"/>
        <v>-139.67149496511445</v>
      </c>
      <c r="AL51">
        <f t="shared" si="40"/>
        <v>-353.84484912786928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-2.8034856966810441E-3</v>
      </c>
      <c r="AR51">
        <f t="shared" si="45"/>
        <v>-2.8035898425259748E-3</v>
      </c>
      <c r="AS51">
        <f t="shared" si="46"/>
        <v>-1.5125648906884479</v>
      </c>
      <c r="AT51">
        <f t="shared" si="47"/>
        <v>-0.98823582385479602</v>
      </c>
      <c r="AU51">
        <f t="shared" si="48"/>
        <v>-2.5036043043857696</v>
      </c>
      <c r="AW51">
        <v>48</v>
      </c>
      <c r="AX51">
        <f>IF(Z51&gt;0, (R51*SUMPRODUCT(K51:$K$98, X51:$X$98)-K51*$AZ$3)/Z51, 0)</f>
        <v>-6051652729.9895563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1000000</v>
      </c>
      <c r="S52">
        <f t="shared" si="32"/>
        <v>-13252509190.508066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-1781.5299598251531</v>
      </c>
      <c r="AC52">
        <f t="shared" si="33"/>
        <v>-1590.6540700721359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-0.1714168342513761</v>
      </c>
      <c r="AI52">
        <f t="shared" si="38"/>
        <v>-0.17142283558307567</v>
      </c>
      <c r="AJ52">
        <f t="shared" si="39"/>
        <v>-190.87588975301719</v>
      </c>
      <c r="AK52">
        <f t="shared" si="61"/>
        <v>-124.70709718776074</v>
      </c>
      <c r="AL52">
        <f t="shared" si="40"/>
        <v>-315.754409776361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-1.0828997640735787E-3</v>
      </c>
      <c r="AR52">
        <f t="shared" si="45"/>
        <v>-1.0829376765733047E-3</v>
      </c>
      <c r="AS52">
        <f t="shared" si="46"/>
        <v>-1.2058293859152718</v>
      </c>
      <c r="AT52">
        <f t="shared" si="47"/>
        <v>-0.7878181084880399</v>
      </c>
      <c r="AU52">
        <f t="shared" si="48"/>
        <v>-1.9947304320798849</v>
      </c>
      <c r="AW52">
        <v>49</v>
      </c>
      <c r="AX52">
        <f>IF(Z52&gt;0, (R52*SUMPRODUCT(K52:$K$98, X52:$X$98)-K52*$AZ$3)/Z52, 0)</f>
        <v>-13252509190.508066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1000000</v>
      </c>
      <c r="S53">
        <f t="shared" si="32"/>
        <v>-30094781914.778572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-1590.6540700721359</v>
      </c>
      <c r="AC53">
        <f t="shared" si="33"/>
        <v>-1420.2277482944774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-7.1634540432845076E-2</v>
      </c>
      <c r="AI53">
        <f t="shared" si="38"/>
        <v>-7.1636900024205988E-2</v>
      </c>
      <c r="AJ53">
        <f t="shared" si="39"/>
        <v>-170.42632177765859</v>
      </c>
      <c r="AK53">
        <f t="shared" si="61"/>
        <v>-111.34578490504953</v>
      </c>
      <c r="AL53">
        <f t="shared" si="40"/>
        <v>-281.84374358273232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-4.0405384625014502E-4</v>
      </c>
      <c r="AR53">
        <f t="shared" si="45"/>
        <v>-4.0406715549955456E-4</v>
      </c>
      <c r="AS53">
        <f t="shared" si="46"/>
        <v>-0.96128781451572265</v>
      </c>
      <c r="AT53">
        <f t="shared" si="47"/>
        <v>-0.62804468881604536</v>
      </c>
      <c r="AU53">
        <f t="shared" si="48"/>
        <v>-1.5897365704872675</v>
      </c>
      <c r="AW53">
        <v>50</v>
      </c>
      <c r="AX53">
        <f>IF(Z53&gt;0, (R53*SUMPRODUCT(K53:$K$98, X53:$X$98)-K53*$AZ$3)/Z53, 0)</f>
        <v>-30094781914.778572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1000000</v>
      </c>
      <c r="S54">
        <f t="shared" si="32"/>
        <v>-70994855245.02684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-1420.2277482944774</v>
      </c>
      <c r="AC54">
        <f t="shared" si="33"/>
        <v>-1268.0608267434816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-2.8858603047719356E-2</v>
      </c>
      <c r="AI54">
        <f t="shared" si="38"/>
        <v>-2.8859496113014277E-2</v>
      </c>
      <c r="AJ54">
        <f t="shared" si="39"/>
        <v>-152.16692155099577</v>
      </c>
      <c r="AK54">
        <f t="shared" si="61"/>
        <v>-99.41594238061343</v>
      </c>
      <c r="AL54">
        <f t="shared" si="40"/>
        <v>-251.61172342772221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-1.4533628271337027E-4</v>
      </c>
      <c r="AR54">
        <f t="shared" si="45"/>
        <v>-1.4534078032505193E-4</v>
      </c>
      <c r="AS54">
        <f t="shared" si="46"/>
        <v>-0.7663355947475945</v>
      </c>
      <c r="AT54">
        <f t="shared" si="47"/>
        <v>-0.50067369803566497</v>
      </c>
      <c r="AU54">
        <f t="shared" si="48"/>
        <v>-1.2671546335635844</v>
      </c>
      <c r="AW54">
        <v>51</v>
      </c>
      <c r="AX54">
        <f>IF(Z54&gt;0, (R54*SUMPRODUCT(K54:$K$98, X54:$X$98)-K54*$AZ$3)/Z54, 0)</f>
        <v>-70994855245.02684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1000000</v>
      </c>
      <c r="S55">
        <f t="shared" si="32"/>
        <v>-174275405430.85294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-1268.0608267434816</v>
      </c>
      <c r="AC55">
        <f t="shared" si="33"/>
        <v>-1132.1972885040127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-1.1186094620600667E-2</v>
      </c>
      <c r="AI55">
        <f t="shared" si="38"/>
        <v>-1.1186419450511607E-2</v>
      </c>
      <c r="AJ55">
        <f t="shared" si="39"/>
        <v>-135.86353823946888</v>
      </c>
      <c r="AK55">
        <f t="shared" si="61"/>
        <v>-88.764257872043714</v>
      </c>
      <c r="AL55">
        <f t="shared" si="40"/>
        <v>-224.63898253096312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-5.0298983620173645E-5</v>
      </c>
      <c r="AR55">
        <f t="shared" si="45"/>
        <v>-5.0300444238461246E-5</v>
      </c>
      <c r="AS55">
        <f t="shared" si="46"/>
        <v>-0.61091901295922724</v>
      </c>
      <c r="AT55">
        <f t="shared" si="47"/>
        <v>-0.39913411286011896</v>
      </c>
      <c r="AU55">
        <f t="shared" si="48"/>
        <v>-1.0101034262635846</v>
      </c>
      <c r="AW55">
        <v>52</v>
      </c>
      <c r="AX55">
        <f>IF(Z55&gt;0, (R55*SUMPRODUCT(K55:$K$98, X55:$X$98)-K55*$AZ$3)/Z55, 0)</f>
        <v>-174275405430.85294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1000000</v>
      </c>
      <c r="S56">
        <f t="shared" si="32"/>
        <v>-445997141325.67517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-1132.1972885040127</v>
      </c>
      <c r="AC56">
        <f t="shared" si="33"/>
        <v>-1010.8904784675037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-4.1650471292288211E-3</v>
      </c>
      <c r="AI56">
        <f t="shared" si="38"/>
        <v>-4.1651604584841909E-3</v>
      </c>
      <c r="AJ56">
        <f t="shared" si="39"/>
        <v>-121.30681003650898</v>
      </c>
      <c r="AK56">
        <f t="shared" si="61"/>
        <v>-79.253810195280892</v>
      </c>
      <c r="AL56">
        <f t="shared" si="40"/>
        <v>-200.56478539224835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-1.6721784344430809E-5</v>
      </c>
      <c r="AR56">
        <f t="shared" si="45"/>
        <v>-1.6722239337449951E-5</v>
      </c>
      <c r="AS56">
        <f t="shared" si="46"/>
        <v>-0.48702121584802288</v>
      </c>
      <c r="AT56">
        <f t="shared" si="47"/>
        <v>-0.31818730531515454</v>
      </c>
      <c r="AU56">
        <f t="shared" si="48"/>
        <v>-0.80522524340251489</v>
      </c>
      <c r="AW56">
        <v>53</v>
      </c>
      <c r="AX56">
        <f>IF(Z56&gt;0, (R56*SUMPRODUCT(K56:$K$98, X56:$X$98)-K56*$AZ$3)/Z56, 0)</f>
        <v>-445997141325.67517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1000000</v>
      </c>
      <c r="S57">
        <f t="shared" si="32"/>
        <v>-1192444203795.304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-1010.8904784675037</v>
      </c>
      <c r="AC57">
        <f t="shared" si="33"/>
        <v>-902.58079846116971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-1.4870026680280516E-3</v>
      </c>
      <c r="AI57">
        <f t="shared" si="38"/>
        <v>-1.4870405138574659E-3</v>
      </c>
      <c r="AJ57">
        <f t="shared" si="39"/>
        <v>-108.30968000633402</v>
      </c>
      <c r="AK57">
        <f t="shared" si="61"/>
        <v>-70.762333492725261</v>
      </c>
      <c r="AL57">
        <f t="shared" si="40"/>
        <v>-179.07350053957313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-5.330358551875295E-6</v>
      </c>
      <c r="AR57">
        <f t="shared" si="45"/>
        <v>-5.3304942152771228E-6</v>
      </c>
      <c r="AS57">
        <f t="shared" si="46"/>
        <v>-0.38825043255520786</v>
      </c>
      <c r="AT57">
        <f t="shared" si="47"/>
        <v>-0.25365698232660078</v>
      </c>
      <c r="AU57">
        <f t="shared" si="48"/>
        <v>-0.64191274537602394</v>
      </c>
      <c r="AW57">
        <v>54</v>
      </c>
      <c r="AX57">
        <f>IF(Z57&gt;0, (R57*SUMPRODUCT(K57:$K$98, X57:$X$98)-K57*$AZ$3)/Z57, 0)</f>
        <v>-1192444203795.304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1000000</v>
      </c>
      <c r="S58">
        <f t="shared" si="32"/>
        <v>-3337741419964.6787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-902.58079846116971</v>
      </c>
      <c r="AC58">
        <f t="shared" si="33"/>
        <v>-805.87571742713681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-5.0790399823659178E-4</v>
      </c>
      <c r="AI58">
        <f t="shared" si="38"/>
        <v>-5.0791607040780022E-4</v>
      </c>
      <c r="AJ58">
        <f t="shared" si="39"/>
        <v>-96.705081034032901</v>
      </c>
      <c r="AK58">
        <f t="shared" si="61"/>
        <v>-63.180655892281884</v>
      </c>
      <c r="AL58">
        <f t="shared" si="40"/>
        <v>-159.8862448423852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-1.625579764499814E-6</v>
      </c>
      <c r="AR58">
        <f t="shared" si="45"/>
        <v>-1.625618402268562E-6</v>
      </c>
      <c r="AS58">
        <f t="shared" si="46"/>
        <v>-0.30951089851435054</v>
      </c>
      <c r="AT58">
        <f t="shared" si="47"/>
        <v>-0.20221379647119306</v>
      </c>
      <c r="AU58">
        <f t="shared" si="48"/>
        <v>-0.51172632060394585</v>
      </c>
      <c r="AW58">
        <v>55</v>
      </c>
      <c r="AX58">
        <f>IF(Z58&gt;0, (R58*SUMPRODUCT(K58:$K$98, X58:$X$98)-K58*$AZ$3)/Z58, 0)</f>
        <v>-3337741419964.6787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1000000</v>
      </c>
      <c r="S59">
        <f t="shared" si="32"/>
        <v>-9800267609462.5898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-805.87571742713681</v>
      </c>
      <c r="AC59">
        <f t="shared" si="33"/>
        <v>-719.53189194165282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-1.656093731765965E-4</v>
      </c>
      <c r="AI59">
        <f t="shared" si="38"/>
        <v>-1.6561304415743403E-4</v>
      </c>
      <c r="AJ59">
        <f t="shared" si="39"/>
        <v>-86.34382548548399</v>
      </c>
      <c r="AK59">
        <f t="shared" si="61"/>
        <v>-56.41130021989958</v>
      </c>
      <c r="AL59">
        <f t="shared" si="40"/>
        <v>-142.75529131842774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-4.7325318293779203E-7</v>
      </c>
      <c r="AR59">
        <f t="shared" si="45"/>
        <v>-4.7326367330637772E-7</v>
      </c>
      <c r="AS59">
        <f t="shared" si="46"/>
        <v>-0.24674020228587601</v>
      </c>
      <c r="AT59">
        <f t="shared" si="47"/>
        <v>-0.16120360140641832</v>
      </c>
      <c r="AU59">
        <f t="shared" si="48"/>
        <v>-0.40794427695596763</v>
      </c>
      <c r="AW59">
        <v>56</v>
      </c>
      <c r="AX59">
        <f>IF(Z59&gt;0, (R59*SUMPRODUCT(K59:$K$98, X59:$X$98)-K59*$AZ$3)/Z59, 0)</f>
        <v>-9800267609462.5898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1000000</v>
      </c>
      <c r="S60">
        <f t="shared" si="32"/>
        <v>-30510822519175.168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-719.53189194165282</v>
      </c>
      <c r="AC60">
        <f t="shared" si="33"/>
        <v>-642.43918963717044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-5.1629312075087916E-5</v>
      </c>
      <c r="AI60">
        <f t="shared" si="38"/>
        <v>-5.1630364880513321E-5</v>
      </c>
      <c r="AJ60">
        <f t="shared" si="39"/>
        <v>-77.092702304482373</v>
      </c>
      <c r="AK60">
        <f t="shared" si="61"/>
        <v>-50.367232435915703</v>
      </c>
      <c r="AL60">
        <f t="shared" si="40"/>
        <v>-127.45998637076295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-1.3173068371110972E-7</v>
      </c>
      <c r="AR60">
        <f t="shared" si="45"/>
        <v>-1.3173336991344189E-7</v>
      </c>
      <c r="AS60">
        <f t="shared" si="46"/>
        <v>-0.19669978110374065</v>
      </c>
      <c r="AT60">
        <f t="shared" si="47"/>
        <v>-0.1285105243271491</v>
      </c>
      <c r="AU60">
        <f t="shared" si="48"/>
        <v>-0.32521043716425962</v>
      </c>
      <c r="AW60">
        <v>57</v>
      </c>
      <c r="AX60">
        <f>IF(Z60&gt;0, (R60*SUMPRODUCT(K60:$K$98, X60:$X$98)-K60*$AZ$3)/Z60, 0)</f>
        <v>-30510822519175.168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1000000</v>
      </c>
      <c r="S61">
        <f t="shared" si="32"/>
        <v>-101048884758909.19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-642.43918963717044</v>
      </c>
      <c r="AC61">
        <f t="shared" si="33"/>
        <v>-573.60641943163739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-1.5169023423832704E-5</v>
      </c>
      <c r="AI61">
        <f t="shared" si="38"/>
        <v>-1.5169307250032667E-5</v>
      </c>
      <c r="AJ61">
        <f t="shared" si="39"/>
        <v>-68.832770205533052</v>
      </c>
      <c r="AK61">
        <f t="shared" si="61"/>
        <v>-44.970743274601936</v>
      </c>
      <c r="AL61">
        <f t="shared" si="40"/>
        <v>-113.80352864944223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-3.4556536409996009E-8</v>
      </c>
      <c r="AR61">
        <f t="shared" si="45"/>
        <v>-3.4557182994165536E-8</v>
      </c>
      <c r="AS61">
        <f t="shared" si="46"/>
        <v>-0.15680786187403706</v>
      </c>
      <c r="AT61">
        <f t="shared" si="47"/>
        <v>-0.10244780325882789</v>
      </c>
      <c r="AU61">
        <f t="shared" si="48"/>
        <v>-0.25925569969004791</v>
      </c>
      <c r="AW61">
        <v>58</v>
      </c>
      <c r="AX61">
        <f>IF(Z61&gt;0, (R61*SUMPRODUCT(K61:$K$98, X61:$X$98)-K61*$AZ$3)/Z61, 0)</f>
        <v>-101048884758909.19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1000000</v>
      </c>
      <c r="S62">
        <f t="shared" si="32"/>
        <v>-357309083069253.75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-573.60641943163739</v>
      </c>
      <c r="AC62">
        <f t="shared" si="33"/>
        <v>-512.14858880792269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-4.1864098379041317E-6</v>
      </c>
      <c r="AI62">
        <f t="shared" si="38"/>
        <v>-4.1864815053501996E-6</v>
      </c>
      <c r="AJ62">
        <f t="shared" si="39"/>
        <v>-61.457830623714699</v>
      </c>
      <c r="AK62">
        <f t="shared" si="61"/>
        <v>-40.152449360214618</v>
      </c>
      <c r="AL62">
        <f t="shared" si="40"/>
        <v>-101.61028417041082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-8.5152284614944403E-9</v>
      </c>
      <c r="AR62">
        <f t="shared" si="45"/>
        <v>-8.515374234292649E-9</v>
      </c>
      <c r="AS62">
        <f t="shared" si="46"/>
        <v>-0.12500626760679423</v>
      </c>
      <c r="AT62">
        <f t="shared" si="47"/>
        <v>-8.1670761542540438E-2</v>
      </c>
      <c r="AU62">
        <f t="shared" si="48"/>
        <v>-0.20667703766470891</v>
      </c>
      <c r="AW62">
        <v>59</v>
      </c>
      <c r="AX62">
        <f>IF(Z62&gt;0, (R62*SUMPRODUCT(K62:$K$98, X62:$X$98)-K62*$AZ$3)/Z62, 0)</f>
        <v>-357309083069253.75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1000000</v>
      </c>
      <c r="S63">
        <f t="shared" si="32"/>
        <v>-1354355218879941.5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-512.14858880792269</v>
      </c>
      <c r="AC63">
        <f t="shared" si="33"/>
        <v>-457.2755257286957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-1.0813820554960858E-6</v>
      </c>
      <c r="AI63">
        <f t="shared" si="38"/>
        <v>-1.0813989371649182E-6</v>
      </c>
      <c r="AJ63">
        <f t="shared" si="39"/>
        <v>-54.873063079226995</v>
      </c>
      <c r="AK63">
        <f t="shared" si="61"/>
        <v>-35.850401216554594</v>
      </c>
      <c r="AL63">
        <f t="shared" si="40"/>
        <v>-90.723465377180531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-1.9638833949031975E-9</v>
      </c>
      <c r="AR63">
        <f t="shared" si="45"/>
        <v>-1.9639140534747262E-9</v>
      </c>
      <c r="AS63">
        <f t="shared" si="46"/>
        <v>-9.9654231232210122E-2</v>
      </c>
      <c r="AT63">
        <f t="shared" si="47"/>
        <v>-6.5107431080415043E-2</v>
      </c>
      <c r="AU63">
        <f t="shared" si="48"/>
        <v>-0.16476166427653924</v>
      </c>
      <c r="AW63">
        <v>60</v>
      </c>
      <c r="AX63">
        <f>IF(Z63&gt;0, (R63*SUMPRODUCT(K63:$K$98, X63:$X$98)-K63*$AZ$3)/Z63, 0)</f>
        <v>-1354355218879941.5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1000000</v>
      </c>
      <c r="S64">
        <f t="shared" si="32"/>
        <v>-5527629875580836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-457.2755257286957</v>
      </c>
      <c r="AC64">
        <f t="shared" si="33"/>
        <v>-408.28171940231834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-2.6039505707519979E-7</v>
      </c>
      <c r="AI64">
        <f t="shared" si="38"/>
        <v>-2.6039875017449E-7</v>
      </c>
      <c r="AJ64">
        <f t="shared" si="39"/>
        <v>-48.993806326377353</v>
      </c>
      <c r="AK64">
        <f t="shared" si="61"/>
        <v>-32.009286801008699</v>
      </c>
      <c r="AL64">
        <f t="shared" si="40"/>
        <v>-81.003093387784801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-4.2223210542220722E-10</v>
      </c>
      <c r="AR64">
        <f t="shared" si="45"/>
        <v>-4.222380938042693E-10</v>
      </c>
      <c r="AS64">
        <f t="shared" si="46"/>
        <v>-7.9443743019515206E-2</v>
      </c>
      <c r="AT64">
        <f t="shared" si="47"/>
        <v>-5.1903245441214572E-2</v>
      </c>
      <c r="AU64">
        <f t="shared" si="48"/>
        <v>-0.13134698888296786</v>
      </c>
      <c r="AW64">
        <v>61</v>
      </c>
      <c r="AX64">
        <f>IF(Z64&gt;0, (R64*SUMPRODUCT(K64:$K$98, X64:$X$98)-K64*$AZ$3)/Z64, 0)</f>
        <v>-5527629875580836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1000000</v>
      </c>
      <c r="S65">
        <f t="shared" si="32"/>
        <v>-2.4425647203146296E+16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-408.28171940231834</v>
      </c>
      <c r="AC65">
        <f t="shared" si="33"/>
        <v>-364.53724946672156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-5.8199001959843622E-8</v>
      </c>
      <c r="AI65">
        <f t="shared" si="38"/>
        <v>-5.8199748178042948E-8</v>
      </c>
      <c r="AJ65">
        <f t="shared" si="39"/>
        <v>-43.744469935596783</v>
      </c>
      <c r="AK65">
        <f t="shared" si="61"/>
        <v>-28.579720358162287</v>
      </c>
      <c r="AL65">
        <f t="shared" si="40"/>
        <v>-72.324190351958819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-8.4258947755155303E-11</v>
      </c>
      <c r="AR65">
        <f t="shared" si="45"/>
        <v>-8.4260028109768837E-11</v>
      </c>
      <c r="AS65">
        <f t="shared" si="46"/>
        <v>-6.3332065546821525E-2</v>
      </c>
      <c r="AT65">
        <f t="shared" si="47"/>
        <v>-4.1376949490936163E-2</v>
      </c>
      <c r="AU65">
        <f t="shared" si="48"/>
        <v>-0.10470901512201772</v>
      </c>
      <c r="AW65">
        <v>62</v>
      </c>
      <c r="AX65">
        <f>IF(Z65&gt;0, (R65*SUMPRODUCT(K65:$K$98, X65:$X$98)-K65*$AZ$3)/Z65, 0)</f>
        <v>-2.4425647203146296E+16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1000000</v>
      </c>
      <c r="S66">
        <f t="shared" si="32"/>
        <v>-1.1766078623638594E+17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-364.53724946672156</v>
      </c>
      <c r="AC66">
        <f t="shared" si="33"/>
        <v>-325.47968702393183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-1.2008865781884457E-8</v>
      </c>
      <c r="AI66">
        <f t="shared" si="38"/>
        <v>-1.2009004094612697E-8</v>
      </c>
      <c r="AJ66">
        <f t="shared" si="39"/>
        <v>-39.057562442789731</v>
      </c>
      <c r="AK66">
        <f t="shared" si="61"/>
        <v>-25.517607462670512</v>
      </c>
      <c r="AL66">
        <f t="shared" si="40"/>
        <v>-64.575169917469253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-1.5523314717613166E-11</v>
      </c>
      <c r="AR66">
        <f t="shared" si="45"/>
        <v>-1.5523493508187475E-11</v>
      </c>
      <c r="AS66">
        <f t="shared" si="46"/>
        <v>-5.0487934906964273E-2</v>
      </c>
      <c r="AT66">
        <f t="shared" si="47"/>
        <v>-3.2985450805945227E-2</v>
      </c>
      <c r="AU66">
        <f t="shared" si="48"/>
        <v>-8.3473385728433006E-2</v>
      </c>
      <c r="AW66">
        <v>63</v>
      </c>
      <c r="AX66">
        <f>IF(Z66&gt;0, (R66*SUMPRODUCT(K66:$K$98, X66:$X$98)-K66*$AZ$3)/Z66, 0)</f>
        <v>-1.1766078623638594E+17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1000000</v>
      </c>
      <c r="S67">
        <f t="shared" si="32"/>
        <v>-6.2293086808463949E+17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-325.47968702393183</v>
      </c>
      <c r="AC67">
        <f t="shared" si="33"/>
        <v>-290.60686341423832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-2.2720765865326055E-9</v>
      </c>
      <c r="AI67">
        <f t="shared" ref="AI67:AI69" si="62">SUM(AE67:AH67)</f>
        <v>-2.2720999123042363E-9</v>
      </c>
      <c r="AJ67">
        <f t="shared" si="39"/>
        <v>-34.872823609693512</v>
      </c>
      <c r="AK67">
        <f t="shared" si="61"/>
        <v>-22.783578091675231</v>
      </c>
      <c r="AL67">
        <f t="shared" ref="AL67:AL69" si="63">SUM(AI67:AK67)</f>
        <v>-57.656401703640846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-2.6223304333673007E-12</v>
      </c>
      <c r="AR67">
        <f t="shared" si="45"/>
        <v>-2.6223573549425643E-12</v>
      </c>
      <c r="AS67">
        <f t="shared" si="46"/>
        <v>-4.0248672598095406E-2</v>
      </c>
      <c r="AT67">
        <f t="shared" si="47"/>
        <v>-2.6295799430765827E-2</v>
      </c>
      <c r="AU67">
        <f t="shared" si="48"/>
        <v>-6.6544472031483587E-2</v>
      </c>
      <c r="AW67">
        <v>64</v>
      </c>
      <c r="AX67">
        <f>IF(Z67&gt;0, (R67*SUMPRODUCT(K67:$K$98, X67:$X$98)-K67*$AZ$3)/Z67, 0)</f>
        <v>-6.2293086808463949E+17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1000000</v>
      </c>
      <c r="S68">
        <f t="shared" si="32"/>
        <v>-3.6606090957797939E+18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-290.60686341423832</v>
      </c>
      <c r="AC68">
        <f t="shared" si="33"/>
        <v>-259.470413762715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-3.9096851873168518E-10</v>
      </c>
      <c r="AI68">
        <f t="shared" si="62"/>
        <v>-3.9097206281966305E-10</v>
      </c>
      <c r="AJ68">
        <f t="shared" si="39"/>
        <v>-31.136449651523321</v>
      </c>
      <c r="AK68">
        <f t="shared" si="61"/>
        <v>-20.342480438996684</v>
      </c>
      <c r="AL68">
        <f t="shared" si="63"/>
        <v>-51.478930090910978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-4.0289160209668659E-13</v>
      </c>
      <c r="AR68">
        <f t="shared" si="45"/>
        <v>-4.0289525426614515E-13</v>
      </c>
      <c r="AS68">
        <f t="shared" si="46"/>
        <v>-3.2085995374768778E-2</v>
      </c>
      <c r="AT68">
        <f t="shared" si="47"/>
        <v>-2.0962850311517092E-2</v>
      </c>
      <c r="AU68">
        <f t="shared" si="48"/>
        <v>-5.3048845686688766E-2</v>
      </c>
      <c r="AW68">
        <v>65</v>
      </c>
      <c r="AX68">
        <f>IF(Z68&gt;0, (R68*SUMPRODUCT(K68:$K$98, X68:$X$98)-K68*$AZ$3)/Z68, 0)</f>
        <v>-3.6606090957797939E+18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-259.470413762715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-259.470413762715</v>
      </c>
      <c r="AK69">
        <f t="shared" si="61"/>
        <v>-18.162928963390051</v>
      </c>
      <c r="AL69">
        <f t="shared" si="63"/>
        <v>-277.63334272617595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-6.5217311760751983E-14</v>
      </c>
      <c r="AR69">
        <f t="shared" si="45"/>
        <v>-6.5217311760751983E-14</v>
      </c>
      <c r="AS69">
        <f t="shared" si="46"/>
        <v>-0.23873508463371523</v>
      </c>
      <c r="AT69">
        <f t="shared" si="47"/>
        <v>-1.6711455924360068E-2</v>
      </c>
      <c r="AU69">
        <f t="shared" si="48"/>
        <v>-0.25544654055814053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534710.10921506886</v>
      </c>
      <c r="AO71" s="6">
        <f t="shared" si="70"/>
        <v>-53471.010921506888</v>
      </c>
      <c r="AP71" s="6">
        <f t="shared" si="70"/>
        <v>-2888.1621691490491</v>
      </c>
      <c r="AQ71" s="6">
        <f t="shared" si="70"/>
        <v>-251791.70475526908</v>
      </c>
      <c r="AR71" s="6">
        <f t="shared" si="70"/>
        <v>226559.23136914379</v>
      </c>
      <c r="AS71" s="6">
        <f t="shared" si="70"/>
        <v>-5477.4022919673516</v>
      </c>
      <c r="AT71" s="6">
        <f t="shared" si="70"/>
        <v>1210.4273896830541</v>
      </c>
      <c r="AU71" s="6">
        <f t="shared" si="70"/>
        <v>222292.25646685966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95924.840631101091</v>
      </c>
      <c r="K3">
        <v>1</v>
      </c>
      <c r="L3" s="2">
        <v>0</v>
      </c>
      <c r="O3">
        <f>$C$3</f>
        <v>95924.840631101091</v>
      </c>
      <c r="P3">
        <f>O3*C5</f>
        <v>9592.4840631101088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95924.840631101091</v>
      </c>
      <c r="AF3">
        <f t="shared" ref="AF3:AF34" si="4">-$Z3*P3</f>
        <v>-9592.4840631101088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83812.448363990974</v>
      </c>
      <c r="AJ3">
        <f t="shared" ref="AJ3:AJ34" si="8">AB3-AC3</f>
        <v>0</v>
      </c>
      <c r="AL3">
        <f t="shared" ref="AL3:AL34" si="9">SUM(AI3:AK3)</f>
        <v>83812.448363990974</v>
      </c>
      <c r="AN3">
        <f t="shared" ref="AN3:AN34" si="10">AE3*$K3</f>
        <v>95924.840631101091</v>
      </c>
      <c r="AO3">
        <f t="shared" ref="AO3:AO34" si="11">AF3*$K3</f>
        <v>-9592.4840631101088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83812.448363990974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83812.448363990974</v>
      </c>
      <c r="AW3">
        <v>0</v>
      </c>
      <c r="AX3">
        <f>IF(Z3&gt;0, (R3*SUMPRODUCT(K3:$K$98, X3:$X$98)-K3*$AZ$3)/Z3, 0)</f>
        <v>0</v>
      </c>
      <c r="AZ3">
        <f>C6*SUMPRODUCT(X4:X98, K4:K98)/1</f>
        <v>45673.842883477308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2274.7557001690866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2249.3868238867944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-2249.3868238867944</v>
      </c>
      <c r="AK4">
        <f>G4*SUM(AB4, AE4:AF4)</f>
        <v>0</v>
      </c>
      <c r="AL4">
        <f t="shared" si="9"/>
        <v>-4554.0908238867942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-2191.1998478798246</v>
      </c>
      <c r="AR4">
        <f t="shared" si="14"/>
        <v>-2191.1998478798246</v>
      </c>
      <c r="AS4">
        <f t="shared" si="15"/>
        <v>-2138.6069822083991</v>
      </c>
      <c r="AT4">
        <f t="shared" si="16"/>
        <v>0</v>
      </c>
      <c r="AU4">
        <f t="shared" si="17"/>
        <v>-4329.8068300882242</v>
      </c>
      <c r="AW4">
        <v>1</v>
      </c>
      <c r="AX4">
        <f>IF(Z4&gt;0, (R4*SUMPRODUCT(K4:$K$98, X4:$X$98)-K4*$AZ$3)/Z4, 0)</f>
        <v>2274.7557001690866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2000000</v>
      </c>
      <c r="S5">
        <f t="shared" si="1"/>
        <v>2338.7702975251659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2249.3868238867944</v>
      </c>
      <c r="AC5">
        <f t="shared" si="2"/>
        <v>2286.8778713905704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-2294.1641195706238</v>
      </c>
      <c r="AI5">
        <f t="shared" si="7"/>
        <v>-2343.0547240436345</v>
      </c>
      <c r="AJ5">
        <f t="shared" si="8"/>
        <v>-37.491047503775917</v>
      </c>
      <c r="AK5">
        <f>G5*SUM(AB5, AE5:AF5)</f>
        <v>9.2224859779358574</v>
      </c>
      <c r="AL5">
        <f t="shared" si="9"/>
        <v>-2371.3232855694746</v>
      </c>
      <c r="AN5">
        <f t="shared" si="10"/>
        <v>0</v>
      </c>
      <c r="AO5">
        <f t="shared" si="11"/>
        <v>0</v>
      </c>
      <c r="AP5">
        <f t="shared" si="12"/>
        <v>-44.097140364225361</v>
      </c>
      <c r="AQ5">
        <f t="shared" si="13"/>
        <v>-2069.2335120364978</v>
      </c>
      <c r="AR5">
        <f t="shared" si="14"/>
        <v>-2113.330652400723</v>
      </c>
      <c r="AS5">
        <f t="shared" si="15"/>
        <v>-33.815249412358902</v>
      </c>
      <c r="AT5">
        <f t="shared" si="16"/>
        <v>8.3182702087604934</v>
      </c>
      <c r="AU5">
        <f t="shared" si="17"/>
        <v>-2138.8276316043216</v>
      </c>
      <c r="AW5">
        <v>2</v>
      </c>
      <c r="AX5">
        <f>IF(Z5&gt;0, (R5*SUMPRODUCT(K5:$K$98, X5:$X$98)-K5*$AZ$3)/Z5, 0)</f>
        <v>2338.7702975251659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2000000</v>
      </c>
      <c r="S6">
        <f t="shared" si="1"/>
        <v>2526.5143995104513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2286.8778713905704</v>
      </c>
      <c r="AC6">
        <f t="shared" si="2"/>
        <v>2442.8625893003264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-2287.080965381474</v>
      </c>
      <c r="AI6">
        <f t="shared" si="7"/>
        <v>-2335.4254867856203</v>
      </c>
      <c r="AJ6">
        <f t="shared" si="8"/>
        <v>-155.984717909756</v>
      </c>
      <c r="AK6">
        <f>G6*SUM(AB6, AE6:AF6)</f>
        <v>16.236832886873049</v>
      </c>
      <c r="AL6">
        <f t="shared" si="9"/>
        <v>-2475.1733718085034</v>
      </c>
      <c r="AN6">
        <f t="shared" si="10"/>
        <v>0</v>
      </c>
      <c r="AO6">
        <f t="shared" si="11"/>
        <v>0</v>
      </c>
      <c r="AP6">
        <f t="shared" si="12"/>
        <v>-41.24926481883994</v>
      </c>
      <c r="AQ6">
        <f t="shared" si="13"/>
        <v>-1951.4188094756432</v>
      </c>
      <c r="AR6">
        <f t="shared" si="14"/>
        <v>-1992.6680742944834</v>
      </c>
      <c r="AS6">
        <f t="shared" si="15"/>
        <v>-133.09170821990514</v>
      </c>
      <c r="AT6">
        <f t="shared" si="16"/>
        <v>13.853843209469368</v>
      </c>
      <c r="AU6">
        <f t="shared" si="17"/>
        <v>-2111.9059393049192</v>
      </c>
      <c r="AW6">
        <v>3</v>
      </c>
      <c r="AX6">
        <f>IF(Z6&gt;0, (R6*SUMPRODUCT(K6:$K$98, X6:$X$98)-K6*$AZ$3)/Z6, 0)</f>
        <v>2526.5143995104513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50</v>
      </c>
      <c r="R7">
        <f t="shared" si="0"/>
        <v>2000000</v>
      </c>
      <c r="S7">
        <f t="shared" si="1"/>
        <v>2958.5886355983689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2442.8625893003264</v>
      </c>
      <c r="AC7">
        <f t="shared" si="2"/>
        <v>2828.6508623644768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-2280.7224133514137</v>
      </c>
      <c r="AI7">
        <f t="shared" si="7"/>
        <v>-2328.5264714811847</v>
      </c>
      <c r="AJ7">
        <f t="shared" si="8"/>
        <v>-385.78827306415042</v>
      </c>
      <c r="AK7">
        <f>G7*SUM(AB7, AE7:AF7)</f>
        <v>33.711503732344504</v>
      </c>
      <c r="AL7">
        <f t="shared" si="9"/>
        <v>-2680.6032408129904</v>
      </c>
      <c r="AN7">
        <f t="shared" si="10"/>
        <v>0</v>
      </c>
      <c r="AO7">
        <f t="shared" si="11"/>
        <v>0</v>
      </c>
      <c r="AP7">
        <f t="shared" si="12"/>
        <v>-38.341908567383229</v>
      </c>
      <c r="AQ7">
        <f t="shared" si="13"/>
        <v>-1829.2850787461109</v>
      </c>
      <c r="AR7">
        <f t="shared" si="14"/>
        <v>-1867.6269873134943</v>
      </c>
      <c r="AS7">
        <f t="shared" si="15"/>
        <v>-309.42684096065125</v>
      </c>
      <c r="AT7">
        <f t="shared" si="16"/>
        <v>27.038779642215861</v>
      </c>
      <c r="AU7">
        <f t="shared" si="17"/>
        <v>-2150.0150486319294</v>
      </c>
      <c r="AW7">
        <v>4</v>
      </c>
      <c r="AX7">
        <f>IF(Z7&gt;0, (R7*SUMPRODUCT(K7:$K$98, X7:$X$98)-K7*$AZ$3)/Z7, 0)</f>
        <v>2958.5886355983689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50</v>
      </c>
      <c r="R8">
        <f t="shared" si="0"/>
        <v>2000000</v>
      </c>
      <c r="S8">
        <f t="shared" si="1"/>
        <v>3646.2118084781928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2828.6508623644768</v>
      </c>
      <c r="AC8">
        <f t="shared" si="2"/>
        <v>3447.0581439983725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-2279.3720659581559</v>
      </c>
      <c r="AI8">
        <f t="shared" si="7"/>
        <v>-2326.64109920498</v>
      </c>
      <c r="AJ8">
        <f t="shared" si="8"/>
        <v>-618.40728163389576</v>
      </c>
      <c r="AK8">
        <f>G8*SUM(AB8, AE8:AF8)</f>
        <v>61.098858627072701</v>
      </c>
      <c r="AL8">
        <f t="shared" si="9"/>
        <v>-2883.949522211803</v>
      </c>
      <c r="AN8">
        <f t="shared" si="10"/>
        <v>0</v>
      </c>
      <c r="AO8">
        <f t="shared" si="11"/>
        <v>0</v>
      </c>
      <c r="AP8">
        <f t="shared" si="12"/>
        <v>-35.379604732514593</v>
      </c>
      <c r="AQ8">
        <f t="shared" si="13"/>
        <v>-1706.048911786298</v>
      </c>
      <c r="AR8">
        <f t="shared" si="14"/>
        <v>-1741.4285165188128</v>
      </c>
      <c r="AS8">
        <f t="shared" si="15"/>
        <v>-462.86127904648924</v>
      </c>
      <c r="AT8">
        <f t="shared" si="16"/>
        <v>45.730858436349649</v>
      </c>
      <c r="AU8">
        <f t="shared" si="17"/>
        <v>-2158.558937128952</v>
      </c>
      <c r="AW8">
        <v>5</v>
      </c>
      <c r="AX8">
        <f>IF(Z8&gt;0, (R8*SUMPRODUCT(K8:$K$98, X8:$X$98)-K8*$AZ$3)/Z8, 0)</f>
        <v>3646.2118084781928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2000000</v>
      </c>
      <c r="S9">
        <f t="shared" si="1"/>
        <v>4328.26649720365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3447.0581439983725</v>
      </c>
      <c r="AC9">
        <f t="shared" si="2"/>
        <v>4045.9820137321331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-2291.3796219691112</v>
      </c>
      <c r="AI9">
        <f t="shared" si="7"/>
        <v>-2338.1186803929181</v>
      </c>
      <c r="AJ9">
        <f t="shared" si="8"/>
        <v>-598.92386973376051</v>
      </c>
      <c r="AK9">
        <f t="shared" ref="AK9:AK40" si="30">G9*SUM(AB9:AB9, AE9:AF9)</f>
        <v>76.869396611163708</v>
      </c>
      <c r="AL9">
        <f t="shared" si="9"/>
        <v>-2860.173153515515</v>
      </c>
      <c r="AN9">
        <f t="shared" si="10"/>
        <v>0</v>
      </c>
      <c r="AO9">
        <f t="shared" si="11"/>
        <v>0</v>
      </c>
      <c r="AP9">
        <f t="shared" si="12"/>
        <v>-32.624202908744756</v>
      </c>
      <c r="AQ9">
        <f t="shared" si="13"/>
        <v>-1599.3996509353447</v>
      </c>
      <c r="AR9">
        <f t="shared" si="14"/>
        <v>-1632.0238538440894</v>
      </c>
      <c r="AS9">
        <f t="shared" si="15"/>
        <v>-418.0532195559237</v>
      </c>
      <c r="AT9">
        <f t="shared" si="16"/>
        <v>53.655398227663532</v>
      </c>
      <c r="AU9">
        <f t="shared" si="17"/>
        <v>-1996.4216751723498</v>
      </c>
      <c r="AW9">
        <v>6</v>
      </c>
      <c r="AX9">
        <f>IF(Z9&gt;0, (R9*SUMPRODUCT(K9:$K$98, X9:$X$98)-K9*$AZ$3)/Z9, 0)</f>
        <v>4328.26649720365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2000000</v>
      </c>
      <c r="S10">
        <f t="shared" si="1"/>
        <v>4423.4979568153512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4045.9820137321331</v>
      </c>
      <c r="AC10">
        <f t="shared" si="2"/>
        <v>4088.5444577823509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-2309.5320503942571</v>
      </c>
      <c r="AI10">
        <f t="shared" si="7"/>
        <v>-2355.7459799325661</v>
      </c>
      <c r="AJ10">
        <f t="shared" si="8"/>
        <v>-42.562444050217891</v>
      </c>
      <c r="AK10">
        <f t="shared" si="30"/>
        <v>17.397722659048171</v>
      </c>
      <c r="AL10">
        <f t="shared" si="9"/>
        <v>-2380.9107013237358</v>
      </c>
      <c r="AN10">
        <f t="shared" si="10"/>
        <v>0</v>
      </c>
      <c r="AO10">
        <f t="shared" si="11"/>
        <v>0</v>
      </c>
      <c r="AP10">
        <f t="shared" si="12"/>
        <v>-30.596281063459582</v>
      </c>
      <c r="AQ10">
        <f t="shared" si="13"/>
        <v>-1529.0431358007545</v>
      </c>
      <c r="AR10">
        <f t="shared" si="14"/>
        <v>-1559.6394168642141</v>
      </c>
      <c r="AS10">
        <f t="shared" si="15"/>
        <v>-28.178787519653447</v>
      </c>
      <c r="AT10">
        <f t="shared" si="16"/>
        <v>11.518293675916594</v>
      </c>
      <c r="AU10">
        <f t="shared" si="17"/>
        <v>-1576.2999107079511</v>
      </c>
      <c r="AW10">
        <v>7</v>
      </c>
      <c r="AX10">
        <f>IF(Z10&gt;0, (R10*SUMPRODUCT(K10:$K$98, X10:$X$98)-K10*$AZ$3)/Z10, 0)</f>
        <v>4423.4979568153512</v>
      </c>
    </row>
    <row r="11" spans="1:52" x14ac:dyDescent="0.25">
      <c r="A11" t="s">
        <v>33</v>
      </c>
      <c r="C11" s="25">
        <f>AU100</f>
        <v>34406.596502805005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2000000</v>
      </c>
      <c r="S11">
        <f t="shared" si="1"/>
        <v>4424.3108011775594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4088.5444577823509</v>
      </c>
      <c r="AC11">
        <f t="shared" si="2"/>
        <v>4043.2570950183945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-2326.1023524663301</v>
      </c>
      <c r="AI11">
        <f t="shared" si="7"/>
        <v>-2371.7959901504441</v>
      </c>
      <c r="AJ11">
        <f t="shared" si="8"/>
        <v>45.28736276395648</v>
      </c>
      <c r="AK11">
        <f t="shared" si="30"/>
        <v>6.5416711324517616</v>
      </c>
      <c r="AL11">
        <f t="shared" si="9"/>
        <v>-2319.9669562540357</v>
      </c>
      <c r="AN11">
        <f t="shared" si="10"/>
        <v>0</v>
      </c>
      <c r="AO11">
        <f t="shared" si="11"/>
        <v>0</v>
      </c>
      <c r="AP11">
        <f t="shared" si="12"/>
        <v>-28.767419087190262</v>
      </c>
      <c r="AQ11">
        <f t="shared" si="13"/>
        <v>-1464.448107101839</v>
      </c>
      <c r="AR11">
        <f t="shared" si="14"/>
        <v>-1493.2155261890293</v>
      </c>
      <c r="AS11">
        <f t="shared" si="15"/>
        <v>28.511639913433413</v>
      </c>
      <c r="AT11">
        <f t="shared" si="16"/>
        <v>4.1184507195241284</v>
      </c>
      <c r="AU11">
        <f t="shared" si="17"/>
        <v>-1460.5854355560716</v>
      </c>
      <c r="AW11">
        <v>8</v>
      </c>
      <c r="AX11">
        <f>IF(Z11&gt;0, (R11*SUMPRODUCT(K11:$K$98, X11:$X$98)-K11*$AZ$3)/Z11, 0)</f>
        <v>4424.3108011775594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50</v>
      </c>
      <c r="R12">
        <f t="shared" si="0"/>
        <v>2000000</v>
      </c>
      <c r="S12">
        <f t="shared" si="1"/>
        <v>4963.7878324702797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4043.2570950183945</v>
      </c>
      <c r="AC12">
        <f t="shared" si="2"/>
        <v>4485.0666310236338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-2353.4928470669629</v>
      </c>
      <c r="AI12">
        <f t="shared" si="7"/>
        <v>-2398.6707110530592</v>
      </c>
      <c r="AJ12">
        <f t="shared" si="8"/>
        <v>-441.80953600523935</v>
      </c>
      <c r="AK12">
        <f t="shared" si="30"/>
        <v>84.908398995386293</v>
      </c>
      <c r="AL12">
        <f t="shared" si="9"/>
        <v>-2755.5718480629121</v>
      </c>
      <c r="AN12">
        <f t="shared" si="10"/>
        <v>0</v>
      </c>
      <c r="AO12">
        <f t="shared" si="11"/>
        <v>0</v>
      </c>
      <c r="AP12">
        <f t="shared" si="12"/>
        <v>-26.557145272330136</v>
      </c>
      <c r="AQ12">
        <f t="shared" si="13"/>
        <v>-1383.4662802159612</v>
      </c>
      <c r="AR12">
        <f t="shared" si="14"/>
        <v>-1410.0234254882914</v>
      </c>
      <c r="AS12">
        <f t="shared" si="15"/>
        <v>-259.71126111679121</v>
      </c>
      <c r="AT12">
        <f t="shared" si="16"/>
        <v>49.912158035081326</v>
      </c>
      <c r="AU12">
        <f t="shared" si="17"/>
        <v>-1619.8225285700012</v>
      </c>
      <c r="AW12">
        <v>9</v>
      </c>
      <c r="AX12">
        <f>IF(Z12&gt;0, (R12*SUMPRODUCT(K12:$K$98, X12:$X$98)-K12*$AZ$3)/Z12, 0)</f>
        <v>4963.7878324702797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50</v>
      </c>
      <c r="R13">
        <f t="shared" si="0"/>
        <v>2000000</v>
      </c>
      <c r="S13">
        <f t="shared" si="1"/>
        <v>6692.0851131971203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4485.0666310236338</v>
      </c>
      <c r="AC13">
        <f t="shared" si="2"/>
        <v>5978.2466935245975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-2381.5312217669089</v>
      </c>
      <c r="AI13">
        <f t="shared" si="7"/>
        <v>-2426.1977688326001</v>
      </c>
      <c r="AJ13">
        <f t="shared" si="8"/>
        <v>-1493.1800625009637</v>
      </c>
      <c r="AK13">
        <f t="shared" si="30"/>
        <v>313.95466417165437</v>
      </c>
      <c r="AL13">
        <f t="shared" si="9"/>
        <v>-3605.4231671619095</v>
      </c>
      <c r="AN13">
        <f t="shared" si="10"/>
        <v>0</v>
      </c>
      <c r="AO13">
        <f t="shared" si="11"/>
        <v>0</v>
      </c>
      <c r="AP13">
        <f t="shared" si="12"/>
        <v>-23.443370637419338</v>
      </c>
      <c r="AQ13">
        <f t="shared" si="13"/>
        <v>-1249.9537748990742</v>
      </c>
      <c r="AR13">
        <f t="shared" si="14"/>
        <v>-1273.3971455364938</v>
      </c>
      <c r="AS13">
        <f t="shared" si="15"/>
        <v>-783.70001563212293</v>
      </c>
      <c r="AT13">
        <f t="shared" si="16"/>
        <v>164.78004320992241</v>
      </c>
      <c r="AU13">
        <f t="shared" si="17"/>
        <v>-1892.3171179586943</v>
      </c>
      <c r="AW13">
        <v>10</v>
      </c>
      <c r="AX13">
        <f>IF(Z13&gt;0, (R13*SUMPRODUCT(K13:$K$98, X13:$X$98)-K13*$AZ$3)/Z13, 0)</f>
        <v>6692.0851131971203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50</v>
      </c>
      <c r="R14">
        <f t="shared" si="0"/>
        <v>2000000</v>
      </c>
      <c r="S14">
        <f t="shared" si="1"/>
        <v>8261.8003112124352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5978.2466935245975</v>
      </c>
      <c r="AC14">
        <f t="shared" si="2"/>
        <v>7296.7271531942133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-2418.2325648414544</v>
      </c>
      <c r="AI14">
        <f t="shared" si="7"/>
        <v>-2462.3919906223678</v>
      </c>
      <c r="AJ14">
        <f t="shared" si="8"/>
        <v>-1318.4804596696158</v>
      </c>
      <c r="AK14">
        <f t="shared" si="30"/>
        <v>418.47726854672186</v>
      </c>
      <c r="AL14">
        <f t="shared" si="9"/>
        <v>-3362.3951817452617</v>
      </c>
      <c r="AN14">
        <f t="shared" si="10"/>
        <v>0</v>
      </c>
      <c r="AO14">
        <f t="shared" si="11"/>
        <v>0</v>
      </c>
      <c r="AP14">
        <f t="shared" si="12"/>
        <v>-20.693934389673537</v>
      </c>
      <c r="AQ14">
        <f t="shared" si="13"/>
        <v>-1133.2290932422131</v>
      </c>
      <c r="AR14">
        <f t="shared" si="14"/>
        <v>-1153.9230276318867</v>
      </c>
      <c r="AS14">
        <f t="shared" si="15"/>
        <v>-617.86464936921186</v>
      </c>
      <c r="AT14">
        <f t="shared" si="16"/>
        <v>196.10628955729555</v>
      </c>
      <c r="AU14">
        <f t="shared" si="17"/>
        <v>-1575.681387443803</v>
      </c>
      <c r="AW14">
        <v>11</v>
      </c>
      <c r="AX14">
        <f>IF(Z14&gt;0, (R14*SUMPRODUCT(K14:$K$98, X14:$X$98)-K14*$AZ$3)/Z14, 0)</f>
        <v>8261.8003112124352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50</v>
      </c>
      <c r="R15">
        <f t="shared" si="0"/>
        <v>2000000</v>
      </c>
      <c r="S15">
        <f t="shared" si="1"/>
        <v>9685.683479348867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7296.7271531942133</v>
      </c>
      <c r="AC15">
        <f t="shared" si="2"/>
        <v>8456.7429122454741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-2477.6069764868816</v>
      </c>
      <c r="AI15">
        <f t="shared" si="7"/>
        <v>-2521.2628678355736</v>
      </c>
      <c r="AJ15">
        <f t="shared" si="8"/>
        <v>-1160.0157590512608</v>
      </c>
      <c r="AK15">
        <f t="shared" si="30"/>
        <v>510.77090072359499</v>
      </c>
      <c r="AL15">
        <f t="shared" si="9"/>
        <v>-3170.5077261632396</v>
      </c>
      <c r="AN15">
        <f t="shared" si="10"/>
        <v>0</v>
      </c>
      <c r="AO15">
        <f t="shared" si="11"/>
        <v>0</v>
      </c>
      <c r="AP15">
        <f t="shared" si="12"/>
        <v>-18.266043499463446</v>
      </c>
      <c r="AQ15">
        <f t="shared" si="13"/>
        <v>-1036.6545134907569</v>
      </c>
      <c r="AR15">
        <f t="shared" si="14"/>
        <v>-1054.9205569902203</v>
      </c>
      <c r="AS15">
        <f t="shared" si="15"/>
        <v>-485.36171545901476</v>
      </c>
      <c r="AT15">
        <f t="shared" si="16"/>
        <v>213.71144197601816</v>
      </c>
      <c r="AU15">
        <f t="shared" si="17"/>
        <v>-1326.570830473217</v>
      </c>
      <c r="AW15">
        <v>12</v>
      </c>
      <c r="AX15">
        <f>IF(Z15&gt;0, (R15*SUMPRODUCT(K15:$K$98, X15:$X$98)-K15*$AZ$3)/Z15, 0)</f>
        <v>9685.683479348867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50</v>
      </c>
      <c r="R16">
        <f t="shared" si="0"/>
        <v>2000000</v>
      </c>
      <c r="S16">
        <f t="shared" si="1"/>
        <v>10969.16764188143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8456.7429122454741</v>
      </c>
      <c r="AC16">
        <f t="shared" si="2"/>
        <v>9467.6284454453198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-2547.797982529697</v>
      </c>
      <c r="AI16">
        <f t="shared" si="7"/>
        <v>-2590.9536200153389</v>
      </c>
      <c r="AJ16">
        <f t="shared" si="8"/>
        <v>-1010.8855331998457</v>
      </c>
      <c r="AK16">
        <f t="shared" si="30"/>
        <v>591.97200385718327</v>
      </c>
      <c r="AL16">
        <f t="shared" si="9"/>
        <v>-3009.8671493580014</v>
      </c>
      <c r="AN16">
        <f t="shared" si="10"/>
        <v>0</v>
      </c>
      <c r="AO16">
        <f t="shared" si="11"/>
        <v>0</v>
      </c>
      <c r="AP16">
        <f t="shared" si="12"/>
        <v>-16.122082577575082</v>
      </c>
      <c r="AQ16">
        <f t="shared" si="13"/>
        <v>-951.80634231134479</v>
      </c>
      <c r="AR16">
        <f t="shared" si="14"/>
        <v>-967.92842488891995</v>
      </c>
      <c r="AS16">
        <f t="shared" si="15"/>
        <v>-377.64660638245232</v>
      </c>
      <c r="AT16">
        <f t="shared" si="16"/>
        <v>221.14889469477609</v>
      </c>
      <c r="AU16">
        <f t="shared" si="17"/>
        <v>-1124.4261365765963</v>
      </c>
      <c r="AW16">
        <v>13</v>
      </c>
      <c r="AX16">
        <f>IF(Z16&gt;0, (R16*SUMPRODUCT(K16:$K$98, X16:$X$98)-K16*$AZ$3)/Z16, 0)</f>
        <v>10969.16764188143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50</v>
      </c>
      <c r="R17">
        <f t="shared" si="0"/>
        <v>2000000</v>
      </c>
      <c r="S17">
        <f t="shared" si="1"/>
        <v>12124.140074503966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9467.6284454453198</v>
      </c>
      <c r="AC17">
        <f t="shared" si="2"/>
        <v>10343.982859107729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-2618.2508000283815</v>
      </c>
      <c r="AI17">
        <f t="shared" si="7"/>
        <v>-2660.9094248691658</v>
      </c>
      <c r="AJ17">
        <f t="shared" si="8"/>
        <v>-876.35441366240957</v>
      </c>
      <c r="AK17">
        <f t="shared" si="30"/>
        <v>662.73399118117243</v>
      </c>
      <c r="AL17">
        <f t="shared" si="9"/>
        <v>-2874.5298473504031</v>
      </c>
      <c r="AN17">
        <f t="shared" si="10"/>
        <v>0</v>
      </c>
      <c r="AO17">
        <f t="shared" si="11"/>
        <v>0</v>
      </c>
      <c r="AP17">
        <f t="shared" si="12"/>
        <v>-14.228936249260604</v>
      </c>
      <c r="AQ17">
        <f t="shared" si="13"/>
        <v>-873.32687955194376</v>
      </c>
      <c r="AR17">
        <f t="shared" si="14"/>
        <v>-887.55581580120429</v>
      </c>
      <c r="AS17">
        <f t="shared" si="15"/>
        <v>-292.31113591450799</v>
      </c>
      <c r="AT17">
        <f t="shared" si="16"/>
        <v>221.05728316209616</v>
      </c>
      <c r="AU17">
        <f t="shared" si="17"/>
        <v>-958.80966855361612</v>
      </c>
      <c r="AW17">
        <v>14</v>
      </c>
      <c r="AX17">
        <f>IF(Z17&gt;0, (R17*SUMPRODUCT(K17:$K$98, X17:$X$98)-K17*$AZ$3)/Z17, 0)</f>
        <v>12124.140074503966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50</v>
      </c>
      <c r="R18">
        <f t="shared" si="0"/>
        <v>2000000</v>
      </c>
      <c r="S18">
        <f t="shared" si="1"/>
        <v>13166.146212699816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10343.982859107729</v>
      </c>
      <c r="AC18">
        <f t="shared" si="2"/>
        <v>11102.942368818058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-2691.9844649926654</v>
      </c>
      <c r="AI18">
        <f t="shared" si="7"/>
        <v>-2734.1492039734171</v>
      </c>
      <c r="AJ18">
        <f t="shared" si="8"/>
        <v>-758.95950971032835</v>
      </c>
      <c r="AK18">
        <f t="shared" si="30"/>
        <v>724.07880013754118</v>
      </c>
      <c r="AL18">
        <f t="shared" si="9"/>
        <v>-2769.0299135462042</v>
      </c>
      <c r="AN18">
        <f t="shared" si="10"/>
        <v>0</v>
      </c>
      <c r="AO18">
        <f t="shared" si="11"/>
        <v>0</v>
      </c>
      <c r="AP18">
        <f t="shared" si="12"/>
        <v>-12.557320412156432</v>
      </c>
      <c r="AQ18">
        <f t="shared" si="13"/>
        <v>-801.71518402833954</v>
      </c>
      <c r="AR18">
        <f t="shared" si="14"/>
        <v>-814.27250444049594</v>
      </c>
      <c r="AS18">
        <f t="shared" si="15"/>
        <v>-226.03004248731136</v>
      </c>
      <c r="AT18">
        <f t="shared" si="16"/>
        <v>215.64202024652835</v>
      </c>
      <c r="AU18">
        <f t="shared" si="17"/>
        <v>-824.66052668127895</v>
      </c>
      <c r="AW18">
        <v>15</v>
      </c>
      <c r="AX18">
        <f>IF(Z18&gt;0, (R18*SUMPRODUCT(K18:$K$98, X18:$X$98)-K18*$AZ$3)/Z18, 0)</f>
        <v>13166.146212699816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50</v>
      </c>
      <c r="R19">
        <f t="shared" si="0"/>
        <v>2000000</v>
      </c>
      <c r="S19">
        <f t="shared" si="1"/>
        <v>14108.008173692033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11102.942368818058</v>
      </c>
      <c r="AC19">
        <f t="shared" si="2"/>
        <v>11758.625746631036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-2780.236633248549</v>
      </c>
      <c r="AI19">
        <f t="shared" si="7"/>
        <v>-2821.9102189236623</v>
      </c>
      <c r="AJ19">
        <f t="shared" si="8"/>
        <v>-655.68337781297851</v>
      </c>
      <c r="AK19">
        <f t="shared" si="30"/>
        <v>777.20596581726409</v>
      </c>
      <c r="AL19">
        <f t="shared" si="9"/>
        <v>-2700.3876309193765</v>
      </c>
      <c r="AN19">
        <f t="shared" si="10"/>
        <v>0</v>
      </c>
      <c r="AO19">
        <f t="shared" si="11"/>
        <v>0</v>
      </c>
      <c r="AP19">
        <f t="shared" si="12"/>
        <v>-11.081292193255905</v>
      </c>
      <c r="AQ19">
        <f t="shared" si="13"/>
        <v>-739.28398529478261</v>
      </c>
      <c r="AR19">
        <f t="shared" si="14"/>
        <v>-750.3652774880386</v>
      </c>
      <c r="AS19">
        <f t="shared" si="15"/>
        <v>-174.35070628313267</v>
      </c>
      <c r="AT19">
        <f t="shared" si="16"/>
        <v>206.66439573271435</v>
      </c>
      <c r="AU19">
        <f t="shared" si="17"/>
        <v>-718.05158803845677</v>
      </c>
      <c r="AW19">
        <v>16</v>
      </c>
      <c r="AX19">
        <f>IF(Z19&gt;0, (R19*SUMPRODUCT(K19:$K$98, X19:$X$98)-K19*$AZ$3)/Z19, 0)</f>
        <v>14108.008173692033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50</v>
      </c>
      <c r="R20">
        <f t="shared" si="0"/>
        <v>2000000</v>
      </c>
      <c r="S20">
        <f t="shared" si="1"/>
        <v>14957.524499571782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11758.625746631036</v>
      </c>
      <c r="AC20">
        <f t="shared" si="2"/>
        <v>12320.590477266005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-2863.6237768733795</v>
      </c>
      <c r="AI20">
        <f t="shared" si="7"/>
        <v>-2904.8090360973197</v>
      </c>
      <c r="AJ20">
        <f t="shared" si="8"/>
        <v>-561.96473063496887</v>
      </c>
      <c r="AK20">
        <f t="shared" si="30"/>
        <v>823.1038022641726</v>
      </c>
      <c r="AL20">
        <f t="shared" si="9"/>
        <v>-2643.6699644681157</v>
      </c>
      <c r="AN20">
        <f t="shared" si="10"/>
        <v>0</v>
      </c>
      <c r="AO20">
        <f t="shared" si="11"/>
        <v>0</v>
      </c>
      <c r="AP20">
        <f t="shared" si="12"/>
        <v>-9.7780739654988977</v>
      </c>
      <c r="AQ20">
        <f t="shared" si="13"/>
        <v>-679.87249873500684</v>
      </c>
      <c r="AR20">
        <f t="shared" si="14"/>
        <v>-689.65057270050579</v>
      </c>
      <c r="AS20">
        <f t="shared" si="15"/>
        <v>-133.41988870999484</v>
      </c>
      <c r="AT20">
        <f t="shared" si="16"/>
        <v>195.41870104690503</v>
      </c>
      <c r="AU20">
        <f t="shared" si="17"/>
        <v>-627.65176036359549</v>
      </c>
      <c r="AW20">
        <v>17</v>
      </c>
      <c r="AX20">
        <f>IF(Z20&gt;0, (R20*SUMPRODUCT(K20:$K$98, X20:$X$98)-K20*$AZ$3)/Z20, 0)</f>
        <v>14957.524499571782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50</v>
      </c>
      <c r="R21">
        <f t="shared" si="0"/>
        <v>2000000</v>
      </c>
      <c r="S21">
        <f t="shared" si="1"/>
        <v>15728.196624169546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12320.590477266005</v>
      </c>
      <c r="AC21">
        <f t="shared" si="2"/>
        <v>12802.54718918256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-2962.3156660966574</v>
      </c>
      <c r="AI21">
        <f t="shared" si="7"/>
        <v>-3003.0150148367056</v>
      </c>
      <c r="AJ21">
        <f t="shared" si="8"/>
        <v>-481.95671191655492</v>
      </c>
      <c r="AK21">
        <f t="shared" si="30"/>
        <v>862.44133340862049</v>
      </c>
      <c r="AL21">
        <f t="shared" si="9"/>
        <v>-2622.5303933446403</v>
      </c>
      <c r="AN21">
        <f t="shared" si="10"/>
        <v>0</v>
      </c>
      <c r="AO21">
        <f t="shared" si="11"/>
        <v>0</v>
      </c>
      <c r="AP21">
        <f t="shared" si="12"/>
        <v>-8.6274202102426205</v>
      </c>
      <c r="AQ21">
        <f t="shared" si="13"/>
        <v>-627.94965614897592</v>
      </c>
      <c r="AR21">
        <f t="shared" si="14"/>
        <v>-636.57707635921849</v>
      </c>
      <c r="AS21">
        <f t="shared" si="15"/>
        <v>-102.16485534962455</v>
      </c>
      <c r="AT21">
        <f t="shared" si="16"/>
        <v>182.81972612196847</v>
      </c>
      <c r="AU21">
        <f t="shared" si="17"/>
        <v>-555.92220558687461</v>
      </c>
      <c r="AW21">
        <v>18</v>
      </c>
      <c r="AX21">
        <f>IF(Z21&gt;0, (R21*SUMPRODUCT(K21:$K$98, X21:$X$98)-K21*$AZ$3)/Z21, 0)</f>
        <v>15728.196624169546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2000000</v>
      </c>
      <c r="S22">
        <f t="shared" si="1"/>
        <v>16426.366352898451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12802.54718918256</v>
      </c>
      <c r="AC22">
        <f t="shared" si="2"/>
        <v>13211.945042543903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-3067.5961971567754</v>
      </c>
      <c r="AI22">
        <f t="shared" si="7"/>
        <v>-3107.8118625044945</v>
      </c>
      <c r="AJ22">
        <f t="shared" si="8"/>
        <v>-409.39785336134264</v>
      </c>
      <c r="AK22">
        <f t="shared" si="30"/>
        <v>896.17830324277929</v>
      </c>
      <c r="AL22">
        <f t="shared" si="9"/>
        <v>-2621.0314126230578</v>
      </c>
      <c r="AN22">
        <f t="shared" si="10"/>
        <v>0</v>
      </c>
      <c r="AO22">
        <f t="shared" si="11"/>
        <v>0</v>
      </c>
      <c r="AP22">
        <f t="shared" si="12"/>
        <v>-7.6115083342462269</v>
      </c>
      <c r="AQ22">
        <f t="shared" si="13"/>
        <v>-580.59549230074299</v>
      </c>
      <c r="AR22">
        <f t="shared" si="14"/>
        <v>-588.20700063498919</v>
      </c>
      <c r="AS22">
        <f t="shared" si="15"/>
        <v>-77.485605321686435</v>
      </c>
      <c r="AT22">
        <f t="shared" si="16"/>
        <v>169.61720178253765</v>
      </c>
      <c r="AU22">
        <f t="shared" si="17"/>
        <v>-496.07540417413799</v>
      </c>
      <c r="AW22">
        <v>19</v>
      </c>
      <c r="AX22">
        <f>IF(Z22&gt;0, (R22*SUMPRODUCT(K22:$K$98, X22:$X$98)-K22*$AZ$3)/Z22, 0)</f>
        <v>16426.366352898451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50</v>
      </c>
      <c r="R23">
        <f t="shared" si="0"/>
        <v>2000000</v>
      </c>
      <c r="S23">
        <f t="shared" si="1"/>
        <v>17060.418386386154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13211.945042543903</v>
      </c>
      <c r="AC23">
        <f t="shared" si="2"/>
        <v>13557.552683734526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-3182.7626645887003</v>
      </c>
      <c r="AI23">
        <f t="shared" si="7"/>
        <v>-3222.4966042163273</v>
      </c>
      <c r="AJ23">
        <f t="shared" si="8"/>
        <v>-345.60764119062333</v>
      </c>
      <c r="AK23">
        <f t="shared" si="30"/>
        <v>924.8361529780733</v>
      </c>
      <c r="AL23">
        <f t="shared" si="9"/>
        <v>-2643.2680924288775</v>
      </c>
      <c r="AN23">
        <f t="shared" si="10"/>
        <v>0</v>
      </c>
      <c r="AO23">
        <f t="shared" si="11"/>
        <v>0</v>
      </c>
      <c r="AP23">
        <f t="shared" si="12"/>
        <v>-6.7145834219513088</v>
      </c>
      <c r="AQ23">
        <f t="shared" si="13"/>
        <v>-537.85065422492426</v>
      </c>
      <c r="AR23">
        <f t="shared" si="14"/>
        <v>-544.56523764687552</v>
      </c>
      <c r="AS23">
        <f t="shared" si="15"/>
        <v>-58.403756581558078</v>
      </c>
      <c r="AT23">
        <f t="shared" si="16"/>
        <v>156.28678049558545</v>
      </c>
      <c r="AU23">
        <f t="shared" si="17"/>
        <v>-446.6822137328482</v>
      </c>
      <c r="AW23">
        <v>20</v>
      </c>
      <c r="AX23">
        <f>IF(Z23&gt;0, (R23*SUMPRODUCT(K23:$K$98, X23:$X$98)-K23*$AZ$3)/Z23, 0)</f>
        <v>17060.418386386154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2000000</v>
      </c>
      <c r="S24">
        <f t="shared" si="1"/>
        <v>17637.260683044911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13557.552683734526</v>
      </c>
      <c r="AC24">
        <f t="shared" si="2"/>
        <v>13846.669112984024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-3303.0458460201812</v>
      </c>
      <c r="AI24">
        <f t="shared" si="7"/>
        <v>-3342.2998701053816</v>
      </c>
      <c r="AJ24">
        <f t="shared" si="8"/>
        <v>-289.11642924949774</v>
      </c>
      <c r="AK24">
        <f t="shared" si="30"/>
        <v>949.02868786141687</v>
      </c>
      <c r="AL24">
        <f t="shared" si="9"/>
        <v>-2682.3876114934624</v>
      </c>
      <c r="AN24">
        <f t="shared" si="10"/>
        <v>0</v>
      </c>
      <c r="AO24">
        <f t="shared" si="11"/>
        <v>0</v>
      </c>
      <c r="AP24">
        <f t="shared" si="12"/>
        <v>-5.922752820687986</v>
      </c>
      <c r="AQ24">
        <f t="shared" si="13"/>
        <v>-498.37244861612879</v>
      </c>
      <c r="AR24">
        <f t="shared" si="14"/>
        <v>-504.2952014368168</v>
      </c>
      <c r="AS24">
        <f t="shared" si="15"/>
        <v>-43.622665108882529</v>
      </c>
      <c r="AT24">
        <f t="shared" si="16"/>
        <v>143.19200308597723</v>
      </c>
      <c r="AU24">
        <f t="shared" si="17"/>
        <v>-404.72586345972206</v>
      </c>
      <c r="AW24">
        <v>21</v>
      </c>
      <c r="AX24">
        <f>IF(Z24&gt;0, (R24*SUMPRODUCT(K24:$K$98, X24:$X$98)-K24*$AZ$3)/Z24, 0)</f>
        <v>17637.260683044911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2000000</v>
      </c>
      <c r="S25">
        <f t="shared" si="1"/>
        <v>18174.279999991031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13846.669112984024</v>
      </c>
      <c r="AC25">
        <f t="shared" si="2"/>
        <v>14086.660131755782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-4284.0365935282007</v>
      </c>
      <c r="AI25">
        <f t="shared" si="7"/>
        <v>-4322.7909764577107</v>
      </c>
      <c r="AJ25">
        <f t="shared" si="8"/>
        <v>-239.99101877175781</v>
      </c>
      <c r="AK25">
        <f t="shared" si="30"/>
        <v>969.26683790888171</v>
      </c>
      <c r="AL25">
        <f t="shared" si="9"/>
        <v>-3593.5151573205867</v>
      </c>
      <c r="AN25">
        <f t="shared" si="10"/>
        <v>0</v>
      </c>
      <c r="AO25">
        <f t="shared" si="11"/>
        <v>0</v>
      </c>
      <c r="AP25">
        <f t="shared" si="12"/>
        <v>-5.220862159061272</v>
      </c>
      <c r="AQ25">
        <f t="shared" si="13"/>
        <v>-577.13122616007252</v>
      </c>
      <c r="AR25">
        <f t="shared" si="14"/>
        <v>-582.35208831913371</v>
      </c>
      <c r="AS25">
        <f t="shared" si="15"/>
        <v>-32.330795479288852</v>
      </c>
      <c r="AT25">
        <f t="shared" si="16"/>
        <v>130.57641932464199</v>
      </c>
      <c r="AU25">
        <f t="shared" si="17"/>
        <v>-484.10646447378059</v>
      </c>
      <c r="AW25">
        <v>22</v>
      </c>
      <c r="AX25">
        <f>IF(Z25&gt;0, (R25*SUMPRODUCT(K25:$K$98, X25:$X$98)-K25*$AZ$3)/Z25, 0)</f>
        <v>18174.279999991031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2000000</v>
      </c>
      <c r="S26">
        <f t="shared" si="1"/>
        <v>18529.874245212872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14086.660131755782</v>
      </c>
      <c r="AC26">
        <f t="shared" si="2"/>
        <v>14168.782001477743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-5382.8830275133341</v>
      </c>
      <c r="AI26">
        <f t="shared" si="7"/>
        <v>-5421.1152945378617</v>
      </c>
      <c r="AJ26">
        <f t="shared" si="8"/>
        <v>-82.121869721961048</v>
      </c>
      <c r="AK26">
        <f t="shared" si="30"/>
        <v>986.06620922290483</v>
      </c>
      <c r="AL26">
        <f t="shared" si="9"/>
        <v>-4517.1709550369178</v>
      </c>
      <c r="AN26">
        <f t="shared" si="10"/>
        <v>0</v>
      </c>
      <c r="AO26">
        <f t="shared" si="11"/>
        <v>0</v>
      </c>
      <c r="AP26">
        <f t="shared" si="12"/>
        <v>-4.5986825294458562</v>
      </c>
      <c r="AQ26">
        <f t="shared" si="13"/>
        <v>-647.46801754642593</v>
      </c>
      <c r="AR26">
        <f t="shared" si="14"/>
        <v>-652.06670007587184</v>
      </c>
      <c r="AS26">
        <f t="shared" si="15"/>
        <v>-9.877844997617732</v>
      </c>
      <c r="AT26">
        <f t="shared" si="16"/>
        <v>118.6067634001716</v>
      </c>
      <c r="AU26">
        <f t="shared" si="17"/>
        <v>-543.33778167331798</v>
      </c>
      <c r="AW26">
        <v>23</v>
      </c>
      <c r="AX26">
        <f>IF(Z26&gt;0, (R26*SUMPRODUCT(K26:$K$98, X26:$X$98)-K26*$AZ$3)/Z26, 0)</f>
        <v>18529.874245212872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2000000</v>
      </c>
      <c r="S27">
        <f t="shared" si="1"/>
        <v>18719.843924154553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14168.782001477743</v>
      </c>
      <c r="AC27">
        <f t="shared" si="2"/>
        <v>14109.932819540272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-6513.7506176418083</v>
      </c>
      <c r="AI27">
        <f t="shared" si="7"/>
        <v>-6551.4377182306489</v>
      </c>
      <c r="AJ27">
        <f t="shared" si="8"/>
        <v>58.849181937470348</v>
      </c>
      <c r="AK27">
        <f t="shared" si="30"/>
        <v>991.81474010344209</v>
      </c>
      <c r="AL27">
        <f t="shared" si="9"/>
        <v>-5500.7737961897365</v>
      </c>
      <c r="AN27">
        <f t="shared" si="10"/>
        <v>0</v>
      </c>
      <c r="AO27">
        <f t="shared" si="11"/>
        <v>0</v>
      </c>
      <c r="AP27">
        <f t="shared" si="12"/>
        <v>-4.0474182204380513</v>
      </c>
      <c r="AQ27">
        <f t="shared" si="13"/>
        <v>-699.54633074212722</v>
      </c>
      <c r="AR27">
        <f t="shared" si="14"/>
        <v>-703.5937489625652</v>
      </c>
      <c r="AS27">
        <f t="shared" si="15"/>
        <v>6.3201267147125328</v>
      </c>
      <c r="AT27">
        <f t="shared" si="16"/>
        <v>106.51626120536147</v>
      </c>
      <c r="AU27">
        <f t="shared" si="17"/>
        <v>-590.7573610424912</v>
      </c>
      <c r="AW27">
        <v>24</v>
      </c>
      <c r="AX27">
        <f>IF(Z27&gt;0, (R27*SUMPRODUCT(K27:$K$98, X27:$X$98)-K27*$AZ$3)/Z27, 0)</f>
        <v>18719.843924154553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2000000</v>
      </c>
      <c r="S28">
        <f t="shared" si="1"/>
        <v>18772.913767022346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14109.932819540272</v>
      </c>
      <c r="AC28">
        <f t="shared" si="2"/>
        <v>13935.939020591868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-7723.4074666581209</v>
      </c>
      <c r="AI28">
        <f t="shared" si="7"/>
        <v>-7760.5246110544067</v>
      </c>
      <c r="AJ28">
        <f t="shared" si="8"/>
        <v>173.99379894840422</v>
      </c>
      <c r="AK28">
        <f t="shared" si="30"/>
        <v>987.69529736781919</v>
      </c>
      <c r="AL28">
        <f t="shared" si="9"/>
        <v>-6598.8355147381835</v>
      </c>
      <c r="AN28">
        <f t="shared" si="10"/>
        <v>0</v>
      </c>
      <c r="AO28">
        <f t="shared" si="11"/>
        <v>0</v>
      </c>
      <c r="AP28">
        <f t="shared" si="12"/>
        <v>-3.5591139221974255</v>
      </c>
      <c r="AQ28">
        <f t="shared" si="13"/>
        <v>-740.58733473410803</v>
      </c>
      <c r="AR28">
        <f t="shared" si="14"/>
        <v>-744.14644865630544</v>
      </c>
      <c r="AS28">
        <f t="shared" si="15"/>
        <v>16.684035431218412</v>
      </c>
      <c r="AT28">
        <f t="shared" si="16"/>
        <v>94.708796727974629</v>
      </c>
      <c r="AU28">
        <f t="shared" si="17"/>
        <v>-632.75361649711238</v>
      </c>
      <c r="AW28">
        <v>25</v>
      </c>
      <c r="AX28">
        <f>IF(Z28&gt;0, (R28*SUMPRODUCT(K28:$K$98, X28:$X$98)-K28*$AZ$3)/Z28, 0)</f>
        <v>18772.913767022346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2000000</v>
      </c>
      <c r="S29">
        <f t="shared" si="1"/>
        <v>18707.658955423503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13935.939020591868</v>
      </c>
      <c r="AC29">
        <f t="shared" si="2"/>
        <v>13664.595017816428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-8983.2278778805103</v>
      </c>
      <c r="AI29">
        <f t="shared" si="7"/>
        <v>-9019.749270135886</v>
      </c>
      <c r="AJ29">
        <f t="shared" si="8"/>
        <v>271.34400277544046</v>
      </c>
      <c r="AK29">
        <f t="shared" si="30"/>
        <v>975.51573144143083</v>
      </c>
      <c r="AL29">
        <f t="shared" si="9"/>
        <v>-7772.8895359190146</v>
      </c>
      <c r="AN29">
        <f t="shared" si="10"/>
        <v>0</v>
      </c>
      <c r="AO29">
        <f t="shared" si="11"/>
        <v>0</v>
      </c>
      <c r="AP29">
        <f t="shared" si="12"/>
        <v>-3.1267750328131378</v>
      </c>
      <c r="AQ29">
        <f t="shared" si="13"/>
        <v>-769.09807945487</v>
      </c>
      <c r="AR29">
        <f t="shared" si="14"/>
        <v>-772.22485448768316</v>
      </c>
      <c r="AS29">
        <f t="shared" si="15"/>
        <v>23.231087337776213</v>
      </c>
      <c r="AT29">
        <f t="shared" si="16"/>
        <v>83.518673435526182</v>
      </c>
      <c r="AU29">
        <f t="shared" si="17"/>
        <v>-665.47509371438071</v>
      </c>
      <c r="AW29">
        <v>26</v>
      </c>
      <c r="AX29">
        <f>IF(Z29&gt;0, (R29*SUMPRODUCT(K29:$K$98, X29:$X$98)-K29*$AZ$3)/Z29, 0)</f>
        <v>18707.658955423503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2000000</v>
      </c>
      <c r="S30">
        <f t="shared" si="1"/>
        <v>18545.777690871419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13664.595017816428</v>
      </c>
      <c r="AC30">
        <f t="shared" si="2"/>
        <v>13314.46419903895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-10398.562175046103</v>
      </c>
      <c r="AI30">
        <f t="shared" si="7"/>
        <v>-10434.458389324549</v>
      </c>
      <c r="AJ30">
        <f t="shared" si="8"/>
        <v>350.13081877747754</v>
      </c>
      <c r="AK30">
        <f t="shared" si="30"/>
        <v>956.52165124714998</v>
      </c>
      <c r="AL30">
        <f t="shared" si="9"/>
        <v>-9127.8059192999208</v>
      </c>
      <c r="AN30">
        <f t="shared" si="10"/>
        <v>0</v>
      </c>
      <c r="AO30">
        <f t="shared" si="11"/>
        <v>0</v>
      </c>
      <c r="AP30">
        <f t="shared" si="12"/>
        <v>-2.7439736501731371</v>
      </c>
      <c r="AQ30">
        <f t="shared" si="13"/>
        <v>-794.88551039618619</v>
      </c>
      <c r="AR30">
        <f t="shared" si="14"/>
        <v>-797.62948404635927</v>
      </c>
      <c r="AS30">
        <f t="shared" si="15"/>
        <v>26.764653603481086</v>
      </c>
      <c r="AT30">
        <f t="shared" si="16"/>
        <v>73.118301180251649</v>
      </c>
      <c r="AU30">
        <f t="shared" si="17"/>
        <v>-697.7465292626265</v>
      </c>
      <c r="AW30">
        <v>27</v>
      </c>
      <c r="AX30">
        <f>IF(Z30&gt;0, (R30*SUMPRODUCT(K30:$K$98, X30:$X$98)-K30*$AZ$3)/Z30, 0)</f>
        <v>18545.777690871419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2000000</v>
      </c>
      <c r="S31">
        <f t="shared" si="1"/>
        <v>18295.039734030106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13314.46419903895</v>
      </c>
      <c r="AC31">
        <f t="shared" si="2"/>
        <v>12893.656599961863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-11965.231979037339</v>
      </c>
      <c r="AI31">
        <f t="shared" si="7"/>
        <v>-12000.470100373524</v>
      </c>
      <c r="AJ31">
        <f t="shared" si="8"/>
        <v>420.80759907708671</v>
      </c>
      <c r="AK31">
        <f t="shared" si="30"/>
        <v>932.01249393272656</v>
      </c>
      <c r="AL31">
        <f t="shared" si="9"/>
        <v>-10647.650007363711</v>
      </c>
      <c r="AN31">
        <f t="shared" si="10"/>
        <v>0</v>
      </c>
      <c r="AO31">
        <f t="shared" si="11"/>
        <v>0</v>
      </c>
      <c r="AP31">
        <f t="shared" si="12"/>
        <v>-2.4050605328376116</v>
      </c>
      <c r="AQ31">
        <f t="shared" si="13"/>
        <v>-816.64703190286559</v>
      </c>
      <c r="AR31">
        <f t="shared" si="14"/>
        <v>-819.05209243570323</v>
      </c>
      <c r="AS31">
        <f t="shared" si="15"/>
        <v>28.720820239050838</v>
      </c>
      <c r="AT31">
        <f t="shared" si="16"/>
        <v>63.611406632149972</v>
      </c>
      <c r="AU31">
        <f t="shared" si="17"/>
        <v>-726.71986556450236</v>
      </c>
      <c r="AW31">
        <v>28</v>
      </c>
      <c r="AX31">
        <f>IF(Z31&gt;0, (R31*SUMPRODUCT(K31:$K$98, X31:$X$98)-K31*$AZ$3)/Z31, 0)</f>
        <v>18295.039734030106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2000000</v>
      </c>
      <c r="S32">
        <f t="shared" si="1"/>
        <v>17963.702745929768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12893.656599961863</v>
      </c>
      <c r="AC32">
        <f t="shared" si="2"/>
        <v>12411.007703165344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-13642.355513337976</v>
      </c>
      <c r="AI32">
        <f t="shared" si="7"/>
        <v>-13676.900194572967</v>
      </c>
      <c r="AJ32">
        <f t="shared" si="8"/>
        <v>482.64889679651969</v>
      </c>
      <c r="AK32">
        <f t="shared" si="30"/>
        <v>902.55596199733054</v>
      </c>
      <c r="AL32">
        <f t="shared" si="9"/>
        <v>-12291.695335779117</v>
      </c>
      <c r="AN32">
        <f t="shared" si="10"/>
        <v>0</v>
      </c>
      <c r="AO32">
        <f t="shared" si="11"/>
        <v>0</v>
      </c>
      <c r="AP32">
        <f t="shared" si="12"/>
        <v>-2.1051179372996467</v>
      </c>
      <c r="AQ32">
        <f t="shared" si="13"/>
        <v>-831.35134762966391</v>
      </c>
      <c r="AR32">
        <f t="shared" si="14"/>
        <v>-833.45646556696363</v>
      </c>
      <c r="AS32">
        <f t="shared" si="15"/>
        <v>29.412135638267078</v>
      </c>
      <c r="AT32">
        <f t="shared" si="16"/>
        <v>55.000847513764654</v>
      </c>
      <c r="AU32">
        <f t="shared" si="17"/>
        <v>-749.04348241493187</v>
      </c>
      <c r="AW32">
        <v>29</v>
      </c>
      <c r="AX32">
        <f>IF(Z32&gt;0, (R32*SUMPRODUCT(K32:$K$98, X32:$X$98)-K32*$AZ$3)/Z32, 0)</f>
        <v>17963.702745929768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2000000</v>
      </c>
      <c r="S33">
        <f t="shared" si="1"/>
        <v>17564.510374154637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12411.007703165344</v>
      </c>
      <c r="AC33">
        <f t="shared" si="2"/>
        <v>11877.868976166339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-15484.312062133886</v>
      </c>
      <c r="AI33">
        <f t="shared" si="7"/>
        <v>-15518.124188754973</v>
      </c>
      <c r="AJ33">
        <f t="shared" si="8"/>
        <v>533.13872699900458</v>
      </c>
      <c r="AK33">
        <f t="shared" si="30"/>
        <v>868.77053922157415</v>
      </c>
      <c r="AL33">
        <f t="shared" si="9"/>
        <v>-14116.214922534395</v>
      </c>
      <c r="AN33">
        <f t="shared" si="10"/>
        <v>0</v>
      </c>
      <c r="AO33">
        <f t="shared" si="11"/>
        <v>0</v>
      </c>
      <c r="AP33">
        <f t="shared" si="12"/>
        <v>-1.8397114285767113</v>
      </c>
      <c r="AQ33">
        <f t="shared" si="13"/>
        <v>-842.49849716905908</v>
      </c>
      <c r="AR33">
        <f t="shared" si="14"/>
        <v>-844.3382085976358</v>
      </c>
      <c r="AS33">
        <f t="shared" si="15"/>
        <v>29.007977524407174</v>
      </c>
      <c r="AT33">
        <f t="shared" si="16"/>
        <v>47.269641088469598</v>
      </c>
      <c r="AU33">
        <f t="shared" si="17"/>
        <v>-768.06058998475908</v>
      </c>
      <c r="AW33">
        <v>30</v>
      </c>
      <c r="AX33">
        <f>IF(Z33&gt;0, (R33*SUMPRODUCT(K33:$K$98, X33:$X$98)-K33*$AZ$3)/Z33, 0)</f>
        <v>17564.510374154637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2000000</v>
      </c>
      <c r="S34">
        <f t="shared" si="1"/>
        <v>17104.737651562089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11877.868976166339</v>
      </c>
      <c r="AC34">
        <f t="shared" si="2"/>
        <v>11301.631747417508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-17498.058195791196</v>
      </c>
      <c r="AI34">
        <f t="shared" si="7"/>
        <v>-17531.094749691179</v>
      </c>
      <c r="AJ34">
        <f t="shared" si="8"/>
        <v>576.2372287488306</v>
      </c>
      <c r="AK34">
        <f t="shared" si="30"/>
        <v>831.45082833164383</v>
      </c>
      <c r="AL34">
        <f t="shared" si="9"/>
        <v>-16123.406692610706</v>
      </c>
      <c r="AN34">
        <f t="shared" si="10"/>
        <v>0</v>
      </c>
      <c r="AO34">
        <f t="shared" si="11"/>
        <v>0</v>
      </c>
      <c r="AP34">
        <f t="shared" si="12"/>
        <v>-1.6049220207000396</v>
      </c>
      <c r="AQ34">
        <f t="shared" si="13"/>
        <v>-850.0589681035633</v>
      </c>
      <c r="AR34">
        <f t="shared" si="14"/>
        <v>-851.66389012426339</v>
      </c>
      <c r="AS34">
        <f t="shared" si="15"/>
        <v>27.993713277905769</v>
      </c>
      <c r="AT34">
        <f t="shared" si="16"/>
        <v>40.392038090858122</v>
      </c>
      <c r="AU34">
        <f t="shared" si="17"/>
        <v>-783.27813875549964</v>
      </c>
      <c r="AW34">
        <v>31</v>
      </c>
      <c r="AX34">
        <f>IF(Z34&gt;0, (R34*SUMPRODUCT(K34:$K$98, X34:$X$98)-K34*$AZ$3)/Z34, 0)</f>
        <v>17104.737651562089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16588.445231176876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11301.631747417508</v>
      </c>
      <c r="AC35">
        <f t="shared" ref="AC35:AC66" si="33">S35*Z35</f>
        <v>10689.30605468915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-19482.263707410901</v>
      </c>
      <c r="AI35">
        <f t="shared" ref="AI35:AI66" si="38">SUM(AE35:AH35)</f>
        <v>-19514.482839179196</v>
      </c>
      <c r="AJ35">
        <f t="shared" ref="AJ35:AJ66" si="39">AB35-AC35</f>
        <v>612.32569272835826</v>
      </c>
      <c r="AK35">
        <f t="shared" si="30"/>
        <v>791.11422231922563</v>
      </c>
      <c r="AL35">
        <f t="shared" ref="AL35:AL66" si="40">SUM(AI35:AK35)</f>
        <v>-18111.042924131612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-1.3975102672667314</v>
      </c>
      <c r="AQ35">
        <f t="shared" ref="AQ35:AQ66" si="44">AH35*$K35</f>
        <v>-845.04646979642337</v>
      </c>
      <c r="AR35">
        <f t="shared" ref="AR35:AR66" si="45">AI35*$K35</f>
        <v>-846.44398006368999</v>
      </c>
      <c r="AS35">
        <f t="shared" ref="AS35:AS66" si="46">AJ35*$K35</f>
        <v>26.559730058931351</v>
      </c>
      <c r="AT35">
        <f t="shared" ref="AT35:AT66" si="47">AK35*$K35</f>
        <v>34.314712644111346</v>
      </c>
      <c r="AU35">
        <f t="shared" ref="AU35:AU66" si="48">AL35*$K35</f>
        <v>-785.56953736064736</v>
      </c>
      <c r="AW35">
        <v>32</v>
      </c>
      <c r="AX35">
        <f>IF(Z35&gt;0, (R35*SUMPRODUCT(K35:$K$98, X35:$X$98)-K35*$AZ$3)/Z35, 0)</f>
        <v>16588.445231176876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2000000</v>
      </c>
      <c r="S36">
        <f t="shared" si="32"/>
        <v>16034.14007444993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10689.30605468915</v>
      </c>
      <c r="AC36">
        <f t="shared" si="33"/>
        <v>10056.521437906305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-21488.995845649024</v>
      </c>
      <c r="AI36">
        <f t="shared" si="38"/>
        <v>-21520.355561203498</v>
      </c>
      <c r="AJ36">
        <f t="shared" si="39"/>
        <v>632.78461678284475</v>
      </c>
      <c r="AK36">
        <f t="shared" si="30"/>
        <v>748.2514238282406</v>
      </c>
      <c r="AL36">
        <f t="shared" si="40"/>
        <v>-20139.319520592409</v>
      </c>
      <c r="AN36">
        <f t="shared" si="41"/>
        <v>0</v>
      </c>
      <c r="AO36">
        <f t="shared" si="42"/>
        <v>0</v>
      </c>
      <c r="AP36">
        <f t="shared" si="43"/>
        <v>-1.2144937002113152</v>
      </c>
      <c r="AQ36">
        <f t="shared" si="44"/>
        <v>-832.22215562111205</v>
      </c>
      <c r="AR36">
        <f t="shared" si="45"/>
        <v>-833.43664932132344</v>
      </c>
      <c r="AS36">
        <f t="shared" si="46"/>
        <v>24.506374406951409</v>
      </c>
      <c r="AT36">
        <f t="shared" si="47"/>
        <v>28.978153160701922</v>
      </c>
      <c r="AU36">
        <f t="shared" si="48"/>
        <v>-779.95212175366999</v>
      </c>
      <c r="AW36">
        <v>33</v>
      </c>
      <c r="AX36">
        <f>IF(Z36&gt;0, (R36*SUMPRODUCT(K36:$K$98, X36:$X$98)-K36*$AZ$3)/Z36, 0)</f>
        <v>16034.14007444993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15454.548726498067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10056.521437906305</v>
      </c>
      <c r="AC37">
        <f t="shared" si="33"/>
        <v>9413.8187939044547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-23586.091139645363</v>
      </c>
      <c r="AI37">
        <f t="shared" si="38"/>
        <v>-23616.547605765798</v>
      </c>
      <c r="AJ37">
        <f t="shared" si="39"/>
        <v>642.70264400185079</v>
      </c>
      <c r="AK37">
        <f t="shared" si="30"/>
        <v>703.95650065344148</v>
      </c>
      <c r="AL37">
        <f t="shared" si="40"/>
        <v>-22269.888461110506</v>
      </c>
      <c r="AN37">
        <f t="shared" si="41"/>
        <v>0</v>
      </c>
      <c r="AO37">
        <f t="shared" si="42"/>
        <v>0</v>
      </c>
      <c r="AP37">
        <f t="shared" si="43"/>
        <v>-1.0531364380555661</v>
      </c>
      <c r="AQ37">
        <f t="shared" si="44"/>
        <v>-815.5697352488545</v>
      </c>
      <c r="AR37">
        <f t="shared" si="45"/>
        <v>-816.62287168691</v>
      </c>
      <c r="AS37">
        <f t="shared" si="46"/>
        <v>22.223641132771842</v>
      </c>
      <c r="AT37">
        <f t="shared" si="47"/>
        <v>24.341702635906536</v>
      </c>
      <c r="AU37">
        <f t="shared" si="48"/>
        <v>-770.05752791823159</v>
      </c>
      <c r="AW37">
        <v>34</v>
      </c>
      <c r="AX37">
        <f>IF(Z37&gt;0, (R37*SUMPRODUCT(K37:$K$98, X37:$X$98)-K37*$AZ$3)/Z37, 0)</f>
        <v>15454.548726498067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2000000</v>
      </c>
      <c r="S38">
        <f t="shared" si="32"/>
        <v>14859.256874432338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9413.8187939044547</v>
      </c>
      <c r="AC38">
        <f t="shared" si="33"/>
        <v>8767.4629083156578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-26008.578224776371</v>
      </c>
      <c r="AI38">
        <f t="shared" si="38"/>
        <v>-26038.079911779983</v>
      </c>
      <c r="AJ38">
        <f t="shared" si="39"/>
        <v>646.35588558879681</v>
      </c>
      <c r="AK38">
        <f t="shared" si="30"/>
        <v>658.96731557331191</v>
      </c>
      <c r="AL38">
        <f t="shared" si="40"/>
        <v>-24732.756710617876</v>
      </c>
      <c r="AN38">
        <f t="shared" si="41"/>
        <v>0</v>
      </c>
      <c r="AO38">
        <f t="shared" si="42"/>
        <v>0</v>
      </c>
      <c r="AP38">
        <f t="shared" si="43"/>
        <v>-0.91082293390609581</v>
      </c>
      <c r="AQ38">
        <f t="shared" si="44"/>
        <v>-802.97813214939561</v>
      </c>
      <c r="AR38">
        <f t="shared" si="45"/>
        <v>-803.88895508330177</v>
      </c>
      <c r="AS38">
        <f t="shared" si="46"/>
        <v>19.9553254018107</v>
      </c>
      <c r="AT38">
        <f t="shared" si="47"/>
        <v>20.344685496975451</v>
      </c>
      <c r="AU38">
        <f t="shared" si="48"/>
        <v>-763.58894418451564</v>
      </c>
      <c r="AW38">
        <v>35</v>
      </c>
      <c r="AX38">
        <f>IF(Z38&gt;0, (R38*SUMPRODUCT(K38:$K$98, X38:$X$98)-K38*$AZ$3)/Z38, 0)</f>
        <v>14859.256874432338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2000000</v>
      </c>
      <c r="S39">
        <f t="shared" si="32"/>
        <v>14239.458749976144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8767.4629083156578</v>
      </c>
      <c r="AC39">
        <f t="shared" si="33"/>
        <v>8115.5685705056021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-28396.433441574376</v>
      </c>
      <c r="AI39">
        <f t="shared" si="38"/>
        <v>-28424.930200871913</v>
      </c>
      <c r="AJ39">
        <f t="shared" si="39"/>
        <v>651.89433781005573</v>
      </c>
      <c r="AK39">
        <f t="shared" si="30"/>
        <v>613.72240358209615</v>
      </c>
      <c r="AL39">
        <f t="shared" si="40"/>
        <v>-27159.313459479763</v>
      </c>
      <c r="AN39">
        <f t="shared" si="41"/>
        <v>0</v>
      </c>
      <c r="AO39">
        <f t="shared" si="42"/>
        <v>0</v>
      </c>
      <c r="AP39">
        <f t="shared" si="43"/>
        <v>-0.78553322303654005</v>
      </c>
      <c r="AQ39">
        <f t="shared" si="44"/>
        <v>-782.76767021821706</v>
      </c>
      <c r="AR39">
        <f t="shared" si="45"/>
        <v>-783.55320344125357</v>
      </c>
      <c r="AS39">
        <f t="shared" si="46"/>
        <v>17.969926155900136</v>
      </c>
      <c r="AT39">
        <f t="shared" si="47"/>
        <v>16.917689927543481</v>
      </c>
      <c r="AU39">
        <f t="shared" si="48"/>
        <v>-748.66558735780995</v>
      </c>
      <c r="AW39">
        <v>36</v>
      </c>
      <c r="AX39">
        <f>IF(Z39&gt;0, (R39*SUMPRODUCT(K39:$K$98, X39:$X$98)-K39*$AZ$3)/Z39, 0)</f>
        <v>14239.458749976144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2000000</v>
      </c>
      <c r="S40">
        <f t="shared" si="32"/>
        <v>13602.861484701751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8115.5685705056021</v>
      </c>
      <c r="AC40">
        <f t="shared" si="33"/>
        <v>7467.69714523322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-30511.92586918849</v>
      </c>
      <c r="AI40">
        <f t="shared" si="38"/>
        <v>-30539.374862746321</v>
      </c>
      <c r="AJ40">
        <f t="shared" si="39"/>
        <v>647.87142527238211</v>
      </c>
      <c r="AK40">
        <f t="shared" si="30"/>
        <v>568.08979993539219</v>
      </c>
      <c r="AL40">
        <f t="shared" si="40"/>
        <v>-29323.41363753855</v>
      </c>
      <c r="AN40">
        <f t="shared" si="41"/>
        <v>0</v>
      </c>
      <c r="AO40">
        <f t="shared" si="42"/>
        <v>0</v>
      </c>
      <c r="AP40">
        <f t="shared" si="43"/>
        <v>-0.67558109206701233</v>
      </c>
      <c r="AQ40">
        <f t="shared" si="44"/>
        <v>-750.96670325431387</v>
      </c>
      <c r="AR40">
        <f t="shared" si="45"/>
        <v>-751.64228434638085</v>
      </c>
      <c r="AS40">
        <f t="shared" si="46"/>
        <v>15.945564054374596</v>
      </c>
      <c r="AT40">
        <f t="shared" si="47"/>
        <v>13.981959907705777</v>
      </c>
      <c r="AU40">
        <f t="shared" si="48"/>
        <v>-721.71476038430058</v>
      </c>
      <c r="AW40">
        <v>37</v>
      </c>
      <c r="AX40">
        <f>IF(Z40&gt;0, (R40*SUMPRODUCT(K40:$K$98, X40:$X$98)-K40*$AZ$3)/Z40, 0)</f>
        <v>13602.861484701751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2000000</v>
      </c>
      <c r="S41">
        <f t="shared" si="32"/>
        <v>12969.777992760673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7467.69714523322</v>
      </c>
      <c r="AC41">
        <f t="shared" si="33"/>
        <v>6837.1735178234048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-32656.235623593446</v>
      </c>
      <c r="AI41">
        <f t="shared" si="38"/>
        <v>-32682.593721325109</v>
      </c>
      <c r="AJ41">
        <f t="shared" si="39"/>
        <v>630.52362740981516</v>
      </c>
      <c r="AK41">
        <f t="shared" ref="AK41:AK72" si="61">G41*SUM(AB41:AB41, AE41:AF41)</f>
        <v>522.7388001663254</v>
      </c>
      <c r="AL41">
        <f t="shared" si="40"/>
        <v>-31529.331293748972</v>
      </c>
      <c r="AN41">
        <f t="shared" si="41"/>
        <v>0</v>
      </c>
      <c r="AO41">
        <f t="shared" si="42"/>
        <v>0</v>
      </c>
      <c r="AP41">
        <f t="shared" si="43"/>
        <v>-0.57922473852824286</v>
      </c>
      <c r="AQ41">
        <f t="shared" si="44"/>
        <v>-717.62764266822148</v>
      </c>
      <c r="AR41">
        <f t="shared" si="45"/>
        <v>-718.20686740674967</v>
      </c>
      <c r="AS41">
        <f t="shared" si="46"/>
        <v>13.855889258032345</v>
      </c>
      <c r="AT41">
        <f t="shared" si="47"/>
        <v>11.487295021338888</v>
      </c>
      <c r="AU41">
        <f t="shared" si="48"/>
        <v>-692.86368312737852</v>
      </c>
      <c r="AW41">
        <v>38</v>
      </c>
      <c r="AX41">
        <f>IF(Z41&gt;0, (R41*SUMPRODUCT(K41:$K$98, X41:$X$98)-K41*$AZ$3)/Z41, 0)</f>
        <v>12969.777992760673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2000000</v>
      </c>
      <c r="S42">
        <f t="shared" si="32"/>
        <v>12342.027531399823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6837.1735178234048</v>
      </c>
      <c r="AC42">
        <f t="shared" si="33"/>
        <v>6227.0843357306248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-34694.550427674076</v>
      </c>
      <c r="AI42">
        <f t="shared" si="38"/>
        <v>-34719.777580667731</v>
      </c>
      <c r="AJ42">
        <f t="shared" si="39"/>
        <v>610.08918209277999</v>
      </c>
      <c r="AK42">
        <f t="shared" si="61"/>
        <v>478.60214624763836</v>
      </c>
      <c r="AL42">
        <f t="shared" si="40"/>
        <v>-33631.08625232731</v>
      </c>
      <c r="AN42">
        <f t="shared" si="41"/>
        <v>0</v>
      </c>
      <c r="AO42">
        <f t="shared" si="42"/>
        <v>0</v>
      </c>
      <c r="AP42">
        <f t="shared" si="43"/>
        <v>-0.494974991222</v>
      </c>
      <c r="AQ42">
        <f t="shared" si="44"/>
        <v>-680.7321776542974</v>
      </c>
      <c r="AR42">
        <f t="shared" si="45"/>
        <v>-681.22715264551937</v>
      </c>
      <c r="AS42">
        <f t="shared" si="46"/>
        <v>11.970391095140918</v>
      </c>
      <c r="AT42">
        <f t="shared" si="47"/>
        <v>9.3905203332826996</v>
      </c>
      <c r="AU42">
        <f t="shared" si="48"/>
        <v>-659.86624121709565</v>
      </c>
      <c r="AW42">
        <v>39</v>
      </c>
      <c r="AX42">
        <f>IF(Z42&gt;0, (R42*SUMPRODUCT(K42:$K$98, X42:$X$98)-K42*$AZ$3)/Z42, 0)</f>
        <v>12342.027531399823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2000000</v>
      </c>
      <c r="S43">
        <f t="shared" si="32"/>
        <v>11727.633478716358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6227.0843357306248</v>
      </c>
      <c r="AC43">
        <f t="shared" si="33"/>
        <v>5642.3686407329751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-36760.439226869326</v>
      </c>
      <c r="AI43">
        <f t="shared" si="38"/>
        <v>-36784.495097352374</v>
      </c>
      <c r="AJ43">
        <f t="shared" si="39"/>
        <v>584.71569499764973</v>
      </c>
      <c r="AK43">
        <f t="shared" si="61"/>
        <v>435.89590350114378</v>
      </c>
      <c r="AL43">
        <f t="shared" si="40"/>
        <v>-35763.883498853582</v>
      </c>
      <c r="AN43">
        <f t="shared" si="41"/>
        <v>0</v>
      </c>
      <c r="AO43">
        <f t="shared" si="42"/>
        <v>0</v>
      </c>
      <c r="AP43">
        <f t="shared" si="43"/>
        <v>-0.42142284022364518</v>
      </c>
      <c r="AQ43">
        <f t="shared" si="44"/>
        <v>-643.98786640347862</v>
      </c>
      <c r="AR43">
        <f t="shared" si="45"/>
        <v>-644.40928924370223</v>
      </c>
      <c r="AS43">
        <f t="shared" si="46"/>
        <v>10.243343681240127</v>
      </c>
      <c r="AT43">
        <f t="shared" si="47"/>
        <v>7.6362437112703878</v>
      </c>
      <c r="AU43">
        <f t="shared" si="48"/>
        <v>-626.5297018511917</v>
      </c>
      <c r="AW43">
        <v>40</v>
      </c>
      <c r="AX43">
        <f>IF(Z43&gt;0, (R43*SUMPRODUCT(K43:$K$98, X43:$X$98)-K43*$AZ$3)/Z43, 0)</f>
        <v>11727.633478716358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2000000</v>
      </c>
      <c r="S44">
        <f t="shared" si="32"/>
        <v>11129.243648739652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5642.3686407329751</v>
      </c>
      <c r="AC44">
        <f t="shared" si="33"/>
        <v>5084.1097767015008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-38963.720653651297</v>
      </c>
      <c r="AI44">
        <f t="shared" si="38"/>
        <v>-38986.561872413171</v>
      </c>
      <c r="AJ44">
        <f t="shared" si="39"/>
        <v>558.25886403147433</v>
      </c>
      <c r="AK44">
        <f t="shared" si="61"/>
        <v>394.96580485130829</v>
      </c>
      <c r="AL44">
        <f t="shared" si="40"/>
        <v>-38033.337203530391</v>
      </c>
      <c r="AN44">
        <f t="shared" si="41"/>
        <v>0</v>
      </c>
      <c r="AO44">
        <f t="shared" si="42"/>
        <v>0</v>
      </c>
      <c r="AP44">
        <f t="shared" si="43"/>
        <v>-0.3572713931713497</v>
      </c>
      <c r="AQ44">
        <f t="shared" si="44"/>
        <v>-609.45183819632177</v>
      </c>
      <c r="AR44">
        <f t="shared" si="45"/>
        <v>-609.80910958949312</v>
      </c>
      <c r="AS44">
        <f t="shared" si="46"/>
        <v>8.7320175066877077</v>
      </c>
      <c r="AT44">
        <f t="shared" si="47"/>
        <v>6.1778657621281949</v>
      </c>
      <c r="AU44">
        <f t="shared" si="48"/>
        <v>-594.89922632067726</v>
      </c>
      <c r="AW44">
        <v>41</v>
      </c>
      <c r="AX44">
        <f>IF(Z44&gt;0, (R44*SUMPRODUCT(K44:$K$98, X44:$X$98)-K44*$AZ$3)/Z44, 0)</f>
        <v>11129.243648739652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2000000</v>
      </c>
      <c r="S45">
        <f t="shared" si="32"/>
        <v>10540.716821270953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5084.1097767015008</v>
      </c>
      <c r="AC45">
        <f t="shared" si="33"/>
        <v>4551.201690623041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-40965.358562625886</v>
      </c>
      <c r="AI45">
        <f t="shared" si="38"/>
        <v>-40986.947235236075</v>
      </c>
      <c r="AJ45">
        <f t="shared" si="39"/>
        <v>532.90808607845975</v>
      </c>
      <c r="AK45">
        <f t="shared" si="61"/>
        <v>355.8876843691051</v>
      </c>
      <c r="AL45">
        <f t="shared" si="40"/>
        <v>-40098.151464788512</v>
      </c>
      <c r="AN45">
        <f t="shared" si="41"/>
        <v>0</v>
      </c>
      <c r="AO45">
        <f t="shared" si="42"/>
        <v>0</v>
      </c>
      <c r="AP45">
        <f t="shared" si="43"/>
        <v>-0.30149970247447849</v>
      </c>
      <c r="AQ45">
        <f t="shared" si="44"/>
        <v>-572.10758815072643</v>
      </c>
      <c r="AR45">
        <f t="shared" si="45"/>
        <v>-572.40908785320084</v>
      </c>
      <c r="AS45">
        <f t="shared" si="46"/>
        <v>7.4424042783924405</v>
      </c>
      <c r="AT45">
        <f t="shared" si="47"/>
        <v>4.9702004791607637</v>
      </c>
      <c r="AU45">
        <f t="shared" si="48"/>
        <v>-559.99648309564759</v>
      </c>
      <c r="AW45">
        <v>42</v>
      </c>
      <c r="AX45">
        <f>IF(Z45&gt;0, (R45*SUMPRODUCT(K45:$K$98, X45:$X$98)-K45*$AZ$3)/Z45, 0)</f>
        <v>10540.716821270953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2000000</v>
      </c>
      <c r="S46">
        <f t="shared" si="32"/>
        <v>9966.5063431928429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4551.201690623041</v>
      </c>
      <c r="AC46">
        <f t="shared" si="33"/>
        <v>4047.436738291834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-42703.707014252548</v>
      </c>
      <c r="AI46">
        <f t="shared" si="38"/>
        <v>-42724.012207461281</v>
      </c>
      <c r="AJ46">
        <f t="shared" si="39"/>
        <v>503.76495233120704</v>
      </c>
      <c r="AK46">
        <f t="shared" si="61"/>
        <v>318.58411834361289</v>
      </c>
      <c r="AL46">
        <f t="shared" si="40"/>
        <v>-41901.663136786461</v>
      </c>
      <c r="AN46">
        <f t="shared" si="41"/>
        <v>0</v>
      </c>
      <c r="AO46">
        <f t="shared" si="42"/>
        <v>0</v>
      </c>
      <c r="AP46">
        <f t="shared" si="43"/>
        <v>-0.25319204185966337</v>
      </c>
      <c r="AQ46">
        <f t="shared" si="44"/>
        <v>-532.48637738966863</v>
      </c>
      <c r="AR46">
        <f t="shared" si="45"/>
        <v>-532.73956943152825</v>
      </c>
      <c r="AS46">
        <f t="shared" si="46"/>
        <v>6.2816086302108296</v>
      </c>
      <c r="AT46">
        <f t="shared" si="47"/>
        <v>3.972528731851154</v>
      </c>
      <c r="AU46">
        <f t="shared" si="48"/>
        <v>-522.48543206946624</v>
      </c>
      <c r="AW46">
        <v>43</v>
      </c>
      <c r="AX46">
        <f>IF(Z46&gt;0, (R46*SUMPRODUCT(K46:$K$98, X46:$X$98)-K46*$AZ$3)/Z46, 0)</f>
        <v>9966.5063431928429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2000000</v>
      </c>
      <c r="S47">
        <f t="shared" si="32"/>
        <v>9414.181530640064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4047.436738291834</v>
      </c>
      <c r="AC47">
        <f t="shared" si="33"/>
        <v>3575.9705714553074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-44386.985851705598</v>
      </c>
      <c r="AI47">
        <f t="shared" si="38"/>
        <v>-44405.978318335954</v>
      </c>
      <c r="AJ47">
        <f t="shared" si="39"/>
        <v>471.46616683652655</v>
      </c>
      <c r="AK47">
        <f t="shared" si="61"/>
        <v>283.32057168042843</v>
      </c>
      <c r="AL47">
        <f t="shared" si="40"/>
        <v>-43651.191579818995</v>
      </c>
      <c r="AN47">
        <f t="shared" si="41"/>
        <v>0</v>
      </c>
      <c r="AO47">
        <f t="shared" si="42"/>
        <v>0</v>
      </c>
      <c r="AP47">
        <f t="shared" si="43"/>
        <v>-0.21144931094446845</v>
      </c>
      <c r="AQ47">
        <f t="shared" si="44"/>
        <v>-494.17475654507217</v>
      </c>
      <c r="AR47">
        <f t="shared" si="45"/>
        <v>-494.38620585601666</v>
      </c>
      <c r="AS47">
        <f t="shared" si="46"/>
        <v>5.2489862455196707</v>
      </c>
      <c r="AT47">
        <f t="shared" si="47"/>
        <v>3.1543001140503533</v>
      </c>
      <c r="AU47">
        <f t="shared" si="48"/>
        <v>-485.98291949644664</v>
      </c>
      <c r="AW47">
        <v>44</v>
      </c>
      <c r="AX47">
        <f>IF(Z47&gt;0, (R47*SUMPRODUCT(K47:$K$98, X47:$X$98)-K47*$AZ$3)/Z47, 0)</f>
        <v>9414.181530640064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2000000</v>
      </c>
      <c r="S48">
        <f t="shared" si="32"/>
        <v>8882.9843087846839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3575.9705714553074</v>
      </c>
      <c r="AC48">
        <f t="shared" si="33"/>
        <v>3136.2781457612546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-45970.037046027384</v>
      </c>
      <c r="AI48">
        <f t="shared" si="38"/>
        <v>-45987.69033706528</v>
      </c>
      <c r="AJ48">
        <f t="shared" si="39"/>
        <v>439.69242569405287</v>
      </c>
      <c r="AK48">
        <f t="shared" si="61"/>
        <v>250.31794000187153</v>
      </c>
      <c r="AL48">
        <f t="shared" si="40"/>
        <v>-45297.679971369354</v>
      </c>
      <c r="AN48">
        <f t="shared" si="41"/>
        <v>0</v>
      </c>
      <c r="AO48">
        <f t="shared" si="42"/>
        <v>0</v>
      </c>
      <c r="AP48">
        <f t="shared" si="43"/>
        <v>-0.17548199403574322</v>
      </c>
      <c r="AQ48">
        <f t="shared" si="44"/>
        <v>-456.96373267826249</v>
      </c>
      <c r="AR48">
        <f t="shared" si="45"/>
        <v>-457.13921467229824</v>
      </c>
      <c r="AS48">
        <f t="shared" si="46"/>
        <v>4.3707489701246018</v>
      </c>
      <c r="AT48">
        <f t="shared" si="47"/>
        <v>2.4882777471999784</v>
      </c>
      <c r="AU48">
        <f t="shared" si="48"/>
        <v>-450.28018795497366</v>
      </c>
      <c r="AW48">
        <v>45</v>
      </c>
      <c r="AX48">
        <f>IF(Z48&gt;0, (R48*SUMPRODUCT(K48:$K$98, X48:$X$98)-K48*$AZ$3)/Z48, 0)</f>
        <v>8882.9843087846839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2000000</v>
      </c>
      <c r="S49">
        <f t="shared" si="32"/>
        <v>8373.0467242710001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3136.2781457612546</v>
      </c>
      <c r="AC49">
        <f t="shared" si="33"/>
        <v>2727.9593513428322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-47465.373838473453</v>
      </c>
      <c r="AI49">
        <f t="shared" si="38"/>
        <v>-47481.663962255014</v>
      </c>
      <c r="AJ49">
        <f t="shared" si="39"/>
        <v>408.31879441842239</v>
      </c>
      <c r="AK49">
        <f t="shared" si="61"/>
        <v>219.53947020328783</v>
      </c>
      <c r="AL49">
        <f t="shared" si="40"/>
        <v>-46853.805697633303</v>
      </c>
      <c r="AN49">
        <f t="shared" si="41"/>
        <v>0</v>
      </c>
      <c r="AO49">
        <f t="shared" si="42"/>
        <v>0</v>
      </c>
      <c r="AP49">
        <f t="shared" si="43"/>
        <v>-0.14458167147234677</v>
      </c>
      <c r="AQ49">
        <f t="shared" si="44"/>
        <v>-421.27507308419183</v>
      </c>
      <c r="AR49">
        <f t="shared" si="45"/>
        <v>-421.41965475566423</v>
      </c>
      <c r="AS49">
        <f t="shared" si="46"/>
        <v>3.6240003195938635</v>
      </c>
      <c r="AT49">
        <f t="shared" si="47"/>
        <v>1.9485047493671932</v>
      </c>
      <c r="AU49">
        <f t="shared" si="48"/>
        <v>-415.84714968670318</v>
      </c>
      <c r="AW49">
        <v>46</v>
      </c>
      <c r="AX49">
        <f>IF(Z49&gt;0, (R49*SUMPRODUCT(K49:$K$98, X49:$X$98)-K49*$AZ$3)/Z49, 0)</f>
        <v>8373.0467242710001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2000000</v>
      </c>
      <c r="S50">
        <f t="shared" si="32"/>
        <v>7883.0614464572682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2727.9593513428322</v>
      </c>
      <c r="AC50">
        <f t="shared" si="33"/>
        <v>2350.1172588477825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-48844.08625254441</v>
      </c>
      <c r="AI50">
        <f t="shared" si="38"/>
        <v>-48858.99237293184</v>
      </c>
      <c r="AJ50">
        <f t="shared" si="39"/>
        <v>377.84209249504966</v>
      </c>
      <c r="AK50">
        <f t="shared" si="61"/>
        <v>190.95715459399827</v>
      </c>
      <c r="AL50">
        <f t="shared" si="40"/>
        <v>-48290.193125842794</v>
      </c>
      <c r="AN50">
        <f t="shared" si="41"/>
        <v>0</v>
      </c>
      <c r="AO50">
        <f t="shared" si="42"/>
        <v>0</v>
      </c>
      <c r="AP50">
        <f t="shared" si="43"/>
        <v>-0.11812326935468107</v>
      </c>
      <c r="AQ50">
        <f t="shared" si="44"/>
        <v>-387.06403858501722</v>
      </c>
      <c r="AR50">
        <f t="shared" si="45"/>
        <v>-387.18216185437194</v>
      </c>
      <c r="AS50">
        <f t="shared" si="46"/>
        <v>2.994202522540363</v>
      </c>
      <c r="AT50">
        <f t="shared" si="47"/>
        <v>1.5132363633889487</v>
      </c>
      <c r="AU50">
        <f t="shared" si="48"/>
        <v>-382.67472296844261</v>
      </c>
      <c r="AW50">
        <v>47</v>
      </c>
      <c r="AX50">
        <f>IF(Z50&gt;0, (R50*SUMPRODUCT(K50:$K$98, X50:$X$98)-K50*$AZ$3)/Z50, 0)</f>
        <v>7883.0614464572682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2000000</v>
      </c>
      <c r="S51">
        <f t="shared" si="32"/>
        <v>7410.5272790226954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2350.1172588477825</v>
      </c>
      <c r="AC51">
        <f t="shared" si="33"/>
        <v>2001.8326672173566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-50015.09840328581</v>
      </c>
      <c r="AI51">
        <f t="shared" si="38"/>
        <v>-50028.60508500928</v>
      </c>
      <c r="AJ51">
        <f t="shared" si="39"/>
        <v>348.28459163042589</v>
      </c>
      <c r="AK51">
        <f t="shared" si="61"/>
        <v>164.5082081193448</v>
      </c>
      <c r="AL51">
        <f t="shared" si="40"/>
        <v>-49515.812285259504</v>
      </c>
      <c r="AN51">
        <f t="shared" si="41"/>
        <v>0</v>
      </c>
      <c r="AO51">
        <f t="shared" si="42"/>
        <v>0</v>
      </c>
      <c r="AP51">
        <f t="shared" si="43"/>
        <v>-9.5565575093714716E-2</v>
      </c>
      <c r="AQ51">
        <f t="shared" si="44"/>
        <v>-353.87830557763476</v>
      </c>
      <c r="AR51">
        <f t="shared" si="45"/>
        <v>-353.97387115272846</v>
      </c>
      <c r="AS51">
        <f t="shared" si="46"/>
        <v>2.4642630941395187</v>
      </c>
      <c r="AT51">
        <f t="shared" si="47"/>
        <v>1.1639662382242171</v>
      </c>
      <c r="AU51">
        <f t="shared" si="48"/>
        <v>-350.34564182036468</v>
      </c>
      <c r="AW51">
        <v>48</v>
      </c>
      <c r="AX51">
        <f>IF(Z51&gt;0, (R51*SUMPRODUCT(K51:$K$98, X51:$X$98)-K51*$AZ$3)/Z51, 0)</f>
        <v>7410.5272790226954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2000000</v>
      </c>
      <c r="S52">
        <f t="shared" si="32"/>
        <v>6955.6556521493721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2001.8326672173566</v>
      </c>
      <c r="AC52">
        <f t="shared" si="33"/>
        <v>1682.5788678491786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-51062.938434754593</v>
      </c>
      <c r="AI52">
        <f t="shared" si="38"/>
        <v>-51075.033476199962</v>
      </c>
      <c r="AJ52">
        <f t="shared" si="39"/>
        <v>319.25379936817808</v>
      </c>
      <c r="AK52">
        <f t="shared" si="61"/>
        <v>140.12828670521498</v>
      </c>
      <c r="AL52">
        <f t="shared" si="40"/>
        <v>-50615.651390126572</v>
      </c>
      <c r="AN52">
        <f t="shared" si="41"/>
        <v>0</v>
      </c>
      <c r="AO52">
        <f t="shared" si="42"/>
        <v>0</v>
      </c>
      <c r="AP52">
        <f t="shared" si="43"/>
        <v>-7.6408583700959667E-2</v>
      </c>
      <c r="AQ52">
        <f t="shared" si="44"/>
        <v>-322.58234277509717</v>
      </c>
      <c r="AR52">
        <f t="shared" si="45"/>
        <v>-322.65875135879816</v>
      </c>
      <c r="AS52">
        <f t="shared" si="46"/>
        <v>2.0168372932871286</v>
      </c>
      <c r="AT52">
        <f t="shared" si="47"/>
        <v>0.885239126459331</v>
      </c>
      <c r="AU52">
        <f t="shared" si="48"/>
        <v>-319.75667493905172</v>
      </c>
      <c r="AW52">
        <v>49</v>
      </c>
      <c r="AX52">
        <f>IF(Z52&gt;0, (R52*SUMPRODUCT(K52:$K$98, X52:$X$98)-K52*$AZ$3)/Z52, 0)</f>
        <v>6955.6556521493721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2000000</v>
      </c>
      <c r="S53">
        <f t="shared" si="32"/>
        <v>6510.1467104860885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1682.5788678491786</v>
      </c>
      <c r="AC53">
        <f t="shared" si="33"/>
        <v>1390.9112627610966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-51657.982972178121</v>
      </c>
      <c r="AI53">
        <f t="shared" si="38"/>
        <v>-51668.66561363473</v>
      </c>
      <c r="AJ53">
        <f t="shared" si="39"/>
        <v>291.66760508808193</v>
      </c>
      <c r="AK53">
        <f t="shared" si="61"/>
        <v>117.78052074944252</v>
      </c>
      <c r="AL53">
        <f t="shared" si="40"/>
        <v>-51259.217487797199</v>
      </c>
      <c r="AN53">
        <f t="shared" si="41"/>
        <v>0</v>
      </c>
      <c r="AO53">
        <f t="shared" si="42"/>
        <v>0</v>
      </c>
      <c r="AP53">
        <f t="shared" si="43"/>
        <v>-6.0255322956962995E-2</v>
      </c>
      <c r="AQ53">
        <f t="shared" si="44"/>
        <v>-291.37629114826836</v>
      </c>
      <c r="AR53">
        <f t="shared" si="45"/>
        <v>-291.43654647122531</v>
      </c>
      <c r="AS53">
        <f t="shared" si="46"/>
        <v>1.6451479544688035</v>
      </c>
      <c r="AT53">
        <f t="shared" si="47"/>
        <v>0.66433974636538573</v>
      </c>
      <c r="AU53">
        <f t="shared" si="48"/>
        <v>-289.1270587703911</v>
      </c>
      <c r="AW53">
        <v>50</v>
      </c>
      <c r="AX53">
        <f>IF(Z53&gt;0, (R53*SUMPRODUCT(K53:$K$98, X53:$X$98)-K53*$AZ$3)/Z53, 0)</f>
        <v>6510.1467104860885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2000000</v>
      </c>
      <c r="S54">
        <f t="shared" si="32"/>
        <v>6069.8211366069863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1390.9112627610966</v>
      </c>
      <c r="AC54">
        <f t="shared" si="33"/>
        <v>1127.1374159762345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-51641.949269139062</v>
      </c>
      <c r="AI54">
        <f t="shared" si="38"/>
        <v>-51651.234035449379</v>
      </c>
      <c r="AJ54">
        <f t="shared" si="39"/>
        <v>263.77384678486214</v>
      </c>
      <c r="AK54">
        <f t="shared" si="61"/>
        <v>97.363788393276778</v>
      </c>
      <c r="AL54">
        <f t="shared" si="40"/>
        <v>-51290.096400271243</v>
      </c>
      <c r="AN54">
        <f t="shared" si="41"/>
        <v>0</v>
      </c>
      <c r="AO54">
        <f t="shared" si="42"/>
        <v>0</v>
      </c>
      <c r="AP54">
        <f t="shared" si="43"/>
        <v>-4.6759485175783121E-2</v>
      </c>
      <c r="AQ54">
        <f t="shared" si="44"/>
        <v>-260.07665466129561</v>
      </c>
      <c r="AR54">
        <f t="shared" si="45"/>
        <v>-260.12341414647136</v>
      </c>
      <c r="AS54">
        <f t="shared" si="46"/>
        <v>1.3284049233196531</v>
      </c>
      <c r="AT54">
        <f t="shared" si="47"/>
        <v>0.490338740671937</v>
      </c>
      <c r="AU54">
        <f t="shared" si="48"/>
        <v>-258.30467048247982</v>
      </c>
      <c r="AW54">
        <v>51</v>
      </c>
      <c r="AX54">
        <f>IF(Z54&gt;0, (R54*SUMPRODUCT(K54:$K$98, X54:$X$98)-K54*$AZ$3)/Z54, 0)</f>
        <v>6069.8211366069863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2000000</v>
      </c>
      <c r="S55">
        <f t="shared" si="32"/>
        <v>5630.3068740989393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1127.1374159762345</v>
      </c>
      <c r="AC55">
        <f t="shared" si="33"/>
        <v>891.70580092512239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-50924.632419443231</v>
      </c>
      <c r="AI55">
        <f t="shared" si="38"/>
        <v>-50932.551222279959</v>
      </c>
      <c r="AJ55">
        <f t="shared" si="39"/>
        <v>235.43161505111209</v>
      </c>
      <c r="AK55">
        <f t="shared" si="61"/>
        <v>78.899619118336418</v>
      </c>
      <c r="AL55">
        <f t="shared" si="40"/>
        <v>-50618.219988110504</v>
      </c>
      <c r="AN55">
        <f t="shared" si="41"/>
        <v>0</v>
      </c>
      <c r="AO55">
        <f t="shared" si="42"/>
        <v>0</v>
      </c>
      <c r="AP55">
        <f t="shared" si="43"/>
        <v>-3.5607398979297135E-2</v>
      </c>
      <c r="AQ55">
        <f t="shared" si="44"/>
        <v>-228.98583811473202</v>
      </c>
      <c r="AR55">
        <f t="shared" si="45"/>
        <v>-229.02144551371131</v>
      </c>
      <c r="AS55">
        <f t="shared" si="46"/>
        <v>1.0586331826049786</v>
      </c>
      <c r="AT55">
        <f t="shared" si="47"/>
        <v>0.35477713932103677</v>
      </c>
      <c r="AU55">
        <f t="shared" si="48"/>
        <v>-227.60803519178526</v>
      </c>
      <c r="AW55">
        <v>52</v>
      </c>
      <c r="AX55">
        <f>IF(Z55&gt;0, (R55*SUMPRODUCT(K55:$K$98, X55:$X$98)-K55*$AZ$3)/Z55, 0)</f>
        <v>5630.3068740989393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2000000</v>
      </c>
      <c r="S56">
        <f t="shared" si="32"/>
        <v>5179.6178750700356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891.70580092512239</v>
      </c>
      <c r="AC56">
        <f t="shared" si="33"/>
        <v>684.72446246234108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-49192.709003373944</v>
      </c>
      <c r="AI56">
        <f t="shared" si="38"/>
        <v>-49199.318800457222</v>
      </c>
      <c r="AJ56">
        <f t="shared" si="39"/>
        <v>206.98133846278131</v>
      </c>
      <c r="AK56">
        <f t="shared" si="61"/>
        <v>62.419406064758576</v>
      </c>
      <c r="AL56">
        <f t="shared" si="40"/>
        <v>-48929.918055929687</v>
      </c>
      <c r="AN56">
        <f t="shared" si="41"/>
        <v>0</v>
      </c>
      <c r="AO56">
        <f t="shared" si="42"/>
        <v>0</v>
      </c>
      <c r="AP56">
        <f t="shared" si="43"/>
        <v>-2.653693894874061E-2</v>
      </c>
      <c r="AQ56">
        <f t="shared" si="44"/>
        <v>-197.4983345326672</v>
      </c>
      <c r="AR56">
        <f t="shared" si="45"/>
        <v>-197.52487147161594</v>
      </c>
      <c r="AS56">
        <f t="shared" si="46"/>
        <v>0.83098634846350705</v>
      </c>
      <c r="AT56">
        <f t="shared" si="47"/>
        <v>0.25060072905240027</v>
      </c>
      <c r="AU56">
        <f t="shared" si="48"/>
        <v>-196.44328439410006</v>
      </c>
      <c r="AW56">
        <v>53</v>
      </c>
      <c r="AX56">
        <f>IF(Z56&gt;0, (R56*SUMPRODUCT(K56:$K$98, X56:$X$98)-K56*$AZ$3)/Z56, 0)</f>
        <v>5179.6178750700356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2000000</v>
      </c>
      <c r="S57">
        <f t="shared" si="32"/>
        <v>4707.7468517659945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684.72446246234108</v>
      </c>
      <c r="AC57">
        <f t="shared" si="33"/>
        <v>506.873002618915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-46412.255684556723</v>
      </c>
      <c r="AI57">
        <f t="shared" si="38"/>
        <v>-46417.639077277054</v>
      </c>
      <c r="AJ57">
        <f t="shared" si="39"/>
        <v>177.85145984342608</v>
      </c>
      <c r="AK57">
        <f t="shared" si="61"/>
        <v>47.930712372363878</v>
      </c>
      <c r="AL57">
        <f t="shared" si="40"/>
        <v>-46191.856905061264</v>
      </c>
      <c r="AN57">
        <f t="shared" si="41"/>
        <v>0</v>
      </c>
      <c r="AO57">
        <f t="shared" si="42"/>
        <v>0</v>
      </c>
      <c r="AP57">
        <f t="shared" si="43"/>
        <v>-1.9297486172609939E-2</v>
      </c>
      <c r="AQ57">
        <f t="shared" si="44"/>
        <v>-166.37089449750249</v>
      </c>
      <c r="AR57">
        <f t="shared" si="45"/>
        <v>-166.39019198367512</v>
      </c>
      <c r="AS57">
        <f t="shared" si="46"/>
        <v>0.63753217820186725</v>
      </c>
      <c r="AT57">
        <f t="shared" si="47"/>
        <v>0.17181400416067388</v>
      </c>
      <c r="AU57">
        <f t="shared" si="48"/>
        <v>-165.58084580131256</v>
      </c>
      <c r="AW57">
        <v>54</v>
      </c>
      <c r="AX57">
        <f>IF(Z57&gt;0, (R57*SUMPRODUCT(K57:$K$98, X57:$X$98)-K57*$AZ$3)/Z57, 0)</f>
        <v>4707.7468517659945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2000000</v>
      </c>
      <c r="S58">
        <f t="shared" si="32"/>
        <v>4196.8583325947247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506.873002618915</v>
      </c>
      <c r="AC58">
        <f t="shared" si="33"/>
        <v>358.04396052252031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-42557.597612247853</v>
      </c>
      <c r="AI58">
        <f t="shared" si="38"/>
        <v>-42561.863231100673</v>
      </c>
      <c r="AJ58">
        <f t="shared" si="39"/>
        <v>148.82904209639469</v>
      </c>
      <c r="AK58">
        <f t="shared" si="61"/>
        <v>35.481110183324056</v>
      </c>
      <c r="AL58">
        <f t="shared" si="40"/>
        <v>-42377.553078820951</v>
      </c>
      <c r="AN58">
        <f t="shared" si="41"/>
        <v>0</v>
      </c>
      <c r="AO58">
        <f t="shared" si="42"/>
        <v>0</v>
      </c>
      <c r="AP58">
        <f t="shared" si="43"/>
        <v>-1.3652390440488753E-2</v>
      </c>
      <c r="AQ58">
        <f t="shared" si="44"/>
        <v>-136.20835776915845</v>
      </c>
      <c r="AR58">
        <f t="shared" si="45"/>
        <v>-136.22201015959894</v>
      </c>
      <c r="AS58">
        <f t="shared" si="46"/>
        <v>0.4763370244017901</v>
      </c>
      <c r="AT58">
        <f t="shared" si="47"/>
        <v>0.11355959972012783</v>
      </c>
      <c r="AU58">
        <f t="shared" si="48"/>
        <v>-135.632113535477</v>
      </c>
      <c r="AW58">
        <v>55</v>
      </c>
      <c r="AX58">
        <f>IF(Z58&gt;0, (R58*SUMPRODUCT(K58:$K$98, X58:$X$98)-K58*$AZ$3)/Z58, 0)</f>
        <v>4196.8583325947247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2000000</v>
      </c>
      <c r="S59">
        <f t="shared" si="32"/>
        <v>3624.4271106114311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358.04396052252031</v>
      </c>
      <c r="AC59">
        <f t="shared" si="33"/>
        <v>237.49797096863676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-37864.431695461986</v>
      </c>
      <c r="AI59">
        <f t="shared" si="38"/>
        <v>-37867.708047333894</v>
      </c>
      <c r="AJ59">
        <f t="shared" si="39"/>
        <v>120.54598955388354</v>
      </c>
      <c r="AK59">
        <f t="shared" si="61"/>
        <v>25.063077236576422</v>
      </c>
      <c r="AL59">
        <f t="shared" si="40"/>
        <v>-37722.098980543436</v>
      </c>
      <c r="AN59">
        <f t="shared" si="41"/>
        <v>0</v>
      </c>
      <c r="AO59">
        <f t="shared" si="42"/>
        <v>0</v>
      </c>
      <c r="AP59">
        <f t="shared" si="43"/>
        <v>-9.3626581760526927E-3</v>
      </c>
      <c r="AQ59">
        <f t="shared" si="44"/>
        <v>-108.20319210374463</v>
      </c>
      <c r="AR59">
        <f t="shared" si="45"/>
        <v>-108.21255476192069</v>
      </c>
      <c r="AS59">
        <f t="shared" si="46"/>
        <v>0.34447792508656877</v>
      </c>
      <c r="AT59">
        <f t="shared" si="47"/>
        <v>7.1621435725002222E-2</v>
      </c>
      <c r="AU59">
        <f t="shared" si="48"/>
        <v>-107.79645540110913</v>
      </c>
      <c r="AW59">
        <v>56</v>
      </c>
      <c r="AX59">
        <f>IF(Z59&gt;0, (R59*SUMPRODUCT(K59:$K$98, X59:$X$98)-K59*$AZ$3)/Z59, 0)</f>
        <v>3624.4271106114311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2000000</v>
      </c>
      <c r="S60">
        <f t="shared" si="32"/>
        <v>2951.754263083285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237.49797096863676</v>
      </c>
      <c r="AC60">
        <f t="shared" si="33"/>
        <v>143.27903619995919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-32662.934978681988</v>
      </c>
      <c r="AI60">
        <f t="shared" si="38"/>
        <v>-32665.361993660707</v>
      </c>
      <c r="AJ60">
        <f t="shared" si="39"/>
        <v>94.21893476867757</v>
      </c>
      <c r="AK60">
        <f t="shared" si="61"/>
        <v>16.624857967804576</v>
      </c>
      <c r="AL60">
        <f t="shared" si="40"/>
        <v>-32554.518200924227</v>
      </c>
      <c r="AN60">
        <f t="shared" si="41"/>
        <v>0</v>
      </c>
      <c r="AO60">
        <f t="shared" si="42"/>
        <v>0</v>
      </c>
      <c r="AP60">
        <f t="shared" si="43"/>
        <v>-6.1924579211641035E-3</v>
      </c>
      <c r="AQ60">
        <f t="shared" si="44"/>
        <v>-83.338525806727446</v>
      </c>
      <c r="AR60">
        <f t="shared" si="45"/>
        <v>-83.34471826464862</v>
      </c>
      <c r="AS60">
        <f t="shared" si="46"/>
        <v>0.24039686365682045</v>
      </c>
      <c r="AT60">
        <f t="shared" si="47"/>
        <v>4.2417840150841442E-2</v>
      </c>
      <c r="AU60">
        <f t="shared" si="48"/>
        <v>-83.06190356084096</v>
      </c>
      <c r="AW60">
        <v>57</v>
      </c>
      <c r="AX60">
        <f>IF(Z60&gt;0, (R60*SUMPRODUCT(K60:$K$98, X60:$X$98)-K60*$AZ$3)/Z60, 0)</f>
        <v>2951.754263083285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2000000</v>
      </c>
      <c r="S61">
        <f t="shared" si="32"/>
        <v>2101.3305374419815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143.27903619995919</v>
      </c>
      <c r="AC61">
        <f t="shared" si="33"/>
        <v>72.426454442398921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-27175.893276289364</v>
      </c>
      <c r="AI61">
        <f t="shared" si="38"/>
        <v>-27177.616623786387</v>
      </c>
      <c r="AJ61">
        <f t="shared" si="39"/>
        <v>70.852581757560273</v>
      </c>
      <c r="AK61">
        <f t="shared" si="61"/>
        <v>10.029532533997145</v>
      </c>
      <c r="AL61">
        <f t="shared" si="40"/>
        <v>-27096.734509494829</v>
      </c>
      <c r="AN61">
        <f t="shared" si="41"/>
        <v>0</v>
      </c>
      <c r="AO61">
        <f t="shared" si="42"/>
        <v>0</v>
      </c>
      <c r="AP61">
        <f t="shared" si="43"/>
        <v>-3.9259561320477768E-3</v>
      </c>
      <c r="AQ61">
        <f t="shared" si="44"/>
        <v>-61.909374073534046</v>
      </c>
      <c r="AR61">
        <f t="shared" si="45"/>
        <v>-61.91330002966609</v>
      </c>
      <c r="AS61">
        <f t="shared" si="46"/>
        <v>0.16140919245997951</v>
      </c>
      <c r="AT61">
        <f t="shared" si="47"/>
        <v>2.2848267584700002E-2</v>
      </c>
      <c r="AU61">
        <f t="shared" si="48"/>
        <v>-61.729042569621413</v>
      </c>
      <c r="AW61">
        <v>58</v>
      </c>
      <c r="AX61">
        <f>IF(Z61&gt;0, (R61*SUMPRODUCT(K61:$K$98, X61:$X$98)-K61*$AZ$3)/Z61, 0)</f>
        <v>2101.3305374419815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2000000</v>
      </c>
      <c r="S62">
        <f t="shared" si="32"/>
        <v>930.61275758349768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72.426454442398921</v>
      </c>
      <c r="AC62">
        <f t="shared" si="33"/>
        <v>21.66524469847819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-21683.315032173472</v>
      </c>
      <c r="AI62">
        <f t="shared" si="38"/>
        <v>-21684.479063319723</v>
      </c>
      <c r="AJ62">
        <f t="shared" si="39"/>
        <v>50.76120974392073</v>
      </c>
      <c r="AK62">
        <f t="shared" si="61"/>
        <v>5.0698518109679247</v>
      </c>
      <c r="AL62">
        <f t="shared" si="40"/>
        <v>-21628.648001764835</v>
      </c>
      <c r="AN62">
        <f t="shared" si="41"/>
        <v>0</v>
      </c>
      <c r="AO62">
        <f t="shared" si="42"/>
        <v>0</v>
      </c>
      <c r="AP62">
        <f t="shared" si="43"/>
        <v>-2.3676590516441701E-3</v>
      </c>
      <c r="AQ62">
        <f t="shared" si="44"/>
        <v>-44.104229745922446</v>
      </c>
      <c r="AR62">
        <f t="shared" si="45"/>
        <v>-44.106597404974096</v>
      </c>
      <c r="AS62">
        <f t="shared" si="46"/>
        <v>0.1032491597066663</v>
      </c>
      <c r="AT62">
        <f t="shared" si="47"/>
        <v>1.0312164386161997E-2</v>
      </c>
      <c r="AU62">
        <f t="shared" si="48"/>
        <v>-43.993036080881268</v>
      </c>
      <c r="AW62">
        <v>59</v>
      </c>
      <c r="AX62">
        <f>IF(Z62&gt;0, (R62*SUMPRODUCT(K62:$K$98, X62:$X$98)-K62*$AZ$3)/Z62, 0)</f>
        <v>930.61275758349768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2000000</v>
      </c>
      <c r="S63">
        <f t="shared" si="32"/>
        <v>-840.52326862495079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21.66524469847819</v>
      </c>
      <c r="AC63">
        <f t="shared" si="33"/>
        <v>-12.485266896003722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-16387.313914646711</v>
      </c>
      <c r="AI63">
        <f t="shared" si="38"/>
        <v>-16388.05662263363</v>
      </c>
      <c r="AJ63">
        <f t="shared" si="39"/>
        <v>34.150511594481912</v>
      </c>
      <c r="AK63">
        <f t="shared" si="61"/>
        <v>1.5165671288934734</v>
      </c>
      <c r="AL63">
        <f t="shared" si="40"/>
        <v>-16352.389543910254</v>
      </c>
      <c r="AN63">
        <f t="shared" si="41"/>
        <v>0</v>
      </c>
      <c r="AO63">
        <f t="shared" si="42"/>
        <v>0</v>
      </c>
      <c r="AP63">
        <f t="shared" si="43"/>
        <v>-1.3488219777290553E-3</v>
      </c>
      <c r="AQ63">
        <f t="shared" si="44"/>
        <v>-29.760780216828078</v>
      </c>
      <c r="AR63">
        <f t="shared" si="45"/>
        <v>-29.762129038805803</v>
      </c>
      <c r="AS63">
        <f t="shared" si="46"/>
        <v>6.2020284419353311E-2</v>
      </c>
      <c r="AT63">
        <f t="shared" si="47"/>
        <v>2.7542171488351376E-3</v>
      </c>
      <c r="AU63">
        <f t="shared" si="48"/>
        <v>-29.697354537237615</v>
      </c>
      <c r="AW63">
        <v>60</v>
      </c>
      <c r="AX63">
        <f>IF(Z63&gt;0, (R63*SUMPRODUCT(K63:$K$98, X63:$X$98)-K63*$AZ$3)/Z63, 0)</f>
        <v>-840.52326862495079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2000000</v>
      </c>
      <c r="S64">
        <f t="shared" si="32"/>
        <v>-3749.3622731603109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-12.485266896003722</v>
      </c>
      <c r="AC64">
        <f t="shared" si="33"/>
        <v>-33.35879876333135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-11616.850819682817</v>
      </c>
      <c r="AI64">
        <f t="shared" si="38"/>
        <v>-11617.295679319375</v>
      </c>
      <c r="AJ64">
        <f t="shared" si="39"/>
        <v>20.873531867327628</v>
      </c>
      <c r="AK64">
        <f t="shared" si="61"/>
        <v>-0.87396868272026063</v>
      </c>
      <c r="AL64">
        <f t="shared" si="40"/>
        <v>-11597.296116134767</v>
      </c>
      <c r="AN64">
        <f t="shared" si="41"/>
        <v>0</v>
      </c>
      <c r="AO64">
        <f t="shared" si="42"/>
        <v>0</v>
      </c>
      <c r="AP64">
        <f t="shared" si="43"/>
        <v>-7.2134249809307962E-4</v>
      </c>
      <c r="AQ64">
        <f t="shared" si="44"/>
        <v>-18.83679143169698</v>
      </c>
      <c r="AR64">
        <f t="shared" si="45"/>
        <v>-18.837512774195073</v>
      </c>
      <c r="AS64">
        <f t="shared" si="46"/>
        <v>3.3846553797655332E-2</v>
      </c>
      <c r="AT64">
        <f t="shared" si="47"/>
        <v>-1.4171453218924952E-3</v>
      </c>
      <c r="AU64">
        <f t="shared" si="48"/>
        <v>-18.805083365719309</v>
      </c>
      <c r="AW64">
        <v>61</v>
      </c>
      <c r="AX64">
        <f>IF(Z64&gt;0, (R64*SUMPRODUCT(K64:$K$98, X64:$X$98)-K64*$AZ$3)/Z64, 0)</f>
        <v>-3749.3622731603109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2000000</v>
      </c>
      <c r="S65">
        <f t="shared" si="32"/>
        <v>-8403.5933772484368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-33.35879876333135</v>
      </c>
      <c r="AC65">
        <f t="shared" si="33"/>
        <v>-44.260547025831457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-7082.7222715198304</v>
      </c>
      <c r="AI65">
        <f t="shared" si="38"/>
        <v>-7082.9856145032363</v>
      </c>
      <c r="AJ65">
        <f t="shared" si="39"/>
        <v>10.901748262500107</v>
      </c>
      <c r="AK65">
        <f t="shared" si="61"/>
        <v>-2.3351159134331949</v>
      </c>
      <c r="AL65">
        <f t="shared" si="40"/>
        <v>-7074.4189821541695</v>
      </c>
      <c r="AN65">
        <f t="shared" si="41"/>
        <v>0</v>
      </c>
      <c r="AO65">
        <f t="shared" si="42"/>
        <v>0</v>
      </c>
      <c r="AP65">
        <f t="shared" si="43"/>
        <v>-3.8126087962407835E-4</v>
      </c>
      <c r="AQ65">
        <f t="shared" si="44"/>
        <v>-10.254174569042176</v>
      </c>
      <c r="AR65">
        <f t="shared" si="45"/>
        <v>-10.2545558299218</v>
      </c>
      <c r="AS65">
        <f t="shared" si="46"/>
        <v>1.5783257553516984E-2</v>
      </c>
      <c r="AT65">
        <f t="shared" si="47"/>
        <v>-3.3807179354717579E-3</v>
      </c>
      <c r="AU65">
        <f t="shared" si="48"/>
        <v>-10.242153290303756</v>
      </c>
      <c r="AW65">
        <v>62</v>
      </c>
      <c r="AX65">
        <f>IF(Z65&gt;0, (R65*SUMPRODUCT(K65:$K$98, X65:$X$98)-K65*$AZ$3)/Z65, 0)</f>
        <v>-8403.5933772484368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2000000</v>
      </c>
      <c r="S66">
        <f t="shared" si="32"/>
        <v>-15409.383081263895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-44.260547025831457</v>
      </c>
      <c r="AC66">
        <f t="shared" si="33"/>
        <v>-47.429861622376464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-4272.4106322220241</v>
      </c>
      <c r="AI66">
        <f t="shared" si="38"/>
        <v>-4272.56453150979</v>
      </c>
      <c r="AJ66">
        <f t="shared" si="39"/>
        <v>3.1693145965450071</v>
      </c>
      <c r="AK66">
        <f t="shared" si="61"/>
        <v>-3.0982382918082023</v>
      </c>
      <c r="AL66">
        <f t="shared" si="40"/>
        <v>-4272.4934552050536</v>
      </c>
      <c r="AN66">
        <f t="shared" si="41"/>
        <v>0</v>
      </c>
      <c r="AO66">
        <f t="shared" si="42"/>
        <v>0</v>
      </c>
      <c r="AP66">
        <f t="shared" si="43"/>
        <v>-1.9893861103942583E-4</v>
      </c>
      <c r="AQ66">
        <f t="shared" si="44"/>
        <v>-5.5227509451314507</v>
      </c>
      <c r="AR66">
        <f t="shared" si="45"/>
        <v>-5.5229498837424895</v>
      </c>
      <c r="AS66">
        <f t="shared" si="46"/>
        <v>4.0968288608495924E-3</v>
      </c>
      <c r="AT66">
        <f t="shared" si="47"/>
        <v>-4.0049517537660232E-3</v>
      </c>
      <c r="AU66">
        <f t="shared" si="48"/>
        <v>-5.5228580066354072</v>
      </c>
      <c r="AW66">
        <v>63</v>
      </c>
      <c r="AX66">
        <f>IF(Z66&gt;0, (R66*SUMPRODUCT(K66:$K$98, X66:$X$98)-K66*$AZ$3)/Z66, 0)</f>
        <v>-15409.383081263895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-26296.124003400997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-47.429861622376464</v>
      </c>
      <c r="AC67">
        <f t="shared" ref="AC67:AC98" si="64">S67*Z67</f>
        <v>-46.626844734921143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-2548.1214959495828</v>
      </c>
      <c r="AI67">
        <f t="shared" ref="AI67:AI98" si="69">SUM(AE67:AH67)</f>
        <v>-2548.2101532070724</v>
      </c>
      <c r="AJ67">
        <f t="shared" ref="AJ67:AJ98" si="70">AB67-AC67</f>
        <v>-0.80301688745532118</v>
      </c>
      <c r="AK67">
        <f t="shared" si="61"/>
        <v>-3.3200903135663529</v>
      </c>
      <c r="AL67">
        <f t="shared" ref="AL67:AL98" si="71">SUM(AI67:AK67)</f>
        <v>-2552.3332604080938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-1.0232429040099689E-4</v>
      </c>
      <c r="AQ67">
        <f t="shared" ref="AQ67:AQ98" si="75">AH67*$K67</f>
        <v>-2.9409292742826798</v>
      </c>
      <c r="AR67">
        <f t="shared" ref="AR67:AR98" si="76">AI67*$K67</f>
        <v>-2.9410315985730811</v>
      </c>
      <c r="AS67">
        <f t="shared" ref="AS67:AS98" si="77">AJ67*$K67</f>
        <v>-9.2680662041220074E-4</v>
      </c>
      <c r="AT67">
        <f t="shared" ref="AT67:AT98" si="78">AK67*$K67</f>
        <v>-3.8319015839513343E-3</v>
      </c>
      <c r="AU67">
        <f t="shared" ref="AU67:AU98" si="79">AL67*$K67</f>
        <v>-2.9457903067774445</v>
      </c>
      <c r="AW67">
        <v>64</v>
      </c>
      <c r="AX67">
        <f>IF(Z67&gt;0, (R67*SUMPRODUCT(K67:$K$98, X67:$X$98)-K67*$AZ$3)/Z67, 0)</f>
        <v>-26296.124003400997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2000000</v>
      </c>
      <c r="S68">
        <f t="shared" si="63"/>
        <v>-43695.995831227556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-46.626844734921143</v>
      </c>
      <c r="AC68">
        <f t="shared" si="64"/>
        <v>-43.919767015822778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-1500.585213962431</v>
      </c>
      <c r="AI68">
        <f t="shared" si="69"/>
        <v>-1500.6354700169966</v>
      </c>
      <c r="AJ68">
        <f t="shared" si="70"/>
        <v>-2.7070777190983648</v>
      </c>
      <c r="AK68">
        <f t="shared" si="61"/>
        <v>-3.2638791314444804</v>
      </c>
      <c r="AL68">
        <f t="shared" si="71"/>
        <v>-1506.6064268675395</v>
      </c>
      <c r="AN68">
        <f t="shared" si="72"/>
        <v>0</v>
      </c>
      <c r="AO68">
        <f t="shared" si="73"/>
        <v>0</v>
      </c>
      <c r="AP68">
        <f t="shared" si="74"/>
        <v>-5.1788677013345687E-5</v>
      </c>
      <c r="AQ68">
        <f t="shared" si="75"/>
        <v>-1.5463474729299906</v>
      </c>
      <c r="AR68">
        <f t="shared" si="76"/>
        <v>-1.5463992616070039</v>
      </c>
      <c r="AS68">
        <f t="shared" si="77"/>
        <v>-2.7896335049837715E-3</v>
      </c>
      <c r="AT68">
        <f t="shared" si="78"/>
        <v>-3.3634152861807855E-3</v>
      </c>
      <c r="AU68">
        <f t="shared" si="79"/>
        <v>-1.5525523103981687</v>
      </c>
      <c r="AW68">
        <v>65</v>
      </c>
      <c r="AX68">
        <f>IF(Z68&gt;0, (R68*SUMPRODUCT(K68:$K$98, X68:$X$98)-K68*$AZ$3)/Z68, 0)</f>
        <v>-43695.995831227556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2000000</v>
      </c>
      <c r="S69">
        <f t="shared" si="63"/>
        <v>-72112.111501127627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-43.919767015822778</v>
      </c>
      <c r="AC69">
        <f t="shared" si="64"/>
        <v>-40.42325110180542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-869.01737898497413</v>
      </c>
      <c r="AI69">
        <f t="shared" si="69"/>
        <v>-869.04540704451938</v>
      </c>
      <c r="AJ69">
        <f t="shared" si="70"/>
        <v>-3.4965159140173583</v>
      </c>
      <c r="AK69">
        <f t="shared" si="61"/>
        <v>-3.0743836911075948</v>
      </c>
      <c r="AL69">
        <f t="shared" si="71"/>
        <v>-875.61630664964434</v>
      </c>
      <c r="AN69">
        <f t="shared" si="72"/>
        <v>0</v>
      </c>
      <c r="AO69">
        <f t="shared" si="73"/>
        <v>0</v>
      </c>
      <c r="AP69">
        <f t="shared" si="74"/>
        <v>-2.578822406235118E-5</v>
      </c>
      <c r="AQ69">
        <f t="shared" si="75"/>
        <v>-0.79957068904924677</v>
      </c>
      <c r="AR69">
        <f t="shared" si="76"/>
        <v>-0.79959647727330907</v>
      </c>
      <c r="AS69">
        <f t="shared" si="77"/>
        <v>-3.2170951999923765E-3</v>
      </c>
      <c r="AT69">
        <f t="shared" si="78"/>
        <v>-2.8286972685999294E-3</v>
      </c>
      <c r="AU69">
        <f t="shared" si="79"/>
        <v>-0.80564226974190145</v>
      </c>
      <c r="AW69">
        <v>66</v>
      </c>
      <c r="AX69">
        <f>IF(Z69&gt;0, (R69*SUMPRODUCT(K69:$K$98, X69:$X$98)-K69*$AZ$3)/Z69, 0)</f>
        <v>-72112.111501127627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2000000</v>
      </c>
      <c r="S70">
        <f t="shared" si="63"/>
        <v>-119576.12747347355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-40.42325110180542</v>
      </c>
      <c r="AC70">
        <f t="shared" si="64"/>
        <v>-36.720265195365954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-495.73730956358821</v>
      </c>
      <c r="AI70">
        <f t="shared" si="69"/>
        <v>-495.75266390979897</v>
      </c>
      <c r="AJ70">
        <f t="shared" si="70"/>
        <v>-3.7029859064394657</v>
      </c>
      <c r="AK70">
        <f t="shared" si="61"/>
        <v>-2.8296275771263795</v>
      </c>
      <c r="AL70">
        <f t="shared" si="71"/>
        <v>-502.28527739336477</v>
      </c>
      <c r="AN70">
        <f t="shared" si="72"/>
        <v>0</v>
      </c>
      <c r="AO70">
        <f t="shared" si="73"/>
        <v>0</v>
      </c>
      <c r="AP70">
        <f t="shared" si="74"/>
        <v>-1.261367711365195E-5</v>
      </c>
      <c r="AQ70">
        <f t="shared" si="75"/>
        <v>-0.40725083765848163</v>
      </c>
      <c r="AR70">
        <f t="shared" si="76"/>
        <v>-0.40726345133559527</v>
      </c>
      <c r="AS70">
        <f t="shared" si="77"/>
        <v>-3.0420226259802773E-3</v>
      </c>
      <c r="AT70">
        <f t="shared" si="78"/>
        <v>-2.3245541112504133E-3</v>
      </c>
      <c r="AU70">
        <f t="shared" si="79"/>
        <v>-0.41263002807282589</v>
      </c>
      <c r="AW70">
        <v>67</v>
      </c>
      <c r="AX70">
        <f>IF(Z70&gt;0, (R70*SUMPRODUCT(K70:$K$98, X70:$X$98)-K70*$AZ$3)/Z70, 0)</f>
        <v>-119576.12747347355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2000000</v>
      </c>
      <c r="S71">
        <f t="shared" si="63"/>
        <v>-200592.47138508799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-36.720265195365954</v>
      </c>
      <c r="AC71">
        <f t="shared" si="64"/>
        <v>-33.107376215623802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-277.93620966565288</v>
      </c>
      <c r="AI71">
        <f t="shared" si="69"/>
        <v>-277.9444620631599</v>
      </c>
      <c r="AJ71">
        <f t="shared" si="70"/>
        <v>-3.6128889797421522</v>
      </c>
      <c r="AK71">
        <f t="shared" si="61"/>
        <v>-2.5704185636756169</v>
      </c>
      <c r="AL71">
        <f t="shared" si="71"/>
        <v>-284.12776960657766</v>
      </c>
      <c r="AN71">
        <f t="shared" si="72"/>
        <v>0</v>
      </c>
      <c r="AO71">
        <f t="shared" si="73"/>
        <v>0</v>
      </c>
      <c r="AP71">
        <f t="shared" si="74"/>
        <v>-6.0530254139013092E-6</v>
      </c>
      <c r="AQ71">
        <f t="shared" si="75"/>
        <v>-0.20386256710521297</v>
      </c>
      <c r="AR71">
        <f t="shared" si="76"/>
        <v>-0.2038686201306269</v>
      </c>
      <c r="AS71">
        <f t="shared" si="77"/>
        <v>-2.6500067154344195E-3</v>
      </c>
      <c r="AT71">
        <f t="shared" si="78"/>
        <v>-1.8853683280641018E-3</v>
      </c>
      <c r="AU71">
        <f t="shared" si="79"/>
        <v>-0.20840399517412539</v>
      </c>
      <c r="AW71">
        <v>68</v>
      </c>
      <c r="AX71">
        <f>IF(Z71&gt;0, (R71*SUMPRODUCT(K71:$K$98, X71:$X$98)-K71*$AZ$3)/Z71, 0)</f>
        <v>-200592.47138508799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2000000</v>
      </c>
      <c r="S72">
        <f t="shared" si="63"/>
        <v>-341862.10597713088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-33.107376215623802</v>
      </c>
      <c r="AC72">
        <f t="shared" si="64"/>
        <v>-29.721828231478447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-152.91297125581733</v>
      </c>
      <c r="AI72">
        <f t="shared" si="69"/>
        <v>-152.91731830506785</v>
      </c>
      <c r="AJ72">
        <f t="shared" si="70"/>
        <v>-3.3855479841453544</v>
      </c>
      <c r="AK72">
        <f t="shared" si="61"/>
        <v>-2.3175163350936665</v>
      </c>
      <c r="AL72">
        <f t="shared" si="71"/>
        <v>-158.62038262430687</v>
      </c>
      <c r="AN72">
        <f t="shared" si="72"/>
        <v>0</v>
      </c>
      <c r="AO72">
        <f t="shared" si="73"/>
        <v>0</v>
      </c>
      <c r="AP72">
        <f t="shared" si="74"/>
        <v>-2.8468782607294403E-6</v>
      </c>
      <c r="AQ72">
        <f t="shared" si="75"/>
        <v>-0.10014255384804721</v>
      </c>
      <c r="AR72">
        <f t="shared" si="76"/>
        <v>-0.10014540072630794</v>
      </c>
      <c r="AS72">
        <f t="shared" si="77"/>
        <v>-2.2171920310163074E-3</v>
      </c>
      <c r="AT72">
        <f t="shared" si="78"/>
        <v>-1.517739158914011E-3</v>
      </c>
      <c r="AU72">
        <f t="shared" si="79"/>
        <v>-0.10388033191623826</v>
      </c>
      <c r="AW72">
        <v>69</v>
      </c>
      <c r="AX72">
        <f>IF(Z72&gt;0, (R72*SUMPRODUCT(K72:$K$98, X72:$X$98)-K72*$AZ$3)/Z72, 0)</f>
        <v>-341862.10597713088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2000000</v>
      </c>
      <c r="S73">
        <f t="shared" si="63"/>
        <v>-594146.85597067617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-29.721828231478447</v>
      </c>
      <c r="AC73">
        <f t="shared" si="64"/>
        <v>-26.617139935995628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-82.545302016426206</v>
      </c>
      <c r="AI73">
        <f t="shared" si="69"/>
        <v>-82.547541962633829</v>
      </c>
      <c r="AJ73">
        <f t="shared" si="70"/>
        <v>-3.1046882954828199</v>
      </c>
      <c r="AK73">
        <f t="shared" ref="AK73:AK98" si="92">G73*SUM(AB73:AB73, AE73:AF73)</f>
        <v>-2.0805279762034914</v>
      </c>
      <c r="AL73">
        <f t="shared" si="71"/>
        <v>-87.73275823432013</v>
      </c>
      <c r="AN73">
        <f t="shared" si="72"/>
        <v>0</v>
      </c>
      <c r="AO73">
        <f t="shared" si="73"/>
        <v>0</v>
      </c>
      <c r="AP73">
        <f t="shared" si="74"/>
        <v>-1.309766570574927E-6</v>
      </c>
      <c r="AQ73">
        <f t="shared" si="75"/>
        <v>-4.8266818538508123E-2</v>
      </c>
      <c r="AR73">
        <f t="shared" si="76"/>
        <v>-4.8268128305078706E-2</v>
      </c>
      <c r="AS73">
        <f t="shared" si="77"/>
        <v>-1.8154083020603534E-3</v>
      </c>
      <c r="AT73">
        <f t="shared" si="78"/>
        <v>-1.2165497470918475E-3</v>
      </c>
      <c r="AU73">
        <f t="shared" si="79"/>
        <v>-5.1300086354230896E-2</v>
      </c>
      <c r="AW73">
        <v>70</v>
      </c>
      <c r="AX73">
        <f>IF(Z73&gt;0, (R73*SUMPRODUCT(K73:$K$98, X73:$X$98)-K73*$AZ$3)/Z73, 0)</f>
        <v>-594146.85597067617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2000000</v>
      </c>
      <c r="S74">
        <f t="shared" si="63"/>
        <v>-1055375.0774146549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-26.617139935995628</v>
      </c>
      <c r="AC74">
        <f t="shared" si="64"/>
        <v>-23.803950639060158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-43.591934693455144</v>
      </c>
      <c r="AI74">
        <f t="shared" si="69"/>
        <v>-43.593062441833347</v>
      </c>
      <c r="AJ74">
        <f t="shared" si="70"/>
        <v>-2.8131892969354695</v>
      </c>
      <c r="AK74">
        <f t="shared" si="92"/>
        <v>-1.8631997955196942</v>
      </c>
      <c r="AL74">
        <f t="shared" si="71"/>
        <v>-48.269451534288507</v>
      </c>
      <c r="AN74">
        <f t="shared" si="72"/>
        <v>0</v>
      </c>
      <c r="AO74">
        <f t="shared" si="73"/>
        <v>0</v>
      </c>
      <c r="AP74">
        <f t="shared" si="74"/>
        <v>-5.8877654579468252E-7</v>
      </c>
      <c r="AQ74">
        <f t="shared" si="75"/>
        <v>-2.2758541913540476E-2</v>
      </c>
      <c r="AR74">
        <f t="shared" si="76"/>
        <v>-2.2759130690086272E-2</v>
      </c>
      <c r="AS74">
        <f t="shared" si="77"/>
        <v>-1.4687140402291406E-3</v>
      </c>
      <c r="AT74">
        <f t="shared" si="78"/>
        <v>-9.7274211245323473E-4</v>
      </c>
      <c r="AU74">
        <f t="shared" si="79"/>
        <v>-2.5200586842768644E-2</v>
      </c>
      <c r="AW74">
        <v>71</v>
      </c>
      <c r="AX74">
        <f>IF(Z74&gt;0, (R74*SUMPRODUCT(K74:$K$98, X74:$X$98)-K74*$AZ$3)/Z74, 0)</f>
        <v>-1055375.0774146549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2000000</v>
      </c>
      <c r="S75">
        <f t="shared" si="63"/>
        <v>-1920936.6350547441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-23.803950639060158</v>
      </c>
      <c r="AC75">
        <f t="shared" si="64"/>
        <v>-21.271837649300497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-22.511475722357225</v>
      </c>
      <c r="AI75">
        <f t="shared" si="69"/>
        <v>-22.51202940635859</v>
      </c>
      <c r="AJ75">
        <f t="shared" si="70"/>
        <v>-2.5321129897596606</v>
      </c>
      <c r="AK75">
        <f t="shared" si="92"/>
        <v>-1.6662765447342112</v>
      </c>
      <c r="AL75">
        <f t="shared" si="71"/>
        <v>-26.71041894085246</v>
      </c>
      <c r="AN75">
        <f t="shared" si="72"/>
        <v>0</v>
      </c>
      <c r="AO75">
        <f t="shared" si="73"/>
        <v>0</v>
      </c>
      <c r="AP75">
        <f t="shared" si="74"/>
        <v>-2.5809657550936737E-7</v>
      </c>
      <c r="AQ75">
        <f t="shared" si="75"/>
        <v>-1.0493593420223008E-2</v>
      </c>
      <c r="AR75">
        <f t="shared" si="76"/>
        <v>-1.0493851516798517E-2</v>
      </c>
      <c r="AS75">
        <f t="shared" si="77"/>
        <v>-1.1803297365447385E-3</v>
      </c>
      <c r="AT75">
        <f t="shared" si="78"/>
        <v>-7.7672511574749528E-4</v>
      </c>
      <c r="AU75">
        <f t="shared" si="79"/>
        <v>-1.245090636909075E-2</v>
      </c>
      <c r="AW75">
        <v>72</v>
      </c>
      <c r="AX75">
        <f>IF(Z75&gt;0, (R75*SUMPRODUCT(K75:$K$98, X75:$X$98)-K75*$AZ$3)/Z75, 0)</f>
        <v>-1920936.6350547441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2000000</v>
      </c>
      <c r="S76">
        <f t="shared" si="63"/>
        <v>-3591798.4659908134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-21.271837649300497</v>
      </c>
      <c r="AC76">
        <f t="shared" si="64"/>
        <v>-19.001195946583934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-11.345562348164357</v>
      </c>
      <c r="AI76">
        <f t="shared" si="69"/>
        <v>-11.345826856267005</v>
      </c>
      <c r="AJ76">
        <f t="shared" si="70"/>
        <v>-2.2706417027165635</v>
      </c>
      <c r="AK76">
        <f t="shared" si="92"/>
        <v>-1.4890286354510349</v>
      </c>
      <c r="AL76">
        <f t="shared" si="71"/>
        <v>-15.105497194434603</v>
      </c>
      <c r="AN76">
        <f t="shared" si="72"/>
        <v>0</v>
      </c>
      <c r="AO76">
        <f t="shared" si="73"/>
        <v>0</v>
      </c>
      <c r="AP76">
        <f t="shared" si="74"/>
        <v>-1.1008831513646649E-7</v>
      </c>
      <c r="AQ76">
        <f t="shared" si="75"/>
        <v>-4.7220248857654003E-3</v>
      </c>
      <c r="AR76">
        <f t="shared" si="76"/>
        <v>-4.7221349740805369E-3</v>
      </c>
      <c r="AS76">
        <f t="shared" si="77"/>
        <v>-9.450414442100434E-4</v>
      </c>
      <c r="AT76">
        <f t="shared" si="78"/>
        <v>-6.1973395909764605E-4</v>
      </c>
      <c r="AU76">
        <f t="shared" si="79"/>
        <v>-6.2869103773882263E-3</v>
      </c>
      <c r="AW76">
        <v>73</v>
      </c>
      <c r="AX76">
        <f>IF(Z76&gt;0, (R76*SUMPRODUCT(K76:$K$98, X76:$X$98)-K76*$AZ$3)/Z76, 0)</f>
        <v>-3591798.4659908134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2000000</v>
      </c>
      <c r="S77">
        <f t="shared" si="63"/>
        <v>-6909556.4004237009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-19.001195946583934</v>
      </c>
      <c r="AC77">
        <f t="shared" si="64"/>
        <v>-16.969190028490427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-5.5627178357681162</v>
      </c>
      <c r="AI77">
        <f t="shared" si="69"/>
        <v>-5.5628406308438425</v>
      </c>
      <c r="AJ77">
        <f t="shared" si="70"/>
        <v>-2.0320059180935068</v>
      </c>
      <c r="AK77">
        <f t="shared" si="92"/>
        <v>-1.3300837162608754</v>
      </c>
      <c r="AL77">
        <f t="shared" si="71"/>
        <v>-8.9249302651982241</v>
      </c>
      <c r="AN77">
        <f t="shared" si="72"/>
        <v>0</v>
      </c>
      <c r="AO77">
        <f t="shared" si="73"/>
        <v>0</v>
      </c>
      <c r="AP77">
        <f t="shared" si="74"/>
        <v>-4.5631544994267504E-8</v>
      </c>
      <c r="AQ77">
        <f t="shared" si="75"/>
        <v>-2.0671464854115076E-3</v>
      </c>
      <c r="AR77">
        <f t="shared" si="76"/>
        <v>-2.067192116956502E-3</v>
      </c>
      <c r="AS77">
        <f t="shared" si="77"/>
        <v>-7.5510820716333628E-4</v>
      </c>
      <c r="AT77">
        <f t="shared" si="78"/>
        <v>-4.9426880178834196E-4</v>
      </c>
      <c r="AU77">
        <f t="shared" si="79"/>
        <v>-3.3165691259081798E-3</v>
      </c>
      <c r="AW77">
        <v>74</v>
      </c>
      <c r="AX77">
        <f>IF(Z77&gt;0, (R77*SUMPRODUCT(K77:$K$98, X77:$X$98)-K77*$AZ$3)/Z77, 0)</f>
        <v>-6909556.4004237009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2000000</v>
      </c>
      <c r="S78">
        <f t="shared" si="63"/>
        <v>-13706477.123171499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-16.969190028490427</v>
      </c>
      <c r="AC78">
        <f t="shared" si="64"/>
        <v>-15.15275008303006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-2.6516500337756184</v>
      </c>
      <c r="AI78">
        <f t="shared" si="69"/>
        <v>-2.6517053096497429</v>
      </c>
      <c r="AJ78">
        <f t="shared" si="70"/>
        <v>-1.8164399454603668</v>
      </c>
      <c r="AK78">
        <f t="shared" si="92"/>
        <v>-1.18784330199433</v>
      </c>
      <c r="AL78">
        <f t="shared" si="71"/>
        <v>-5.6559885571044397</v>
      </c>
      <c r="AN78">
        <f t="shared" si="72"/>
        <v>0</v>
      </c>
      <c r="AO78">
        <f t="shared" si="73"/>
        <v>0</v>
      </c>
      <c r="AP78">
        <f t="shared" si="74"/>
        <v>-1.8340105036604811E-8</v>
      </c>
      <c r="AQ78">
        <f t="shared" si="75"/>
        <v>-8.7979685369026569E-4</v>
      </c>
      <c r="AR78">
        <f t="shared" si="76"/>
        <v>-8.7981519379530233E-4</v>
      </c>
      <c r="AS78">
        <f t="shared" si="77"/>
        <v>-6.0268064359075932E-4</v>
      </c>
      <c r="AT78">
        <f t="shared" si="78"/>
        <v>-3.9411716722045388E-4</v>
      </c>
      <c r="AU78">
        <f t="shared" si="79"/>
        <v>-1.8766130046065155E-3</v>
      </c>
      <c r="AW78">
        <v>75</v>
      </c>
      <c r="AX78">
        <f>IF(Z78&gt;0, (R78*SUMPRODUCT(K78:$K$98, X78:$X$98)-K78*$AZ$3)/Z78, 0)</f>
        <v>-13706477.123171499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2000000</v>
      </c>
      <c r="S79">
        <f t="shared" si="63"/>
        <v>-28072699.60600603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-15.15275008303006</v>
      </c>
      <c r="AC79">
        <f t="shared" si="64"/>
        <v>-13.529962833503589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-1.2250014427558706</v>
      </c>
      <c r="AI79">
        <f t="shared" si="69"/>
        <v>-1.2250255408351851</v>
      </c>
      <c r="AJ79">
        <f t="shared" si="70"/>
        <v>-1.6227872495264712</v>
      </c>
      <c r="AK79">
        <f t="shared" si="92"/>
        <v>-1.0606925058121044</v>
      </c>
      <c r="AL79">
        <f t="shared" si="71"/>
        <v>-3.908505296173761</v>
      </c>
      <c r="AN79">
        <f t="shared" si="72"/>
        <v>0</v>
      </c>
      <c r="AO79">
        <f t="shared" si="73"/>
        <v>0</v>
      </c>
      <c r="AP79">
        <f t="shared" si="74"/>
        <v>-7.138888620139083E-9</v>
      </c>
      <c r="AQ79">
        <f t="shared" si="75"/>
        <v>-3.6289816898867809E-4</v>
      </c>
      <c r="AR79">
        <f t="shared" si="76"/>
        <v>-3.6290530787729826E-4</v>
      </c>
      <c r="AS79">
        <f t="shared" si="77"/>
        <v>-4.8073945136462351E-4</v>
      </c>
      <c r="AT79">
        <f t="shared" si="78"/>
        <v>-3.1422278765098281E-4</v>
      </c>
      <c r="AU79">
        <f t="shared" si="79"/>
        <v>-1.1578675468929046E-3</v>
      </c>
      <c r="AW79">
        <v>76</v>
      </c>
      <c r="AX79">
        <f>IF(Z79&gt;0, (R79*SUMPRODUCT(K79:$K$98, X79:$X$98)-K79*$AZ$3)/Z79, 0)</f>
        <v>-28072699.60600603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2000000</v>
      </c>
      <c r="S80">
        <f t="shared" si="63"/>
        <v>-59396248.403613761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-13.529962833503589</v>
      </c>
      <c r="AC80">
        <f t="shared" si="64"/>
        <v>-12.080623011690292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-0.54750326576161401</v>
      </c>
      <c r="AI80">
        <f t="shared" si="69"/>
        <v>-0.54751343527849128</v>
      </c>
      <c r="AJ80">
        <f t="shared" si="70"/>
        <v>-1.4493398218132967</v>
      </c>
      <c r="AK80">
        <f t="shared" si="92"/>
        <v>-0.94709739834525131</v>
      </c>
      <c r="AL80">
        <f t="shared" si="71"/>
        <v>-2.9439506554370394</v>
      </c>
      <c r="AN80">
        <f t="shared" si="72"/>
        <v>0</v>
      </c>
      <c r="AO80">
        <f t="shared" si="73"/>
        <v>0</v>
      </c>
      <c r="AP80">
        <f t="shared" si="74"/>
        <v>-2.6898649473239532E-9</v>
      </c>
      <c r="AQ80">
        <f t="shared" si="75"/>
        <v>-1.4481610689053088E-4</v>
      </c>
      <c r="AR80">
        <f t="shared" si="76"/>
        <v>-1.448187967554782E-4</v>
      </c>
      <c r="AS80">
        <f t="shared" si="77"/>
        <v>-3.833543353653778E-4</v>
      </c>
      <c r="AT80">
        <f t="shared" si="78"/>
        <v>-2.505098446923742E-4</v>
      </c>
      <c r="AU80">
        <f t="shared" si="79"/>
        <v>-7.7868297681323018E-4</v>
      </c>
      <c r="AW80">
        <v>77</v>
      </c>
      <c r="AX80">
        <f>IF(Z80&gt;0, (R80*SUMPRODUCT(K80:$K$98, X80:$X$98)-K80*$AZ$3)/Z80, 0)</f>
        <v>-59396248.403613761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2000000</v>
      </c>
      <c r="S81">
        <f t="shared" si="63"/>
        <v>-130073049.67559609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-12.080623011690292</v>
      </c>
      <c r="AC81">
        <f t="shared" si="64"/>
        <v>-10.78639039924157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-0.23686159590099959</v>
      </c>
      <c r="AI81">
        <f t="shared" si="69"/>
        <v>-0.23686574218281051</v>
      </c>
      <c r="AJ81">
        <f t="shared" si="70"/>
        <v>-1.294232612448722</v>
      </c>
      <c r="AK81">
        <f t="shared" si="92"/>
        <v>-0.84564361081832051</v>
      </c>
      <c r="AL81">
        <f t="shared" si="71"/>
        <v>-2.3767419654498529</v>
      </c>
      <c r="AN81">
        <f t="shared" si="72"/>
        <v>0</v>
      </c>
      <c r="AO81">
        <f t="shared" si="73"/>
        <v>0</v>
      </c>
      <c r="AP81">
        <f t="shared" si="74"/>
        <v>-9.7919896992792057E-10</v>
      </c>
      <c r="AQ81">
        <f t="shared" si="75"/>
        <v>-5.5937980411837222E-5</v>
      </c>
      <c r="AR81">
        <f t="shared" si="76"/>
        <v>-5.5938959610807149E-5</v>
      </c>
      <c r="AS81">
        <f t="shared" si="77"/>
        <v>-3.0565004954951415E-4</v>
      </c>
      <c r="AT81">
        <f t="shared" si="78"/>
        <v>-1.9970985822928368E-4</v>
      </c>
      <c r="AU81">
        <f t="shared" si="79"/>
        <v>-5.6129886738960503E-4</v>
      </c>
      <c r="AW81">
        <v>78</v>
      </c>
      <c r="AX81">
        <f>IF(Z81&gt;0, (R81*SUMPRODUCT(K81:$K$98, X81:$X$98)-K81*$AZ$3)/Z81, 0)</f>
        <v>-130073049.67559609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2000000</v>
      </c>
      <c r="S82">
        <f t="shared" si="63"/>
        <v>-295380778.30000967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-10.78639039924157</v>
      </c>
      <c r="AC82">
        <f t="shared" si="64"/>
        <v>-9.6307522045830449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-9.8983694586706888E-2</v>
      </c>
      <c r="AI82">
        <f t="shared" si="69"/>
        <v>-9.8985324813335038E-2</v>
      </c>
      <c r="AJ82">
        <f t="shared" si="70"/>
        <v>-1.1556381946585255</v>
      </c>
      <c r="AK82">
        <f t="shared" si="92"/>
        <v>-0.75504732794690999</v>
      </c>
      <c r="AL82">
        <f t="shared" si="71"/>
        <v>-2.0096708474187706</v>
      </c>
      <c r="AN82">
        <f t="shared" si="72"/>
        <v>0</v>
      </c>
      <c r="AO82">
        <f t="shared" si="73"/>
        <v>0</v>
      </c>
      <c r="AP82">
        <f t="shared" si="74"/>
        <v>-3.4374951286567869E-10</v>
      </c>
      <c r="AQ82">
        <f t="shared" si="75"/>
        <v>-2.087169735068147E-5</v>
      </c>
      <c r="AR82">
        <f t="shared" si="76"/>
        <v>-2.0872041100194336E-5</v>
      </c>
      <c r="AS82">
        <f t="shared" si="77"/>
        <v>-2.4367781730628491E-4</v>
      </c>
      <c r="AT82">
        <f t="shared" si="78"/>
        <v>-1.5920924532215866E-4</v>
      </c>
      <c r="AU82">
        <f t="shared" si="79"/>
        <v>-4.2375910372863794E-4</v>
      </c>
      <c r="AW82">
        <v>79</v>
      </c>
      <c r="AX82">
        <f>IF(Z82&gt;0, (R82*SUMPRODUCT(K82:$K$98, X82:$X$98)-K82*$AZ$3)/Z82, 0)</f>
        <v>-295380778.30000967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2000000</v>
      </c>
      <c r="S83">
        <f t="shared" si="63"/>
        <v>-696816895.32828867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-9.6307522045830449</v>
      </c>
      <c r="AC83">
        <f t="shared" si="64"/>
        <v>-8.5989033149956278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-3.9876449726823637E-2</v>
      </c>
      <c r="AI83">
        <f t="shared" si="69"/>
        <v>-3.9877066739942339E-2</v>
      </c>
      <c r="AJ83">
        <f t="shared" si="70"/>
        <v>-1.0318488895874172</v>
      </c>
      <c r="AK83">
        <f t="shared" si="92"/>
        <v>-0.67415265432081317</v>
      </c>
      <c r="AL83">
        <f t="shared" si="71"/>
        <v>-1.7458786106481727</v>
      </c>
      <c r="AN83">
        <f t="shared" si="72"/>
        <v>0</v>
      </c>
      <c r="AO83">
        <f t="shared" si="73"/>
        <v>0</v>
      </c>
      <c r="AP83">
        <f t="shared" si="74"/>
        <v>-1.1616371269792373E-10</v>
      </c>
      <c r="AQ83">
        <f t="shared" si="75"/>
        <v>-7.5074521255481171E-6</v>
      </c>
      <c r="AR83">
        <f t="shared" si="76"/>
        <v>-7.5075682892608154E-6</v>
      </c>
      <c r="AS83">
        <f t="shared" si="77"/>
        <v>-1.9426393754824804E-4</v>
      </c>
      <c r="AT83">
        <f t="shared" si="78"/>
        <v>-1.269212483131417E-4</v>
      </c>
      <c r="AU83">
        <f t="shared" si="79"/>
        <v>-3.2869275415065057E-4</v>
      </c>
      <c r="AW83">
        <v>80</v>
      </c>
      <c r="AX83">
        <f>IF(Z83&gt;0, (R83*SUMPRODUCT(K83:$K$98, X83:$X$98)-K83*$AZ$3)/Z83, 0)</f>
        <v>-696816895.32828867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2000000</v>
      </c>
      <c r="S84">
        <f t="shared" si="63"/>
        <v>-1710520191.2953818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-8.5989033149956278</v>
      </c>
      <c r="AC84">
        <f t="shared" si="64"/>
        <v>-7.6775985355863545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-1.5456802917323693E-2</v>
      </c>
      <c r="AI84">
        <f t="shared" si="69"/>
        <v>-1.5457027340238273E-2</v>
      </c>
      <c r="AJ84">
        <f t="shared" si="70"/>
        <v>-0.92130477940927324</v>
      </c>
      <c r="AK84">
        <f t="shared" si="92"/>
        <v>-0.601923232049694</v>
      </c>
      <c r="AL84">
        <f t="shared" si="71"/>
        <v>-1.5386850387992055</v>
      </c>
      <c r="AN84">
        <f t="shared" si="72"/>
        <v>0</v>
      </c>
      <c r="AO84">
        <f t="shared" si="73"/>
        <v>0</v>
      </c>
      <c r="AP84">
        <f t="shared" si="74"/>
        <v>-3.7724653689961667E-11</v>
      </c>
      <c r="AQ84">
        <f t="shared" si="75"/>
        <v>-2.598230837078123E-6</v>
      </c>
      <c r="AR84">
        <f t="shared" si="76"/>
        <v>-2.5982685617318127E-6</v>
      </c>
      <c r="AS84">
        <f t="shared" si="77"/>
        <v>-1.5486789221629704E-4</v>
      </c>
      <c r="AT84">
        <f t="shared" si="78"/>
        <v>-1.0118104703996816E-4</v>
      </c>
      <c r="AU84">
        <f t="shared" si="79"/>
        <v>-2.58647207817997E-4</v>
      </c>
      <c r="AW84">
        <v>81</v>
      </c>
      <c r="AX84">
        <f>IF(Z84&gt;0, (R84*SUMPRODUCT(K84:$K$98, X84:$X$98)-K84*$AZ$3)/Z84, 0)</f>
        <v>-1710520191.2953818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2000000</v>
      </c>
      <c r="S85">
        <f t="shared" si="63"/>
        <v>-4377481291.0408955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-7.6775985355863545</v>
      </c>
      <c r="AC85">
        <f t="shared" si="64"/>
        <v>-6.8550008776909408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-5.75520901631688E-3</v>
      </c>
      <c r="AI85">
        <f t="shared" si="69"/>
        <v>-5.7552873147769064E-3</v>
      </c>
      <c r="AJ85">
        <f t="shared" si="70"/>
        <v>-0.82259765789541373</v>
      </c>
      <c r="AK85">
        <f t="shared" si="92"/>
        <v>-0.53743189749104492</v>
      </c>
      <c r="AL85">
        <f t="shared" si="71"/>
        <v>-1.3657848427012356</v>
      </c>
      <c r="AN85">
        <f t="shared" si="72"/>
        <v>0</v>
      </c>
      <c r="AO85">
        <f t="shared" si="73"/>
        <v>0</v>
      </c>
      <c r="AP85">
        <f t="shared" si="74"/>
        <v>-1.1751498816773315E-11</v>
      </c>
      <c r="AQ85">
        <f t="shared" si="75"/>
        <v>-8.6377601708128332E-7</v>
      </c>
      <c r="AR85">
        <f t="shared" si="76"/>
        <v>-8.6378776858010003E-7</v>
      </c>
      <c r="AS85">
        <f t="shared" si="77"/>
        <v>-1.2346035158459142E-4</v>
      </c>
      <c r="AT85">
        <f t="shared" si="78"/>
        <v>-8.0660977307881585E-5</v>
      </c>
      <c r="AU85">
        <f t="shared" si="79"/>
        <v>-2.0498511666105311E-4</v>
      </c>
      <c r="AW85">
        <v>82</v>
      </c>
      <c r="AX85">
        <f>IF(Z85&gt;0, (R85*SUMPRODUCT(K85:$K$98, X85:$X$98)-K85*$AZ$3)/Z85, 0)</f>
        <v>-4377481291.0408955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2000000</v>
      </c>
      <c r="S86">
        <f t="shared" si="63"/>
        <v>-11703892803.920383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-6.8550008776909408</v>
      </c>
      <c r="AC86">
        <f t="shared" si="64"/>
        <v>-6.1205372270685228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-2.054721326504378E-3</v>
      </c>
      <c r="AI86">
        <f t="shared" si="69"/>
        <v>-2.0547474739466419E-3</v>
      </c>
      <c r="AJ86">
        <f t="shared" si="70"/>
        <v>-0.73446365062241803</v>
      </c>
      <c r="AK86">
        <f t="shared" si="92"/>
        <v>-0.47985006143836589</v>
      </c>
      <c r="AL86">
        <f t="shared" si="71"/>
        <v>-1.2163684595347306</v>
      </c>
      <c r="AN86">
        <f t="shared" si="72"/>
        <v>0</v>
      </c>
      <c r="AO86">
        <f t="shared" si="73"/>
        <v>0</v>
      </c>
      <c r="AP86">
        <f t="shared" si="74"/>
        <v>-3.5038961895749222E-12</v>
      </c>
      <c r="AQ86">
        <f t="shared" si="75"/>
        <v>-2.7534357486720241E-7</v>
      </c>
      <c r="AR86">
        <f t="shared" si="76"/>
        <v>-2.7534707876339202E-7</v>
      </c>
      <c r="AS86">
        <f t="shared" si="77"/>
        <v>-9.8422031525043237E-5</v>
      </c>
      <c r="AT86">
        <f t="shared" si="78"/>
        <v>-6.4302457765143007E-5</v>
      </c>
      <c r="AU86">
        <f t="shared" si="79"/>
        <v>-1.6299983636894964E-4</v>
      </c>
      <c r="AW86">
        <v>83</v>
      </c>
      <c r="AX86">
        <f>IF(Z86&gt;0, (R86*SUMPRODUCT(K86:$K$98, X86:$X$98)-K86*$AZ$3)/Z86, 0)</f>
        <v>-11703892803.920383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2000000</v>
      </c>
      <c r="S87">
        <f t="shared" si="63"/>
        <v>-32760081444.981293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-6.1205372270685228</v>
      </c>
      <c r="AC87">
        <f t="shared" si="64"/>
        <v>-5.4647656145563497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-7.0181526868240971E-4</v>
      </c>
      <c r="AI87">
        <f t="shared" si="69"/>
        <v>-7.0182360926853392E-4</v>
      </c>
      <c r="AJ87">
        <f t="shared" si="70"/>
        <v>-0.65577161251217309</v>
      </c>
      <c r="AK87">
        <f t="shared" si="92"/>
        <v>-0.42843760589479662</v>
      </c>
      <c r="AL87">
        <f t="shared" si="71"/>
        <v>-1.0849110420162382</v>
      </c>
      <c r="AN87">
        <f t="shared" si="72"/>
        <v>0</v>
      </c>
      <c r="AO87">
        <f t="shared" si="73"/>
        <v>0</v>
      </c>
      <c r="AP87">
        <f t="shared" si="74"/>
        <v>-9.9793112118292883E-13</v>
      </c>
      <c r="AQ87">
        <f t="shared" si="75"/>
        <v>-8.3970513284081865E-8</v>
      </c>
      <c r="AR87">
        <f t="shared" si="76"/>
        <v>-8.3971511215203046E-8</v>
      </c>
      <c r="AS87">
        <f t="shared" si="77"/>
        <v>-7.8461500279350328E-5</v>
      </c>
      <c r="AT87">
        <f t="shared" si="78"/>
        <v>-5.1261531748562476E-5</v>
      </c>
      <c r="AU87">
        <f t="shared" si="79"/>
        <v>-1.2980700353912801E-4</v>
      </c>
      <c r="AW87">
        <v>84</v>
      </c>
      <c r="AX87">
        <f>IF(Z87&gt;0, (R87*SUMPRODUCT(K87:$K$98, X87:$X$98)-K87*$AZ$3)/Z87, 0)</f>
        <v>-32760081444.981293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2000000</v>
      </c>
      <c r="S88">
        <f t="shared" si="63"/>
        <v>-96190066500.680466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-5.4647656145563497</v>
      </c>
      <c r="AC88">
        <f t="shared" si="64"/>
        <v>-4.8792550843699471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-2.2883692023648465E-4</v>
      </c>
      <c r="AI88">
        <f t="shared" si="69"/>
        <v>-2.288394564937417E-4</v>
      </c>
      <c r="AJ88">
        <f t="shared" si="70"/>
        <v>-0.58551053018640253</v>
      </c>
      <c r="AK88">
        <f t="shared" si="92"/>
        <v>-0.38253359301894452</v>
      </c>
      <c r="AL88">
        <f t="shared" si="71"/>
        <v>-0.96827296266184082</v>
      </c>
      <c r="AN88">
        <f t="shared" si="72"/>
        <v>0</v>
      </c>
      <c r="AO88">
        <f t="shared" si="73"/>
        <v>0</v>
      </c>
      <c r="AP88">
        <f t="shared" si="74"/>
        <v>-2.7094383613686789E-13</v>
      </c>
      <c r="AQ88">
        <f t="shared" si="75"/>
        <v>-2.444623976777884E-8</v>
      </c>
      <c r="AR88">
        <f t="shared" si="76"/>
        <v>-2.4446510711614977E-8</v>
      </c>
      <c r="AS88">
        <f t="shared" si="77"/>
        <v>-6.2549044938658575E-5</v>
      </c>
      <c r="AT88">
        <f t="shared" si="78"/>
        <v>-4.0865381008042813E-5</v>
      </c>
      <c r="AU88">
        <f t="shared" si="79"/>
        <v>-1.0343887245741302E-4</v>
      </c>
      <c r="AW88">
        <v>85</v>
      </c>
      <c r="AX88">
        <f>IF(Z88&gt;0, (R88*SUMPRODUCT(K88:$K$98, X88:$X$98)-K88*$AZ$3)/Z88, 0)</f>
        <v>-96190066500.680466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2000000</v>
      </c>
      <c r="S89">
        <f t="shared" si="63"/>
        <v>-299465093838.44629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-4.8792550843699471</v>
      </c>
      <c r="AC89">
        <f t="shared" si="64"/>
        <v>-4.3564777747475105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-7.1340725120630348E-5</v>
      </c>
      <c r="AI89">
        <f t="shared" si="69"/>
        <v>-7.1341452497186808E-5</v>
      </c>
      <c r="AJ89">
        <f t="shared" si="70"/>
        <v>-0.52277730962243663</v>
      </c>
      <c r="AK89">
        <f t="shared" si="92"/>
        <v>-0.34154785590589631</v>
      </c>
      <c r="AL89">
        <f t="shared" si="71"/>
        <v>-0.86439650698083015</v>
      </c>
      <c r="AN89">
        <f t="shared" si="72"/>
        <v>0</v>
      </c>
      <c r="AO89">
        <f t="shared" si="73"/>
        <v>0</v>
      </c>
      <c r="AP89">
        <f t="shared" si="74"/>
        <v>-6.9378874399804202E-14</v>
      </c>
      <c r="AQ89">
        <f t="shared" si="75"/>
        <v>-6.804644944561374E-9</v>
      </c>
      <c r="AR89">
        <f t="shared" si="76"/>
        <v>-6.8047143234357741E-9</v>
      </c>
      <c r="AS89">
        <f t="shared" si="77"/>
        <v>-4.9863720491186928E-5</v>
      </c>
      <c r="AT89">
        <f t="shared" si="78"/>
        <v>-3.2577632019943491E-5</v>
      </c>
      <c r="AU89">
        <f t="shared" si="79"/>
        <v>-8.2448157225453855E-5</v>
      </c>
      <c r="AW89">
        <v>86</v>
      </c>
      <c r="AX89">
        <f>IF(Z89&gt;0, (R89*SUMPRODUCT(K89:$K$98, X89:$X$98)-K89*$AZ$3)/Z89, 0)</f>
        <v>-299465093838.44629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2000000</v>
      </c>
      <c r="S90">
        <f t="shared" si="63"/>
        <v>-991799345197.46216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-4.3564777747475105</v>
      </c>
      <c r="AC90">
        <f t="shared" si="64"/>
        <v>-3.8897123047051236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-2.0960363152896215E-5</v>
      </c>
      <c r="AI90">
        <f t="shared" si="69"/>
        <v>-2.0960559246608291E-5</v>
      </c>
      <c r="AJ90">
        <f t="shared" si="70"/>
        <v>-0.46676547004238689</v>
      </c>
      <c r="AK90">
        <f t="shared" si="92"/>
        <v>-0.30495344423232579</v>
      </c>
      <c r="AL90">
        <f t="shared" si="71"/>
        <v>-0.77173987483395923</v>
      </c>
      <c r="AN90">
        <f t="shared" si="72"/>
        <v>0</v>
      </c>
      <c r="AO90">
        <f t="shared" si="73"/>
        <v>0</v>
      </c>
      <c r="AP90">
        <f t="shared" si="74"/>
        <v>-1.6699889412599322E-14</v>
      </c>
      <c r="AQ90">
        <f t="shared" si="75"/>
        <v>-1.7850431969176755E-9</v>
      </c>
      <c r="AR90">
        <f t="shared" si="76"/>
        <v>-1.785059896807088E-9</v>
      </c>
      <c r="AS90">
        <f t="shared" si="77"/>
        <v>-3.9751053966835313E-5</v>
      </c>
      <c r="AT90">
        <f t="shared" si="78"/>
        <v>-2.5970688915678932E-5</v>
      </c>
      <c r="AU90">
        <f t="shared" si="79"/>
        <v>-6.5723527942411041E-5</v>
      </c>
      <c r="AW90">
        <v>87</v>
      </c>
      <c r="AX90">
        <f>IF(Z90&gt;0, (R90*SUMPRODUCT(K90:$K$98, X90:$X$98)-K90*$AZ$3)/Z90, 0)</f>
        <v>-991799345197.46216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2000000</v>
      </c>
      <c r="S91">
        <f t="shared" si="63"/>
        <v>-3507004709676.7017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-3.8897123047051236</v>
      </c>
      <c r="AC91">
        <f t="shared" si="64"/>
        <v>-3.4729574164481734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-5.7847277347770611E-6</v>
      </c>
      <c r="AI91">
        <f t="shared" si="69"/>
        <v>-5.7847772493586482E-6</v>
      </c>
      <c r="AJ91">
        <f t="shared" si="70"/>
        <v>-0.41675488825695028</v>
      </c>
      <c r="AK91">
        <f t="shared" si="92"/>
        <v>-0.27227986132935866</v>
      </c>
      <c r="AL91">
        <f t="shared" si="71"/>
        <v>-0.68904053436355839</v>
      </c>
      <c r="AN91">
        <f t="shared" si="72"/>
        <v>0</v>
      </c>
      <c r="AO91">
        <f t="shared" si="73"/>
        <v>0</v>
      </c>
      <c r="AP91">
        <f t="shared" si="74"/>
        <v>-3.7650003265740143E-15</v>
      </c>
      <c r="AQ91">
        <f t="shared" si="75"/>
        <v>-4.3986036259680115E-10</v>
      </c>
      <c r="AR91">
        <f t="shared" si="76"/>
        <v>-4.3986412759712776E-10</v>
      </c>
      <c r="AS91">
        <f t="shared" si="77"/>
        <v>-3.1689297174805808E-5</v>
      </c>
      <c r="AT91">
        <f t="shared" si="78"/>
        <v>-2.0703674230357551E-5</v>
      </c>
      <c r="AU91">
        <f t="shared" si="79"/>
        <v>-5.239341126929096E-5</v>
      </c>
      <c r="AW91">
        <v>88</v>
      </c>
      <c r="AX91">
        <f>IF(Z91&gt;0, (R91*SUMPRODUCT(K91:$K$98, X91:$X$98)-K91*$AZ$3)/Z91, 0)</f>
        <v>-3507004709676.7017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2000000</v>
      </c>
      <c r="S92">
        <f t="shared" si="63"/>
        <v>-13293057346574.215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-3.4729574164481734</v>
      </c>
      <c r="AC92">
        <f t="shared" si="64"/>
        <v>-3.1008548364933977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-1.4942399360140443E-6</v>
      </c>
      <c r="AI92">
        <f t="shared" si="69"/>
        <v>-1.4942515994514149E-6</v>
      </c>
      <c r="AJ92">
        <f t="shared" si="70"/>
        <v>-0.37210257995477569</v>
      </c>
      <c r="AK92">
        <f t="shared" si="92"/>
        <v>-0.24310701915137214</v>
      </c>
      <c r="AL92">
        <f t="shared" si="71"/>
        <v>-0.61521109335774726</v>
      </c>
      <c r="AN92">
        <f t="shared" si="72"/>
        <v>0</v>
      </c>
      <c r="AO92">
        <f t="shared" si="73"/>
        <v>0</v>
      </c>
      <c r="AP92">
        <f t="shared" si="74"/>
        <v>-7.9184548307708968E-16</v>
      </c>
      <c r="AQ92">
        <f t="shared" si="75"/>
        <v>-1.0144583508078335E-10</v>
      </c>
      <c r="AR92">
        <f t="shared" si="76"/>
        <v>-1.0144662692626643E-10</v>
      </c>
      <c r="AS92">
        <f t="shared" si="77"/>
        <v>-2.5262513769991611E-5</v>
      </c>
      <c r="AT92">
        <f t="shared" si="78"/>
        <v>-1.6504842346536733E-5</v>
      </c>
      <c r="AU92">
        <f t="shared" si="79"/>
        <v>-4.1767457563155268E-5</v>
      </c>
      <c r="AW92">
        <v>89</v>
      </c>
      <c r="AX92">
        <f>IF(Z92&gt;0, (R92*SUMPRODUCT(K92:$K$98, X92:$X$98)-K92*$AZ$3)/Z92, 0)</f>
        <v>-13293057346574.215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2000000</v>
      </c>
      <c r="S93">
        <f t="shared" si="63"/>
        <v>-54253935676876.461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-3.1008548364933977</v>
      </c>
      <c r="AC93">
        <f t="shared" si="64"/>
        <v>-2.7686203898139179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-3.5981056967319769E-7</v>
      </c>
      <c r="AI93">
        <f t="shared" si="69"/>
        <v>-3.5981312121195267E-7</v>
      </c>
      <c r="AJ93">
        <f t="shared" si="70"/>
        <v>-0.33223444667947977</v>
      </c>
      <c r="AK93">
        <f t="shared" si="92"/>
        <v>-0.21705983855453787</v>
      </c>
      <c r="AL93">
        <f t="shared" si="71"/>
        <v>-0.54929464504713876</v>
      </c>
      <c r="AN93">
        <f t="shared" si="72"/>
        <v>0</v>
      </c>
      <c r="AO93">
        <f t="shared" si="73"/>
        <v>0</v>
      </c>
      <c r="AP93">
        <f t="shared" si="74"/>
        <v>-1.5466713060642056E-16</v>
      </c>
      <c r="AQ93">
        <f t="shared" si="75"/>
        <v>-2.1810708641683132E-11</v>
      </c>
      <c r="AR93">
        <f t="shared" si="76"/>
        <v>-2.181086330881374E-11</v>
      </c>
      <c r="AS93">
        <f t="shared" si="77"/>
        <v>-2.013912132664267E-5</v>
      </c>
      <c r="AT93">
        <f t="shared" si="78"/>
        <v>-1.3157559270211894E-5</v>
      </c>
      <c r="AU93">
        <f t="shared" si="79"/>
        <v>-3.3296702407717867E-5</v>
      </c>
      <c r="AW93">
        <v>90</v>
      </c>
      <c r="AX93">
        <f>IF(Z93&gt;0, (R93*SUMPRODUCT(K93:$K$98, X93:$X$98)-K93*$AZ$3)/Z93, 0)</f>
        <v>-54253935676876.461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2000000</v>
      </c>
      <c r="S94">
        <f t="shared" si="63"/>
        <v>-239738825149745.09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-2.7686203898139179</v>
      </c>
      <c r="AC94">
        <f t="shared" si="64"/>
        <v>-2.4719824909241881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-8.0418638835895454E-8</v>
      </c>
      <c r="AI94">
        <f t="shared" si="69"/>
        <v>-8.0419154393291999E-8</v>
      </c>
      <c r="AJ94">
        <f t="shared" si="70"/>
        <v>-0.2966378988897298</v>
      </c>
      <c r="AK94">
        <f t="shared" si="92"/>
        <v>-0.19380342728697428</v>
      </c>
      <c r="AL94">
        <f t="shared" si="71"/>
        <v>-0.49044140659585844</v>
      </c>
      <c r="AN94">
        <f t="shared" si="72"/>
        <v>0</v>
      </c>
      <c r="AO94">
        <f t="shared" si="73"/>
        <v>0</v>
      </c>
      <c r="AP94">
        <f t="shared" si="74"/>
        <v>-2.7903254398643179E-17</v>
      </c>
      <c r="AQ94">
        <f t="shared" si="75"/>
        <v>-4.3524576562098558E-12</v>
      </c>
      <c r="AR94">
        <f t="shared" si="76"/>
        <v>-4.352485559464254E-12</v>
      </c>
      <c r="AS94">
        <f t="shared" si="77"/>
        <v>-1.6054784224578491E-5</v>
      </c>
      <c r="AT94">
        <f t="shared" si="78"/>
        <v>-1.0489125694059738E-5</v>
      </c>
      <c r="AU94">
        <f t="shared" si="79"/>
        <v>-2.6543914271123788E-5</v>
      </c>
      <c r="AW94">
        <v>91</v>
      </c>
      <c r="AX94">
        <f>IF(Z94&gt;0, (R94*SUMPRODUCT(K94:$K$98, X94:$X$98)-K94*$AZ$3)/Z94, 0)</f>
        <v>-239738825149745.09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2000000</v>
      </c>
      <c r="S95">
        <f t="shared" si="63"/>
        <v>-1154845905369294.3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-2.4719824909241881</v>
      </c>
      <c r="AC95">
        <f t="shared" si="64"/>
        <v>-2.2071272240432367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-1.6593697617159338E-8</v>
      </c>
      <c r="AI95">
        <f t="shared" si="69"/>
        <v>-1.6593793176541495E-8</v>
      </c>
      <c r="AJ95">
        <f t="shared" si="70"/>
        <v>-0.2648552668809514</v>
      </c>
      <c r="AK95">
        <f t="shared" si="92"/>
        <v>-0.17303877436469317</v>
      </c>
      <c r="AL95">
        <f t="shared" si="71"/>
        <v>-0.43789405783943774</v>
      </c>
      <c r="AN95">
        <f t="shared" si="72"/>
        <v>0</v>
      </c>
      <c r="AO95">
        <f t="shared" si="73"/>
        <v>0</v>
      </c>
      <c r="AP95">
        <f t="shared" si="74"/>
        <v>-4.6177790296040166E-18</v>
      </c>
      <c r="AQ95">
        <f t="shared" si="75"/>
        <v>-8.0186819076786593E-13</v>
      </c>
      <c r="AR95">
        <f t="shared" si="76"/>
        <v>-8.0187280854689558E-13</v>
      </c>
      <c r="AS95">
        <f t="shared" si="77"/>
        <v>-1.2798775689967392E-5</v>
      </c>
      <c r="AT95">
        <f t="shared" si="78"/>
        <v>-8.3618667842314655E-6</v>
      </c>
      <c r="AU95">
        <f t="shared" si="79"/>
        <v>-2.1160643276071666E-5</v>
      </c>
      <c r="AW95">
        <v>92</v>
      </c>
      <c r="AX95">
        <f>IF(Z95&gt;0, (R95*SUMPRODUCT(K95:$K$98, X95:$X$98)-K95*$AZ$3)/Z95, 0)</f>
        <v>-1154845905369294.3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2000000</v>
      </c>
      <c r="S96">
        <f t="shared" si="63"/>
        <v>-6114094468913558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-2.2071272240432367</v>
      </c>
      <c r="AC96">
        <f t="shared" si="64"/>
        <v>-1.9706493071821602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-3.1395264569301671E-9</v>
      </c>
      <c r="AI96">
        <f t="shared" si="69"/>
        <v>-3.1395425725570781E-9</v>
      </c>
      <c r="AJ96">
        <f t="shared" si="70"/>
        <v>-0.23647791686107644</v>
      </c>
      <c r="AK96">
        <f t="shared" si="92"/>
        <v>-0.15449890568302657</v>
      </c>
      <c r="AL96">
        <f t="shared" si="71"/>
        <v>-0.39097682568364556</v>
      </c>
      <c r="AN96">
        <f t="shared" si="72"/>
        <v>0</v>
      </c>
      <c r="AO96">
        <f t="shared" si="73"/>
        <v>0</v>
      </c>
      <c r="AP96">
        <f t="shared" si="74"/>
        <v>-6.9532684359026608E-19</v>
      </c>
      <c r="AQ96">
        <f t="shared" si="75"/>
        <v>-1.3545839908881708E-13</v>
      </c>
      <c r="AR96">
        <f t="shared" si="76"/>
        <v>-1.3545909441566067E-13</v>
      </c>
      <c r="AS96">
        <f t="shared" si="77"/>
        <v>-1.0203105620323909E-5</v>
      </c>
      <c r="AT96">
        <f t="shared" si="78"/>
        <v>-6.666029005297989E-6</v>
      </c>
      <c r="AU96">
        <f t="shared" si="79"/>
        <v>-1.6869134761080991E-5</v>
      </c>
      <c r="AW96">
        <v>93</v>
      </c>
      <c r="AX96">
        <f>IF(Z96&gt;0, (R96*SUMPRODUCT(K96:$K$98, X96:$X$98)-K96*$AZ$3)/Z96, 0)</f>
        <v>-6114094468913558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2000000</v>
      </c>
      <c r="S97">
        <f t="shared" si="63"/>
        <v>-3.592904280723844E+16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-1.9706493071821602</v>
      </c>
      <c r="AC97">
        <f t="shared" si="64"/>
        <v>-1.7595083099841899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-5.4023531410009905E-10</v>
      </c>
      <c r="AI97">
        <f t="shared" si="69"/>
        <v>-5.4023776268788839E-10</v>
      </c>
      <c r="AJ97">
        <f t="shared" si="70"/>
        <v>-0.2111409971979703</v>
      </c>
      <c r="AK97">
        <f t="shared" si="92"/>
        <v>-0.13794545150275123</v>
      </c>
      <c r="AL97">
        <f t="shared" si="71"/>
        <v>-0.34908644924095933</v>
      </c>
      <c r="AN97">
        <f t="shared" si="72"/>
        <v>0</v>
      </c>
      <c r="AO97">
        <f t="shared" si="73"/>
        <v>0</v>
      </c>
      <c r="AP97">
        <f t="shared" si="74"/>
        <v>-9.4327744087546974E-20</v>
      </c>
      <c r="AQ97">
        <f t="shared" si="75"/>
        <v>-2.0811660777725385E-14</v>
      </c>
      <c r="AR97">
        <f t="shared" si="76"/>
        <v>-2.0811755105469474E-14</v>
      </c>
      <c r="AS97">
        <f t="shared" si="77"/>
        <v>-8.1338533325509948E-6</v>
      </c>
      <c r="AT97">
        <f t="shared" si="78"/>
        <v>-5.3141175106029603E-6</v>
      </c>
      <c r="AU97">
        <f t="shared" si="79"/>
        <v>-1.3447970863965712E-5</v>
      </c>
      <c r="AW97">
        <v>94</v>
      </c>
      <c r="AX97">
        <f>IF(Z97&gt;0, (R97*SUMPRODUCT(K97:$K$98, X97:$X$98)-K97*$AZ$3)/Z97, 0)</f>
        <v>-3.592904280723844E+16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-1.7595083099841899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-1.7595083099841899</v>
      </c>
      <c r="AK98">
        <f t="shared" si="92"/>
        <v>-0.12316558169889331</v>
      </c>
      <c r="AL98">
        <f t="shared" si="71"/>
        <v>-1.8826738917810266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-3.3688480031266773E-15</v>
      </c>
      <c r="AR98">
        <f t="shared" si="76"/>
        <v>-3.3688480031266773E-15</v>
      </c>
      <c r="AS98">
        <f t="shared" si="77"/>
        <v>-6.0519742057709064E-5</v>
      </c>
      <c r="AT98">
        <f t="shared" si="78"/>
        <v>-4.2363819440396347E-6</v>
      </c>
      <c r="AU98">
        <f t="shared" si="79"/>
        <v>-6.4756124005117536E-5</v>
      </c>
      <c r="AW98">
        <v>95</v>
      </c>
    </row>
    <row r="100" spans="5:50" x14ac:dyDescent="0.25">
      <c r="AN100" s="6">
        <f t="shared" ref="AN100:AU100" si="93">SUM(AN3:AN98)</f>
        <v>95924.840631101091</v>
      </c>
      <c r="AO100" s="6">
        <f t="shared" si="93"/>
        <v>-9592.4840631101088</v>
      </c>
      <c r="AP100" s="6">
        <f t="shared" si="93"/>
        <v>-2993.3132126010019</v>
      </c>
      <c r="AQ100" s="6">
        <f t="shared" si="93"/>
        <v>-45673.842883477315</v>
      </c>
      <c r="AR100" s="6">
        <f t="shared" si="93"/>
        <v>37665.200471912685</v>
      </c>
      <c r="AS100" s="6">
        <f t="shared" si="93"/>
        <v>-6768.3458555551224</v>
      </c>
      <c r="AT100" s="6">
        <f t="shared" si="93"/>
        <v>3509.7418864474816</v>
      </c>
      <c r="AU100" s="6">
        <f t="shared" si="93"/>
        <v>34406.596502805005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204533.94628944166</v>
      </c>
      <c r="K3">
        <v>1</v>
      </c>
      <c r="L3" s="2">
        <v>0</v>
      </c>
      <c r="O3">
        <f>$C$3</f>
        <v>204533.94628944166</v>
      </c>
      <c r="P3">
        <f>O3*C5</f>
        <v>20453.394628944166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204533.94628944166</v>
      </c>
      <c r="AF3">
        <f t="shared" ref="AF3:AF34" si="4">-$Z3*P3</f>
        <v>-20453.394628944166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181560.64345649749</v>
      </c>
      <c r="AJ3">
        <f t="shared" ref="AJ3:AJ34" si="8">AB3-AC3</f>
        <v>0</v>
      </c>
      <c r="AL3">
        <f t="shared" ref="AL3:AL34" si="9">SUM(AI3:AK3)</f>
        <v>181560.64345649749</v>
      </c>
      <c r="AN3">
        <f t="shared" ref="AN3:AN34" si="10">AE3*$K3</f>
        <v>204533.94628944166</v>
      </c>
      <c r="AO3">
        <f t="shared" ref="AO3:AO34" si="11">AF3*$K3</f>
        <v>-20453.394628944166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181560.64345649749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181560.64345649749</v>
      </c>
      <c r="AW3">
        <v>0</v>
      </c>
      <c r="AX3">
        <f>IF(Z3&gt;0, (R3*SUMPRODUCT(K3:$K$98, X3:$X$98)-K3*$AZ$3)/Z3, 0)</f>
        <v>0</v>
      </c>
      <c r="AZ3">
        <f>C6*SUMPRODUCT(X4:X89, K4:K89)/1</f>
        <v>86808.308872959315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4324.1544913829484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4275.2142989344866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-4275.2142989344866</v>
      </c>
      <c r="AK4">
        <f>G4*SUM(AB4, AE4:AF4)</f>
        <v>0</v>
      </c>
      <c r="AL4">
        <f t="shared" si="9"/>
        <v>-6910.9422989344866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-2505.9212778094693</v>
      </c>
      <c r="AR4">
        <f t="shared" si="14"/>
        <v>-2505.9212778094693</v>
      </c>
      <c r="AS4">
        <f t="shared" si="15"/>
        <v>-4064.6646690763323</v>
      </c>
      <c r="AT4">
        <f t="shared" si="16"/>
        <v>0</v>
      </c>
      <c r="AU4">
        <f t="shared" si="17"/>
        <v>-6570.5859468858016</v>
      </c>
      <c r="AW4">
        <v>1</v>
      </c>
      <c r="AX4">
        <f>IF(Z4&gt;0, (R4*SUMPRODUCT(K4:$K$98, X4:$X$98)-K4*$AZ$3)/Z4, 0)</f>
        <v>4324.1544913829484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2000000</v>
      </c>
      <c r="S5">
        <f t="shared" si="1"/>
        <v>6143.6682095526594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4275.2142989344866</v>
      </c>
      <c r="AC5">
        <f t="shared" si="2"/>
        <v>6005.1723650722124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-2676.3467232378239</v>
      </c>
      <c r="AI5">
        <f t="shared" si="7"/>
        <v>-2725.219580301743</v>
      </c>
      <c r="AJ5">
        <f t="shared" si="8"/>
        <v>-1729.9580661377258</v>
      </c>
      <c r="AK5">
        <f>G5*SUM(AB5, AE5:AF5)</f>
        <v>17.528378625631397</v>
      </c>
      <c r="AL5">
        <f t="shared" si="9"/>
        <v>-4437.6492678138375</v>
      </c>
      <c r="AN5">
        <f t="shared" si="10"/>
        <v>0</v>
      </c>
      <c r="AO5">
        <f t="shared" si="11"/>
        <v>0</v>
      </c>
      <c r="AP5">
        <f t="shared" si="12"/>
        <v>-44.081132994337985</v>
      </c>
      <c r="AQ5">
        <f t="shared" si="13"/>
        <v>-2413.9451411999526</v>
      </c>
      <c r="AR5">
        <f t="shared" si="14"/>
        <v>-2458.0262741942906</v>
      </c>
      <c r="AS5">
        <f t="shared" si="15"/>
        <v>-1560.3448656236542</v>
      </c>
      <c r="AT5">
        <f t="shared" si="16"/>
        <v>15.809814195249942</v>
      </c>
      <c r="AU5">
        <f t="shared" si="17"/>
        <v>-4002.5613256226952</v>
      </c>
      <c r="AW5">
        <v>2</v>
      </c>
      <c r="AX5">
        <f>IF(Z5&gt;0, (R5*SUMPRODUCT(K5:$K$98, X5:$X$98)-K5*$AZ$3)/Z5, 0)</f>
        <v>6143.6682095526594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50</v>
      </c>
      <c r="R6">
        <f t="shared" si="0"/>
        <v>2000000</v>
      </c>
      <c r="S6">
        <f t="shared" si="1"/>
        <v>8093.1522035949938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6005.1723650722124</v>
      </c>
      <c r="AC6">
        <f t="shared" si="2"/>
        <v>7820.5063740353798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-2742.0585635139596</v>
      </c>
      <c r="AI6">
        <f t="shared" si="7"/>
        <v>-2790.3741405431515</v>
      </c>
      <c r="AJ6">
        <f t="shared" si="8"/>
        <v>-1815.3340089631674</v>
      </c>
      <c r="AK6">
        <f>G6*SUM(AB6, AE6:AF6)</f>
        <v>42.63672379201271</v>
      </c>
      <c r="AL6">
        <f t="shared" si="9"/>
        <v>-4563.0714257143063</v>
      </c>
      <c r="AN6">
        <f t="shared" si="10"/>
        <v>0</v>
      </c>
      <c r="AO6">
        <f t="shared" si="11"/>
        <v>0</v>
      </c>
      <c r="AP6">
        <f t="shared" si="12"/>
        <v>-41.224568448851798</v>
      </c>
      <c r="AQ6">
        <f t="shared" si="13"/>
        <v>-2339.6218754469842</v>
      </c>
      <c r="AR6">
        <f t="shared" si="14"/>
        <v>-2380.8464438958358</v>
      </c>
      <c r="AS6">
        <f t="shared" si="15"/>
        <v>-1548.907530687565</v>
      </c>
      <c r="AT6">
        <f t="shared" si="16"/>
        <v>36.3791689238573</v>
      </c>
      <c r="AU6">
        <f t="shared" si="17"/>
        <v>-3893.3748056595437</v>
      </c>
      <c r="AW6">
        <v>3</v>
      </c>
      <c r="AX6">
        <f>IF(Z6&gt;0, (R6*SUMPRODUCT(K6:$K$98, X6:$X$98)-K6*$AZ$3)/Z6, 0)</f>
        <v>8093.1522035949938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50</v>
      </c>
      <c r="R7">
        <f t="shared" si="0"/>
        <v>2000000</v>
      </c>
      <c r="S7">
        <f t="shared" si="1"/>
        <v>10387.992711197356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7820.5063740353798</v>
      </c>
      <c r="AC7">
        <f t="shared" si="2"/>
        <v>9923.0111407190125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-2819.7415257545131</v>
      </c>
      <c r="AI7">
        <f t="shared" si="7"/>
        <v>-2867.5034534752695</v>
      </c>
      <c r="AJ7">
        <f t="shared" si="8"/>
        <v>-2102.5047666836326</v>
      </c>
      <c r="AK7">
        <f>G7*SUM(AB7, AE7:AF7)</f>
        <v>107.92298796168824</v>
      </c>
      <c r="AL7">
        <f t="shared" si="9"/>
        <v>-4862.0852321972143</v>
      </c>
      <c r="AN7">
        <f t="shared" si="10"/>
        <v>0</v>
      </c>
      <c r="AO7">
        <f t="shared" si="11"/>
        <v>0</v>
      </c>
      <c r="AP7">
        <f t="shared" si="12"/>
        <v>-38.308117287865507</v>
      </c>
      <c r="AQ7">
        <f t="shared" si="13"/>
        <v>-2261.6128419608608</v>
      </c>
      <c r="AR7">
        <f t="shared" si="14"/>
        <v>-2299.9209592487264</v>
      </c>
      <c r="AS7">
        <f t="shared" si="15"/>
        <v>-1686.3431407399155</v>
      </c>
      <c r="AT7">
        <f t="shared" si="16"/>
        <v>86.561130971616265</v>
      </c>
      <c r="AU7">
        <f t="shared" si="17"/>
        <v>-3899.7029690170257</v>
      </c>
      <c r="AW7">
        <v>4</v>
      </c>
      <c r="AX7">
        <f>IF(Z7&gt;0, (R7*SUMPRODUCT(K7:$K$98, X7:$X$98)-K7*$AZ$3)/Z7, 0)</f>
        <v>10387.992711197356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50</v>
      </c>
      <c r="R8">
        <f t="shared" si="0"/>
        <v>2000000</v>
      </c>
      <c r="S8">
        <f t="shared" si="1"/>
        <v>13040.699160702501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9923.0111407190125</v>
      </c>
      <c r="AC8">
        <f t="shared" si="2"/>
        <v>12313.514718826598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-2897.7142443411713</v>
      </c>
      <c r="AI8">
        <f t="shared" si="7"/>
        <v>-2944.9261099286114</v>
      </c>
      <c r="AJ8">
        <f t="shared" si="8"/>
        <v>-2390.5035781075858</v>
      </c>
      <c r="AK8">
        <f t="shared" ref="AK8:AK39" si="30">G8*SUM(AB8:AB8, AE8:AF8)</f>
        <v>214.33704063953067</v>
      </c>
      <c r="AL8">
        <f t="shared" si="9"/>
        <v>-5121.0926473966665</v>
      </c>
      <c r="AN8">
        <f t="shared" si="10"/>
        <v>0</v>
      </c>
      <c r="AO8">
        <f t="shared" si="11"/>
        <v>0</v>
      </c>
      <c r="AP8">
        <f t="shared" si="12"/>
        <v>-35.336816271368598</v>
      </c>
      <c r="AQ8">
        <f t="shared" si="13"/>
        <v>-2168.8614627940538</v>
      </c>
      <c r="AR8">
        <f t="shared" si="14"/>
        <v>-2204.1982790654224</v>
      </c>
      <c r="AS8">
        <f t="shared" si="15"/>
        <v>-1789.2278706755756</v>
      </c>
      <c r="AT8">
        <f t="shared" si="16"/>
        <v>160.42553139952349</v>
      </c>
      <c r="AU8">
        <f t="shared" si="17"/>
        <v>-3833.0006183414744</v>
      </c>
      <c r="AW8">
        <v>5</v>
      </c>
      <c r="AX8">
        <f>IF(Z8&gt;0, (R8*SUMPRODUCT(K8:$K$98, X8:$X$98)-K8*$AZ$3)/Z8, 0)</f>
        <v>13040.699160702501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50</v>
      </c>
      <c r="R9">
        <f t="shared" si="0"/>
        <v>2000000</v>
      </c>
      <c r="S9">
        <f t="shared" si="1"/>
        <v>15563.519543928665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12313.514718826598</v>
      </c>
      <c r="AC9">
        <f t="shared" si="2"/>
        <v>14525.514960015425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-2979.3179972177745</v>
      </c>
      <c r="AI9">
        <f t="shared" si="7"/>
        <v>-3025.9832611994098</v>
      </c>
      <c r="AJ9">
        <f t="shared" si="8"/>
        <v>-2212.0002411888272</v>
      </c>
      <c r="AK9">
        <f t="shared" si="30"/>
        <v>274.59137822983314</v>
      </c>
      <c r="AL9">
        <f t="shared" si="9"/>
        <v>-4963.3921241584039</v>
      </c>
      <c r="AN9">
        <f t="shared" si="10"/>
        <v>0</v>
      </c>
      <c r="AO9">
        <f t="shared" si="11"/>
        <v>0</v>
      </c>
      <c r="AP9">
        <f t="shared" si="12"/>
        <v>-32.572693851093049</v>
      </c>
      <c r="AQ9">
        <f t="shared" si="13"/>
        <v>-2079.5856431159859</v>
      </c>
      <c r="AR9">
        <f t="shared" si="14"/>
        <v>-2112.1583369670789</v>
      </c>
      <c r="AS9">
        <f t="shared" si="15"/>
        <v>-1543.9922654920076</v>
      </c>
      <c r="AT9">
        <f t="shared" si="16"/>
        <v>191.66678025757997</v>
      </c>
      <c r="AU9">
        <f t="shared" si="17"/>
        <v>-3464.4838222015064</v>
      </c>
      <c r="AW9">
        <v>6</v>
      </c>
      <c r="AX9">
        <f>IF(Z9&gt;0, (R9*SUMPRODUCT(K9:$K$98, X9:$X$98)-K9*$AZ$3)/Z9, 0)</f>
        <v>15563.519543928665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50</v>
      </c>
      <c r="R10">
        <f t="shared" si="0"/>
        <v>2000000</v>
      </c>
      <c r="S10">
        <f t="shared" si="1"/>
        <v>16875.644956905184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14525.514960015425</v>
      </c>
      <c r="AC10">
        <f t="shared" si="2"/>
        <v>15566.664155499137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-3076.9899104837973</v>
      </c>
      <c r="AI10">
        <f t="shared" si="7"/>
        <v>-3123.1115970778542</v>
      </c>
      <c r="AJ10">
        <f t="shared" si="8"/>
        <v>-1041.1491954837111</v>
      </c>
      <c r="AK10">
        <f t="shared" si="30"/>
        <v>62.459714328066326</v>
      </c>
      <c r="AL10">
        <f t="shared" si="9"/>
        <v>-4101.8010782334986</v>
      </c>
      <c r="AN10">
        <f t="shared" si="10"/>
        <v>0</v>
      </c>
      <c r="AO10">
        <f t="shared" si="11"/>
        <v>0</v>
      </c>
      <c r="AP10">
        <f t="shared" si="12"/>
        <v>-30.535210925588828</v>
      </c>
      <c r="AQ10">
        <f t="shared" si="13"/>
        <v>-2037.144407998265</v>
      </c>
      <c r="AR10">
        <f t="shared" si="14"/>
        <v>-2067.6796189238539</v>
      </c>
      <c r="AS10">
        <f t="shared" si="15"/>
        <v>-689.30068774195388</v>
      </c>
      <c r="AT10">
        <f t="shared" si="16"/>
        <v>41.351925573452235</v>
      </c>
      <c r="AU10">
        <f t="shared" si="17"/>
        <v>-2715.6283810923555</v>
      </c>
      <c r="AW10">
        <v>7</v>
      </c>
      <c r="AX10">
        <f>IF(Z10&gt;0, (R10*SUMPRODUCT(K10:$K$98, X10:$X$98)-K10*$AZ$3)/Z10, 0)</f>
        <v>16875.644956905184</v>
      </c>
    </row>
    <row r="11" spans="1:52" x14ac:dyDescent="0.25">
      <c r="A11" t="s">
        <v>33</v>
      </c>
      <c r="C11" s="25">
        <f>AU91</f>
        <v>85044.403369387263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50</v>
      </c>
      <c r="R11">
        <f t="shared" si="0"/>
        <v>2000000</v>
      </c>
      <c r="S11">
        <f t="shared" si="1"/>
        <v>17934.534420626173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15566.664155499137</v>
      </c>
      <c r="AC11">
        <f t="shared" si="2"/>
        <v>16349.565561609719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-3169.2775224551087</v>
      </c>
      <c r="AI11">
        <f t="shared" si="7"/>
        <v>-3214.8587602451635</v>
      </c>
      <c r="AJ11">
        <f t="shared" si="8"/>
        <v>-782.90140611058268</v>
      </c>
      <c r="AK11">
        <f t="shared" si="30"/>
        <v>24.906662648798619</v>
      </c>
      <c r="AL11">
        <f t="shared" si="9"/>
        <v>-3972.8535037069473</v>
      </c>
      <c r="AN11">
        <f t="shared" si="10"/>
        <v>0</v>
      </c>
      <c r="AO11">
        <f t="shared" si="11"/>
        <v>0</v>
      </c>
      <c r="AP11">
        <f t="shared" si="12"/>
        <v>-28.696655299896534</v>
      </c>
      <c r="AQ11">
        <f t="shared" si="13"/>
        <v>-1995.28729409467</v>
      </c>
      <c r="AR11">
        <f t="shared" si="14"/>
        <v>-2023.9839493945665</v>
      </c>
      <c r="AS11">
        <f t="shared" si="15"/>
        <v>-492.89253373153389</v>
      </c>
      <c r="AT11">
        <f t="shared" si="16"/>
        <v>15.68052881748039</v>
      </c>
      <c r="AU11">
        <f t="shared" si="17"/>
        <v>-2501.19595430862</v>
      </c>
      <c r="AW11">
        <v>8</v>
      </c>
      <c r="AX11">
        <f>IF(Z11&gt;0, (R11*SUMPRODUCT(K11:$K$98, X11:$X$98)-K11*$AZ$3)/Z11, 0)</f>
        <v>17934.534420626173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50</v>
      </c>
      <c r="R12">
        <f t="shared" si="0"/>
        <v>2000000</v>
      </c>
      <c r="S12">
        <f t="shared" si="1"/>
        <v>19955.544697197653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16349.565561609719</v>
      </c>
      <c r="AC12">
        <f t="shared" si="2"/>
        <v>17977.336714697776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-3278.5034580301622</v>
      </c>
      <c r="AI12">
        <f t="shared" si="7"/>
        <v>-3323.5469208558657</v>
      </c>
      <c r="AJ12">
        <f t="shared" si="8"/>
        <v>-1627.771153088057</v>
      </c>
      <c r="AK12">
        <f t="shared" si="30"/>
        <v>343.34087679380411</v>
      </c>
      <c r="AL12">
        <f t="shared" si="9"/>
        <v>-4607.9771971501186</v>
      </c>
      <c r="AN12">
        <f t="shared" si="10"/>
        <v>0</v>
      </c>
      <c r="AO12">
        <f t="shared" si="11"/>
        <v>0</v>
      </c>
      <c r="AP12">
        <f t="shared" si="12"/>
        <v>-26.478139519813475</v>
      </c>
      <c r="AQ12">
        <f t="shared" si="13"/>
        <v>-1927.2202120387842</v>
      </c>
      <c r="AR12">
        <f t="shared" si="14"/>
        <v>-1953.6983515585978</v>
      </c>
      <c r="AS12">
        <f t="shared" si="15"/>
        <v>-956.86141770606616</v>
      </c>
      <c r="AT12">
        <f t="shared" si="16"/>
        <v>201.82790283640742</v>
      </c>
      <c r="AU12">
        <f t="shared" si="17"/>
        <v>-2708.7318664282566</v>
      </c>
      <c r="AW12">
        <v>9</v>
      </c>
      <c r="AX12">
        <f>IF(Z12&gt;0, (R12*SUMPRODUCT(K12:$K$98, X12:$X$98)-K12*$AZ$3)/Z12, 0)</f>
        <v>19955.544697197653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2000000</v>
      </c>
      <c r="S13">
        <f t="shared" si="1"/>
        <v>24172.547316639906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17977.336714697776</v>
      </c>
      <c r="AC13">
        <f t="shared" si="2"/>
        <v>21517.508525570556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-3395.0212853144699</v>
      </c>
      <c r="AI13">
        <f t="shared" si="7"/>
        <v>-3439.5294379797838</v>
      </c>
      <c r="AJ13">
        <f t="shared" si="8"/>
        <v>-3540.17181087278</v>
      </c>
      <c r="AK13">
        <f t="shared" si="30"/>
        <v>1258.4135700288446</v>
      </c>
      <c r="AL13">
        <f t="shared" si="9"/>
        <v>-5721.287678823719</v>
      </c>
      <c r="AN13">
        <f t="shared" si="10"/>
        <v>0</v>
      </c>
      <c r="AO13">
        <f t="shared" si="11"/>
        <v>0</v>
      </c>
      <c r="AP13">
        <f t="shared" si="12"/>
        <v>-23.360236863289046</v>
      </c>
      <c r="AQ13">
        <f t="shared" si="13"/>
        <v>-1781.8870618429671</v>
      </c>
      <c r="AR13">
        <f t="shared" si="14"/>
        <v>-1805.2472987062563</v>
      </c>
      <c r="AS13">
        <f t="shared" si="15"/>
        <v>-1858.0697487176687</v>
      </c>
      <c r="AT13">
        <f t="shared" si="16"/>
        <v>660.48212085784166</v>
      </c>
      <c r="AU13">
        <f t="shared" si="17"/>
        <v>-3002.8349265660831</v>
      </c>
      <c r="AW13">
        <v>10</v>
      </c>
      <c r="AX13">
        <f>IF(Z13&gt;0, (R13*SUMPRODUCT(K13:$K$98, X13:$X$98)-K13*$AZ$3)/Z13, 0)</f>
        <v>24172.547316639906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50</v>
      </c>
      <c r="R14">
        <f t="shared" si="0"/>
        <v>2000000</v>
      </c>
      <c r="S14">
        <f t="shared" si="1"/>
        <v>27990.012929772649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21517.508525570556</v>
      </c>
      <c r="AC14">
        <f t="shared" si="2"/>
        <v>24617.221484184367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-3522.4802411732157</v>
      </c>
      <c r="AI14">
        <f t="shared" si="7"/>
        <v>-3566.4552503058471</v>
      </c>
      <c r="AJ14">
        <f t="shared" si="8"/>
        <v>-3099.7129586138108</v>
      </c>
      <c r="AK14">
        <f t="shared" si="30"/>
        <v>1506.2255967899391</v>
      </c>
      <c r="AL14">
        <f t="shared" si="9"/>
        <v>-5159.9426121297192</v>
      </c>
      <c r="AN14">
        <f t="shared" si="10"/>
        <v>0</v>
      </c>
      <c r="AO14">
        <f t="shared" si="11"/>
        <v>0</v>
      </c>
      <c r="AP14">
        <f t="shared" si="12"/>
        <v>-20.607513292650147</v>
      </c>
      <c r="AQ14">
        <f t="shared" si="13"/>
        <v>-1650.7002459997252</v>
      </c>
      <c r="AR14">
        <f t="shared" si="14"/>
        <v>-1671.3077592923755</v>
      </c>
      <c r="AS14">
        <f t="shared" si="15"/>
        <v>-1452.583575488889</v>
      </c>
      <c r="AT14">
        <f t="shared" si="16"/>
        <v>705.84553863221288</v>
      </c>
      <c r="AU14">
        <f t="shared" si="17"/>
        <v>-2418.045796149052</v>
      </c>
      <c r="AW14">
        <v>11</v>
      </c>
      <c r="AX14">
        <f>IF(Z14&gt;0, (R14*SUMPRODUCT(K14:$K$98, X14:$X$98)-K14*$AZ$3)/Z14, 0)</f>
        <v>27990.012929772649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2000000</v>
      </c>
      <c r="S15">
        <f t="shared" si="1"/>
        <v>31448.732951605482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24617.221484184367</v>
      </c>
      <c r="AC15">
        <f t="shared" si="2"/>
        <v>27325.092685021038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-3655.6020521872324</v>
      </c>
      <c r="AI15">
        <f t="shared" si="7"/>
        <v>-3699.0459211772327</v>
      </c>
      <c r="AJ15">
        <f t="shared" si="8"/>
        <v>-2707.8712008366711</v>
      </c>
      <c r="AK15">
        <f t="shared" si="30"/>
        <v>1723.2055038929059</v>
      </c>
      <c r="AL15">
        <f t="shared" si="9"/>
        <v>-4683.7116181209976</v>
      </c>
      <c r="AN15">
        <f t="shared" si="10"/>
        <v>0</v>
      </c>
      <c r="AO15">
        <f t="shared" si="11"/>
        <v>0</v>
      </c>
      <c r="AP15">
        <f t="shared" si="12"/>
        <v>-18.17733131178214</v>
      </c>
      <c r="AQ15">
        <f t="shared" si="13"/>
        <v>-1529.5389474158726</v>
      </c>
      <c r="AR15">
        <f t="shared" si="14"/>
        <v>-1547.7162787276548</v>
      </c>
      <c r="AS15">
        <f t="shared" si="15"/>
        <v>-1132.9992726608041</v>
      </c>
      <c r="AT15">
        <f t="shared" si="16"/>
        <v>721.00570438967407</v>
      </c>
      <c r="AU15">
        <f t="shared" si="17"/>
        <v>-1959.7098469987845</v>
      </c>
      <c r="AW15">
        <v>12</v>
      </c>
      <c r="AX15">
        <f>IF(Z15&gt;0, (R15*SUMPRODUCT(K15:$K$98, X15:$X$98)-K15*$AZ$3)/Z15, 0)</f>
        <v>31448.732951605482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2000000</v>
      </c>
      <c r="S16">
        <f t="shared" si="1"/>
        <v>34607.73371287089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27325.092685021038</v>
      </c>
      <c r="AC16">
        <f t="shared" si="2"/>
        <v>29687.135386566246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-4741.3005126212238</v>
      </c>
      <c r="AI16">
        <f t="shared" si="7"/>
        <v>-4784.1914104085081</v>
      </c>
      <c r="AJ16">
        <f t="shared" si="8"/>
        <v>-2362.0427015452078</v>
      </c>
      <c r="AK16">
        <f t="shared" si="30"/>
        <v>1912.7564879514728</v>
      </c>
      <c r="AL16">
        <f t="shared" si="9"/>
        <v>-5233.4776240022429</v>
      </c>
      <c r="AN16">
        <f t="shared" si="10"/>
        <v>0</v>
      </c>
      <c r="AO16">
        <f t="shared" si="11"/>
        <v>0</v>
      </c>
      <c r="AP16">
        <f t="shared" si="12"/>
        <v>-16.023181123972559</v>
      </c>
      <c r="AQ16">
        <f t="shared" si="13"/>
        <v>-1771.2549933947953</v>
      </c>
      <c r="AR16">
        <f t="shared" si="14"/>
        <v>-1787.2781745187676</v>
      </c>
      <c r="AS16">
        <f t="shared" si="15"/>
        <v>-882.41188648274112</v>
      </c>
      <c r="AT16">
        <f t="shared" si="16"/>
        <v>714.56754774636636</v>
      </c>
      <c r="AU16">
        <f t="shared" si="17"/>
        <v>-1955.1225132551424</v>
      </c>
      <c r="AW16">
        <v>13</v>
      </c>
      <c r="AX16">
        <f>IF(Z16&gt;0, (R16*SUMPRODUCT(K16:$K$98, X16:$X$98)-K16*$AZ$3)/Z16, 0)</f>
        <v>34607.73371287089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2000000</v>
      </c>
      <c r="S17">
        <f t="shared" si="1"/>
        <v>37093.171815118811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29687.135386566246</v>
      </c>
      <c r="AC17">
        <f t="shared" si="2"/>
        <v>31390.506865458115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-5957.4341863195978</v>
      </c>
      <c r="AI17">
        <f t="shared" si="7"/>
        <v>-5999.7472392743521</v>
      </c>
      <c r="AJ17">
        <f t="shared" si="8"/>
        <v>-1703.3714788918696</v>
      </c>
      <c r="AK17">
        <f t="shared" si="30"/>
        <v>2078.0994770596376</v>
      </c>
      <c r="AL17">
        <f t="shared" si="9"/>
        <v>-5625.0192411065836</v>
      </c>
      <c r="AN17">
        <f t="shared" si="10"/>
        <v>0</v>
      </c>
      <c r="AO17">
        <f t="shared" si="11"/>
        <v>0</v>
      </c>
      <c r="AP17">
        <f t="shared" si="12"/>
        <v>-14.1136695158809</v>
      </c>
      <c r="AQ17">
        <f t="shared" si="13"/>
        <v>-1987.1233909364871</v>
      </c>
      <c r="AR17">
        <f t="shared" si="14"/>
        <v>-2001.237060452368</v>
      </c>
      <c r="AS17">
        <f t="shared" si="15"/>
        <v>-568.16562353854363</v>
      </c>
      <c r="AT17">
        <f t="shared" si="16"/>
        <v>693.15748196442701</v>
      </c>
      <c r="AU17">
        <f t="shared" si="17"/>
        <v>-1876.2452020264845</v>
      </c>
      <c r="AW17">
        <v>14</v>
      </c>
      <c r="AX17">
        <f>IF(Z17&gt;0, (R17*SUMPRODUCT(K17:$K$98, X17:$X$98)-K17*$AZ$3)/Z17, 0)</f>
        <v>37093.171815118811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2000000</v>
      </c>
      <c r="S18">
        <f t="shared" si="1"/>
        <v>38966.632077332142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31390.506865458115</v>
      </c>
      <c r="AC18">
        <f t="shared" si="2"/>
        <v>32505.728539063297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-7209.0068486266346</v>
      </c>
      <c r="AI18">
        <f t="shared" si="7"/>
        <v>-7250.7165458806248</v>
      </c>
      <c r="AJ18">
        <f t="shared" si="8"/>
        <v>-1115.2216736051814</v>
      </c>
      <c r="AK18">
        <f t="shared" si="30"/>
        <v>2197.3354805820682</v>
      </c>
      <c r="AL18">
        <f t="shared" si="9"/>
        <v>-6168.6027389037381</v>
      </c>
      <c r="AN18">
        <f t="shared" si="10"/>
        <v>0</v>
      </c>
      <c r="AO18">
        <f t="shared" si="11"/>
        <v>0</v>
      </c>
      <c r="AP18">
        <f t="shared" si="12"/>
        <v>-12.421801850866387</v>
      </c>
      <c r="AQ18">
        <f t="shared" si="13"/>
        <v>-2146.9552768477843</v>
      </c>
      <c r="AR18">
        <f t="shared" si="14"/>
        <v>-2159.3770786986506</v>
      </c>
      <c r="AS18">
        <f t="shared" si="15"/>
        <v>-332.13050109084003</v>
      </c>
      <c r="AT18">
        <f t="shared" si="16"/>
        <v>654.40096036796876</v>
      </c>
      <c r="AU18">
        <f t="shared" si="17"/>
        <v>-1837.1066194215221</v>
      </c>
      <c r="AW18">
        <v>15</v>
      </c>
      <c r="AX18">
        <f>IF(Z18&gt;0, (R18*SUMPRODUCT(K18:$K$98, X18:$X$98)-K18*$AZ$3)/Z18, 0)</f>
        <v>38966.632077332142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2000000</v>
      </c>
      <c r="S19">
        <f t="shared" si="1"/>
        <v>40323.279736573073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32505.728539063297</v>
      </c>
      <c r="AC19">
        <f t="shared" si="2"/>
        <v>33128.724212699148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-8547.778475134468</v>
      </c>
      <c r="AI19">
        <f t="shared" si="7"/>
        <v>-8588.8573809540412</v>
      </c>
      <c r="AJ19">
        <f t="shared" si="8"/>
        <v>-622.99567363585084</v>
      </c>
      <c r="AK19">
        <f t="shared" si="30"/>
        <v>2275.4009977344308</v>
      </c>
      <c r="AL19">
        <f t="shared" si="9"/>
        <v>-6936.4520568554617</v>
      </c>
      <c r="AN19">
        <f t="shared" si="10"/>
        <v>0</v>
      </c>
      <c r="AO19">
        <f t="shared" si="11"/>
        <v>0</v>
      </c>
      <c r="AP19">
        <f t="shared" si="12"/>
        <v>-10.92316274185557</v>
      </c>
      <c r="AQ19">
        <f t="shared" si="13"/>
        <v>-2272.9129099815868</v>
      </c>
      <c r="AR19">
        <f t="shared" si="14"/>
        <v>-2283.8360727234426</v>
      </c>
      <c r="AS19">
        <f t="shared" si="15"/>
        <v>-165.65882159777485</v>
      </c>
      <c r="AT19">
        <f t="shared" si="16"/>
        <v>605.04472807529237</v>
      </c>
      <c r="AU19">
        <f t="shared" si="17"/>
        <v>-1844.4501662459252</v>
      </c>
      <c r="AW19">
        <v>16</v>
      </c>
      <c r="AX19">
        <f>IF(Z19&gt;0, (R19*SUMPRODUCT(K19:$K$98, X19:$X$98)-K19*$AZ$3)/Z19, 0)</f>
        <v>40323.279736573073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2000000</v>
      </c>
      <c r="S20">
        <f t="shared" si="1"/>
        <v>41228.773420398145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33128.724212699148</v>
      </c>
      <c r="AC20">
        <f t="shared" si="2"/>
        <v>33328.981794220803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-9942.0679568263276</v>
      </c>
      <c r="AI20">
        <f t="shared" si="7"/>
        <v>-9982.4875218887828</v>
      </c>
      <c r="AJ20">
        <f t="shared" si="8"/>
        <v>-200.25758152165508</v>
      </c>
      <c r="AK20">
        <f t="shared" si="30"/>
        <v>2319.0106948889406</v>
      </c>
      <c r="AL20">
        <f t="shared" si="9"/>
        <v>-7863.7344085214972</v>
      </c>
      <c r="AN20">
        <f t="shared" si="10"/>
        <v>0</v>
      </c>
      <c r="AO20">
        <f t="shared" si="11"/>
        <v>0</v>
      </c>
      <c r="AP20">
        <f t="shared" si="12"/>
        <v>-9.5962852797646825</v>
      </c>
      <c r="AQ20">
        <f t="shared" si="13"/>
        <v>-2360.4143250203347</v>
      </c>
      <c r="AR20">
        <f t="shared" si="14"/>
        <v>-2370.0106103000994</v>
      </c>
      <c r="AS20">
        <f t="shared" si="15"/>
        <v>-47.54452153921234</v>
      </c>
      <c r="AT20">
        <f t="shared" si="16"/>
        <v>550.57218355994337</v>
      </c>
      <c r="AU20">
        <f t="shared" si="17"/>
        <v>-1866.9829482793682</v>
      </c>
      <c r="AW20">
        <v>17</v>
      </c>
      <c r="AX20">
        <f>IF(Z20&gt;0, (R20*SUMPRODUCT(K20:$K$98, X20:$X$98)-K20*$AZ$3)/Z20, 0)</f>
        <v>41228.773420398145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2000000</v>
      </c>
      <c r="S21">
        <f t="shared" si="1"/>
        <v>41755.237243068208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33328.981794220803</v>
      </c>
      <c r="AC21">
        <f t="shared" si="2"/>
        <v>33176.755408042642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-11508.470363103403</v>
      </c>
      <c r="AI21">
        <f t="shared" si="7"/>
        <v>-11548.198020756157</v>
      </c>
      <c r="AJ21">
        <f t="shared" si="8"/>
        <v>152.22638617816119</v>
      </c>
      <c r="AK21">
        <f t="shared" si="30"/>
        <v>2333.0287255954563</v>
      </c>
      <c r="AL21">
        <f t="shared" si="9"/>
        <v>-9062.9429089825389</v>
      </c>
      <c r="AN21">
        <f t="shared" si="10"/>
        <v>0</v>
      </c>
      <c r="AO21">
        <f t="shared" si="11"/>
        <v>0</v>
      </c>
      <c r="AP21">
        <f t="shared" si="12"/>
        <v>-8.4214417957431245</v>
      </c>
      <c r="AQ21">
        <f t="shared" si="13"/>
        <v>-2439.5577048120231</v>
      </c>
      <c r="AR21">
        <f t="shared" si="14"/>
        <v>-2447.9791466077668</v>
      </c>
      <c r="AS21">
        <f t="shared" si="15"/>
        <v>32.268845603255343</v>
      </c>
      <c r="AT21">
        <f t="shared" si="16"/>
        <v>494.5538393461502</v>
      </c>
      <c r="AU21">
        <f t="shared" si="17"/>
        <v>-1921.1564616583607</v>
      </c>
      <c r="AW21">
        <v>18</v>
      </c>
      <c r="AX21">
        <f>IF(Z21&gt;0, (R21*SUMPRODUCT(K21:$K$98, X21:$X$98)-K21*$AZ$3)/Z21, 0)</f>
        <v>41755.237243068208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2000000</v>
      </c>
      <c r="S22">
        <f t="shared" si="1"/>
        <v>41935.080360012704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33176.755408042642</v>
      </c>
      <c r="AC22">
        <f t="shared" si="2"/>
        <v>32708.79407719685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-13242.361328459123</v>
      </c>
      <c r="AI22">
        <f t="shared" si="7"/>
        <v>-13281.360650502138</v>
      </c>
      <c r="AJ22">
        <f t="shared" si="8"/>
        <v>467.96133084579196</v>
      </c>
      <c r="AK22">
        <f t="shared" si="30"/>
        <v>2322.3728785629851</v>
      </c>
      <c r="AL22">
        <f t="shared" si="9"/>
        <v>-10491.026441093361</v>
      </c>
      <c r="AN22">
        <f t="shared" si="10"/>
        <v>0</v>
      </c>
      <c r="AO22">
        <f t="shared" si="11"/>
        <v>0</v>
      </c>
      <c r="AP22">
        <f t="shared" si="12"/>
        <v>-7.3812943835130911</v>
      </c>
      <c r="AQ22">
        <f t="shared" si="13"/>
        <v>-2506.345294679641</v>
      </c>
      <c r="AR22">
        <f t="shared" si="14"/>
        <v>-2513.7265890631543</v>
      </c>
      <c r="AS22">
        <f t="shared" si="15"/>
        <v>88.56975357837095</v>
      </c>
      <c r="AT22">
        <f t="shared" si="16"/>
        <v>439.54912513743062</v>
      </c>
      <c r="AU22">
        <f t="shared" si="17"/>
        <v>-1985.6077103473528</v>
      </c>
      <c r="AW22">
        <v>19</v>
      </c>
      <c r="AX22">
        <f>IF(Z22&gt;0, (R22*SUMPRODUCT(K22:$K$98, X22:$X$98)-K22*$AZ$3)/Z22, 0)</f>
        <v>41935.080360012704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2000000</v>
      </c>
      <c r="S23">
        <f t="shared" si="1"/>
        <v>41801.258567793921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32708.79407719685</v>
      </c>
      <c r="AC23">
        <f t="shared" si="2"/>
        <v>31962.802687844192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-15098.495490553178</v>
      </c>
      <c r="AI23">
        <f t="shared" si="7"/>
        <v>-15136.727356988498</v>
      </c>
      <c r="AJ23">
        <f t="shared" si="8"/>
        <v>745.99138935265728</v>
      </c>
      <c r="AK23">
        <f t="shared" si="30"/>
        <v>2289.6155854037797</v>
      </c>
      <c r="AL23">
        <f t="shared" si="9"/>
        <v>-12101.12038223206</v>
      </c>
      <c r="AN23">
        <f t="shared" si="10"/>
        <v>0</v>
      </c>
      <c r="AO23">
        <f t="shared" si="11"/>
        <v>0</v>
      </c>
      <c r="AP23">
        <f t="shared" si="12"/>
        <v>-6.4607501537141978</v>
      </c>
      <c r="AQ23">
        <f t="shared" si="13"/>
        <v>-2551.473839930668</v>
      </c>
      <c r="AR23">
        <f t="shared" si="14"/>
        <v>-2557.9345900843819</v>
      </c>
      <c r="AS23">
        <f t="shared" si="15"/>
        <v>126.06405160949599</v>
      </c>
      <c r="AT23">
        <f t="shared" si="16"/>
        <v>386.91896641691488</v>
      </c>
      <c r="AU23">
        <f t="shared" si="17"/>
        <v>-2044.9515720579709</v>
      </c>
      <c r="AW23">
        <v>20</v>
      </c>
      <c r="AX23">
        <f>IF(Z23&gt;0, (R23*SUMPRODUCT(K23:$K$98, X23:$X$98)-K23*$AZ$3)/Z23, 0)</f>
        <v>41801.258567793921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2000000</v>
      </c>
      <c r="S24">
        <f t="shared" si="1"/>
        <v>41397.842019952521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31962.802687844192</v>
      </c>
      <c r="AC24">
        <f t="shared" si="2"/>
        <v>30983.073406241201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-17137.056398792203</v>
      </c>
      <c r="AI24">
        <f t="shared" si="7"/>
        <v>-17174.477520153203</v>
      </c>
      <c r="AJ24">
        <f t="shared" si="8"/>
        <v>979.72928160299125</v>
      </c>
      <c r="AK24">
        <f t="shared" si="30"/>
        <v>2237.3961881490936</v>
      </c>
      <c r="AL24">
        <f t="shared" si="9"/>
        <v>-13957.352050401118</v>
      </c>
      <c r="AN24">
        <f t="shared" si="10"/>
        <v>0</v>
      </c>
      <c r="AO24">
        <f t="shared" si="11"/>
        <v>0</v>
      </c>
      <c r="AP24">
        <f t="shared" si="12"/>
        <v>-5.6461995237252536</v>
      </c>
      <c r="AQ24">
        <f t="shared" si="13"/>
        <v>-2585.6852001704206</v>
      </c>
      <c r="AR24">
        <f t="shared" si="14"/>
        <v>-2591.3313996941461</v>
      </c>
      <c r="AS24">
        <f t="shared" si="15"/>
        <v>147.82419131170008</v>
      </c>
      <c r="AT24">
        <f t="shared" si="16"/>
        <v>337.58435964665193</v>
      </c>
      <c r="AU24">
        <f t="shared" si="17"/>
        <v>-2105.9228487357941</v>
      </c>
      <c r="AW24">
        <v>21</v>
      </c>
      <c r="AX24">
        <f>IF(Z24&gt;0, (R24*SUMPRODUCT(K24:$K$98, X24:$X$98)-K24*$AZ$3)/Z24, 0)</f>
        <v>41397.842019952521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50</v>
      </c>
      <c r="R25">
        <f t="shared" si="0"/>
        <v>2000000</v>
      </c>
      <c r="S25">
        <f t="shared" si="1"/>
        <v>40752.840058851412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30983.073406241201</v>
      </c>
      <c r="AC25">
        <f t="shared" si="2"/>
        <v>29800.731561720488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-19365.743144890974</v>
      </c>
      <c r="AI25">
        <f t="shared" si="7"/>
        <v>-19402.305911459738</v>
      </c>
      <c r="AJ25">
        <f t="shared" si="8"/>
        <v>1182.3418445207135</v>
      </c>
      <c r="AK25">
        <f t="shared" si="30"/>
        <v>2168.8151384368844</v>
      </c>
      <c r="AL25">
        <f t="shared" si="9"/>
        <v>-16051.14892850214</v>
      </c>
      <c r="AN25">
        <f t="shared" si="10"/>
        <v>0</v>
      </c>
      <c r="AO25">
        <f t="shared" si="11"/>
        <v>0</v>
      </c>
      <c r="AP25">
        <f t="shared" si="12"/>
        <v>-4.9256148590125948</v>
      </c>
      <c r="AQ25">
        <f t="shared" si="13"/>
        <v>-2608.8887997819979</v>
      </c>
      <c r="AR25">
        <f t="shared" si="14"/>
        <v>-2613.8144146410104</v>
      </c>
      <c r="AS25">
        <f t="shared" si="15"/>
        <v>159.28117876010606</v>
      </c>
      <c r="AT25">
        <f t="shared" si="16"/>
        <v>292.17559487038653</v>
      </c>
      <c r="AU25">
        <f t="shared" si="17"/>
        <v>-2162.3576410105175</v>
      </c>
      <c r="AW25">
        <v>22</v>
      </c>
      <c r="AX25">
        <f>IF(Z25&gt;0, (R25*SUMPRODUCT(K25:$K$98, X25:$X$98)-K25*$AZ$3)/Z25, 0)</f>
        <v>40752.840058851412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2000000</v>
      </c>
      <c r="S26">
        <f t="shared" si="1"/>
        <v>39885.511976452523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29800.731561720488</v>
      </c>
      <c r="AC26">
        <f t="shared" si="2"/>
        <v>28444.82790091143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-21561.736200505944</v>
      </c>
      <c r="AI26">
        <f t="shared" si="7"/>
        <v>-21597.394296004008</v>
      </c>
      <c r="AJ26">
        <f t="shared" si="8"/>
        <v>1355.9036608090573</v>
      </c>
      <c r="AK26">
        <f t="shared" si="30"/>
        <v>2086.0512093204343</v>
      </c>
      <c r="AL26">
        <f t="shared" si="9"/>
        <v>-18155.439425874516</v>
      </c>
      <c r="AN26">
        <f t="shared" si="10"/>
        <v>0</v>
      </c>
      <c r="AO26">
        <f t="shared" si="11"/>
        <v>0</v>
      </c>
      <c r="AP26">
        <f t="shared" si="12"/>
        <v>-4.2890540781970001</v>
      </c>
      <c r="AQ26">
        <f t="shared" si="13"/>
        <v>-2593.5051014938681</v>
      </c>
      <c r="AR26">
        <f t="shared" si="14"/>
        <v>-2597.7941555720649</v>
      </c>
      <c r="AS26">
        <f t="shared" si="15"/>
        <v>163.09183215774556</v>
      </c>
      <c r="AT26">
        <f t="shared" si="16"/>
        <v>250.91599317605275</v>
      </c>
      <c r="AU26">
        <f t="shared" si="17"/>
        <v>-2183.7863302382666</v>
      </c>
      <c r="AW26">
        <v>23</v>
      </c>
      <c r="AX26">
        <f>IF(Z26&gt;0, (R26*SUMPRODUCT(K26:$K$98, X26:$X$98)-K26*$AZ$3)/Z26, 0)</f>
        <v>39885.511976452523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2000000</v>
      </c>
      <c r="S27">
        <f t="shared" si="1"/>
        <v>38853.977455754044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28444.82790091143</v>
      </c>
      <c r="AC27">
        <f t="shared" si="2"/>
        <v>26970.059530643415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-23782.660300476349</v>
      </c>
      <c r="AI27">
        <f t="shared" si="7"/>
        <v>-23817.36724851192</v>
      </c>
      <c r="AJ27">
        <f t="shared" si="8"/>
        <v>1474.7683702680151</v>
      </c>
      <c r="AK27">
        <f t="shared" si="30"/>
        <v>1991.1379530638003</v>
      </c>
      <c r="AL27">
        <f t="shared" si="9"/>
        <v>-20351.460925180105</v>
      </c>
      <c r="AN27">
        <f t="shared" si="10"/>
        <v>0</v>
      </c>
      <c r="AO27">
        <f t="shared" si="11"/>
        <v>0</v>
      </c>
      <c r="AP27">
        <f t="shared" si="12"/>
        <v>-3.7273637838981983</v>
      </c>
      <c r="AQ27">
        <f t="shared" si="13"/>
        <v>-2554.1464088945813</v>
      </c>
      <c r="AR27">
        <f t="shared" si="14"/>
        <v>-2557.8737726784793</v>
      </c>
      <c r="AS27">
        <f t="shared" si="15"/>
        <v>158.38322077013058</v>
      </c>
      <c r="AT27">
        <f t="shared" si="16"/>
        <v>213.83889725447372</v>
      </c>
      <c r="AU27">
        <f t="shared" si="17"/>
        <v>-2185.6516546538751</v>
      </c>
      <c r="AW27">
        <v>24</v>
      </c>
      <c r="AX27">
        <f>IF(Z27&gt;0, (R27*SUMPRODUCT(K27:$K$98, X27:$X$98)-K27*$AZ$3)/Z27, 0)</f>
        <v>38853.977455754044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2000000</v>
      </c>
      <c r="S28">
        <f t="shared" si="1"/>
        <v>37699.242735702806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26970.059530643415</v>
      </c>
      <c r="AC28">
        <f t="shared" si="2"/>
        <v>25414.785203200481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-26103.592621050135</v>
      </c>
      <c r="AI28">
        <f t="shared" si="7"/>
        <v>-26137.299909789825</v>
      </c>
      <c r="AJ28">
        <f t="shared" si="8"/>
        <v>1555.274327442934</v>
      </c>
      <c r="AK28">
        <f t="shared" si="30"/>
        <v>1887.9041671450393</v>
      </c>
      <c r="AL28">
        <f t="shared" si="9"/>
        <v>-22694.121415201851</v>
      </c>
      <c r="AN28">
        <f t="shared" si="10"/>
        <v>0</v>
      </c>
      <c r="AO28">
        <f t="shared" si="11"/>
        <v>0</v>
      </c>
      <c r="AP28">
        <f t="shared" si="12"/>
        <v>-3.232147369746639</v>
      </c>
      <c r="AQ28">
        <f t="shared" si="13"/>
        <v>-2503.0389979635897</v>
      </c>
      <c r="AR28">
        <f t="shared" si="14"/>
        <v>-2506.2711453333359</v>
      </c>
      <c r="AS28">
        <f t="shared" si="15"/>
        <v>149.13319981028141</v>
      </c>
      <c r="AT28">
        <f t="shared" si="16"/>
        <v>181.02863553621839</v>
      </c>
      <c r="AU28">
        <f t="shared" si="17"/>
        <v>-2176.1093099868363</v>
      </c>
      <c r="AW28">
        <v>25</v>
      </c>
      <c r="AX28">
        <f>IF(Z28&gt;0, (R28*SUMPRODUCT(K28:$K$98, X28:$X$98)-K28*$AZ$3)/Z28, 0)</f>
        <v>37699.242735702806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2000000</v>
      </c>
      <c r="S29">
        <f t="shared" si="1"/>
        <v>36452.004758033145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25414.785203200481</v>
      </c>
      <c r="AC29">
        <f t="shared" si="2"/>
        <v>23803.596277961562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-28784.647978023786</v>
      </c>
      <c r="AI29">
        <f t="shared" si="7"/>
        <v>-28817.298577676629</v>
      </c>
      <c r="AJ29">
        <f t="shared" si="8"/>
        <v>1611.1889252389192</v>
      </c>
      <c r="AK29">
        <f t="shared" si="30"/>
        <v>1779.034964224034</v>
      </c>
      <c r="AL29">
        <f t="shared" si="9"/>
        <v>-25427.074688213677</v>
      </c>
      <c r="AN29">
        <f t="shared" si="10"/>
        <v>0</v>
      </c>
      <c r="AO29">
        <f t="shared" si="11"/>
        <v>0</v>
      </c>
      <c r="AP29">
        <f t="shared" si="12"/>
        <v>-2.7953775443995945</v>
      </c>
      <c r="AQ29">
        <f t="shared" si="13"/>
        <v>-2464.3945114866506</v>
      </c>
      <c r="AR29">
        <f t="shared" si="14"/>
        <v>-2467.1898890310504</v>
      </c>
      <c r="AS29">
        <f t="shared" si="15"/>
        <v>137.94176490740153</v>
      </c>
      <c r="AT29">
        <f t="shared" si="16"/>
        <v>152.31188531205237</v>
      </c>
      <c r="AU29">
        <f t="shared" si="17"/>
        <v>-2176.9362388115965</v>
      </c>
      <c r="AW29">
        <v>26</v>
      </c>
      <c r="AX29">
        <f>IF(Z29&gt;0, (R29*SUMPRODUCT(K29:$K$98, X29:$X$98)-K29*$AZ$3)/Z29, 0)</f>
        <v>36452.004758033145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2000000</v>
      </c>
      <c r="S30">
        <f t="shared" si="1"/>
        <v>35092.918410040955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23803.596277961562</v>
      </c>
      <c r="AC30">
        <f t="shared" si="2"/>
        <v>22135.496474264819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-31427.37497540117</v>
      </c>
      <c r="AI30">
        <f t="shared" si="7"/>
        <v>-31458.913384683099</v>
      </c>
      <c r="AJ30">
        <f t="shared" si="8"/>
        <v>1668.099803696743</v>
      </c>
      <c r="AK30">
        <f t="shared" si="30"/>
        <v>1666.2517394573094</v>
      </c>
      <c r="AL30">
        <f t="shared" si="9"/>
        <v>-28124.561841529048</v>
      </c>
      <c r="AN30">
        <f t="shared" si="10"/>
        <v>0</v>
      </c>
      <c r="AO30">
        <f t="shared" si="11"/>
        <v>0</v>
      </c>
      <c r="AP30">
        <f t="shared" si="12"/>
        <v>-2.4108548987004004</v>
      </c>
      <c r="AQ30">
        <f t="shared" si="13"/>
        <v>-2402.3672289696465</v>
      </c>
      <c r="AR30">
        <f t="shared" si="14"/>
        <v>-2404.778083868347</v>
      </c>
      <c r="AS30">
        <f t="shared" si="15"/>
        <v>127.51266391763291</v>
      </c>
      <c r="AT30">
        <f t="shared" si="16"/>
        <v>127.3713944361913</v>
      </c>
      <c r="AU30">
        <f t="shared" si="17"/>
        <v>-2149.894025514523</v>
      </c>
      <c r="AW30">
        <v>27</v>
      </c>
      <c r="AX30">
        <f>IF(Z30&gt;0, (R30*SUMPRODUCT(K30:$K$98, X30:$X$98)-K30*$AZ$3)/Z30, 0)</f>
        <v>35092.918410040955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2000000</v>
      </c>
      <c r="S31">
        <f t="shared" si="1"/>
        <v>33648.63153145097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22135.496474264819</v>
      </c>
      <c r="AC31">
        <f t="shared" si="2"/>
        <v>20444.106662964725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-33768.668078883406</v>
      </c>
      <c r="AI31">
        <f t="shared" si="7"/>
        <v>-33799.046887370547</v>
      </c>
      <c r="AJ31">
        <f t="shared" si="8"/>
        <v>1691.3898113000942</v>
      </c>
      <c r="AK31">
        <f t="shared" si="30"/>
        <v>1549.4847531985374</v>
      </c>
      <c r="AL31">
        <f t="shared" si="9"/>
        <v>-30558.172322871917</v>
      </c>
      <c r="AN31">
        <f t="shared" si="10"/>
        <v>0</v>
      </c>
      <c r="AO31">
        <f t="shared" si="11"/>
        <v>0</v>
      </c>
      <c r="AP31">
        <f t="shared" si="12"/>
        <v>-2.0734043290787212</v>
      </c>
      <c r="AQ31">
        <f t="shared" si="13"/>
        <v>-2304.7678980438695</v>
      </c>
      <c r="AR31">
        <f t="shared" si="14"/>
        <v>-2306.8413023729481</v>
      </c>
      <c r="AS31">
        <f t="shared" si="15"/>
        <v>115.4401746333797</v>
      </c>
      <c r="AT31">
        <f t="shared" si="16"/>
        <v>105.75491782317587</v>
      </c>
      <c r="AU31">
        <f t="shared" si="17"/>
        <v>-2085.6462099163928</v>
      </c>
      <c r="AW31">
        <v>28</v>
      </c>
      <c r="AX31">
        <f>IF(Z31&gt;0, (R31*SUMPRODUCT(K31:$K$98, X31:$X$98)-K31*$AZ$3)/Z31, 0)</f>
        <v>33648.63153145097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2000000</v>
      </c>
      <c r="S32">
        <f t="shared" si="1"/>
        <v>32178.936181113422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20444.106662964725</v>
      </c>
      <c r="AC32">
        <f t="shared" si="2"/>
        <v>18774.140030697243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-36141.854375456518</v>
      </c>
      <c r="AI32">
        <f t="shared" si="7"/>
        <v>-36171.025849499398</v>
      </c>
      <c r="AJ32">
        <f t="shared" si="8"/>
        <v>1669.9666322674821</v>
      </c>
      <c r="AK32">
        <f t="shared" si="30"/>
        <v>1431.0874664075309</v>
      </c>
      <c r="AL32">
        <f t="shared" si="9"/>
        <v>-33069.971750824385</v>
      </c>
      <c r="AN32">
        <f t="shared" si="10"/>
        <v>0</v>
      </c>
      <c r="AO32">
        <f t="shared" si="11"/>
        <v>0</v>
      </c>
      <c r="AP32">
        <f t="shared" si="12"/>
        <v>-1.7776801252673637</v>
      </c>
      <c r="AQ32">
        <f t="shared" si="13"/>
        <v>-2202.4480531602217</v>
      </c>
      <c r="AR32">
        <f t="shared" si="14"/>
        <v>-2204.2257332854892</v>
      </c>
      <c r="AS32">
        <f t="shared" si="15"/>
        <v>101.76607763042014</v>
      </c>
      <c r="AT32">
        <f t="shared" si="16"/>
        <v>87.209022856106515</v>
      </c>
      <c r="AU32">
        <f t="shared" si="17"/>
        <v>-2015.2506327989624</v>
      </c>
      <c r="AW32">
        <v>29</v>
      </c>
      <c r="AX32">
        <f>IF(Z32&gt;0, (R32*SUMPRODUCT(K32:$K$98, X32:$X$98)-K32*$AZ$3)/Z32, 0)</f>
        <v>32178.936181113422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2000000</v>
      </c>
      <c r="S33">
        <f t="shared" si="1"/>
        <v>30692.320506509077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18774.140030697243</v>
      </c>
      <c r="AC33">
        <f t="shared" si="2"/>
        <v>17138.478821980221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-38397.732170728043</v>
      </c>
      <c r="AI33">
        <f t="shared" si="7"/>
        <v>-38425.651986726225</v>
      </c>
      <c r="AJ33">
        <f t="shared" si="8"/>
        <v>1635.6612087170215</v>
      </c>
      <c r="AK33">
        <f t="shared" si="30"/>
        <v>1314.1898021488071</v>
      </c>
      <c r="AL33">
        <f t="shared" si="9"/>
        <v>-35475.800975860395</v>
      </c>
      <c r="AN33">
        <f t="shared" si="10"/>
        <v>0</v>
      </c>
      <c r="AO33">
        <f t="shared" si="11"/>
        <v>0</v>
      </c>
      <c r="AP33">
        <f t="shared" si="12"/>
        <v>-1.5191119195556135</v>
      </c>
      <c r="AQ33">
        <f t="shared" si="13"/>
        <v>-2089.2133611572453</v>
      </c>
      <c r="AR33">
        <f t="shared" si="14"/>
        <v>-2090.7324730768009</v>
      </c>
      <c r="AS33">
        <f t="shared" si="15"/>
        <v>88.996017691464047</v>
      </c>
      <c r="AT33">
        <f t="shared" si="16"/>
        <v>71.504819126765256</v>
      </c>
      <c r="AU33">
        <f t="shared" si="17"/>
        <v>-1930.2316362585714</v>
      </c>
      <c r="AW33">
        <v>30</v>
      </c>
      <c r="AX33">
        <f>IF(Z33&gt;0, (R33*SUMPRODUCT(K33:$K$98, X33:$X$98)-K33*$AZ$3)/Z33, 0)</f>
        <v>30692.320506509077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2000000</v>
      </c>
      <c r="S34">
        <f t="shared" si="1"/>
        <v>29213.507949402327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17138.478821980221</v>
      </c>
      <c r="AC34">
        <f t="shared" si="2"/>
        <v>15555.325143361555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-40684.127118296878</v>
      </c>
      <c r="AI34">
        <f t="shared" si="7"/>
        <v>-40710.750632957119</v>
      </c>
      <c r="AJ34">
        <f t="shared" si="8"/>
        <v>1583.1536786186662</v>
      </c>
      <c r="AK34">
        <f t="shared" si="30"/>
        <v>1199.6935175386157</v>
      </c>
      <c r="AL34">
        <f t="shared" si="9"/>
        <v>-37927.903436799839</v>
      </c>
      <c r="AN34">
        <f t="shared" si="10"/>
        <v>0</v>
      </c>
      <c r="AO34">
        <f t="shared" si="11"/>
        <v>0</v>
      </c>
      <c r="AP34">
        <f t="shared" si="12"/>
        <v>-1.2933753646345152</v>
      </c>
      <c r="AQ34">
        <f t="shared" si="13"/>
        <v>-1976.4425703357244</v>
      </c>
      <c r="AR34">
        <f t="shared" si="14"/>
        <v>-1977.7359457003588</v>
      </c>
      <c r="AS34">
        <f t="shared" si="15"/>
        <v>76.909904364110659</v>
      </c>
      <c r="AT34">
        <f t="shared" si="16"/>
        <v>58.281337400323906</v>
      </c>
      <c r="AU34">
        <f t="shared" si="17"/>
        <v>-1842.5447039359244</v>
      </c>
      <c r="AW34">
        <v>31</v>
      </c>
      <c r="AX34">
        <f>IF(Z34&gt;0, (R34*SUMPRODUCT(K34:$K$98, X34:$X$98)-K34*$AZ$3)/Z34, 0)</f>
        <v>29213.507949402327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27751.497744654549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15555.325143361555</v>
      </c>
      <c r="AC35">
        <f t="shared" ref="AC35:AC66" si="33">S35*Z35</f>
        <v>14030.721575292417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-43122.57952881814</v>
      </c>
      <c r="AI35">
        <f t="shared" ref="AI35:AI66" si="38">SUM(AE35:AH35)</f>
        <v>-43147.858743843564</v>
      </c>
      <c r="AJ35">
        <f t="shared" ref="AJ35:AJ66" si="39">AB35-AC35</f>
        <v>1524.6035680691384</v>
      </c>
      <c r="AK35">
        <f t="shared" si="30"/>
        <v>1088.8727600353091</v>
      </c>
      <c r="AL35">
        <f t="shared" ref="AL35:AL66" si="40">SUM(AI35:AK35)</f>
        <v>-40534.382415739114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-1.0964902096223614</v>
      </c>
      <c r="AQ35">
        <f t="shared" ref="AQ35:AQ66" si="44">AH35*$K35</f>
        <v>-1870.4491503973211</v>
      </c>
      <c r="AR35">
        <f t="shared" ref="AR35:AR66" si="45">AI35*$K35</f>
        <v>-1871.5456406069436</v>
      </c>
      <c r="AS35">
        <f t="shared" ref="AS35:AS66" si="46">AJ35*$K35</f>
        <v>66.129936561005181</v>
      </c>
      <c r="AT35">
        <f t="shared" ref="AT35:AT66" si="47">AK35*$K35</f>
        <v>47.230039370389427</v>
      </c>
      <c r="AU35">
        <f t="shared" ref="AU35:AU66" si="48">AL35*$K35</f>
        <v>-1758.1856646755489</v>
      </c>
      <c r="AW35">
        <v>32</v>
      </c>
      <c r="AX35">
        <f>IF(Z35&gt;0, (R35*SUMPRODUCT(K35:$K$98, X35:$X$98)-K35*$AZ$3)/Z35, 0)</f>
        <v>27751.497744654549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2000000</v>
      </c>
      <c r="S36">
        <f t="shared" si="32"/>
        <v>26291.61805251535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14030.721575292417</v>
      </c>
      <c r="AC36">
        <f t="shared" si="33"/>
        <v>12563.700105490258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-45337.865658315764</v>
      </c>
      <c r="AI36">
        <f t="shared" si="38"/>
        <v>-45361.758634549471</v>
      </c>
      <c r="AJ36">
        <f t="shared" si="39"/>
        <v>1467.0214698021591</v>
      </c>
      <c r="AK36">
        <f t="shared" si="30"/>
        <v>982.15051027046923</v>
      </c>
      <c r="AL36">
        <f t="shared" si="40"/>
        <v>-42912.586654476843</v>
      </c>
      <c r="AN36">
        <f t="shared" si="41"/>
        <v>0</v>
      </c>
      <c r="AO36">
        <f t="shared" si="42"/>
        <v>0</v>
      </c>
      <c r="AP36">
        <f t="shared" si="43"/>
        <v>-0.92532309691183856</v>
      </c>
      <c r="AQ36">
        <f t="shared" si="44"/>
        <v>-1755.8371066027983</v>
      </c>
      <c r="AR36">
        <f t="shared" si="45"/>
        <v>-1756.7624296997099</v>
      </c>
      <c r="AS36">
        <f t="shared" si="46"/>
        <v>56.814556562372069</v>
      </c>
      <c r="AT36">
        <f t="shared" si="47"/>
        <v>38.03655697421344</v>
      </c>
      <c r="AU36">
        <f t="shared" si="48"/>
        <v>-1661.9113161631244</v>
      </c>
      <c r="AW36">
        <v>33</v>
      </c>
      <c r="AX36">
        <f>IF(Z36&gt;0, (R36*SUMPRODUCT(K36:$K$98, X36:$X$98)-K36*$AZ$3)/Z36, 0)</f>
        <v>26291.61805251535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2000000</v>
      </c>
      <c r="S37">
        <f t="shared" si="32"/>
        <v>24848.292475269678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12563.700105490258</v>
      </c>
      <c r="AC37">
        <f t="shared" si="33"/>
        <v>11168.066285133138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-47261.7596832321</v>
      </c>
      <c r="AI37">
        <f t="shared" si="38"/>
        <v>-47284.232185711393</v>
      </c>
      <c r="AJ37">
        <f t="shared" si="39"/>
        <v>1395.6338203571195</v>
      </c>
      <c r="AK37">
        <f t="shared" si="30"/>
        <v>879.45900738431806</v>
      </c>
      <c r="AL37">
        <f t="shared" si="40"/>
        <v>-45009.139357969951</v>
      </c>
      <c r="AN37">
        <f t="shared" si="41"/>
        <v>0</v>
      </c>
      <c r="AO37">
        <f t="shared" si="42"/>
        <v>0</v>
      </c>
      <c r="AP37">
        <f t="shared" si="43"/>
        <v>-0.77706360027618071</v>
      </c>
      <c r="AQ37">
        <f t="shared" si="44"/>
        <v>-1634.2369154784903</v>
      </c>
      <c r="AR37">
        <f t="shared" si="45"/>
        <v>-1635.0139790787666</v>
      </c>
      <c r="AS37">
        <f t="shared" si="46"/>
        <v>48.25881061146945</v>
      </c>
      <c r="AT37">
        <f t="shared" si="47"/>
        <v>30.410301798970885</v>
      </c>
      <c r="AU37">
        <f t="shared" si="48"/>
        <v>-1556.3448666683259</v>
      </c>
      <c r="AW37">
        <v>34</v>
      </c>
      <c r="AX37">
        <f>IF(Z37&gt;0, (R37*SUMPRODUCT(K37:$K$98, X37:$X$98)-K37*$AZ$3)/Z37, 0)</f>
        <v>24848.292475269678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2000000</v>
      </c>
      <c r="S38">
        <f t="shared" si="32"/>
        <v>23443.384764611226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11168.066285133138</v>
      </c>
      <c r="AC38">
        <f t="shared" si="33"/>
        <v>9855.4394466597223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-49124.706145210788</v>
      </c>
      <c r="AI38">
        <f t="shared" si="38"/>
        <v>-49145.725805011658</v>
      </c>
      <c r="AJ38">
        <f t="shared" si="39"/>
        <v>1312.6268384734158</v>
      </c>
      <c r="AK38">
        <f t="shared" si="30"/>
        <v>781.76463995931977</v>
      </c>
      <c r="AL38">
        <f t="shared" si="40"/>
        <v>-47051.334326578923</v>
      </c>
      <c r="AN38">
        <f t="shared" si="41"/>
        <v>0</v>
      </c>
      <c r="AO38">
        <f t="shared" si="42"/>
        <v>0</v>
      </c>
      <c r="AP38">
        <f t="shared" si="43"/>
        <v>-0.64895231947889609</v>
      </c>
      <c r="AQ38">
        <f t="shared" si="44"/>
        <v>-1516.6559448948296</v>
      </c>
      <c r="AR38">
        <f t="shared" si="45"/>
        <v>-1517.3048972143085</v>
      </c>
      <c r="AS38">
        <f t="shared" si="46"/>
        <v>40.525500389039912</v>
      </c>
      <c r="AT38">
        <f t="shared" si="47"/>
        <v>24.135879514435736</v>
      </c>
      <c r="AU38">
        <f t="shared" si="48"/>
        <v>-1452.643517310833</v>
      </c>
      <c r="AW38">
        <v>35</v>
      </c>
      <c r="AX38">
        <f>IF(Z38&gt;0, (R38*SUMPRODUCT(K38:$K$98, X38:$X$98)-K38*$AZ$3)/Z38, 0)</f>
        <v>23443.384764611226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2000000</v>
      </c>
      <c r="S39">
        <f t="shared" si="32"/>
        <v>22075.279529474847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9855.4394466597223</v>
      </c>
      <c r="AC39">
        <f t="shared" si="33"/>
        <v>8625.9353562337055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-50876.72699640572</v>
      </c>
      <c r="AI39">
        <f t="shared" si="38"/>
        <v>-50896.264541433666</v>
      </c>
      <c r="AJ39">
        <f t="shared" si="39"/>
        <v>1229.5040904260168</v>
      </c>
      <c r="AK39">
        <f t="shared" si="30"/>
        <v>689.88076126618057</v>
      </c>
      <c r="AL39">
        <f t="shared" si="40"/>
        <v>-48976.879689741465</v>
      </c>
      <c r="AN39">
        <f t="shared" si="41"/>
        <v>0</v>
      </c>
      <c r="AO39">
        <f t="shared" si="42"/>
        <v>0</v>
      </c>
      <c r="AP39">
        <f t="shared" si="43"/>
        <v>-0.5385661771495901</v>
      </c>
      <c r="AQ39">
        <f t="shared" si="44"/>
        <v>-1402.4527813059324</v>
      </c>
      <c r="AR39">
        <f t="shared" si="45"/>
        <v>-1402.9913474830819</v>
      </c>
      <c r="AS39">
        <f t="shared" si="46"/>
        <v>33.892145447304536</v>
      </c>
      <c r="AT39">
        <f t="shared" si="47"/>
        <v>19.017048649288338</v>
      </c>
      <c r="AU39">
        <f t="shared" si="48"/>
        <v>-1350.0821533864889</v>
      </c>
      <c r="AW39">
        <v>36</v>
      </c>
      <c r="AX39">
        <f>IF(Z39&gt;0, (R39*SUMPRODUCT(K39:$K$98, X39:$X$98)-K39*$AZ$3)/Z39, 0)</f>
        <v>22075.279529474847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2000000</v>
      </c>
      <c r="S40">
        <f t="shared" si="32"/>
        <v>20744.131282551854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8625.9353562337055</v>
      </c>
      <c r="AC40">
        <f t="shared" si="33"/>
        <v>7479.8681592749308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-52531.671100122381</v>
      </c>
      <c r="AI40">
        <f t="shared" si="38"/>
        <v>-52549.699977922552</v>
      </c>
      <c r="AJ40">
        <f t="shared" si="39"/>
        <v>1146.0671969587747</v>
      </c>
      <c r="AK40">
        <f t="shared" ref="AK40:AK71" si="61">G40*SUM(AB40:AB40, AE40:AF40)</f>
        <v>603.81547493635946</v>
      </c>
      <c r="AL40">
        <f t="shared" si="40"/>
        <v>-50799.817306027413</v>
      </c>
      <c r="AN40">
        <f t="shared" si="41"/>
        <v>0</v>
      </c>
      <c r="AO40">
        <f t="shared" si="42"/>
        <v>0</v>
      </c>
      <c r="AP40">
        <f t="shared" si="43"/>
        <v>-0.44373098515679843</v>
      </c>
      <c r="AQ40">
        <f t="shared" si="44"/>
        <v>-1292.9218572314276</v>
      </c>
      <c r="AR40">
        <f t="shared" si="45"/>
        <v>-1293.3655882165845</v>
      </c>
      <c r="AS40">
        <f t="shared" si="46"/>
        <v>28.207275682888056</v>
      </c>
      <c r="AT40">
        <f t="shared" si="47"/>
        <v>14.861248632122338</v>
      </c>
      <c r="AU40">
        <f t="shared" si="48"/>
        <v>-1250.2970639015739</v>
      </c>
      <c r="AW40">
        <v>37</v>
      </c>
      <c r="AX40">
        <f>IF(Z40&gt;0, (R40*SUMPRODUCT(K40:$K$98, X40:$X$98)-K40*$AZ$3)/Z40, 0)</f>
        <v>20744.131282551854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2000000</v>
      </c>
      <c r="S41">
        <f t="shared" si="32"/>
        <v>19445.364277370481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7479.8681592749308</v>
      </c>
      <c r="AC41">
        <f t="shared" si="33"/>
        <v>6415.8620023534659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-54057.542724437415</v>
      </c>
      <c r="AI41">
        <f t="shared" si="38"/>
        <v>-54074.039874891467</v>
      </c>
      <c r="AJ41">
        <f t="shared" si="39"/>
        <v>1064.0061569214649</v>
      </c>
      <c r="AK41">
        <f t="shared" si="61"/>
        <v>523.59077114924526</v>
      </c>
      <c r="AL41">
        <f t="shared" si="40"/>
        <v>-52486.442946820753</v>
      </c>
      <c r="AN41">
        <f t="shared" si="41"/>
        <v>0</v>
      </c>
      <c r="AO41">
        <f t="shared" si="42"/>
        <v>0</v>
      </c>
      <c r="AP41">
        <f t="shared" si="43"/>
        <v>-0.36252834918096494</v>
      </c>
      <c r="AQ41">
        <f t="shared" si="44"/>
        <v>-1187.9258650910585</v>
      </c>
      <c r="AR41">
        <f t="shared" si="45"/>
        <v>-1188.2883934402394</v>
      </c>
      <c r="AS41">
        <f t="shared" si="46"/>
        <v>23.381758968702698</v>
      </c>
      <c r="AT41">
        <f t="shared" si="47"/>
        <v>11.506017262785871</v>
      </c>
      <c r="AU41">
        <f t="shared" si="48"/>
        <v>-1153.4006172087509</v>
      </c>
      <c r="AW41">
        <v>38</v>
      </c>
      <c r="AX41">
        <f>IF(Z41&gt;0, (R41*SUMPRODUCT(K41:$K$98, X41:$X$98)-K41*$AZ$3)/Z41, 0)</f>
        <v>19445.364277370481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2000000</v>
      </c>
      <c r="S42">
        <f t="shared" si="32"/>
        <v>18170.328732352231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6415.8620023534659</v>
      </c>
      <c r="AC42">
        <f t="shared" si="33"/>
        <v>5432.3251553962991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-55353.544845190379</v>
      </c>
      <c r="AI42">
        <f t="shared" si="38"/>
        <v>-55368.493185518761</v>
      </c>
      <c r="AJ42">
        <f t="shared" si="39"/>
        <v>983.53684695716674</v>
      </c>
      <c r="AK42">
        <f t="shared" si="61"/>
        <v>449.11034016474264</v>
      </c>
      <c r="AL42">
        <f t="shared" si="40"/>
        <v>-53935.84599839685</v>
      </c>
      <c r="AN42">
        <f t="shared" si="41"/>
        <v>0</v>
      </c>
      <c r="AO42">
        <f t="shared" si="42"/>
        <v>0</v>
      </c>
      <c r="AP42">
        <f t="shared" si="43"/>
        <v>-0.29329725096946779</v>
      </c>
      <c r="AQ42">
        <f t="shared" si="44"/>
        <v>-1086.0765929768349</v>
      </c>
      <c r="AR42">
        <f t="shared" si="45"/>
        <v>-1086.3698902278045</v>
      </c>
      <c r="AS42">
        <f t="shared" si="46"/>
        <v>19.297704434248768</v>
      </c>
      <c r="AT42">
        <f t="shared" si="47"/>
        <v>8.8118697633720355</v>
      </c>
      <c r="AU42">
        <f t="shared" si="48"/>
        <v>-1058.2603160301835</v>
      </c>
      <c r="AW42">
        <v>39</v>
      </c>
      <c r="AX42">
        <f>IF(Z42&gt;0, (R42*SUMPRODUCT(K42:$K$98, X42:$X$98)-K42*$AZ$3)/Z42, 0)</f>
        <v>18170.328732352231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2000000</v>
      </c>
      <c r="S43">
        <f t="shared" si="32"/>
        <v>16915.919182639071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5432.3251553962991</v>
      </c>
      <c r="AC43">
        <f t="shared" si="33"/>
        <v>4528.738757181869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-56513.227861402993</v>
      </c>
      <c r="AI43">
        <f t="shared" si="38"/>
        <v>-56526.61388763156</v>
      </c>
      <c r="AJ43">
        <f t="shared" si="39"/>
        <v>903.58639821443012</v>
      </c>
      <c r="AK43">
        <f t="shared" si="61"/>
        <v>380.26276087774096</v>
      </c>
      <c r="AL43">
        <f t="shared" si="40"/>
        <v>-55242.76472853939</v>
      </c>
      <c r="AN43">
        <f t="shared" si="41"/>
        <v>0</v>
      </c>
      <c r="AO43">
        <f t="shared" si="42"/>
        <v>0</v>
      </c>
      <c r="AP43">
        <f t="shared" si="43"/>
        <v>-0.23450314119896792</v>
      </c>
      <c r="AQ43">
        <f t="shared" si="44"/>
        <v>-990.02715417603531</v>
      </c>
      <c r="AR43">
        <f t="shared" si="45"/>
        <v>-990.26165731723427</v>
      </c>
      <c r="AS43">
        <f t="shared" si="46"/>
        <v>15.829481065394543</v>
      </c>
      <c r="AT43">
        <f t="shared" si="47"/>
        <v>6.6616343330130547</v>
      </c>
      <c r="AU43">
        <f t="shared" si="48"/>
        <v>-967.77054191882667</v>
      </c>
      <c r="AW43">
        <v>40</v>
      </c>
      <c r="AX43">
        <f>IF(Z43&gt;0, (R43*SUMPRODUCT(K43:$K$98, X43:$X$98)-K43*$AZ$3)/Z43, 0)</f>
        <v>16915.919182639071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2000000</v>
      </c>
      <c r="S44">
        <f t="shared" si="32"/>
        <v>15654.612039101401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4528.738757181869</v>
      </c>
      <c r="AC44">
        <f t="shared" si="33"/>
        <v>3701.6492769008391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-57171.785487773574</v>
      </c>
      <c r="AI44">
        <f t="shared" si="38"/>
        <v>-57183.608359102662</v>
      </c>
      <c r="AJ44">
        <f t="shared" si="39"/>
        <v>827.08948028102986</v>
      </c>
      <c r="AK44">
        <f t="shared" si="61"/>
        <v>317.01171300273086</v>
      </c>
      <c r="AL44">
        <f t="shared" si="40"/>
        <v>-56039.507165818904</v>
      </c>
      <c r="AN44">
        <f t="shared" si="41"/>
        <v>0</v>
      </c>
      <c r="AO44">
        <f t="shared" si="42"/>
        <v>0</v>
      </c>
      <c r="AP44">
        <f t="shared" si="43"/>
        <v>-0.18492768512327021</v>
      </c>
      <c r="AQ44">
        <f t="shared" si="44"/>
        <v>-894.25365888984254</v>
      </c>
      <c r="AR44">
        <f t="shared" si="45"/>
        <v>-894.43858657496583</v>
      </c>
      <c r="AS44">
        <f t="shared" si="46"/>
        <v>12.936937121349512</v>
      </c>
      <c r="AT44">
        <f t="shared" si="47"/>
        <v>4.9585452307459255</v>
      </c>
      <c r="AU44">
        <f t="shared" si="48"/>
        <v>-876.54310422287051</v>
      </c>
      <c r="AW44">
        <v>41</v>
      </c>
      <c r="AX44">
        <f>IF(Z44&gt;0, (R44*SUMPRODUCT(K44:$K$98, X44:$X$98)-K44*$AZ$3)/Z44, 0)</f>
        <v>15654.612039101401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2000000</v>
      </c>
      <c r="S45">
        <f t="shared" si="32"/>
        <v>14368.117792137844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3701.6492769008391</v>
      </c>
      <c r="AC45">
        <f t="shared" si="33"/>
        <v>2952.8756839886782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-57154.040400219194</v>
      </c>
      <c r="AI45">
        <f t="shared" si="38"/>
        <v>-57164.316191824983</v>
      </c>
      <c r="AJ45">
        <f t="shared" si="39"/>
        <v>748.77359291216089</v>
      </c>
      <c r="AK45">
        <f t="shared" si="61"/>
        <v>259.11544938305877</v>
      </c>
      <c r="AL45">
        <f t="shared" si="40"/>
        <v>-56156.427149529758</v>
      </c>
      <c r="AN45">
        <f t="shared" si="41"/>
        <v>0</v>
      </c>
      <c r="AO45">
        <f t="shared" si="42"/>
        <v>0</v>
      </c>
      <c r="AP45">
        <f t="shared" si="43"/>
        <v>-0.14350804089606484</v>
      </c>
      <c r="AQ45">
        <f t="shared" si="44"/>
        <v>-798.19294530160255</v>
      </c>
      <c r="AR45">
        <f t="shared" si="45"/>
        <v>-798.33645334249854</v>
      </c>
      <c r="AS45">
        <f t="shared" si="46"/>
        <v>10.457104962404875</v>
      </c>
      <c r="AT45">
        <f t="shared" si="47"/>
        <v>3.6187139573673743</v>
      </c>
      <c r="AU45">
        <f t="shared" si="48"/>
        <v>-784.2606344227263</v>
      </c>
      <c r="AW45">
        <v>42</v>
      </c>
      <c r="AX45">
        <f>IF(Z45&gt;0, (R45*SUMPRODUCT(K45:$K$98, X45:$X$98)-K45*$AZ$3)/Z45, 0)</f>
        <v>14368.117792137844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2000000</v>
      </c>
      <c r="S46">
        <f t="shared" si="32"/>
        <v>13033.819672468437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2952.8756839886782</v>
      </c>
      <c r="AC46">
        <f t="shared" si="33"/>
        <v>2284.5756547385804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-56360.159518736393</v>
      </c>
      <c r="AI46">
        <f t="shared" si="38"/>
        <v>-56368.923548438157</v>
      </c>
      <c r="AJ46">
        <f t="shared" si="39"/>
        <v>668.30002925009785</v>
      </c>
      <c r="AK46">
        <f t="shared" si="61"/>
        <v>206.70129787920749</v>
      </c>
      <c r="AL46">
        <f t="shared" si="40"/>
        <v>-55493.922221308858</v>
      </c>
      <c r="AN46">
        <f t="shared" si="41"/>
        <v>0</v>
      </c>
      <c r="AO46">
        <f t="shared" si="42"/>
        <v>0</v>
      </c>
      <c r="AP46">
        <f t="shared" si="43"/>
        <v>-0.10928152971987656</v>
      </c>
      <c r="AQ46">
        <f t="shared" si="44"/>
        <v>-702.77311431580131</v>
      </c>
      <c r="AR46">
        <f t="shared" si="45"/>
        <v>-702.88239584552116</v>
      </c>
      <c r="AS46">
        <f t="shared" si="46"/>
        <v>8.3332498854496198</v>
      </c>
      <c r="AT46">
        <f t="shared" si="47"/>
        <v>2.5774255446419931</v>
      </c>
      <c r="AU46">
        <f t="shared" si="48"/>
        <v>-691.97172041542967</v>
      </c>
      <c r="AW46">
        <v>43</v>
      </c>
      <c r="AX46">
        <f>IF(Z46&gt;0, (R46*SUMPRODUCT(K46:$K$98, X46:$X$98)-K46*$AZ$3)/Z46, 0)</f>
        <v>13033.819672468437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2000000</v>
      </c>
      <c r="S47">
        <f t="shared" si="32"/>
        <v>11604.289630171426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2284.5756547385804</v>
      </c>
      <c r="AC47">
        <f t="shared" si="33"/>
        <v>1697.7783583259061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-54443.376316455848</v>
      </c>
      <c r="AI47">
        <f t="shared" si="38"/>
        <v>-54450.691621452679</v>
      </c>
      <c r="AJ47">
        <f t="shared" si="39"/>
        <v>586.79729641267431</v>
      </c>
      <c r="AK47">
        <f t="shared" si="61"/>
        <v>159.92029583170066</v>
      </c>
      <c r="AL47">
        <f t="shared" si="40"/>
        <v>-53703.974029208301</v>
      </c>
      <c r="AN47">
        <f t="shared" si="41"/>
        <v>0</v>
      </c>
      <c r="AO47">
        <f t="shared" si="42"/>
        <v>0</v>
      </c>
      <c r="AP47">
        <f t="shared" si="43"/>
        <v>-8.1443670853000638E-2</v>
      </c>
      <c r="AQ47">
        <f t="shared" si="44"/>
        <v>-606.13582383275286</v>
      </c>
      <c r="AR47">
        <f t="shared" si="45"/>
        <v>-606.21726750360585</v>
      </c>
      <c r="AS47">
        <f t="shared" si="46"/>
        <v>6.5330052386266546</v>
      </c>
      <c r="AT47">
        <f t="shared" si="47"/>
        <v>1.7804446898754642</v>
      </c>
      <c r="AU47">
        <f t="shared" si="48"/>
        <v>-597.90381757510363</v>
      </c>
      <c r="AW47">
        <v>44</v>
      </c>
      <c r="AX47">
        <f>IF(Z47&gt;0, (R47*SUMPRODUCT(K47:$K$98, X47:$X$98)-K47*$AZ$3)/Z47, 0)</f>
        <v>11604.289630171426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2000000</v>
      </c>
      <c r="S48">
        <f t="shared" si="32"/>
        <v>10030.150356915721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1697.7783583259061</v>
      </c>
      <c r="AC48">
        <f t="shared" si="33"/>
        <v>1195.1923719066599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-51366.14659210133</v>
      </c>
      <c r="AI48">
        <f t="shared" si="38"/>
        <v>-51372.104590383395</v>
      </c>
      <c r="AJ48">
        <f t="shared" si="39"/>
        <v>502.58598641924618</v>
      </c>
      <c r="AK48">
        <f t="shared" si="61"/>
        <v>118.84448508281343</v>
      </c>
      <c r="AL48">
        <f t="shared" si="40"/>
        <v>-50750.674118881332</v>
      </c>
      <c r="AN48">
        <f t="shared" si="41"/>
        <v>0</v>
      </c>
      <c r="AO48">
        <f t="shared" si="42"/>
        <v>0</v>
      </c>
      <c r="AP48">
        <f t="shared" si="43"/>
        <v>-5.9225297807265098E-2</v>
      </c>
      <c r="AQ48">
        <f t="shared" si="44"/>
        <v>-510.6035928690614</v>
      </c>
      <c r="AR48">
        <f t="shared" si="45"/>
        <v>-510.6628181668687</v>
      </c>
      <c r="AS48">
        <f t="shared" si="46"/>
        <v>4.9959404669605814</v>
      </c>
      <c r="AT48">
        <f t="shared" si="47"/>
        <v>1.1813699314032127</v>
      </c>
      <c r="AU48">
        <f t="shared" si="48"/>
        <v>-504.48550776850487</v>
      </c>
      <c r="AW48">
        <v>45</v>
      </c>
      <c r="AX48">
        <f>IF(Z48&gt;0, (R48*SUMPRODUCT(K48:$K$98, X48:$X$98)-K48*$AZ$3)/Z48, 0)</f>
        <v>10030.150356915721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2000000</v>
      </c>
      <c r="S49">
        <f t="shared" si="32"/>
        <v>8229.7994613472401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1195.1923719066599</v>
      </c>
      <c r="AC49">
        <f t="shared" si="33"/>
        <v>777.04399101394347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-47100.055046145149</v>
      </c>
      <c r="AI49">
        <f t="shared" si="38"/>
        <v>-47104.775963068241</v>
      </c>
      <c r="AJ49">
        <f t="shared" si="39"/>
        <v>418.14838089271643</v>
      </c>
      <c r="AK49">
        <f t="shared" si="61"/>
        <v>83.663466033466207</v>
      </c>
      <c r="AL49">
        <f t="shared" si="40"/>
        <v>-46602.964116142059</v>
      </c>
      <c r="AN49">
        <f t="shared" si="41"/>
        <v>0</v>
      </c>
      <c r="AO49">
        <f t="shared" si="42"/>
        <v>0</v>
      </c>
      <c r="AP49">
        <f t="shared" si="43"/>
        <v>-4.1900114988378756E-2</v>
      </c>
      <c r="AQ49">
        <f t="shared" si="44"/>
        <v>-418.0327157931514</v>
      </c>
      <c r="AR49">
        <f t="shared" si="45"/>
        <v>-418.07461590813983</v>
      </c>
      <c r="AS49">
        <f t="shared" si="46"/>
        <v>3.7112420165504165</v>
      </c>
      <c r="AT49">
        <f t="shared" si="47"/>
        <v>0.74254830242497494</v>
      </c>
      <c r="AU49">
        <f t="shared" si="48"/>
        <v>-413.62082558916444</v>
      </c>
      <c r="AW49">
        <v>46</v>
      </c>
      <c r="AX49">
        <f>IF(Z49&gt;0, (R49*SUMPRODUCT(K49:$K$98, X49:$X$98)-K49*$AZ$3)/Z49, 0)</f>
        <v>8229.7994613472401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2000000</v>
      </c>
      <c r="S50">
        <f t="shared" si="32"/>
        <v>6088.712148933495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777.04399101394347</v>
      </c>
      <c r="AC50">
        <f t="shared" si="33"/>
        <v>441.56057162824277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-41905.95609734334</v>
      </c>
      <c r="AI50">
        <f t="shared" si="38"/>
        <v>-41909.582156194767</v>
      </c>
      <c r="AJ50">
        <f t="shared" si="39"/>
        <v>335.4834193857007</v>
      </c>
      <c r="AK50">
        <f t="shared" si="61"/>
        <v>54.393079370976047</v>
      </c>
      <c r="AL50">
        <f t="shared" si="40"/>
        <v>-41519.705657438091</v>
      </c>
      <c r="AN50">
        <f t="shared" si="41"/>
        <v>0</v>
      </c>
      <c r="AO50">
        <f t="shared" si="42"/>
        <v>0</v>
      </c>
      <c r="AP50">
        <f t="shared" si="43"/>
        <v>-2.8734634852667466E-2</v>
      </c>
      <c r="AQ50">
        <f t="shared" si="44"/>
        <v>-332.08295726812139</v>
      </c>
      <c r="AR50">
        <f t="shared" si="45"/>
        <v>-332.11169190297409</v>
      </c>
      <c r="AS50">
        <f t="shared" si="46"/>
        <v>2.6585320178648235</v>
      </c>
      <c r="AT50">
        <f t="shared" si="47"/>
        <v>0.4310369297021836</v>
      </c>
      <c r="AU50">
        <f t="shared" si="48"/>
        <v>-329.0221229554071</v>
      </c>
      <c r="AW50">
        <v>47</v>
      </c>
      <c r="AX50">
        <f>IF(Z50&gt;0, (R50*SUMPRODUCT(K50:$K$98, X50:$X$98)-K50*$AZ$3)/Z50, 0)</f>
        <v>6088.712148933495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2000000</v>
      </c>
      <c r="S51">
        <f t="shared" si="32"/>
        <v>3409.8623463885033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441.56057162824277</v>
      </c>
      <c r="AC51">
        <f t="shared" si="33"/>
        <v>183.18234329534596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-36149.268797584344</v>
      </c>
      <c r="AI51">
        <f t="shared" si="38"/>
        <v>-36151.954864127314</v>
      </c>
      <c r="AJ51">
        <f t="shared" si="39"/>
        <v>258.37822833289681</v>
      </c>
      <c r="AK51">
        <f t="shared" si="61"/>
        <v>30.909240013976998</v>
      </c>
      <c r="AL51">
        <f t="shared" si="40"/>
        <v>-35862.667395780438</v>
      </c>
      <c r="AN51">
        <f t="shared" si="41"/>
        <v>0</v>
      </c>
      <c r="AO51">
        <f t="shared" si="42"/>
        <v>0</v>
      </c>
      <c r="AP51">
        <f t="shared" si="43"/>
        <v>-1.9005074612280425E-2</v>
      </c>
      <c r="AQ51">
        <f t="shared" si="44"/>
        <v>-255.77160494238262</v>
      </c>
      <c r="AR51">
        <f t="shared" si="45"/>
        <v>-255.79061001699489</v>
      </c>
      <c r="AS51">
        <f t="shared" si="46"/>
        <v>1.8281369538321219</v>
      </c>
      <c r="AT51">
        <f t="shared" si="47"/>
        <v>0.2186961504032553</v>
      </c>
      <c r="AU51">
        <f t="shared" si="48"/>
        <v>-253.7437769127595</v>
      </c>
      <c r="AW51">
        <v>48</v>
      </c>
      <c r="AX51">
        <f>IF(Z51&gt;0, (R51*SUMPRODUCT(K51:$K$98, X51:$X$98)-K51*$AZ$3)/Z51, 0)</f>
        <v>3409.8623463885033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2000000</v>
      </c>
      <c r="S52">
        <f t="shared" si="32"/>
        <v>-177.77739975276415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183.18234329534596</v>
      </c>
      <c r="AC52">
        <f t="shared" si="33"/>
        <v>-6.7814679548723689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-30076.558383385374</v>
      </c>
      <c r="AI52">
        <f t="shared" si="38"/>
        <v>-30078.46567530333</v>
      </c>
      <c r="AJ52">
        <f t="shared" si="39"/>
        <v>189.96381125021833</v>
      </c>
      <c r="AK52">
        <f t="shared" si="61"/>
        <v>12.822764030674218</v>
      </c>
      <c r="AL52">
        <f t="shared" si="40"/>
        <v>-29875.679100022437</v>
      </c>
      <c r="AN52">
        <f t="shared" si="41"/>
        <v>0</v>
      </c>
      <c r="AO52">
        <f t="shared" si="42"/>
        <v>0</v>
      </c>
      <c r="AP52">
        <f t="shared" si="43"/>
        <v>-1.2049026438936466E-2</v>
      </c>
      <c r="AQ52">
        <f t="shared" si="44"/>
        <v>-190.00408051959911</v>
      </c>
      <c r="AR52">
        <f t="shared" si="45"/>
        <v>-190.01612954603806</v>
      </c>
      <c r="AS52">
        <f t="shared" si="46"/>
        <v>1.2000674687744555</v>
      </c>
      <c r="AT52">
        <f t="shared" si="47"/>
        <v>8.1005860388398881E-2</v>
      </c>
      <c r="AU52">
        <f t="shared" si="48"/>
        <v>-188.73505621687519</v>
      </c>
      <c r="AW52">
        <v>49</v>
      </c>
      <c r="AX52">
        <f>IF(Z52&gt;0, (R52*SUMPRODUCT(K52:$K$98, X52:$X$98)-K52*$AZ$3)/Z52, 0)</f>
        <v>-177.77739975276415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2000000</v>
      </c>
      <c r="S53">
        <f t="shared" si="32"/>
        <v>-5357.1048139123213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-6.7814679548723689</v>
      </c>
      <c r="AC53">
        <f t="shared" si="33"/>
        <v>-138.02858982075338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-23997.720475282564</v>
      </c>
      <c r="AI53">
        <f t="shared" si="38"/>
        <v>-23999.008751269459</v>
      </c>
      <c r="AJ53">
        <f t="shared" si="39"/>
        <v>131.24712186588101</v>
      </c>
      <c r="AK53">
        <f t="shared" si="61"/>
        <v>-0.47470275684106589</v>
      </c>
      <c r="AL53">
        <f t="shared" si="40"/>
        <v>-23868.236332160421</v>
      </c>
      <c r="AN53">
        <f t="shared" si="41"/>
        <v>0</v>
      </c>
      <c r="AO53">
        <f t="shared" si="42"/>
        <v>0</v>
      </c>
      <c r="AP53">
        <f t="shared" si="43"/>
        <v>-7.2665066934325768E-3</v>
      </c>
      <c r="AQ53">
        <f t="shared" si="44"/>
        <v>-135.35888135366477</v>
      </c>
      <c r="AR53">
        <f t="shared" si="45"/>
        <v>-135.36614786035821</v>
      </c>
      <c r="AS53">
        <f t="shared" si="46"/>
        <v>0.74029796350666044</v>
      </c>
      <c r="AT53">
        <f t="shared" si="47"/>
        <v>-2.6775557373330408E-3</v>
      </c>
      <c r="AU53">
        <f t="shared" si="48"/>
        <v>-134.62852745258888</v>
      </c>
      <c r="AW53">
        <v>50</v>
      </c>
      <c r="AX53">
        <f>IF(Z53&gt;0, (R53*SUMPRODUCT(K53:$K$98, X53:$X$98)-K53*$AZ$3)/Z53, 0)</f>
        <v>-5357.1048139123213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2000000</v>
      </c>
      <c r="S54">
        <f t="shared" si="32"/>
        <v>-13438.606396862533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-138.02858982075338</v>
      </c>
      <c r="AC54">
        <f t="shared" si="33"/>
        <v>-220.92590094788412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-18136.441687116934</v>
      </c>
      <c r="AI54">
        <f t="shared" si="38"/>
        <v>-18137.263669301781</v>
      </c>
      <c r="AJ54">
        <f t="shared" si="39"/>
        <v>82.897311127130735</v>
      </c>
      <c r="AK54">
        <f t="shared" si="61"/>
        <v>-9.6620012874527372</v>
      </c>
      <c r="AL54">
        <f t="shared" si="40"/>
        <v>-18064.028359462103</v>
      </c>
      <c r="AN54">
        <f t="shared" si="41"/>
        <v>0</v>
      </c>
      <c r="AO54">
        <f t="shared" si="42"/>
        <v>0</v>
      </c>
      <c r="AP54">
        <f t="shared" si="43"/>
        <v>-4.139626405504161E-3</v>
      </c>
      <c r="AQ54">
        <f t="shared" si="44"/>
        <v>-91.337859011913949</v>
      </c>
      <c r="AR54">
        <f t="shared" si="45"/>
        <v>-91.341998638319453</v>
      </c>
      <c r="AS54">
        <f t="shared" si="46"/>
        <v>0.41748337666341123</v>
      </c>
      <c r="AT54">
        <f t="shared" si="47"/>
        <v>-4.8659297484642212E-2</v>
      </c>
      <c r="AU54">
        <f t="shared" si="48"/>
        <v>-90.973174559140674</v>
      </c>
      <c r="AW54">
        <v>51</v>
      </c>
      <c r="AX54">
        <f>IF(Z54&gt;0, (R54*SUMPRODUCT(K54:$K$98, X54:$X$98)-K54*$AZ$3)/Z54, 0)</f>
        <v>-13438.606396862533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2000000</v>
      </c>
      <c r="S55">
        <f t="shared" si="32"/>
        <v>-26955.12577848629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-220.92590094788412</v>
      </c>
      <c r="AC55">
        <f t="shared" si="33"/>
        <v>-265.42307225753547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-12856.795114591914</v>
      </c>
      <c r="AI55">
        <f t="shared" si="38"/>
        <v>-12857.287457077047</v>
      </c>
      <c r="AJ55">
        <f t="shared" si="39"/>
        <v>44.49717130965135</v>
      </c>
      <c r="AK55">
        <f t="shared" si="61"/>
        <v>-15.464813066351889</v>
      </c>
      <c r="AL55">
        <f t="shared" si="40"/>
        <v>-12828.255098833748</v>
      </c>
      <c r="AN55">
        <f t="shared" si="41"/>
        <v>0</v>
      </c>
      <c r="AO55">
        <f t="shared" si="42"/>
        <v>0</v>
      </c>
      <c r="AP55">
        <f t="shared" si="43"/>
        <v>-2.2138491971683146E-3</v>
      </c>
      <c r="AQ55">
        <f t="shared" si="44"/>
        <v>-57.811394307878814</v>
      </c>
      <c r="AR55">
        <f t="shared" si="45"/>
        <v>-57.813608157075983</v>
      </c>
      <c r="AS55">
        <f t="shared" si="46"/>
        <v>0.20008435175636211</v>
      </c>
      <c r="AT55">
        <f t="shared" si="47"/>
        <v>-6.9538512367036592E-2</v>
      </c>
      <c r="AU55">
        <f t="shared" si="48"/>
        <v>-57.683062317686655</v>
      </c>
      <c r="AW55">
        <v>52</v>
      </c>
      <c r="AX55">
        <f>IF(Z55&gt;0, (R55*SUMPRODUCT(K55:$K$98, X55:$X$98)-K55*$AZ$3)/Z55, 0)</f>
        <v>-26955.12577848629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2000000</v>
      </c>
      <c r="S56">
        <f t="shared" si="32"/>
        <v>-48277.77087465347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-265.42307225753547</v>
      </c>
      <c r="AC56">
        <f t="shared" si="33"/>
        <v>-281.41242397410849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-7838.7086579608676</v>
      </c>
      <c r="AI56">
        <f t="shared" si="38"/>
        <v>-7839.0001093047013</v>
      </c>
      <c r="AJ56">
        <f t="shared" si="39"/>
        <v>15.989351716573026</v>
      </c>
      <c r="AK56">
        <f t="shared" si="61"/>
        <v>-18.579615058027485</v>
      </c>
      <c r="AL56">
        <f t="shared" si="40"/>
        <v>-7841.5903726461556</v>
      </c>
      <c r="AN56">
        <f t="shared" si="41"/>
        <v>0</v>
      </c>
      <c r="AO56">
        <f t="shared" si="42"/>
        <v>0</v>
      </c>
      <c r="AP56">
        <f t="shared" si="43"/>
        <v>-1.1701155754704163E-3</v>
      </c>
      <c r="AQ56">
        <f t="shared" si="44"/>
        <v>-31.470759309634474</v>
      </c>
      <c r="AR56">
        <f t="shared" si="45"/>
        <v>-31.471929425209947</v>
      </c>
      <c r="AS56">
        <f t="shared" si="46"/>
        <v>6.4193869340751886E-2</v>
      </c>
      <c r="AT56">
        <f t="shared" si="47"/>
        <v>-7.4593229455341026E-2</v>
      </c>
      <c r="AU56">
        <f t="shared" si="48"/>
        <v>-31.482328785324533</v>
      </c>
      <c r="AW56">
        <v>53</v>
      </c>
      <c r="AX56">
        <f>IF(Z56&gt;0, (R56*SUMPRODUCT(K56:$K$98, X56:$X$98)-K56*$AZ$3)/Z56, 0)</f>
        <v>-48277.77087465347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2000000</v>
      </c>
      <c r="S57">
        <f t="shared" si="32"/>
        <v>-80886.679298649615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-281.41242397410849</v>
      </c>
      <c r="AC57">
        <f t="shared" si="33"/>
        <v>-275.54207382721989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-4728.4336345968886</v>
      </c>
      <c r="AI57">
        <f t="shared" si="38"/>
        <v>-4728.6039605864189</v>
      </c>
      <c r="AJ57">
        <f t="shared" si="39"/>
        <v>-5.8703501468885975</v>
      </c>
      <c r="AK57">
        <f t="shared" si="61"/>
        <v>-19.698869678187595</v>
      </c>
      <c r="AL57">
        <f t="shared" si="40"/>
        <v>-4754.1731804114952</v>
      </c>
      <c r="AN57">
        <f t="shared" si="41"/>
        <v>0</v>
      </c>
      <c r="AO57">
        <f t="shared" si="42"/>
        <v>0</v>
      </c>
      <c r="AP57">
        <f t="shared" si="43"/>
        <v>-6.1055613040919467E-4</v>
      </c>
      <c r="AQ57">
        <f t="shared" si="44"/>
        <v>-16.949698344907638</v>
      </c>
      <c r="AR57">
        <f t="shared" si="45"/>
        <v>-16.950308901038049</v>
      </c>
      <c r="AS57">
        <f t="shared" si="46"/>
        <v>-2.104304974076868E-2</v>
      </c>
      <c r="AT57">
        <f t="shared" si="47"/>
        <v>-7.0613214561780047E-2</v>
      </c>
      <c r="AU57">
        <f t="shared" si="48"/>
        <v>-17.041965165340596</v>
      </c>
      <c r="AW57">
        <v>54</v>
      </c>
      <c r="AX57">
        <f>IF(Z57&gt;0, (R57*SUMPRODUCT(K57:$K$98, X57:$X$98)-K57*$AZ$3)/Z57, 0)</f>
        <v>-80886.679298649615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2000000</v>
      </c>
      <c r="S58">
        <f t="shared" si="32"/>
        <v>-132058.12320177289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-275.54207382721989</v>
      </c>
      <c r="AC58">
        <f t="shared" si="33"/>
        <v>-259.15149587166053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-2820.0995699285158</v>
      </c>
      <c r="AI58">
        <f t="shared" si="38"/>
        <v>-2820.1976901689027</v>
      </c>
      <c r="AJ58">
        <f t="shared" si="39"/>
        <v>-16.390577955559365</v>
      </c>
      <c r="AK58">
        <f t="shared" si="61"/>
        <v>-19.287945167905395</v>
      </c>
      <c r="AL58">
        <f t="shared" si="40"/>
        <v>-2855.8762132923675</v>
      </c>
      <c r="AN58">
        <f t="shared" si="41"/>
        <v>0</v>
      </c>
      <c r="AO58">
        <f t="shared" si="42"/>
        <v>0</v>
      </c>
      <c r="AP58">
        <f t="shared" si="43"/>
        <v>-3.1404020802034278E-4</v>
      </c>
      <c r="AQ58">
        <f t="shared" si="44"/>
        <v>-9.025912004368525</v>
      </c>
      <c r="AR58">
        <f t="shared" si="45"/>
        <v>-9.0262260445765445</v>
      </c>
      <c r="AS58">
        <f t="shared" si="46"/>
        <v>-5.245911027580185E-2</v>
      </c>
      <c r="AT58">
        <f t="shared" si="47"/>
        <v>-6.1732322392791285E-2</v>
      </c>
      <c r="AU58">
        <f t="shared" si="48"/>
        <v>-9.1404174772451388</v>
      </c>
      <c r="AW58">
        <v>55</v>
      </c>
      <c r="AX58">
        <f>IF(Z58&gt;0, (R58*SUMPRODUCT(K58:$K$98, X58:$X$98)-K58*$AZ$3)/Z58, 0)</f>
        <v>-132058.12320177289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2000000</v>
      </c>
      <c r="S59">
        <f t="shared" si="32"/>
        <v>-214318.91547952508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-259.15149587166053</v>
      </c>
      <c r="AC59">
        <f t="shared" si="33"/>
        <v>-238.40930403632632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-1660.7527244141545</v>
      </c>
      <c r="AI59">
        <f t="shared" si="38"/>
        <v>-1660.808344634027</v>
      </c>
      <c r="AJ59">
        <f t="shared" si="39"/>
        <v>-20.742191835334211</v>
      </c>
      <c r="AK59">
        <f t="shared" si="61"/>
        <v>-18.140604711016238</v>
      </c>
      <c r="AL59">
        <f t="shared" si="40"/>
        <v>-1699.6911411803776</v>
      </c>
      <c r="AN59">
        <f t="shared" si="41"/>
        <v>0</v>
      </c>
      <c r="AO59">
        <f t="shared" si="42"/>
        <v>0</v>
      </c>
      <c r="AP59">
        <f t="shared" si="43"/>
        <v>-1.5894297276466602E-4</v>
      </c>
      <c r="AQ59">
        <f t="shared" si="44"/>
        <v>-4.7458455872754781</v>
      </c>
      <c r="AR59">
        <f t="shared" si="45"/>
        <v>-4.7460045302482428</v>
      </c>
      <c r="AS59">
        <f t="shared" si="46"/>
        <v>-5.9273869098644801E-2</v>
      </c>
      <c r="AT59">
        <f t="shared" si="47"/>
        <v>-5.1839450601326019E-2</v>
      </c>
      <c r="AU59">
        <f t="shared" si="48"/>
        <v>-4.8571178499482137</v>
      </c>
      <c r="AW59">
        <v>56</v>
      </c>
      <c r="AX59">
        <f>IF(Z59&gt;0, (R59*SUMPRODUCT(K59:$K$98, X59:$X$98)-K59*$AZ$3)/Z59, 0)</f>
        <v>-214318.91547952508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2000000</v>
      </c>
      <c r="S60">
        <f t="shared" si="32"/>
        <v>-349095.26961140323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-238.40930403632632</v>
      </c>
      <c r="AC60">
        <f t="shared" si="33"/>
        <v>-216.57648548101011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-961.77342431729198</v>
      </c>
      <c r="AI60">
        <f t="shared" si="38"/>
        <v>-961.80444399935789</v>
      </c>
      <c r="AJ60">
        <f t="shared" si="39"/>
        <v>-21.832818555316209</v>
      </c>
      <c r="AK60">
        <f t="shared" si="61"/>
        <v>-16.688651282542843</v>
      </c>
      <c r="AL60">
        <f t="shared" si="40"/>
        <v>-1000.3259138372169</v>
      </c>
      <c r="AN60">
        <f t="shared" si="41"/>
        <v>0</v>
      </c>
      <c r="AO60">
        <f t="shared" si="42"/>
        <v>0</v>
      </c>
      <c r="AP60">
        <f t="shared" si="43"/>
        <v>-7.914581393409863E-5</v>
      </c>
      <c r="AQ60">
        <f t="shared" si="44"/>
        <v>-2.4539368368153176</v>
      </c>
      <c r="AR60">
        <f t="shared" si="45"/>
        <v>-2.4540159826292518</v>
      </c>
      <c r="AS60">
        <f t="shared" si="46"/>
        <v>-5.5705799671503943E-2</v>
      </c>
      <c r="AT60">
        <f t="shared" si="47"/>
        <v>-4.2580606932518639E-2</v>
      </c>
      <c r="AU60">
        <f t="shared" si="48"/>
        <v>-2.5523023892332741</v>
      </c>
      <c r="AW60">
        <v>57</v>
      </c>
      <c r="AX60">
        <f>IF(Z60&gt;0, (R60*SUMPRODUCT(K60:$K$98, X60:$X$98)-K60*$AZ$3)/Z60, 0)</f>
        <v>-349095.26961140323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2000000</v>
      </c>
      <c r="S61">
        <f t="shared" si="32"/>
        <v>-574639.44541011204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-216.57648548101011</v>
      </c>
      <c r="AC61">
        <f t="shared" si="33"/>
        <v>-195.29947219051141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-548.65067294477853</v>
      </c>
      <c r="AI61">
        <f t="shared" si="38"/>
        <v>-548.66766616320012</v>
      </c>
      <c r="AJ61">
        <f t="shared" si="39"/>
        <v>-21.277013290498701</v>
      </c>
      <c r="AK61">
        <f t="shared" si="61"/>
        <v>-15.16035398367071</v>
      </c>
      <c r="AL61">
        <f t="shared" si="40"/>
        <v>-585.10503343736957</v>
      </c>
      <c r="AN61">
        <f t="shared" si="41"/>
        <v>0</v>
      </c>
      <c r="AO61">
        <f t="shared" si="42"/>
        <v>0</v>
      </c>
      <c r="AP61">
        <f t="shared" si="43"/>
        <v>-3.8712233128118553E-5</v>
      </c>
      <c r="AQ61">
        <f t="shared" si="44"/>
        <v>-1.2498805246880309</v>
      </c>
      <c r="AR61">
        <f t="shared" si="45"/>
        <v>-1.2499192369211589</v>
      </c>
      <c r="AS61">
        <f t="shared" si="46"/>
        <v>-4.8471141742314733E-2</v>
      </c>
      <c r="AT61">
        <f t="shared" si="47"/>
        <v>-3.453678656742265E-2</v>
      </c>
      <c r="AU61">
        <f t="shared" si="48"/>
        <v>-1.3329271652308963</v>
      </c>
      <c r="AW61">
        <v>58</v>
      </c>
      <c r="AX61">
        <f>IF(Z61&gt;0, (R61*SUMPRODUCT(K61:$K$98, X61:$X$98)-K61*$AZ$3)/Z61, 0)</f>
        <v>-574639.44541011204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2000000</v>
      </c>
      <c r="S62">
        <f t="shared" si="32"/>
        <v>-960016.23745732743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-195.29947219051141</v>
      </c>
      <c r="AC62">
        <f t="shared" si="33"/>
        <v>-175.36100438724054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-307.60220287438671</v>
      </c>
      <c r="AI62">
        <f t="shared" si="38"/>
        <v>-307.61133610555225</v>
      </c>
      <c r="AJ62">
        <f t="shared" si="39"/>
        <v>-19.938467803270868</v>
      </c>
      <c r="AK62">
        <f t="shared" si="61"/>
        <v>-13.6709630533358</v>
      </c>
      <c r="AL62">
        <f t="shared" si="40"/>
        <v>-341.22076696215896</v>
      </c>
      <c r="AN62">
        <f t="shared" si="41"/>
        <v>0</v>
      </c>
      <c r="AO62">
        <f t="shared" si="42"/>
        <v>0</v>
      </c>
      <c r="AP62">
        <f t="shared" si="43"/>
        <v>-1.8577146762363173E-5</v>
      </c>
      <c r="AQ62">
        <f t="shared" si="44"/>
        <v>-0.62566808653537909</v>
      </c>
      <c r="AR62">
        <f t="shared" si="45"/>
        <v>-0.62568666368214143</v>
      </c>
      <c r="AS62">
        <f t="shared" si="46"/>
        <v>-4.0555180952374439E-2</v>
      </c>
      <c r="AT62">
        <f t="shared" si="47"/>
        <v>-2.7806970219161266E-2</v>
      </c>
      <c r="AU62">
        <f t="shared" si="48"/>
        <v>-0.6940488148536772</v>
      </c>
      <c r="AW62">
        <v>59</v>
      </c>
      <c r="AX62">
        <f>IF(Z62&gt;0, (R62*SUMPRODUCT(K62:$K$98, X62:$X$98)-K62*$AZ$3)/Z62, 0)</f>
        <v>-960016.23745732743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2000000</v>
      </c>
      <c r="S63">
        <f t="shared" si="32"/>
        <v>-1632376.1512407078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-175.36100438724054</v>
      </c>
      <c r="AC63">
        <f t="shared" si="33"/>
        <v>-157.06850432381256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-169.23439685293332</v>
      </c>
      <c r="AI63">
        <f t="shared" si="38"/>
        <v>-169.23920789186587</v>
      </c>
      <c r="AJ63">
        <f t="shared" si="39"/>
        <v>-18.29250006342798</v>
      </c>
      <c r="AK63">
        <f t="shared" si="61"/>
        <v>-12.275270307106839</v>
      </c>
      <c r="AL63">
        <f t="shared" si="40"/>
        <v>-199.80697826240069</v>
      </c>
      <c r="AN63">
        <f t="shared" si="41"/>
        <v>0</v>
      </c>
      <c r="AO63">
        <f t="shared" si="42"/>
        <v>0</v>
      </c>
      <c r="AP63">
        <f t="shared" si="43"/>
        <v>-8.737263045797334E-6</v>
      </c>
      <c r="AQ63">
        <f t="shared" si="44"/>
        <v>-0.30734431012309016</v>
      </c>
      <c r="AR63">
        <f t="shared" si="45"/>
        <v>-0.307353047386136</v>
      </c>
      <c r="AS63">
        <f t="shared" si="46"/>
        <v>-3.3220763136624781E-2</v>
      </c>
      <c r="AT63">
        <f t="shared" si="47"/>
        <v>-2.2292953171870581E-2</v>
      </c>
      <c r="AU63">
        <f t="shared" si="48"/>
        <v>-0.36286676369463133</v>
      </c>
      <c r="AW63">
        <v>60</v>
      </c>
      <c r="AX63">
        <f>IF(Z63&gt;0, (R63*SUMPRODUCT(K63:$K$98, X63:$X$98)-K63*$AZ$3)/Z63, 0)</f>
        <v>-1632376.1512407078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2000000</v>
      </c>
      <c r="S64">
        <f t="shared" si="32"/>
        <v>-2833458.8359249262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-157.06850432381256</v>
      </c>
      <c r="AC64">
        <f t="shared" si="33"/>
        <v>-140.48462707146837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-91.355914969585427</v>
      </c>
      <c r="AI64">
        <f t="shared" si="38"/>
        <v>-91.358394000254421</v>
      </c>
      <c r="AJ64">
        <f t="shared" si="39"/>
        <v>-16.583877252344195</v>
      </c>
      <c r="AK64">
        <f t="shared" si="61"/>
        <v>-10.99479530266688</v>
      </c>
      <c r="AL64">
        <f t="shared" si="40"/>
        <v>-118.93706655526549</v>
      </c>
      <c r="AN64">
        <f t="shared" si="41"/>
        <v>0</v>
      </c>
      <c r="AO64">
        <f t="shared" si="42"/>
        <v>0</v>
      </c>
      <c r="AP64">
        <f t="shared" si="43"/>
        <v>-4.0197627041392483E-6</v>
      </c>
      <c r="AQ64">
        <f t="shared" si="44"/>
        <v>-0.14813414952512149</v>
      </c>
      <c r="AR64">
        <f t="shared" si="45"/>
        <v>-0.14813816928782564</v>
      </c>
      <c r="AS64">
        <f t="shared" si="46"/>
        <v>-2.6890853793351967E-2</v>
      </c>
      <c r="AT64">
        <f t="shared" si="47"/>
        <v>-1.7828124778845399E-2</v>
      </c>
      <c r="AU64">
        <f t="shared" si="48"/>
        <v>-0.192857147860023</v>
      </c>
      <c r="AW64">
        <v>61</v>
      </c>
      <c r="AX64">
        <f>IF(Z64&gt;0, (R64*SUMPRODUCT(K64:$K$98, X64:$X$98)-K64*$AZ$3)/Z64, 0)</f>
        <v>-2833458.8359249262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2000000</v>
      </c>
      <c r="S65">
        <f t="shared" si="32"/>
        <v>-5029615.0006145984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-140.48462707146837</v>
      </c>
      <c r="AC65">
        <f t="shared" si="33"/>
        <v>-125.55131339736199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-48.244793851775228</v>
      </c>
      <c r="AI65">
        <f t="shared" si="38"/>
        <v>-48.246041972291231</v>
      </c>
      <c r="AJ65">
        <f t="shared" si="39"/>
        <v>-14.933313674106373</v>
      </c>
      <c r="AK65">
        <f t="shared" si="61"/>
        <v>-9.833923895002787</v>
      </c>
      <c r="AL65">
        <f t="shared" si="40"/>
        <v>-73.013279541400394</v>
      </c>
      <c r="AN65">
        <f t="shared" si="41"/>
        <v>0</v>
      </c>
      <c r="AO65">
        <f t="shared" si="42"/>
        <v>0</v>
      </c>
      <c r="AP65">
        <f t="shared" si="43"/>
        <v>-1.8069952715456069E-6</v>
      </c>
      <c r="AQ65">
        <f t="shared" si="44"/>
        <v>-6.9847513320241986E-2</v>
      </c>
      <c r="AR65">
        <f t="shared" si="45"/>
        <v>-6.9849320315513524E-2</v>
      </c>
      <c r="AS65">
        <f t="shared" si="46"/>
        <v>-2.1620049387548912E-2</v>
      </c>
      <c r="AT65">
        <f t="shared" si="47"/>
        <v>-1.4237290190456034E-2</v>
      </c>
      <c r="AU65">
        <f t="shared" si="48"/>
        <v>-0.10570665989351848</v>
      </c>
      <c r="AW65">
        <v>62</v>
      </c>
      <c r="AX65">
        <f>IF(Z65&gt;0, (R65*SUMPRODUCT(K65:$K$98, X65:$X$98)-K65*$AZ$3)/Z65, 0)</f>
        <v>-5029615.0006145984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2000000</v>
      </c>
      <c r="S66">
        <f t="shared" si="32"/>
        <v>-9151338.3786243629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-125.55131339736199</v>
      </c>
      <c r="AC66">
        <f t="shared" si="33"/>
        <v>-112.15558249672557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-24.914276302754409</v>
      </c>
      <c r="AI66">
        <f t="shared" si="38"/>
        <v>-24.914889085157686</v>
      </c>
      <c r="AJ66">
        <f t="shared" si="39"/>
        <v>-13.395730900636423</v>
      </c>
      <c r="AK66">
        <f t="shared" si="61"/>
        <v>-8.7885919378153403</v>
      </c>
      <c r="AL66">
        <f t="shared" si="40"/>
        <v>-47.099211923609445</v>
      </c>
      <c r="AN66">
        <f t="shared" si="41"/>
        <v>0</v>
      </c>
      <c r="AO66">
        <f t="shared" si="42"/>
        <v>0</v>
      </c>
      <c r="AP66">
        <f t="shared" si="43"/>
        <v>-7.9211594768616322E-7</v>
      </c>
      <c r="AQ66">
        <f t="shared" si="44"/>
        <v>-3.2205552050773148E-2</v>
      </c>
      <c r="AR66">
        <f t="shared" si="45"/>
        <v>-3.2206344166720836E-2</v>
      </c>
      <c r="AS66">
        <f t="shared" si="46"/>
        <v>-1.7316052191766899E-2</v>
      </c>
      <c r="AT66">
        <f t="shared" si="47"/>
        <v>-1.1360613154756794E-2</v>
      </c>
      <c r="AU66">
        <f t="shared" si="48"/>
        <v>-6.0883009513244525E-2</v>
      </c>
      <c r="AW66">
        <v>63</v>
      </c>
      <c r="AX66">
        <f>IF(Z66&gt;0, (R66*SUMPRODUCT(K66:$K$98, X66:$X$98)-K66*$AZ$3)/Z66, 0)</f>
        <v>-9151338.3786243629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-17108128.06899156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-112.15558249672557</v>
      </c>
      <c r="AC67">
        <f t="shared" ref="AC67:AC89" si="64">S67*Z67</f>
        <v>-100.16495017917215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-12.556550207482148</v>
      </c>
      <c r="AI67">
        <f t="shared" ref="AI67:AI89" si="69">SUM(AE67:AH67)</f>
        <v>-12.556842948306203</v>
      </c>
      <c r="AJ67">
        <f t="shared" ref="AJ67:AJ89" si="70">AB67-AC67</f>
        <v>-11.99063231755342</v>
      </c>
      <c r="AK67">
        <f t="shared" si="61"/>
        <v>-7.8508907747707903</v>
      </c>
      <c r="AL67">
        <f t="shared" ref="AL67:AL89" si="71">SUM(AI67:AK67)</f>
        <v>-32.398366040630414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-3.3786852809416751E-7</v>
      </c>
      <c r="AQ67">
        <f t="shared" ref="AQ67:AQ89" si="75">AH67*$K67</f>
        <v>-1.4492215597994063E-2</v>
      </c>
      <c r="AR67">
        <f t="shared" ref="AR67:AR89" si="76">AI67*$K67</f>
        <v>-1.4492553466522156E-2</v>
      </c>
      <c r="AS67">
        <f t="shared" ref="AS67:AS89" si="77">AJ67*$K67</f>
        <v>-1.3839058167323177E-2</v>
      </c>
      <c r="AT67">
        <f t="shared" ref="AT67:AT89" si="78">AK67*$K67</f>
        <v>-9.0611513404759893E-3</v>
      </c>
      <c r="AU67">
        <f t="shared" ref="AU67:AU89" si="79">AL67*$K67</f>
        <v>-3.7392762974321328E-2</v>
      </c>
      <c r="AW67">
        <v>64</v>
      </c>
      <c r="AX67">
        <f>IF(Z67&gt;0, (R67*SUMPRODUCT(K67:$K$98, X67:$X$98)-K67*$AZ$3)/Z67, 0)</f>
        <v>-17108128.06899156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2000000</v>
      </c>
      <c r="S68">
        <f t="shared" si="63"/>
        <v>-32907862.439239692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-100.16495017917215</v>
      </c>
      <c r="AC68">
        <f t="shared" si="64"/>
        <v>-89.444765725480693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-6.1564639681504945</v>
      </c>
      <c r="AI68">
        <f t="shared" si="69"/>
        <v>-6.1565998699671054</v>
      </c>
      <c r="AJ68">
        <f t="shared" si="70"/>
        <v>-10.720184453691459</v>
      </c>
      <c r="AK68">
        <f t="shared" si="61"/>
        <v>-7.0115465125420515</v>
      </c>
      <c r="AL68">
        <f t="shared" si="71"/>
        <v>-23.888330836200616</v>
      </c>
      <c r="AN68">
        <f t="shared" si="72"/>
        <v>0</v>
      </c>
      <c r="AO68">
        <f t="shared" si="73"/>
        <v>0</v>
      </c>
      <c r="AP68">
        <f t="shared" si="74"/>
        <v>-1.4004631574899035E-7</v>
      </c>
      <c r="AQ68">
        <f t="shared" si="75"/>
        <v>-6.3442131847984504E-3</v>
      </c>
      <c r="AR68">
        <f t="shared" si="76"/>
        <v>-6.3443532311141995E-3</v>
      </c>
      <c r="AS68">
        <f t="shared" si="77"/>
        <v>-1.1047110144138865E-2</v>
      </c>
      <c r="AT68">
        <f t="shared" si="78"/>
        <v>-7.2253725613958637E-3</v>
      </c>
      <c r="AU68">
        <f t="shared" si="79"/>
        <v>-2.4616835936648929E-2</v>
      </c>
      <c r="AW68">
        <v>65</v>
      </c>
      <c r="AX68">
        <f>IF(Z68&gt;0, (R68*SUMPRODUCT(K68:$K$98, X68:$X$98)-K68*$AZ$3)/Z68, 0)</f>
        <v>-32907862.439239692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2000000</v>
      </c>
      <c r="S69">
        <f t="shared" si="63"/>
        <v>-65276242.462782741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-89.444765725480693</v>
      </c>
      <c r="AC69">
        <f t="shared" si="64"/>
        <v>-79.866577198228484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-2.9346784020064289</v>
      </c>
      <c r="AI69">
        <f t="shared" si="69"/>
        <v>-2.9347395778448235</v>
      </c>
      <c r="AJ69">
        <f t="shared" si="70"/>
        <v>-9.5781885272522089</v>
      </c>
      <c r="AK69">
        <f t="shared" si="61"/>
        <v>-6.2611336007836487</v>
      </c>
      <c r="AL69">
        <f t="shared" si="71"/>
        <v>-18.77406170588068</v>
      </c>
      <c r="AN69">
        <f t="shared" si="72"/>
        <v>0</v>
      </c>
      <c r="AO69">
        <f t="shared" si="73"/>
        <v>0</v>
      </c>
      <c r="AP69">
        <f t="shared" si="74"/>
        <v>-5.6287029973424542E-8</v>
      </c>
      <c r="AQ69">
        <f t="shared" si="75"/>
        <v>-2.7001563936166059E-3</v>
      </c>
      <c r="AR69">
        <f t="shared" si="76"/>
        <v>-2.700212680646579E-3</v>
      </c>
      <c r="AS69">
        <f t="shared" si="77"/>
        <v>-8.8127567822910684E-3</v>
      </c>
      <c r="AT69">
        <f t="shared" si="78"/>
        <v>-5.7607811172376271E-3</v>
      </c>
      <c r="AU69">
        <f t="shared" si="79"/>
        <v>-1.7273750580175273E-2</v>
      </c>
      <c r="AW69">
        <v>66</v>
      </c>
      <c r="AX69">
        <f>IF(Z69&gt;0, (R69*SUMPRODUCT(K69:$K$98, X69:$X$98)-K69*$AZ$3)/Z69, 0)</f>
        <v>-65276242.462782741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2000000</v>
      </c>
      <c r="S70">
        <f t="shared" si="63"/>
        <v>-133691502.19395114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-79.866577198228484</v>
      </c>
      <c r="AC70">
        <f t="shared" si="64"/>
        <v>-71.311658836374775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-1.3557540515116766</v>
      </c>
      <c r="AI70">
        <f t="shared" si="69"/>
        <v>-1.3557807217403994</v>
      </c>
      <c r="AJ70">
        <f t="shared" si="70"/>
        <v>-8.5549183618537086</v>
      </c>
      <c r="AK70">
        <f t="shared" si="61"/>
        <v>-5.5906604038759946</v>
      </c>
      <c r="AL70">
        <f t="shared" si="71"/>
        <v>-15.501359487470104</v>
      </c>
      <c r="AN70">
        <f t="shared" si="72"/>
        <v>0</v>
      </c>
      <c r="AO70">
        <f t="shared" si="73"/>
        <v>0</v>
      </c>
      <c r="AP70">
        <f t="shared" si="74"/>
        <v>-2.190973480995372E-8</v>
      </c>
      <c r="AQ70">
        <f t="shared" si="75"/>
        <v>-1.1137591673765046E-3</v>
      </c>
      <c r="AR70">
        <f t="shared" si="76"/>
        <v>-1.1137810771113146E-3</v>
      </c>
      <c r="AS70">
        <f t="shared" si="77"/>
        <v>-7.027910955566187E-3</v>
      </c>
      <c r="AT70">
        <f t="shared" si="78"/>
        <v>-4.5927572700689753E-3</v>
      </c>
      <c r="AU70">
        <f t="shared" si="79"/>
        <v>-1.2734449302746479E-2</v>
      </c>
      <c r="AW70">
        <v>67</v>
      </c>
      <c r="AX70">
        <f>IF(Z70&gt;0, (R70*SUMPRODUCT(K70:$K$98, X70:$X$98)-K70*$AZ$3)/Z70, 0)</f>
        <v>-133691502.19395114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2000000</v>
      </c>
      <c r="S71">
        <f t="shared" si="63"/>
        <v>-282861701.08043849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-71.311658836374775</v>
      </c>
      <c r="AC71">
        <f t="shared" si="64"/>
        <v>-63.67204177567848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-0.60594195636397363</v>
      </c>
      <c r="AI71">
        <f t="shared" si="69"/>
        <v>-0.60595321134150015</v>
      </c>
      <c r="AJ71">
        <f t="shared" si="70"/>
        <v>-7.6396170606962954</v>
      </c>
      <c r="AK71">
        <f t="shared" si="61"/>
        <v>-4.9918161185462351</v>
      </c>
      <c r="AL71">
        <f t="shared" si="71"/>
        <v>-13.237386390584032</v>
      </c>
      <c r="AN71">
        <f t="shared" si="72"/>
        <v>0</v>
      </c>
      <c r="AO71">
        <f t="shared" si="73"/>
        <v>0</v>
      </c>
      <c r="AP71">
        <f t="shared" si="74"/>
        <v>-8.255378505864651E-9</v>
      </c>
      <c r="AQ71">
        <f t="shared" si="75"/>
        <v>-4.4445048340306339E-4</v>
      </c>
      <c r="AR71">
        <f t="shared" si="76"/>
        <v>-4.4445873878156924E-4</v>
      </c>
      <c r="AS71">
        <f t="shared" si="77"/>
        <v>-5.6035589877542844E-3</v>
      </c>
      <c r="AT71">
        <f t="shared" si="78"/>
        <v>-3.6614316992672697E-3</v>
      </c>
      <c r="AU71">
        <f t="shared" si="79"/>
        <v>-9.7094494258031239E-3</v>
      </c>
      <c r="AW71">
        <v>68</v>
      </c>
      <c r="AX71">
        <f>IF(Z71&gt;0, (R71*SUMPRODUCT(K71:$K$98, X71:$X$98)-K71*$AZ$3)/Z71, 0)</f>
        <v>-282861701.08043849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2000000</v>
      </c>
      <c r="S72">
        <f t="shared" si="63"/>
        <v>-619441704.14646041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-63.67204177567848</v>
      </c>
      <c r="AC72">
        <f t="shared" si="64"/>
        <v>-56.850405136997885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-0.26214342047456557</v>
      </c>
      <c r="AI72">
        <f t="shared" si="69"/>
        <v>-0.26214800931680499</v>
      </c>
      <c r="AJ72">
        <f t="shared" si="70"/>
        <v>-6.8216366386805944</v>
      </c>
      <c r="AK72">
        <f t="shared" ref="AK72:AK89" si="92">G72*SUM(AB72:AB72, AE72:AF72)</f>
        <v>-4.457042924297494</v>
      </c>
      <c r="AL72">
        <f t="shared" si="71"/>
        <v>-11.540827572294894</v>
      </c>
      <c r="AN72">
        <f t="shared" si="72"/>
        <v>0</v>
      </c>
      <c r="AO72">
        <f t="shared" si="73"/>
        <v>0</v>
      </c>
      <c r="AP72">
        <f t="shared" si="74"/>
        <v>-3.0052282503439043E-9</v>
      </c>
      <c r="AQ72">
        <f t="shared" si="75"/>
        <v>-1.7167746715788677E-4</v>
      </c>
      <c r="AR72">
        <f t="shared" si="76"/>
        <v>-1.7168047238613713E-4</v>
      </c>
      <c r="AS72">
        <f t="shared" si="77"/>
        <v>-4.4674830971535018E-3</v>
      </c>
      <c r="AT72">
        <f t="shared" si="78"/>
        <v>-2.9189130090397047E-3</v>
      </c>
      <c r="AU72">
        <f t="shared" si="79"/>
        <v>-7.5580765785793445E-3</v>
      </c>
      <c r="AW72">
        <v>69</v>
      </c>
      <c r="AX72">
        <f>IF(Z72&gt;0, (R72*SUMPRODUCT(K72:$K$98, X72:$X$98)-K72*$AZ$3)/Z72, 0)</f>
        <v>-619441704.14646041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2000000</v>
      </c>
      <c r="S73">
        <f t="shared" si="63"/>
        <v>-1406677280.2009985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-56.850405136997885</v>
      </c>
      <c r="AC73">
        <f t="shared" si="64"/>
        <v>-50.759432984854314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-0.1095488872793649</v>
      </c>
      <c r="AI73">
        <f t="shared" si="69"/>
        <v>-0.10955069151099996</v>
      </c>
      <c r="AJ73">
        <f t="shared" si="70"/>
        <v>-6.0909721521435713</v>
      </c>
      <c r="AK73">
        <f t="shared" si="92"/>
        <v>-3.9795283595898523</v>
      </c>
      <c r="AL73">
        <f t="shared" si="71"/>
        <v>-10.180051203244425</v>
      </c>
      <c r="AN73">
        <f t="shared" si="72"/>
        <v>0</v>
      </c>
      <c r="AO73">
        <f t="shared" si="73"/>
        <v>0</v>
      </c>
      <c r="AP73">
        <f t="shared" si="74"/>
        <v>-1.0549906391159053E-9</v>
      </c>
      <c r="AQ73">
        <f t="shared" si="75"/>
        <v>-6.4056659001094686E-5</v>
      </c>
      <c r="AR73">
        <f t="shared" si="76"/>
        <v>-6.4057713991733805E-5</v>
      </c>
      <c r="AS73">
        <f t="shared" si="77"/>
        <v>-3.5615818272991089E-3</v>
      </c>
      <c r="AT73">
        <f t="shared" si="78"/>
        <v>-2.3269546359276421E-3</v>
      </c>
      <c r="AU73">
        <f t="shared" si="79"/>
        <v>-5.9525941772184858E-3</v>
      </c>
      <c r="AW73">
        <v>70</v>
      </c>
      <c r="AX73">
        <f>IF(Z73&gt;0, (R73*SUMPRODUCT(K73:$K$98, X73:$X$98)-K73*$AZ$3)/Z73, 0)</f>
        <v>-1406677280.2009985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2000000</v>
      </c>
      <c r="S74">
        <f t="shared" si="63"/>
        <v>-3318413850.1684704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-50.759432984854314</v>
      </c>
      <c r="AC74">
        <f t="shared" si="64"/>
        <v>-45.32097576507519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-4.4132730289213974E-2</v>
      </c>
      <c r="AI74">
        <f t="shared" si="69"/>
        <v>-4.4133413160275442E-2</v>
      </c>
      <c r="AJ74">
        <f t="shared" si="70"/>
        <v>-5.4384572197791243</v>
      </c>
      <c r="AK74">
        <f t="shared" si="92"/>
        <v>-3.5531603089398023</v>
      </c>
      <c r="AL74">
        <f t="shared" si="71"/>
        <v>-9.0357509418792024</v>
      </c>
      <c r="AN74">
        <f t="shared" si="72"/>
        <v>0</v>
      </c>
      <c r="AO74">
        <f t="shared" si="73"/>
        <v>0</v>
      </c>
      <c r="AP74">
        <f t="shared" si="74"/>
        <v>-3.5651433649928225E-10</v>
      </c>
      <c r="AQ74">
        <f t="shared" si="75"/>
        <v>-2.3040881280198211E-5</v>
      </c>
      <c r="AR74">
        <f t="shared" si="76"/>
        <v>-2.3041237794534709E-5</v>
      </c>
      <c r="AS74">
        <f t="shared" si="77"/>
        <v>-2.8393178107766559E-3</v>
      </c>
      <c r="AT74">
        <f t="shared" si="78"/>
        <v>-1.8550392035863433E-3</v>
      </c>
      <c r="AU74">
        <f t="shared" si="79"/>
        <v>-4.7173982521575338E-3</v>
      </c>
      <c r="AW74">
        <v>71</v>
      </c>
      <c r="AX74">
        <f>IF(Z74&gt;0, (R74*SUMPRODUCT(K74:$K$98, X74:$X$98)-K74*$AZ$3)/Z74, 0)</f>
        <v>-3318413850.1684704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2000000</v>
      </c>
      <c r="S75">
        <f t="shared" si="63"/>
        <v>-8145916078.3903942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-45.32097576507519</v>
      </c>
      <c r="AC75">
        <f t="shared" si="64"/>
        <v>-40.465176237708128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-1.7106611018706624E-2</v>
      </c>
      <c r="AI75">
        <f t="shared" si="69"/>
        <v>-1.710685939578201E-2</v>
      </c>
      <c r="AJ75">
        <f t="shared" si="70"/>
        <v>-4.8557995273670613</v>
      </c>
      <c r="AK75">
        <f t="shared" si="92"/>
        <v>-3.1724683035552634</v>
      </c>
      <c r="AL75">
        <f t="shared" si="71"/>
        <v>-8.0453746903181074</v>
      </c>
      <c r="AN75">
        <f t="shared" si="72"/>
        <v>0</v>
      </c>
      <c r="AO75">
        <f t="shared" si="73"/>
        <v>0</v>
      </c>
      <c r="AP75">
        <f t="shared" si="74"/>
        <v>-1.1577952845667162E-10</v>
      </c>
      <c r="AQ75">
        <f t="shared" si="75"/>
        <v>-7.9741471879577586E-6</v>
      </c>
      <c r="AR75">
        <f t="shared" si="76"/>
        <v>-7.9742629674862165E-6</v>
      </c>
      <c r="AS75">
        <f t="shared" si="77"/>
        <v>-2.2635026951918283E-3</v>
      </c>
      <c r="AT75">
        <f t="shared" si="78"/>
        <v>-1.4788276400285513E-3</v>
      </c>
      <c r="AU75">
        <f t="shared" si="79"/>
        <v>-3.7503045981878659E-3</v>
      </c>
      <c r="AW75">
        <v>72</v>
      </c>
      <c r="AX75">
        <f>IF(Z75&gt;0, (R75*SUMPRODUCT(K75:$K$98, X75:$X$98)-K75*$AZ$3)/Z75, 0)</f>
        <v>-8145916078.3903942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2000000</v>
      </c>
      <c r="S76">
        <f t="shared" si="63"/>
        <v>-20846635231.221645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-40.465176237708128</v>
      </c>
      <c r="AC76">
        <f t="shared" si="64"/>
        <v>-36.129628347347875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-6.3695010216597119E-3</v>
      </c>
      <c r="AI76">
        <f t="shared" si="69"/>
        <v>-6.3695876774388016E-3</v>
      </c>
      <c r="AJ76">
        <f t="shared" si="70"/>
        <v>-4.3355478903602531</v>
      </c>
      <c r="AK76">
        <f t="shared" si="92"/>
        <v>-2.8325623366395694</v>
      </c>
      <c r="AL76">
        <f t="shared" si="71"/>
        <v>-7.1744798146772606</v>
      </c>
      <c r="AN76">
        <f t="shared" si="72"/>
        <v>0</v>
      </c>
      <c r="AO76">
        <f t="shared" si="73"/>
        <v>0</v>
      </c>
      <c r="AP76">
        <f t="shared" si="74"/>
        <v>-3.6066149283888404E-11</v>
      </c>
      <c r="AQ76">
        <f t="shared" si="75"/>
        <v>-2.6509873562196382E-6</v>
      </c>
      <c r="AR76">
        <f t="shared" si="76"/>
        <v>-2.651023422368922E-6</v>
      </c>
      <c r="AS76">
        <f t="shared" si="77"/>
        <v>-1.8044557337451971E-3</v>
      </c>
      <c r="AT76">
        <f t="shared" si="78"/>
        <v>-1.1789129030045744E-3</v>
      </c>
      <c r="AU76">
        <f t="shared" si="79"/>
        <v>-2.98601966017214E-3</v>
      </c>
      <c r="AW76">
        <v>73</v>
      </c>
      <c r="AX76">
        <f>IF(Z76&gt;0, (R76*SUMPRODUCT(K76:$K$98, X76:$X$98)-K76*$AZ$3)/Z76, 0)</f>
        <v>-20846635231.221645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2000000</v>
      </c>
      <c r="S77">
        <f t="shared" si="63"/>
        <v>-55736793764.80117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-36.129628347347875</v>
      </c>
      <c r="AC77">
        <f t="shared" si="64"/>
        <v>-32.258598976453591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-2.2740354957205681E-3</v>
      </c>
      <c r="AI77">
        <f t="shared" si="69"/>
        <v>-2.2740644340544743E-3</v>
      </c>
      <c r="AJ77">
        <f t="shared" si="70"/>
        <v>-3.8710293708942842</v>
      </c>
      <c r="AK77">
        <f t="shared" si="92"/>
        <v>-2.5290739843143517</v>
      </c>
      <c r="AL77">
        <f t="shared" si="71"/>
        <v>-6.4023774196426899</v>
      </c>
      <c r="AN77">
        <f t="shared" si="72"/>
        <v>0</v>
      </c>
      <c r="AO77">
        <f t="shared" si="73"/>
        <v>0</v>
      </c>
      <c r="AP77">
        <f t="shared" si="74"/>
        <v>-1.0753695764159184E-11</v>
      </c>
      <c r="AQ77">
        <f t="shared" si="75"/>
        <v>-8.450481619711154E-7</v>
      </c>
      <c r="AR77">
        <f t="shared" si="76"/>
        <v>-8.4505891566687963E-7</v>
      </c>
      <c r="AS77">
        <f t="shared" si="77"/>
        <v>-1.4385027238872888E-3</v>
      </c>
      <c r="AT77">
        <f t="shared" si="78"/>
        <v>-9.3982232289500933E-4</v>
      </c>
      <c r="AU77">
        <f t="shared" si="79"/>
        <v>-2.3791701056979646E-3</v>
      </c>
      <c r="AW77">
        <v>74</v>
      </c>
      <c r="AX77">
        <f>IF(Z77&gt;0, (R77*SUMPRODUCT(K77:$K$98, X77:$X$98)-K77*$AZ$3)/Z77, 0)</f>
        <v>-55736793764.80117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2000000</v>
      </c>
      <c r="S78">
        <f t="shared" si="63"/>
        <v>-156011499870.59576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-32.258598976453591</v>
      </c>
      <c r="AC78">
        <f t="shared" si="64"/>
        <v>-28.802321230535995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-7.767247129018722E-4</v>
      </c>
      <c r="AI78">
        <f t="shared" si="69"/>
        <v>-7.7673394373461676E-4</v>
      </c>
      <c r="AJ78">
        <f t="shared" si="70"/>
        <v>-3.4562777459175962</v>
      </c>
      <c r="AK78">
        <f t="shared" si="92"/>
        <v>-2.2581019283517514</v>
      </c>
      <c r="AL78">
        <f t="shared" si="71"/>
        <v>-5.7151564082130824</v>
      </c>
      <c r="AN78">
        <f t="shared" si="72"/>
        <v>0</v>
      </c>
      <c r="AO78">
        <f t="shared" si="73"/>
        <v>0</v>
      </c>
      <c r="AP78">
        <f t="shared" si="74"/>
        <v>-3.0627184968312028E-12</v>
      </c>
      <c r="AQ78">
        <f t="shared" si="75"/>
        <v>-2.5771121750238018E-7</v>
      </c>
      <c r="AR78">
        <f t="shared" si="76"/>
        <v>-2.5771428022087698E-7</v>
      </c>
      <c r="AS78">
        <f t="shared" si="77"/>
        <v>-1.1467660692796001E-3</v>
      </c>
      <c r="AT78">
        <f t="shared" si="78"/>
        <v>-7.4922065377044543E-4</v>
      </c>
      <c r="AU78">
        <f t="shared" si="79"/>
        <v>-1.8962444373302665E-3</v>
      </c>
      <c r="AW78">
        <v>75</v>
      </c>
      <c r="AX78">
        <f>IF(Z78&gt;0, (R78*SUMPRODUCT(K78:$K$98, X78:$X$98)-K78*$AZ$3)/Z78, 0)</f>
        <v>-156011499870.59576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2000000</v>
      </c>
      <c r="S79">
        <f t="shared" si="63"/>
        <v>-458080560054.01831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-28.802321230535995</v>
      </c>
      <c r="AC79">
        <f t="shared" si="64"/>
        <v>-25.716358460599213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-2.5326221742899368E-4</v>
      </c>
      <c r="AI79">
        <f t="shared" si="69"/>
        <v>-2.5326502439797504E-4</v>
      </c>
      <c r="AJ79">
        <f t="shared" si="70"/>
        <v>-3.0859627699367813</v>
      </c>
      <c r="AK79">
        <f t="shared" si="92"/>
        <v>-2.01616248613752</v>
      </c>
      <c r="AL79">
        <f t="shared" si="71"/>
        <v>-5.1023785210986992</v>
      </c>
      <c r="AN79">
        <f t="shared" si="72"/>
        <v>0</v>
      </c>
      <c r="AO79">
        <f t="shared" si="73"/>
        <v>0</v>
      </c>
      <c r="AP79">
        <f t="shared" si="74"/>
        <v>-8.3154506450818875E-13</v>
      </c>
      <c r="AQ79">
        <f t="shared" si="75"/>
        <v>-7.5027172843347112E-8</v>
      </c>
      <c r="AR79">
        <f t="shared" si="76"/>
        <v>-7.502800438841162E-8</v>
      </c>
      <c r="AS79">
        <f t="shared" si="77"/>
        <v>-9.1419503658533169E-4</v>
      </c>
      <c r="AT79">
        <f t="shared" si="78"/>
        <v>-5.9727413296506568E-4</v>
      </c>
      <c r="AU79">
        <f t="shared" si="79"/>
        <v>-1.5115441975547858E-3</v>
      </c>
      <c r="AW79">
        <v>76</v>
      </c>
      <c r="AX79">
        <f>IF(Z79&gt;0, (R79*SUMPRODUCT(K79:$K$98, X79:$X$98)-K79*$AZ$3)/Z79, 0)</f>
        <v>-458080560054.01831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2000000</v>
      </c>
      <c r="S80">
        <f t="shared" si="63"/>
        <v>-1426125821703.2012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-25.716358460599213</v>
      </c>
      <c r="AC80">
        <f t="shared" si="64"/>
        <v>-22.961034403797822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-7.8955398536090338E-5</v>
      </c>
      <c r="AI80">
        <f t="shared" si="69"/>
        <v>-7.8956203550418472E-5</v>
      </c>
      <c r="AJ80">
        <f t="shared" si="70"/>
        <v>-2.7553240568013919</v>
      </c>
      <c r="AK80">
        <f t="shared" si="92"/>
        <v>-1.8001450922419451</v>
      </c>
      <c r="AL80">
        <f t="shared" si="71"/>
        <v>-4.5555481052468876</v>
      </c>
      <c r="AN80">
        <f t="shared" si="72"/>
        <v>0</v>
      </c>
      <c r="AO80">
        <f t="shared" si="73"/>
        <v>0</v>
      </c>
      <c r="AP80">
        <f t="shared" si="74"/>
        <v>-2.1292848514607886E-13</v>
      </c>
      <c r="AQ80">
        <f t="shared" si="75"/>
        <v>-2.0883918232124949E-8</v>
      </c>
      <c r="AR80">
        <f t="shared" si="76"/>
        <v>-2.0884131160610098E-8</v>
      </c>
      <c r="AS80">
        <f t="shared" si="77"/>
        <v>-7.2879072707035693E-4</v>
      </c>
      <c r="AT80">
        <f t="shared" si="78"/>
        <v>-4.7614328607508246E-4</v>
      </c>
      <c r="AU80">
        <f t="shared" si="79"/>
        <v>-1.2049548972766001E-3</v>
      </c>
      <c r="AW80">
        <v>77</v>
      </c>
      <c r="AX80">
        <f>IF(Z80&gt;0, (R80*SUMPRODUCT(K80:$K$98, X80:$X$98)-K80*$AZ$3)/Z80, 0)</f>
        <v>-1426125821703.2012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2000000</v>
      </c>
      <c r="S81">
        <f t="shared" si="63"/>
        <v>-4723190396317.0059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-22.961034403797822</v>
      </c>
      <c r="AC81">
        <f t="shared" si="64"/>
        <v>-20.500923592691947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-2.3197603099769E-5</v>
      </c>
      <c r="AI81">
        <f t="shared" si="69"/>
        <v>-2.3197820123876358E-5</v>
      </c>
      <c r="AJ81">
        <f t="shared" si="70"/>
        <v>-2.4601108111058743</v>
      </c>
      <c r="AK81">
        <f t="shared" si="92"/>
        <v>-1.6072724082658476</v>
      </c>
      <c r="AL81">
        <f t="shared" si="71"/>
        <v>-4.0674064171918456</v>
      </c>
      <c r="AN81">
        <f t="shared" si="72"/>
        <v>0</v>
      </c>
      <c r="AO81">
        <f t="shared" si="73"/>
        <v>0</v>
      </c>
      <c r="AP81">
        <f t="shared" si="74"/>
        <v>-5.1253096644961563E-14</v>
      </c>
      <c r="AQ81">
        <f t="shared" si="75"/>
        <v>-5.4784190018664676E-9</v>
      </c>
      <c r="AR81">
        <f t="shared" si="76"/>
        <v>-5.4784702549631131E-9</v>
      </c>
      <c r="AS81">
        <f t="shared" si="77"/>
        <v>-5.8098751652466011E-4</v>
      </c>
      <c r="AT81">
        <f t="shared" si="78"/>
        <v>-3.7957851355371197E-4</v>
      </c>
      <c r="AU81">
        <f t="shared" si="79"/>
        <v>-9.6057150854862705E-4</v>
      </c>
      <c r="AW81">
        <v>78</v>
      </c>
      <c r="AX81">
        <f>IF(Z81&gt;0, (R81*SUMPRODUCT(K81:$K$98, X81:$X$98)-K81*$AZ$3)/Z81, 0)</f>
        <v>-4723190396317.0059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2000000</v>
      </c>
      <c r="S82">
        <f t="shared" si="63"/>
        <v>-16701211834569.07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-20.500923592691947</v>
      </c>
      <c r="AC82">
        <f t="shared" si="64"/>
        <v>-18.304396069608053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-6.4021704706505528E-6</v>
      </c>
      <c r="AI82">
        <f t="shared" si="69"/>
        <v>-6.4022252702550694E-6</v>
      </c>
      <c r="AJ82">
        <f t="shared" si="70"/>
        <v>-2.1965275230838941</v>
      </c>
      <c r="AK82">
        <f t="shared" si="92"/>
        <v>-1.4350646514884364</v>
      </c>
      <c r="AL82">
        <f t="shared" si="71"/>
        <v>-3.6315985767976011</v>
      </c>
      <c r="AN82">
        <f t="shared" si="72"/>
        <v>0</v>
      </c>
      <c r="AO82">
        <f t="shared" si="73"/>
        <v>0</v>
      </c>
      <c r="AP82">
        <f t="shared" si="74"/>
        <v>-1.1555042122651664E-14</v>
      </c>
      <c r="AQ82">
        <f t="shared" si="75"/>
        <v>-1.3499613750407885E-9</v>
      </c>
      <c r="AR82">
        <f t="shared" si="76"/>
        <v>-1.3499729300829113E-9</v>
      </c>
      <c r="AS82">
        <f t="shared" si="77"/>
        <v>-4.631596938836215E-4</v>
      </c>
      <c r="AT82">
        <f t="shared" si="78"/>
        <v>-3.0259766731873726E-4</v>
      </c>
      <c r="AU82">
        <f t="shared" si="79"/>
        <v>-7.6575871117528897E-4</v>
      </c>
      <c r="AW82">
        <v>79</v>
      </c>
      <c r="AX82">
        <f>IF(Z82&gt;0, (R82*SUMPRODUCT(K82:$K$98, X82:$X$98)-K82*$AZ$3)/Z82, 0)</f>
        <v>-16701211834569.07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2000000</v>
      </c>
      <c r="S83">
        <f t="shared" si="63"/>
        <v>-63304781442207.977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-18.304396069608053</v>
      </c>
      <c r="AC83">
        <f t="shared" si="64"/>
        <v>-16.343210777598802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-1.6537301724511606E-6</v>
      </c>
      <c r="AI83">
        <f t="shared" si="69"/>
        <v>-1.6537430808053205E-6</v>
      </c>
      <c r="AJ83">
        <f t="shared" si="70"/>
        <v>-1.961185292009251</v>
      </c>
      <c r="AK83">
        <f t="shared" si="92"/>
        <v>-1.2813077248725639</v>
      </c>
      <c r="AL83">
        <f t="shared" si="71"/>
        <v>-3.2424946706248958</v>
      </c>
      <c r="AN83">
        <f t="shared" si="72"/>
        <v>0</v>
      </c>
      <c r="AO83">
        <f t="shared" si="73"/>
        <v>0</v>
      </c>
      <c r="AP83">
        <f t="shared" si="74"/>
        <v>-2.4302276541668068E-15</v>
      </c>
      <c r="AQ83">
        <f t="shared" si="75"/>
        <v>-3.1134416888422584E-10</v>
      </c>
      <c r="AR83">
        <f t="shared" si="76"/>
        <v>-3.1134659911187998E-10</v>
      </c>
      <c r="AS83">
        <f t="shared" si="77"/>
        <v>-3.6922807295917612E-4</v>
      </c>
      <c r="AT83">
        <f t="shared" si="78"/>
        <v>-2.4122900780971767E-4</v>
      </c>
      <c r="AU83">
        <f t="shared" si="79"/>
        <v>-6.1045739211549287E-4</v>
      </c>
      <c r="AW83">
        <v>80</v>
      </c>
      <c r="AX83">
        <f>IF(Z83&gt;0, (R83*SUMPRODUCT(K83:$K$98, X83:$X$98)-K83*$AZ$3)/Z83, 0)</f>
        <v>-63304781442207.977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2000000</v>
      </c>
      <c r="S84">
        <f t="shared" si="63"/>
        <v>-258370474964058.56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-16.343210777598802</v>
      </c>
      <c r="AC84">
        <f t="shared" si="64"/>
        <v>-14.592152480268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-3.9821556170067123E-7</v>
      </c>
      <c r="AI84">
        <f t="shared" si="69"/>
        <v>-3.9821838558224716E-7</v>
      </c>
      <c r="AJ84">
        <f t="shared" si="70"/>
        <v>-1.7510582973308022</v>
      </c>
      <c r="AK84">
        <f t="shared" si="92"/>
        <v>-1.1440247544319162</v>
      </c>
      <c r="AL84">
        <f t="shared" si="71"/>
        <v>-2.895083449981104</v>
      </c>
      <c r="AN84">
        <f t="shared" si="72"/>
        <v>0</v>
      </c>
      <c r="AO84">
        <f t="shared" si="73"/>
        <v>0</v>
      </c>
      <c r="AP84">
        <f t="shared" si="74"/>
        <v>-4.7468394531936643E-16</v>
      </c>
      <c r="AQ84">
        <f t="shared" si="75"/>
        <v>-6.6938548530980295E-11</v>
      </c>
      <c r="AR84">
        <f t="shared" si="76"/>
        <v>-6.6939023214925617E-11</v>
      </c>
      <c r="AS84">
        <f t="shared" si="77"/>
        <v>-2.9434635933328987E-4</v>
      </c>
      <c r="AT84">
        <f t="shared" si="78"/>
        <v>-1.9230628812729936E-4</v>
      </c>
      <c r="AU84">
        <f t="shared" si="79"/>
        <v>-4.8665271439961245E-4</v>
      </c>
      <c r="AW84">
        <v>81</v>
      </c>
      <c r="AX84">
        <f>IF(Z84&gt;0, (R84*SUMPRODUCT(K84:$K$98, X84:$X$98)-K84*$AZ$3)/Z84, 0)</f>
        <v>-258370474964058.56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2000000</v>
      </c>
      <c r="S85">
        <f t="shared" si="63"/>
        <v>-1141694760910537.5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-14.592152480268</v>
      </c>
      <c r="AC85">
        <f t="shared" si="64"/>
        <v>-13.028707571725876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-8.9002258783908612E-8</v>
      </c>
      <c r="AI85">
        <f t="shared" si="69"/>
        <v>-8.9002829370199172E-8</v>
      </c>
      <c r="AJ85">
        <f t="shared" si="70"/>
        <v>-1.5634449085421238</v>
      </c>
      <c r="AK85">
        <f t="shared" si="92"/>
        <v>-1.0214506736187601</v>
      </c>
      <c r="AL85">
        <f t="shared" si="71"/>
        <v>-2.5848956711637134</v>
      </c>
      <c r="AN85">
        <f t="shared" si="72"/>
        <v>0</v>
      </c>
      <c r="AO85">
        <f t="shared" si="73"/>
        <v>0</v>
      </c>
      <c r="AP85">
        <f t="shared" si="74"/>
        <v>-8.5636985914627678E-17</v>
      </c>
      <c r="AQ85">
        <f t="shared" si="75"/>
        <v>-1.335798863006392E-11</v>
      </c>
      <c r="AR85">
        <f t="shared" si="76"/>
        <v>-1.3358074267049835E-11</v>
      </c>
      <c r="AS85">
        <f t="shared" si="77"/>
        <v>-2.3465111557160703E-4</v>
      </c>
      <c r="AT85">
        <f t="shared" si="78"/>
        <v>-1.5330539551247239E-4</v>
      </c>
      <c r="AU85">
        <f t="shared" si="79"/>
        <v>-3.8795652444215372E-4</v>
      </c>
      <c r="AW85">
        <v>82</v>
      </c>
      <c r="AX85">
        <f>IF(Z85&gt;0, (R85*SUMPRODUCT(K85:$K$98, X85:$X$98)-K85*$AZ$3)/Z85, 0)</f>
        <v>-1141694760910537.5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2000000</v>
      </c>
      <c r="S86">
        <f t="shared" si="63"/>
        <v>-5499657883926892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-13.028707571725876</v>
      </c>
      <c r="AC86">
        <f t="shared" si="64"/>
        <v>-11.632774617623998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-1.8364854104508036E-8</v>
      </c>
      <c r="AI86">
        <f t="shared" si="69"/>
        <v>-1.8364959863583084E-8</v>
      </c>
      <c r="AJ86">
        <f t="shared" si="70"/>
        <v>-1.3959329541018786</v>
      </c>
      <c r="AK86">
        <f t="shared" si="92"/>
        <v>-0.91200953002081142</v>
      </c>
      <c r="AL86">
        <f t="shared" si="71"/>
        <v>-2.3079425024876499</v>
      </c>
      <c r="AN86">
        <f t="shared" si="72"/>
        <v>0</v>
      </c>
      <c r="AO86">
        <f t="shared" si="73"/>
        <v>0</v>
      </c>
      <c r="AP86">
        <f t="shared" si="74"/>
        <v>-1.417227797393738E-17</v>
      </c>
      <c r="AQ86">
        <f t="shared" si="75"/>
        <v>-2.4609880258811263E-12</v>
      </c>
      <c r="AR86">
        <f t="shared" si="76"/>
        <v>-2.4610021981591E-12</v>
      </c>
      <c r="AS86">
        <f t="shared" si="77"/>
        <v>-1.8706243270042133E-4</v>
      </c>
      <c r="AT86">
        <f t="shared" si="78"/>
        <v>-1.2221412269862491E-4</v>
      </c>
      <c r="AU86">
        <f t="shared" si="79"/>
        <v>-3.0927655786004845E-4</v>
      </c>
      <c r="AW86">
        <v>83</v>
      </c>
      <c r="AX86">
        <f>IF(Z86&gt;0, (R86*SUMPRODUCT(K86:$K$98, X86:$X$98)-K86*$AZ$3)/Z86, 0)</f>
        <v>-5499657883926892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2000000</v>
      </c>
      <c r="S87">
        <f t="shared" si="63"/>
        <v>-2.9116809171416336E+16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-11.632774617623998</v>
      </c>
      <c r="AC87">
        <f t="shared" si="64"/>
        <v>-10.386405908595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-3.474629143485366E-9</v>
      </c>
      <c r="AI87">
        <f t="shared" si="69"/>
        <v>-3.4746469792410758E-9</v>
      </c>
      <c r="AJ87">
        <f t="shared" si="70"/>
        <v>-1.2463687090289977</v>
      </c>
      <c r="AK87">
        <f t="shared" si="92"/>
        <v>-0.81429422323367995</v>
      </c>
      <c r="AL87">
        <f t="shared" si="71"/>
        <v>-2.0606629357373247</v>
      </c>
      <c r="AN87">
        <f t="shared" si="72"/>
        <v>0</v>
      </c>
      <c r="AO87">
        <f t="shared" si="73"/>
        <v>0</v>
      </c>
      <c r="AP87">
        <f t="shared" si="74"/>
        <v>-2.134005383741101E-18</v>
      </c>
      <c r="AQ87">
        <f t="shared" si="75"/>
        <v>-4.1573104158599897E-13</v>
      </c>
      <c r="AR87">
        <f t="shared" si="76"/>
        <v>-4.1573317559138269E-13</v>
      </c>
      <c r="AS87">
        <f t="shared" si="77"/>
        <v>-1.4912502606970789E-4</v>
      </c>
      <c r="AT87">
        <f t="shared" si="78"/>
        <v>-9.7428350365710189E-5</v>
      </c>
      <c r="AU87">
        <f t="shared" si="79"/>
        <v>-2.465533768511513E-4</v>
      </c>
      <c r="AW87">
        <v>84</v>
      </c>
      <c r="AX87">
        <f>IF(Z87&gt;0, (R87*SUMPRODUCT(K87:$K$98, X87:$X$98)-K87*$AZ$3)/Z87, 0)</f>
        <v>-2.9116809171416336E+16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2000000</v>
      </c>
      <c r="S88">
        <f t="shared" si="63"/>
        <v>-1.7110286542822656E+17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-10.386405908595</v>
      </c>
      <c r="AC88">
        <f t="shared" si="64"/>
        <v>-9.273576704103041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-5.9789824754259998E-10</v>
      </c>
      <c r="AI88">
        <f t="shared" si="69"/>
        <v>-5.9790095748456414E-10</v>
      </c>
      <c r="AJ88">
        <f t="shared" si="70"/>
        <v>-1.112829204491959</v>
      </c>
      <c r="AK88">
        <f t="shared" si="92"/>
        <v>-0.72704841360165007</v>
      </c>
      <c r="AL88">
        <f t="shared" si="71"/>
        <v>-1.83987761869151</v>
      </c>
      <c r="AN88">
        <f t="shared" si="72"/>
        <v>0</v>
      </c>
      <c r="AO88">
        <f t="shared" si="73"/>
        <v>0</v>
      </c>
      <c r="AP88">
        <f t="shared" si="74"/>
        <v>-2.8949826340602969E-19</v>
      </c>
      <c r="AQ88">
        <f t="shared" si="75"/>
        <v>-6.3872402674604873E-14</v>
      </c>
      <c r="AR88">
        <f t="shared" si="76"/>
        <v>-6.3872692172868295E-14</v>
      </c>
      <c r="AS88">
        <f t="shared" si="77"/>
        <v>-1.1888155777259787E-4</v>
      </c>
      <c r="AT88">
        <f t="shared" si="78"/>
        <v>-7.7669284411455912E-5</v>
      </c>
      <c r="AU88">
        <f t="shared" si="79"/>
        <v>-1.9655084224792647E-4</v>
      </c>
      <c r="AW88">
        <v>85</v>
      </c>
      <c r="AX88">
        <f>IF(Z88&gt;0, (R88*SUMPRODUCT(K88:$K$98, X88:$X$98)-K88*$AZ$3)/Z88, 0)</f>
        <v>-1.7110286542822656E+17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-9.273576704103041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-9.273576704103041</v>
      </c>
      <c r="AK89">
        <f t="shared" si="92"/>
        <v>-0.64915036928721292</v>
      </c>
      <c r="AL89">
        <f t="shared" si="71"/>
        <v>-9.9227270734986508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-1.0339223693072488E-14</v>
      </c>
      <c r="AR89">
        <f t="shared" si="76"/>
        <v>-1.0339223693072488E-14</v>
      </c>
      <c r="AS89">
        <f t="shared" si="77"/>
        <v>-8.8453540009405672E-4</v>
      </c>
      <c r="AT89">
        <f t="shared" si="78"/>
        <v>-6.1917478006583978E-5</v>
      </c>
      <c r="AU89">
        <f t="shared" si="79"/>
        <v>-9.4645287811097984E-4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204533.94628944166</v>
      </c>
      <c r="AO91" s="6">
        <f t="shared" si="93"/>
        <v>-20453.394628944166</v>
      </c>
      <c r="AP91" s="6">
        <f t="shared" si="93"/>
        <v>-2984.3349469107648</v>
      </c>
      <c r="AQ91" s="6">
        <f t="shared" si="93"/>
        <v>-86808.3088729593</v>
      </c>
      <c r="AR91" s="6">
        <f t="shared" si="93"/>
        <v>94287.907840627318</v>
      </c>
      <c r="AS91" s="6">
        <f t="shared" si="93"/>
        <v>-18712.947943267998</v>
      </c>
      <c r="AT91" s="6">
        <f t="shared" si="93"/>
        <v>9469.4434720278296</v>
      </c>
      <c r="AU91" s="6">
        <f t="shared" si="93"/>
        <v>85044.403369387263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521208.73703234654</v>
      </c>
      <c r="K3">
        <v>1</v>
      </c>
      <c r="L3" s="2">
        <v>0</v>
      </c>
      <c r="O3">
        <f>$C$3</f>
        <v>521208.73703234654</v>
      </c>
      <c r="P3">
        <f>O3*C5</f>
        <v>52120.873703234654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521208.73703234654</v>
      </c>
      <c r="AF3">
        <f t="shared" ref="AF3:AF34" si="4">-$Z3*P3</f>
        <v>-52120.873703234654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466567.95512511191</v>
      </c>
      <c r="AJ3">
        <f t="shared" ref="AJ3:AJ34" si="8">AB3-AC3</f>
        <v>0</v>
      </c>
      <c r="AL3">
        <f t="shared" ref="AL3:AL34" si="9">SUM(AI3:AK3)</f>
        <v>466567.95512511191</v>
      </c>
      <c r="AN3">
        <f t="shared" ref="AN3:AN34" si="10">AE3*$K3</f>
        <v>521208.73703234654</v>
      </c>
      <c r="AO3">
        <f t="shared" ref="AO3:AO34" si="11">AF3*$K3</f>
        <v>-52120.873703234654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466567.95512511191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466567.95512511191</v>
      </c>
      <c r="AW3">
        <v>0</v>
      </c>
      <c r="AX3">
        <f>IF(Z3&gt;0, (R3*SUMPRODUCT(K3:$K$98, X3:$X$98)-K3*$AZ$3)/Z3, 0)</f>
        <v>0</v>
      </c>
      <c r="AZ3">
        <f>C6*ABS(SUMPRODUCT(X4:X79, K4:K79))/1</f>
        <v>217125.62607901468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10822.841735376014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10693.199687101151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-10693.199687101151</v>
      </c>
      <c r="AK4">
        <f>G4*SUM(AB4, AE4:AF4)</f>
        <v>0</v>
      </c>
      <c r="AL4">
        <f t="shared" si="9"/>
        <v>-14650.317687101151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-3762.2342650694045</v>
      </c>
      <c r="AR4">
        <f t="shared" si="14"/>
        <v>-3762.2342650694045</v>
      </c>
      <c r="AS4">
        <f t="shared" si="15"/>
        <v>-10166.571294068406</v>
      </c>
      <c r="AT4">
        <f t="shared" si="16"/>
        <v>0</v>
      </c>
      <c r="AU4">
        <f t="shared" si="17"/>
        <v>-13928.805559137811</v>
      </c>
      <c r="AW4">
        <v>1</v>
      </c>
      <c r="AX4">
        <f>IF(Z4&gt;0, (R4*SUMPRODUCT(K4:$K$98, X4:$X$98)-K4*$AZ$3)/Z4, 0)</f>
        <v>10822.841735376014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2000000</v>
      </c>
      <c r="S5">
        <f t="shared" si="1"/>
        <v>17955.125068090358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10693.199687101151</v>
      </c>
      <c r="AC5">
        <f t="shared" si="2"/>
        <v>17525.780209815159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-4106.6656705302148</v>
      </c>
      <c r="AI5">
        <f t="shared" si="7"/>
        <v>-4155.4700652179517</v>
      </c>
      <c r="AJ5">
        <f t="shared" si="8"/>
        <v>-6832.5805227140081</v>
      </c>
      <c r="AK5">
        <f>G5*SUM(AB5, AE5:AF5)</f>
        <v>43.842118717114722</v>
      </c>
      <c r="AL5">
        <f t="shared" si="9"/>
        <v>-10944.208469214846</v>
      </c>
      <c r="AN5">
        <f t="shared" si="10"/>
        <v>0</v>
      </c>
      <c r="AO5">
        <f t="shared" si="11"/>
        <v>0</v>
      </c>
      <c r="AP5">
        <f t="shared" si="12"/>
        <v>-44.019382990534162</v>
      </c>
      <c r="AQ5">
        <f t="shared" si="13"/>
        <v>-3704.0289121867081</v>
      </c>
      <c r="AR5">
        <f t="shared" si="14"/>
        <v>-3748.0482951772424</v>
      </c>
      <c r="AS5">
        <f t="shared" si="15"/>
        <v>-6162.6822905476283</v>
      </c>
      <c r="AT5">
        <f t="shared" si="16"/>
        <v>39.543631824001963</v>
      </c>
      <c r="AU5">
        <f t="shared" si="17"/>
        <v>-9871.1869539008694</v>
      </c>
      <c r="AW5">
        <v>2</v>
      </c>
      <c r="AX5">
        <f>IF(Z5&gt;0, (R5*SUMPRODUCT(K5:$K$98, X5:$X$98)-K5*$AZ$3)/Z5, 0)</f>
        <v>17955.125068090358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2000000</v>
      </c>
      <c r="S6">
        <f t="shared" si="1"/>
        <v>25320.092280824894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17525.780209815159</v>
      </c>
      <c r="AC6">
        <f t="shared" si="2"/>
        <v>24400.057628718991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-5326.3281316955627</v>
      </c>
      <c r="AI6">
        <f t="shared" si="7"/>
        <v>-5374.5113242331299</v>
      </c>
      <c r="AJ6">
        <f t="shared" si="8"/>
        <v>-6874.2774189038319</v>
      </c>
      <c r="AK6">
        <f>G6*SUM(AB6, AE6:AF6)</f>
        <v>124.43303948968763</v>
      </c>
      <c r="AL6">
        <f t="shared" si="9"/>
        <v>-12124.355703647274</v>
      </c>
      <c r="AN6">
        <f t="shared" si="10"/>
        <v>0</v>
      </c>
      <c r="AO6">
        <f t="shared" si="11"/>
        <v>0</v>
      </c>
      <c r="AP6">
        <f t="shared" si="12"/>
        <v>-41.111613292934585</v>
      </c>
      <c r="AQ6">
        <f t="shared" si="13"/>
        <v>-4544.6125690160388</v>
      </c>
      <c r="AR6">
        <f t="shared" si="14"/>
        <v>-4585.7241823089735</v>
      </c>
      <c r="AS6">
        <f t="shared" si="15"/>
        <v>-5865.3779467598015</v>
      </c>
      <c r="AT6">
        <f t="shared" si="16"/>
        <v>106.17069419748356</v>
      </c>
      <c r="AU6">
        <f t="shared" si="17"/>
        <v>-10344.931434871291</v>
      </c>
      <c r="AW6">
        <v>3</v>
      </c>
      <c r="AX6">
        <f>IF(Z6&gt;0, (R6*SUMPRODUCT(K6:$K$98, X6:$X$98)-K6*$AZ$3)/Z6, 0)</f>
        <v>25320.092280824894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2000000</v>
      </c>
      <c r="S7">
        <f t="shared" si="1"/>
        <v>32572.575630418789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24400.057628718991</v>
      </c>
      <c r="AC7">
        <f t="shared" si="2"/>
        <v>30966.127214638051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-6692.5201671674567</v>
      </c>
      <c r="AI7">
        <f t="shared" si="7"/>
        <v>-6740.0542147754686</v>
      </c>
      <c r="AJ7">
        <f t="shared" si="8"/>
        <v>-6566.06958591906</v>
      </c>
      <c r="AK7">
        <f>G7*SUM(AB7, AE7:AF7)</f>
        <v>336.72079527632206</v>
      </c>
      <c r="AL7">
        <f t="shared" si="9"/>
        <v>-12969.403005418206</v>
      </c>
      <c r="AN7">
        <f t="shared" si="10"/>
        <v>0</v>
      </c>
      <c r="AO7">
        <f t="shared" si="11"/>
        <v>0</v>
      </c>
      <c r="AP7">
        <f t="shared" si="12"/>
        <v>-38.125342879394985</v>
      </c>
      <c r="AQ7">
        <f t="shared" si="13"/>
        <v>-5367.8287236266697</v>
      </c>
      <c r="AR7">
        <f t="shared" si="14"/>
        <v>-5405.9540665060649</v>
      </c>
      <c r="AS7">
        <f t="shared" si="15"/>
        <v>-5266.4072792096094</v>
      </c>
      <c r="AT7">
        <f t="shared" si="16"/>
        <v>270.07158911433606</v>
      </c>
      <c r="AU7">
        <f t="shared" si="17"/>
        <v>-10402.289756601338</v>
      </c>
      <c r="AW7">
        <v>4</v>
      </c>
      <c r="AX7">
        <f>IF(Z7&gt;0, (R7*SUMPRODUCT(K7:$K$98, X7:$X$98)-K7*$AZ$3)/Z7, 0)</f>
        <v>32572.575630418789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2000000</v>
      </c>
      <c r="S8">
        <f t="shared" si="1"/>
        <v>39732.387328693047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30966.127214638051</v>
      </c>
      <c r="AC8">
        <f t="shared" si="2"/>
        <v>37234.208732945204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-8098.5239972055624</v>
      </c>
      <c r="AI8">
        <f t="shared" si="7"/>
        <v>-8145.3802412375644</v>
      </c>
      <c r="AJ8">
        <f t="shared" si="8"/>
        <v>-6268.0815183071536</v>
      </c>
      <c r="AK8">
        <f t="shared" ref="AK8:AK39" si="30">G8*SUM(AB8:AB8, AE8:AF8)</f>
        <v>668.8683478361819</v>
      </c>
      <c r="AL8">
        <f t="shared" si="9"/>
        <v>-13744.593411708536</v>
      </c>
      <c r="AN8">
        <f t="shared" si="10"/>
        <v>0</v>
      </c>
      <c r="AO8">
        <f t="shared" si="11"/>
        <v>0</v>
      </c>
      <c r="AP8">
        <f t="shared" si="12"/>
        <v>-35.070643066596887</v>
      </c>
      <c r="AQ8">
        <f t="shared" si="13"/>
        <v>-6061.5281984250705</v>
      </c>
      <c r="AR8">
        <f t="shared" si="14"/>
        <v>-6096.5988414916674</v>
      </c>
      <c r="AS8">
        <f t="shared" si="15"/>
        <v>-4691.4910527345373</v>
      </c>
      <c r="AT8">
        <f t="shared" si="16"/>
        <v>500.63003491031009</v>
      </c>
      <c r="AU8">
        <f t="shared" si="17"/>
        <v>-10287.459859315895</v>
      </c>
      <c r="AW8">
        <v>5</v>
      </c>
      <c r="AX8">
        <f>IF(Z8&gt;0, (R8*SUMPRODUCT(K8:$K$98, X8:$X$98)-K8*$AZ$3)/Z8, 0)</f>
        <v>39732.387328693047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2000000</v>
      </c>
      <c r="S9">
        <f t="shared" si="1"/>
        <v>45647.128561323982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37234.208732945204</v>
      </c>
      <c r="AC9">
        <f t="shared" si="2"/>
        <v>42130.126343479526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-9602.4862449480643</v>
      </c>
      <c r="AI9">
        <f t="shared" si="7"/>
        <v>-9648.6338643836225</v>
      </c>
      <c r="AJ9">
        <f t="shared" si="8"/>
        <v>-4895.9176105343213</v>
      </c>
      <c r="AK9">
        <f t="shared" si="30"/>
        <v>830.32285474467812</v>
      </c>
      <c r="AL9">
        <f t="shared" si="9"/>
        <v>-13714.228620173266</v>
      </c>
      <c r="AN9">
        <f t="shared" si="10"/>
        <v>0</v>
      </c>
      <c r="AO9">
        <f t="shared" si="11"/>
        <v>0</v>
      </c>
      <c r="AP9">
        <f t="shared" si="12"/>
        <v>-32.211374190934386</v>
      </c>
      <c r="AQ9">
        <f t="shared" si="13"/>
        <v>-6702.6052780740047</v>
      </c>
      <c r="AR9">
        <f t="shared" si="14"/>
        <v>-6734.816652264939</v>
      </c>
      <c r="AS9">
        <f t="shared" si="15"/>
        <v>-3417.3861206671577</v>
      </c>
      <c r="AT9">
        <f t="shared" si="16"/>
        <v>579.57139502752341</v>
      </c>
      <c r="AU9">
        <f t="shared" si="17"/>
        <v>-9572.631377904574</v>
      </c>
      <c r="AW9">
        <v>6</v>
      </c>
      <c r="AX9">
        <f>IF(Z9&gt;0, (R9*SUMPRODUCT(K9:$K$98, X9:$X$98)-K9*$AZ$3)/Z9, 0)</f>
        <v>45647.128561323982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2000000</v>
      </c>
      <c r="S10">
        <f t="shared" si="1"/>
        <v>47606.317430956544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42130.126343479526</v>
      </c>
      <c r="AC10">
        <f t="shared" si="2"/>
        <v>43233.127630661678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-11168.816679033305</v>
      </c>
      <c r="AI10">
        <f t="shared" si="7"/>
        <v>-11214.223601857531</v>
      </c>
      <c r="AJ10">
        <f t="shared" si="8"/>
        <v>-1103.0012871821527</v>
      </c>
      <c r="AK10">
        <f t="shared" si="30"/>
        <v>181.15954327696195</v>
      </c>
      <c r="AL10">
        <f t="shared" si="9"/>
        <v>-12136.065345762721</v>
      </c>
      <c r="AN10">
        <f t="shared" si="10"/>
        <v>0</v>
      </c>
      <c r="AO10">
        <f t="shared" si="11"/>
        <v>0</v>
      </c>
      <c r="AP10">
        <f t="shared" si="12"/>
        <v>-30.061996173799081</v>
      </c>
      <c r="AQ10">
        <f t="shared" si="13"/>
        <v>-7394.3994304723155</v>
      </c>
      <c r="AR10">
        <f t="shared" si="14"/>
        <v>-7424.461426646114</v>
      </c>
      <c r="AS10">
        <f t="shared" si="15"/>
        <v>-730.25033216463089</v>
      </c>
      <c r="AT10">
        <f t="shared" si="16"/>
        <v>119.93804376308698</v>
      </c>
      <c r="AU10">
        <f t="shared" si="17"/>
        <v>-8034.7737150476578</v>
      </c>
      <c r="AW10">
        <v>7</v>
      </c>
      <c r="AX10">
        <f>IF(Z10&gt;0, (R10*SUMPRODUCT(K10:$K$98, X10:$X$98)-K10*$AZ$3)/Z10, 0)</f>
        <v>47606.317430956544</v>
      </c>
    </row>
    <row r="11" spans="1:52" x14ac:dyDescent="0.25">
      <c r="A11" t="s">
        <v>33</v>
      </c>
      <c r="C11" s="25">
        <f>AU81</f>
        <v>230221.04239749259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2000000</v>
      </c>
      <c r="S11">
        <f t="shared" si="1"/>
        <v>48053.544553528816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43233.127630661678</v>
      </c>
      <c r="AC11">
        <f t="shared" si="2"/>
        <v>42892.249008387211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-12928.496998789435</v>
      </c>
      <c r="AI11">
        <f t="shared" si="7"/>
        <v>-12973.12663996045</v>
      </c>
      <c r="AJ11">
        <f t="shared" si="8"/>
        <v>340.87862227446749</v>
      </c>
      <c r="AK11">
        <f t="shared" si="30"/>
        <v>69.173004209058689</v>
      </c>
      <c r="AL11">
        <f t="shared" si="9"/>
        <v>-12563.075013476924</v>
      </c>
      <c r="AN11">
        <f t="shared" si="10"/>
        <v>0</v>
      </c>
      <c r="AO11">
        <f t="shared" si="11"/>
        <v>0</v>
      </c>
      <c r="AP11">
        <f t="shared" si="12"/>
        <v>-28.097557041816746</v>
      </c>
      <c r="AQ11">
        <f t="shared" si="13"/>
        <v>-8139.4152486344847</v>
      </c>
      <c r="AR11">
        <f t="shared" si="14"/>
        <v>-8167.5128056763024</v>
      </c>
      <c r="AS11">
        <f t="shared" si="15"/>
        <v>214.60751828569957</v>
      </c>
      <c r="AT11">
        <f t="shared" si="16"/>
        <v>43.549362722193386</v>
      </c>
      <c r="AU11">
        <f t="shared" si="17"/>
        <v>-7909.355924668409</v>
      </c>
      <c r="AW11">
        <v>8</v>
      </c>
      <c r="AX11">
        <f>IF(Z11&gt;0, (R11*SUMPRODUCT(K11:$K$98, X11:$X$98)-K11*$AZ$3)/Z11, 0)</f>
        <v>48053.544553528816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2000000</v>
      </c>
      <c r="S12">
        <f t="shared" si="1"/>
        <v>50003.902678565231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42892.249008387211</v>
      </c>
      <c r="AC12">
        <f t="shared" si="2"/>
        <v>43814.856092392118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-14876.332239665409</v>
      </c>
      <c r="AI12">
        <f t="shared" si="7"/>
        <v>-14920.143676118721</v>
      </c>
      <c r="AJ12">
        <f t="shared" si="8"/>
        <v>-922.60708400490694</v>
      </c>
      <c r="AK12">
        <f t="shared" si="30"/>
        <v>900.73722917613145</v>
      </c>
      <c r="AL12">
        <f t="shared" si="9"/>
        <v>-14942.013530947497</v>
      </c>
      <c r="AN12">
        <f t="shared" si="10"/>
        <v>0</v>
      </c>
      <c r="AO12">
        <f t="shared" si="11"/>
        <v>0</v>
      </c>
      <c r="AP12">
        <f t="shared" si="12"/>
        <v>-25.753910871885594</v>
      </c>
      <c r="AQ12">
        <f t="shared" si="13"/>
        <v>-8744.8338976324521</v>
      </c>
      <c r="AR12">
        <f t="shared" si="14"/>
        <v>-8770.5878085043369</v>
      </c>
      <c r="AS12">
        <f t="shared" si="15"/>
        <v>-542.34105372356237</v>
      </c>
      <c r="AT12">
        <f t="shared" si="16"/>
        <v>529.48518006049358</v>
      </c>
      <c r="AU12">
        <f t="shared" si="17"/>
        <v>-8783.4436821674062</v>
      </c>
      <c r="AW12">
        <v>9</v>
      </c>
      <c r="AX12">
        <f>IF(Z12&gt;0, (R12*SUMPRODUCT(K12:$K$98, X12:$X$98)-K12*$AZ$3)/Z12, 0)</f>
        <v>50003.902678565231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2000000</v>
      </c>
      <c r="S13">
        <f t="shared" si="1"/>
        <v>56747.285200060898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43814.856092392118</v>
      </c>
      <c r="AC13">
        <f t="shared" si="2"/>
        <v>48745.10619773659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-16961.49422791008</v>
      </c>
      <c r="AI13">
        <f t="shared" si="7"/>
        <v>-17004.44351264316</v>
      </c>
      <c r="AJ13">
        <f t="shared" si="8"/>
        <v>-4930.2501053444721</v>
      </c>
      <c r="AK13">
        <f t="shared" si="30"/>
        <v>3067.0399264674484</v>
      </c>
      <c r="AL13">
        <f t="shared" si="9"/>
        <v>-18867.653691520183</v>
      </c>
      <c r="AN13">
        <f t="shared" si="10"/>
        <v>0</v>
      </c>
      <c r="AO13">
        <f t="shared" si="11"/>
        <v>0</v>
      </c>
      <c r="AP13">
        <f t="shared" si="12"/>
        <v>-22.542060373032331</v>
      </c>
      <c r="AQ13">
        <f t="shared" si="13"/>
        <v>-8902.2909060900438</v>
      </c>
      <c r="AR13">
        <f t="shared" si="14"/>
        <v>-8924.8329664630746</v>
      </c>
      <c r="AS13">
        <f t="shared" si="15"/>
        <v>-2587.6564934553862</v>
      </c>
      <c r="AT13">
        <f t="shared" si="16"/>
        <v>1609.7450660377626</v>
      </c>
      <c r="AU13">
        <f t="shared" si="17"/>
        <v>-9902.7443938806991</v>
      </c>
      <c r="AW13">
        <v>10</v>
      </c>
      <c r="AX13">
        <f>IF(Z13&gt;0, (R13*SUMPRODUCT(K13:$K$98, X13:$X$98)-K13*$AZ$3)/Z13, 0)</f>
        <v>56747.285200060898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2000000</v>
      </c>
      <c r="S14">
        <f t="shared" si="1"/>
        <v>61910.759371844448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48745.10619773659</v>
      </c>
      <c r="AC14">
        <f t="shared" si="2"/>
        <v>52052.711722875945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-19251.592542670875</v>
      </c>
      <c r="AI14">
        <f t="shared" si="7"/>
        <v>-19293.631044743059</v>
      </c>
      <c r="AJ14">
        <f t="shared" si="8"/>
        <v>-3307.6055251393554</v>
      </c>
      <c r="AK14">
        <f t="shared" si="30"/>
        <v>3412.1574338415617</v>
      </c>
      <c r="AL14">
        <f t="shared" si="9"/>
        <v>-19189.079136040851</v>
      </c>
      <c r="AN14">
        <f t="shared" si="10"/>
        <v>0</v>
      </c>
      <c r="AO14">
        <f t="shared" si="11"/>
        <v>0</v>
      </c>
      <c r="AP14">
        <f t="shared" si="12"/>
        <v>-19.700029797442525</v>
      </c>
      <c r="AQ14">
        <f t="shared" si="13"/>
        <v>-9021.6570059421938</v>
      </c>
      <c r="AR14">
        <f t="shared" si="14"/>
        <v>-9041.3570357396366</v>
      </c>
      <c r="AS14">
        <f t="shared" si="15"/>
        <v>-1550.0059276980055</v>
      </c>
      <c r="AT14">
        <f t="shared" si="16"/>
        <v>1599.0009112318212</v>
      </c>
      <c r="AU14">
        <f t="shared" si="17"/>
        <v>-8992.3620522058191</v>
      </c>
      <c r="AW14">
        <v>11</v>
      </c>
      <c r="AX14">
        <f>IF(Z14&gt;0, (R14*SUMPRODUCT(K14:$K$98, X14:$X$98)-K14*$AZ$3)/Z14, 0)</f>
        <v>61910.759371844448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50</v>
      </c>
      <c r="R15">
        <f t="shared" si="0"/>
        <v>2000000</v>
      </c>
      <c r="S15">
        <f t="shared" si="1"/>
        <v>65652.772070980544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52052.711722875945</v>
      </c>
      <c r="AC15">
        <f t="shared" si="2"/>
        <v>53932.747959102853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-21755.276264232791</v>
      </c>
      <c r="AI15">
        <f t="shared" si="7"/>
        <v>-21796.350499377648</v>
      </c>
      <c r="AJ15">
        <f t="shared" si="8"/>
        <v>-1880.0362362269079</v>
      </c>
      <c r="AK15">
        <f t="shared" si="30"/>
        <v>3643.6898206013166</v>
      </c>
      <c r="AL15">
        <f t="shared" si="9"/>
        <v>-20032.696915003238</v>
      </c>
      <c r="AN15">
        <f t="shared" si="10"/>
        <v>0</v>
      </c>
      <c r="AO15">
        <f t="shared" si="11"/>
        <v>0</v>
      </c>
      <c r="AP15">
        <f t="shared" si="12"/>
        <v>-17.185853791658442</v>
      </c>
      <c r="AQ15">
        <f t="shared" si="13"/>
        <v>-9102.6161718085823</v>
      </c>
      <c r="AR15">
        <f t="shared" si="14"/>
        <v>-9119.8020256002401</v>
      </c>
      <c r="AS15">
        <f t="shared" si="15"/>
        <v>-786.62518644272882</v>
      </c>
      <c r="AT15">
        <f t="shared" si="16"/>
        <v>1524.554755509537</v>
      </c>
      <c r="AU15">
        <f t="shared" si="17"/>
        <v>-8381.8724565334323</v>
      </c>
      <c r="AW15">
        <v>12</v>
      </c>
      <c r="AX15">
        <f>IF(Z15&gt;0, (R15*SUMPRODUCT(K15:$K$98, X15:$X$98)-K15*$AZ$3)/Z15, 0)</f>
        <v>65652.772070980544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2000000</v>
      </c>
      <c r="S16">
        <f t="shared" si="1"/>
        <v>68106.086547395462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53932.747959102853</v>
      </c>
      <c r="AC16">
        <f t="shared" si="2"/>
        <v>54563.78646780242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-24222.232230848724</v>
      </c>
      <c r="AI16">
        <f t="shared" si="7"/>
        <v>-24262.29016783636</v>
      </c>
      <c r="AJ16">
        <f t="shared" si="8"/>
        <v>-631.03850869956659</v>
      </c>
      <c r="AK16">
        <f t="shared" si="30"/>
        <v>3775.2923571372003</v>
      </c>
      <c r="AL16">
        <f t="shared" si="9"/>
        <v>-21118.036319398725</v>
      </c>
      <c r="AN16">
        <f t="shared" si="10"/>
        <v>0</v>
      </c>
      <c r="AO16">
        <f t="shared" si="11"/>
        <v>0</v>
      </c>
      <c r="AP16">
        <f t="shared" si="12"/>
        <v>-14.964843659576417</v>
      </c>
      <c r="AQ16">
        <f t="shared" si="13"/>
        <v>-9048.9412505810251</v>
      </c>
      <c r="AR16">
        <f t="shared" si="14"/>
        <v>-9063.9060942406013</v>
      </c>
      <c r="AS16">
        <f t="shared" si="15"/>
        <v>-235.74335914442517</v>
      </c>
      <c r="AT16">
        <f t="shared" si="16"/>
        <v>1410.3736772861857</v>
      </c>
      <c r="AU16">
        <f t="shared" si="17"/>
        <v>-7889.2757760988407</v>
      </c>
      <c r="AW16">
        <v>13</v>
      </c>
      <c r="AX16">
        <f>IF(Z16&gt;0, (R16*SUMPRODUCT(K16:$K$98, X16:$X$98)-K16*$AZ$3)/Z16, 0)</f>
        <v>68106.086547395462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2000000</v>
      </c>
      <c r="S17">
        <f t="shared" si="1"/>
        <v>69513.213554946386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54563.78646780242</v>
      </c>
      <c r="AC17">
        <f t="shared" si="2"/>
        <v>54205.608324817913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-26717.195475752418</v>
      </c>
      <c r="AI17">
        <f t="shared" si="7"/>
        <v>-26756.184903483285</v>
      </c>
      <c r="AJ17">
        <f t="shared" si="8"/>
        <v>358.17814298450685</v>
      </c>
      <c r="AK17">
        <f t="shared" si="30"/>
        <v>3819.4650527461699</v>
      </c>
      <c r="AL17">
        <f t="shared" si="9"/>
        <v>-22578.541707752607</v>
      </c>
      <c r="AN17">
        <f t="shared" si="10"/>
        <v>0</v>
      </c>
      <c r="AO17">
        <f t="shared" si="11"/>
        <v>0</v>
      </c>
      <c r="AP17">
        <f t="shared" si="12"/>
        <v>-13.005062484978469</v>
      </c>
      <c r="AQ17">
        <f t="shared" si="13"/>
        <v>-8911.6157073131599</v>
      </c>
      <c r="AR17">
        <f t="shared" si="14"/>
        <v>-8924.6207697981372</v>
      </c>
      <c r="AS17">
        <f t="shared" si="15"/>
        <v>119.47159528528685</v>
      </c>
      <c r="AT17">
        <f t="shared" si="16"/>
        <v>1273.9961718091922</v>
      </c>
      <c r="AU17">
        <f t="shared" si="17"/>
        <v>-7531.1530027036579</v>
      </c>
      <c r="AW17">
        <v>14</v>
      </c>
      <c r="AX17">
        <f>IF(Z17&gt;0, (R17*SUMPRODUCT(K17:$K$98, X17:$X$98)-K17*$AZ$3)/Z17, 0)</f>
        <v>69513.213554946386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2000000</v>
      </c>
      <c r="S18">
        <f t="shared" si="1"/>
        <v>70053.627252797887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54205.608324817913</v>
      </c>
      <c r="AC18">
        <f t="shared" si="2"/>
        <v>53053.602535001664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-29324.506924990055</v>
      </c>
      <c r="AI18">
        <f t="shared" si="7"/>
        <v>-29362.373345770488</v>
      </c>
      <c r="AJ18">
        <f t="shared" si="8"/>
        <v>1152.0057898162486</v>
      </c>
      <c r="AK18">
        <f t="shared" si="30"/>
        <v>3794.3925827372541</v>
      </c>
      <c r="AL18">
        <f t="shared" si="9"/>
        <v>-24415.974973216984</v>
      </c>
      <c r="AN18">
        <f t="shared" si="10"/>
        <v>0</v>
      </c>
      <c r="AO18">
        <f t="shared" si="11"/>
        <v>0</v>
      </c>
      <c r="AP18">
        <f t="shared" si="12"/>
        <v>-11.277213854412951</v>
      </c>
      <c r="AQ18">
        <f t="shared" si="13"/>
        <v>-8733.297970934902</v>
      </c>
      <c r="AR18">
        <f t="shared" si="14"/>
        <v>-8744.5751847893134</v>
      </c>
      <c r="AS18">
        <f t="shared" si="15"/>
        <v>343.08538767394515</v>
      </c>
      <c r="AT18">
        <f t="shared" si="16"/>
        <v>1130.0296072671626</v>
      </c>
      <c r="AU18">
        <f t="shared" si="17"/>
        <v>-7271.460189848206</v>
      </c>
      <c r="AW18">
        <v>15</v>
      </c>
      <c r="AX18">
        <f>IF(Z18&gt;0, (R18*SUMPRODUCT(K18:$K$98, X18:$X$98)-K18*$AZ$3)/Z18, 0)</f>
        <v>70053.627252797887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2000000</v>
      </c>
      <c r="S19">
        <f t="shared" si="1"/>
        <v>69860.196112944192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53053.602535001664</v>
      </c>
      <c r="AC19">
        <f t="shared" si="2"/>
        <v>51248.527704689019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-32336.376881865468</v>
      </c>
      <c r="AI19">
        <f t="shared" si="7"/>
        <v>-32373.056229016049</v>
      </c>
      <c r="AJ19">
        <f t="shared" si="8"/>
        <v>1805.0748303126456</v>
      </c>
      <c r="AK19">
        <f t="shared" si="30"/>
        <v>3713.752177450117</v>
      </c>
      <c r="AL19">
        <f t="shared" si="9"/>
        <v>-26854.229221253285</v>
      </c>
      <c r="AN19">
        <f t="shared" si="10"/>
        <v>0</v>
      </c>
      <c r="AO19">
        <f t="shared" si="11"/>
        <v>0</v>
      </c>
      <c r="AP19">
        <f t="shared" si="12"/>
        <v>-9.7532899233146875</v>
      </c>
      <c r="AQ19">
        <f t="shared" si="13"/>
        <v>-8598.4643484418248</v>
      </c>
      <c r="AR19">
        <f t="shared" si="14"/>
        <v>-8608.2176383651404</v>
      </c>
      <c r="AS19">
        <f t="shared" si="15"/>
        <v>479.98177505833087</v>
      </c>
      <c r="AT19">
        <f t="shared" si="16"/>
        <v>987.51216975891634</v>
      </c>
      <c r="AU19">
        <f t="shared" si="17"/>
        <v>-7140.7236935478923</v>
      </c>
      <c r="AW19">
        <v>16</v>
      </c>
      <c r="AX19">
        <f>IF(Z19&gt;0, (R19*SUMPRODUCT(K19:$K$98, X19:$X$98)-K19*$AZ$3)/Z19, 0)</f>
        <v>69860.196112944192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50</v>
      </c>
      <c r="R20">
        <f t="shared" si="0"/>
        <v>2000000</v>
      </c>
      <c r="S20">
        <f t="shared" si="1"/>
        <v>68919.110500049064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51248.527704689019</v>
      </c>
      <c r="AC20">
        <f t="shared" si="2"/>
        <v>48835.976874659915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-35305.189154585263</v>
      </c>
      <c r="AI20">
        <f t="shared" si="7"/>
        <v>-35340.619078535477</v>
      </c>
      <c r="AJ20">
        <f t="shared" si="8"/>
        <v>2412.550830029104</v>
      </c>
      <c r="AK20">
        <f t="shared" si="30"/>
        <v>3587.3969393282318</v>
      </c>
      <c r="AL20">
        <f t="shared" si="9"/>
        <v>-29340.671309178142</v>
      </c>
      <c r="AN20">
        <f t="shared" si="10"/>
        <v>0</v>
      </c>
      <c r="AO20">
        <f t="shared" si="11"/>
        <v>0</v>
      </c>
      <c r="AP20">
        <f t="shared" si="12"/>
        <v>-8.4116604703994913</v>
      </c>
      <c r="AQ20">
        <f t="shared" si="13"/>
        <v>-8382.0463297896713</v>
      </c>
      <c r="AR20">
        <f t="shared" si="14"/>
        <v>-8390.4579902600726</v>
      </c>
      <c r="AS20">
        <f t="shared" si="15"/>
        <v>572.78018655368487</v>
      </c>
      <c r="AT20">
        <f t="shared" si="16"/>
        <v>851.70843348645815</v>
      </c>
      <c r="AU20">
        <f t="shared" si="17"/>
        <v>-6965.9693702199293</v>
      </c>
      <c r="AW20">
        <v>17</v>
      </c>
      <c r="AX20">
        <f>IF(Z20&gt;0, (R20*SUMPRODUCT(K20:$K$98, X20:$X$98)-K20*$AZ$3)/Z20, 0)</f>
        <v>68919.110500049064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2000000</v>
      </c>
      <c r="S21">
        <f t="shared" si="1"/>
        <v>67361.244446864061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48835.976874659915</v>
      </c>
      <c r="AC21">
        <f t="shared" si="2"/>
        <v>45977.067614881569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-37935.373697502568</v>
      </c>
      <c r="AI21">
        <f t="shared" si="7"/>
        <v>-37969.500937870842</v>
      </c>
      <c r="AJ21">
        <f t="shared" si="8"/>
        <v>2858.9092597783456</v>
      </c>
      <c r="AK21">
        <f t="shared" si="30"/>
        <v>3418.5183812261944</v>
      </c>
      <c r="AL21">
        <f t="shared" si="9"/>
        <v>-31692.073296866303</v>
      </c>
      <c r="AN21">
        <f t="shared" si="10"/>
        <v>0</v>
      </c>
      <c r="AO21">
        <f t="shared" si="11"/>
        <v>0</v>
      </c>
      <c r="AP21">
        <f t="shared" si="12"/>
        <v>-7.2342691563346735</v>
      </c>
      <c r="AQ21">
        <f t="shared" si="13"/>
        <v>-8041.5146643093676</v>
      </c>
      <c r="AR21">
        <f t="shared" si="14"/>
        <v>-8048.7489334657021</v>
      </c>
      <c r="AS21">
        <f t="shared" si="15"/>
        <v>606.02963660671469</v>
      </c>
      <c r="AT21">
        <f t="shared" si="16"/>
        <v>724.65519681044657</v>
      </c>
      <c r="AU21">
        <f t="shared" si="17"/>
        <v>-6718.0641000485411</v>
      </c>
      <c r="AW21">
        <v>18</v>
      </c>
      <c r="AX21">
        <f>IF(Z21&gt;0, (R21*SUMPRODUCT(K21:$K$98, X21:$X$98)-K21*$AZ$3)/Z21, 0)</f>
        <v>67361.244446864061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2000000</v>
      </c>
      <c r="S22">
        <f t="shared" si="1"/>
        <v>65403.882377573937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45977.067614881569</v>
      </c>
      <c r="AC22">
        <f t="shared" si="2"/>
        <v>42866.92533451091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-40601.386724844633</v>
      </c>
      <c r="AI22">
        <f t="shared" si="7"/>
        <v>-40634.157658141099</v>
      </c>
      <c r="AJ22">
        <f t="shared" si="8"/>
        <v>3110.1422803706591</v>
      </c>
      <c r="AK22">
        <f t="shared" si="30"/>
        <v>3218.39473304171</v>
      </c>
      <c r="AL22">
        <f t="shared" si="9"/>
        <v>-34305.620644728733</v>
      </c>
      <c r="AN22">
        <f t="shared" si="10"/>
        <v>0</v>
      </c>
      <c r="AO22">
        <f t="shared" si="11"/>
        <v>0</v>
      </c>
      <c r="AP22">
        <f t="shared" si="12"/>
        <v>-6.202464381737375</v>
      </c>
      <c r="AQ22">
        <f t="shared" si="13"/>
        <v>-7684.5127580523194</v>
      </c>
      <c r="AR22">
        <f t="shared" si="14"/>
        <v>-7690.7152224340562</v>
      </c>
      <c r="AS22">
        <f t="shared" si="15"/>
        <v>588.64807241279561</v>
      </c>
      <c r="AT22">
        <f t="shared" si="16"/>
        <v>609.13671629283613</v>
      </c>
      <c r="AU22">
        <f t="shared" si="17"/>
        <v>-6492.9304337284248</v>
      </c>
      <c r="AW22">
        <v>19</v>
      </c>
      <c r="AX22">
        <f>IF(Z22&gt;0, (R22*SUMPRODUCT(K22:$K$98, X22:$X$98)-K22*$AZ$3)/Z22, 0)</f>
        <v>65403.882377573937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50</v>
      </c>
      <c r="R23">
        <f t="shared" si="0"/>
        <v>2000000</v>
      </c>
      <c r="S23">
        <f t="shared" si="1"/>
        <v>63104.788316571881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42866.92533451091</v>
      </c>
      <c r="AC23">
        <f t="shared" si="2"/>
        <v>39585.423633546699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-43135.616590814308</v>
      </c>
      <c r="AI23">
        <f t="shared" si="7"/>
        <v>-43166.981424363039</v>
      </c>
      <c r="AJ23">
        <f t="shared" si="8"/>
        <v>3281.5017009642106</v>
      </c>
      <c r="AK23">
        <f t="shared" si="30"/>
        <v>3000.6847734157641</v>
      </c>
      <c r="AL23">
        <f t="shared" si="9"/>
        <v>-36884.794949983065</v>
      </c>
      <c r="AN23">
        <f t="shared" si="10"/>
        <v>0</v>
      </c>
      <c r="AO23">
        <f t="shared" si="11"/>
        <v>0</v>
      </c>
      <c r="AP23">
        <f t="shared" si="12"/>
        <v>-5.3002997777787932</v>
      </c>
      <c r="AQ23">
        <f t="shared" si="13"/>
        <v>-7289.4281002768748</v>
      </c>
      <c r="AR23">
        <f t="shared" si="14"/>
        <v>-7294.7284000546524</v>
      </c>
      <c r="AS23">
        <f t="shared" si="15"/>
        <v>554.53642721798201</v>
      </c>
      <c r="AT23">
        <f t="shared" si="16"/>
        <v>507.081563592804</v>
      </c>
      <c r="AU23">
        <f t="shared" si="17"/>
        <v>-6233.1104092438673</v>
      </c>
      <c r="AW23">
        <v>20</v>
      </c>
      <c r="AX23">
        <f>IF(Z23&gt;0, (R23*SUMPRODUCT(K23:$K$98, X23:$X$98)-K23*$AZ$3)/Z23, 0)</f>
        <v>63104.788316571881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2000000</v>
      </c>
      <c r="S24">
        <f t="shared" si="1"/>
        <v>60563.311599448716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39585.423633546699</v>
      </c>
      <c r="AC24">
        <f t="shared" si="2"/>
        <v>36227.255405669959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-45704.129111162838</v>
      </c>
      <c r="AI24">
        <f t="shared" si="7"/>
        <v>-45734.037693148304</v>
      </c>
      <c r="AJ24">
        <f t="shared" si="8"/>
        <v>3358.1682278767403</v>
      </c>
      <c r="AK24">
        <f t="shared" si="30"/>
        <v>2770.9796543482694</v>
      </c>
      <c r="AL24">
        <f t="shared" si="9"/>
        <v>-39604.889810923298</v>
      </c>
      <c r="AN24">
        <f t="shared" si="10"/>
        <v>0</v>
      </c>
      <c r="AO24">
        <f t="shared" si="11"/>
        <v>0</v>
      </c>
      <c r="AP24">
        <f t="shared" si="12"/>
        <v>-4.5126873599690169</v>
      </c>
      <c r="AQ24">
        <f t="shared" si="13"/>
        <v>-6895.9620298466625</v>
      </c>
      <c r="AR24">
        <f t="shared" si="14"/>
        <v>-6900.4747172066318</v>
      </c>
      <c r="AS24">
        <f t="shared" si="15"/>
        <v>506.68946197290876</v>
      </c>
      <c r="AT24">
        <f t="shared" si="16"/>
        <v>418.09286936387969</v>
      </c>
      <c r="AU24">
        <f t="shared" si="17"/>
        <v>-5975.6923858698437</v>
      </c>
      <c r="AW24">
        <v>21</v>
      </c>
      <c r="AX24">
        <f>IF(Z24&gt;0, (R24*SUMPRODUCT(K24:$K$98, X24:$X$98)-K24*$AZ$3)/Z24, 0)</f>
        <v>60563.311599448716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2000000</v>
      </c>
      <c r="S25">
        <f t="shared" si="1"/>
        <v>57822.510593075873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36227.255405669959</v>
      </c>
      <c r="AC25">
        <f t="shared" si="2"/>
        <v>32841.346833323405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-48443.461418277002</v>
      </c>
      <c r="AI25">
        <f t="shared" si="7"/>
        <v>-48471.859827907159</v>
      </c>
      <c r="AJ25">
        <f t="shared" si="8"/>
        <v>3385.9085723465541</v>
      </c>
      <c r="AK25">
        <f t="shared" si="30"/>
        <v>2535.9078783968976</v>
      </c>
      <c r="AL25">
        <f t="shared" si="9"/>
        <v>-42550.043377163711</v>
      </c>
      <c r="AN25">
        <f t="shared" si="10"/>
        <v>0</v>
      </c>
      <c r="AO25">
        <f t="shared" si="11"/>
        <v>0</v>
      </c>
      <c r="AP25">
        <f t="shared" si="12"/>
        <v>-3.8257397230469588</v>
      </c>
      <c r="AQ25">
        <f t="shared" si="13"/>
        <v>-6526.1427341690442</v>
      </c>
      <c r="AR25">
        <f t="shared" si="14"/>
        <v>-6529.9684738920914</v>
      </c>
      <c r="AS25">
        <f t="shared" si="15"/>
        <v>456.13839269634241</v>
      </c>
      <c r="AT25">
        <f t="shared" si="16"/>
        <v>341.62911341587153</v>
      </c>
      <c r="AU25">
        <f t="shared" si="17"/>
        <v>-5732.2009677798778</v>
      </c>
      <c r="AW25">
        <v>22</v>
      </c>
      <c r="AX25">
        <f>IF(Z25&gt;0, (R25*SUMPRODUCT(K25:$K$98, X25:$X$98)-K25*$AZ$3)/Z25, 0)</f>
        <v>57822.510593075873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2000000</v>
      </c>
      <c r="S26">
        <f t="shared" si="1"/>
        <v>54858.323396492611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32841.346833323405</v>
      </c>
      <c r="AC26">
        <f t="shared" si="2"/>
        <v>29449.180400493737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-50932.091025256908</v>
      </c>
      <c r="AI26">
        <f t="shared" si="7"/>
        <v>-50958.93214851513</v>
      </c>
      <c r="AJ26">
        <f t="shared" si="8"/>
        <v>3392.1664328296683</v>
      </c>
      <c r="AK26">
        <f t="shared" si="30"/>
        <v>2298.8942783326384</v>
      </c>
      <c r="AL26">
        <f t="shared" si="9"/>
        <v>-45267.87143735282</v>
      </c>
      <c r="AN26">
        <f t="shared" si="10"/>
        <v>0</v>
      </c>
      <c r="AO26">
        <f t="shared" si="11"/>
        <v>0</v>
      </c>
      <c r="AP26">
        <f t="shared" si="12"/>
        <v>-3.2285243383319102</v>
      </c>
      <c r="AQ26">
        <f t="shared" si="13"/>
        <v>-6126.2523887410471</v>
      </c>
      <c r="AR26">
        <f t="shared" si="14"/>
        <v>-6129.4809130793792</v>
      </c>
      <c r="AS26">
        <f t="shared" si="15"/>
        <v>408.0191347695631</v>
      </c>
      <c r="AT26">
        <f t="shared" si="16"/>
        <v>276.51734457779236</v>
      </c>
      <c r="AU26">
        <f t="shared" si="17"/>
        <v>-5444.9444337320228</v>
      </c>
      <c r="AW26">
        <v>23</v>
      </c>
      <c r="AX26">
        <f>IF(Z26&gt;0, (R26*SUMPRODUCT(K26:$K$98, X26:$X$98)-K26*$AZ$3)/Z26, 0)</f>
        <v>54858.323396492611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2000000</v>
      </c>
      <c r="S27">
        <f t="shared" si="1"/>
        <v>51734.462971727931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29449.180400493737</v>
      </c>
      <c r="AC27">
        <f t="shared" si="2"/>
        <v>26121.121137948572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-53093.37374505811</v>
      </c>
      <c r="AI27">
        <f t="shared" si="7"/>
        <v>-53118.619122740121</v>
      </c>
      <c r="AJ27">
        <f t="shared" si="8"/>
        <v>3328.0592625451645</v>
      </c>
      <c r="AK27">
        <f t="shared" si="30"/>
        <v>2061.4426280345619</v>
      </c>
      <c r="AL27">
        <f t="shared" si="9"/>
        <v>-47729.117232160395</v>
      </c>
      <c r="AN27">
        <f t="shared" si="10"/>
        <v>0</v>
      </c>
      <c r="AO27">
        <f t="shared" si="11"/>
        <v>0</v>
      </c>
      <c r="AP27">
        <f t="shared" si="12"/>
        <v>-2.7112354098759681</v>
      </c>
      <c r="AQ27">
        <f t="shared" si="13"/>
        <v>-5701.9798531252573</v>
      </c>
      <c r="AR27">
        <f t="shared" si="14"/>
        <v>-5704.6910885351335</v>
      </c>
      <c r="AS27">
        <f t="shared" si="15"/>
        <v>357.41798884659784</v>
      </c>
      <c r="AT27">
        <f t="shared" si="16"/>
        <v>221.38929030707411</v>
      </c>
      <c r="AU27">
        <f t="shared" si="17"/>
        <v>-5125.8838093814611</v>
      </c>
      <c r="AW27">
        <v>24</v>
      </c>
      <c r="AX27">
        <f>IF(Z27&gt;0, (R27*SUMPRODUCT(K27:$K$98, X27:$X$98)-K27*$AZ$3)/Z27, 0)</f>
        <v>51734.462971727931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2000000</v>
      </c>
      <c r="S28">
        <f t="shared" si="1"/>
        <v>48526.800376666033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26121.121137948572</v>
      </c>
      <c r="AC28">
        <f t="shared" si="2"/>
        <v>22917.528004641055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-55186.188600785135</v>
      </c>
      <c r="AI28">
        <f t="shared" si="7"/>
        <v>-55209.801869975308</v>
      </c>
      <c r="AJ28">
        <f t="shared" si="8"/>
        <v>3203.5931333075168</v>
      </c>
      <c r="AK28">
        <f t="shared" si="30"/>
        <v>1828.4784796564002</v>
      </c>
      <c r="AL28">
        <f t="shared" si="9"/>
        <v>-50177.73025701139</v>
      </c>
      <c r="AN28">
        <f t="shared" si="10"/>
        <v>0</v>
      </c>
      <c r="AO28">
        <f t="shared" si="11"/>
        <v>0</v>
      </c>
      <c r="AP28">
        <f t="shared" si="12"/>
        <v>-2.2642451753845942</v>
      </c>
      <c r="AQ28">
        <f t="shared" si="13"/>
        <v>-5291.7306909450945</v>
      </c>
      <c r="AR28">
        <f t="shared" si="14"/>
        <v>-5293.994936120479</v>
      </c>
      <c r="AS28">
        <f t="shared" si="15"/>
        <v>307.1883116889714</v>
      </c>
      <c r="AT28">
        <f t="shared" si="16"/>
        <v>175.33038489983235</v>
      </c>
      <c r="AU28">
        <f t="shared" si="17"/>
        <v>-4811.4762395316748</v>
      </c>
      <c r="AW28">
        <v>25</v>
      </c>
      <c r="AX28">
        <f>IF(Z28&gt;0, (R28*SUMPRODUCT(K28:$K$98, X28:$X$98)-K28*$AZ$3)/Z28, 0)</f>
        <v>48526.800376666033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2000000</v>
      </c>
      <c r="S29">
        <f t="shared" si="1"/>
        <v>45234.758034137332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22917.528004641055</v>
      </c>
      <c r="AC29">
        <f t="shared" si="2"/>
        <v>19856.49974210465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-57154.390768564983</v>
      </c>
      <c r="AI29">
        <f t="shared" si="7"/>
        <v>-57176.339045294044</v>
      </c>
      <c r="AJ29">
        <f t="shared" si="8"/>
        <v>3061.0282625364052</v>
      </c>
      <c r="AK29">
        <f t="shared" si="30"/>
        <v>1604.226960324874</v>
      </c>
      <c r="AL29">
        <f t="shared" si="9"/>
        <v>-52511.083822432767</v>
      </c>
      <c r="AN29">
        <f t="shared" si="10"/>
        <v>0</v>
      </c>
      <c r="AO29">
        <f t="shared" si="11"/>
        <v>0</v>
      </c>
      <c r="AP29">
        <f t="shared" si="12"/>
        <v>-1.8790993292319074</v>
      </c>
      <c r="AQ29">
        <f t="shared" si="13"/>
        <v>-4893.2669603932736</v>
      </c>
      <c r="AR29">
        <f t="shared" si="14"/>
        <v>-4895.1460597225059</v>
      </c>
      <c r="AS29">
        <f t="shared" si="15"/>
        <v>262.06960236093676</v>
      </c>
      <c r="AT29">
        <f t="shared" si="16"/>
        <v>137.34571703714673</v>
      </c>
      <c r="AU29">
        <f t="shared" si="17"/>
        <v>-4495.7307403244222</v>
      </c>
      <c r="AW29">
        <v>26</v>
      </c>
      <c r="AX29">
        <f>IF(Z29&gt;0, (R29*SUMPRODUCT(K29:$K$98, X29:$X$98)-K29*$AZ$3)/Z29, 0)</f>
        <v>45234.758034137332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2000000</v>
      </c>
      <c r="S30">
        <f t="shared" si="1"/>
        <v>41856.885524923091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19856.49974210465</v>
      </c>
      <c r="AC30">
        <f t="shared" si="2"/>
        <v>16954.931378504873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-59013.537918707669</v>
      </c>
      <c r="AI30">
        <f t="shared" si="7"/>
        <v>-59033.791374221466</v>
      </c>
      <c r="AJ30">
        <f t="shared" si="8"/>
        <v>2901.5683635997775</v>
      </c>
      <c r="AK30">
        <f t="shared" si="30"/>
        <v>1389.9549819473257</v>
      </c>
      <c r="AL30">
        <f t="shared" si="9"/>
        <v>-54742.268028674363</v>
      </c>
      <c r="AN30">
        <f t="shared" si="10"/>
        <v>0</v>
      </c>
      <c r="AO30">
        <f t="shared" si="11"/>
        <v>0</v>
      </c>
      <c r="AP30">
        <f t="shared" si="12"/>
        <v>-1.5482119597272002</v>
      </c>
      <c r="AQ30">
        <f t="shared" si="13"/>
        <v>-4511.1050373258604</v>
      </c>
      <c r="AR30">
        <f t="shared" si="14"/>
        <v>-4512.6532492855877</v>
      </c>
      <c r="AS30">
        <f t="shared" si="15"/>
        <v>221.80130395183315</v>
      </c>
      <c r="AT30">
        <f t="shared" si="16"/>
        <v>106.25075434989388</v>
      </c>
      <c r="AU30">
        <f t="shared" si="17"/>
        <v>-4184.6011909838608</v>
      </c>
      <c r="AW30">
        <v>27</v>
      </c>
      <c r="AX30">
        <f>IF(Z30&gt;0, (R30*SUMPRODUCT(K30:$K$98, X30:$X$98)-K30*$AZ$3)/Z30, 0)</f>
        <v>41856.885524923091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2000000</v>
      </c>
      <c r="S31">
        <f t="shared" si="1"/>
        <v>38370.303730732034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16954.931378504873</v>
      </c>
      <c r="AC31">
        <f t="shared" si="2"/>
        <v>14222.128659744614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-60727.686375720768</v>
      </c>
      <c r="AI31">
        <f t="shared" si="7"/>
        <v>-60746.219104520038</v>
      </c>
      <c r="AJ31">
        <f t="shared" si="8"/>
        <v>2732.8027187602584</v>
      </c>
      <c r="AK31">
        <f t="shared" si="30"/>
        <v>1186.8451964953413</v>
      </c>
      <c r="AL31">
        <f t="shared" si="9"/>
        <v>-56826.571189264439</v>
      </c>
      <c r="AN31">
        <f t="shared" si="10"/>
        <v>0</v>
      </c>
      <c r="AO31">
        <f t="shared" si="11"/>
        <v>0</v>
      </c>
      <c r="AP31">
        <f t="shared" si="12"/>
        <v>-1.2648896397077067</v>
      </c>
      <c r="AQ31">
        <f t="shared" si="13"/>
        <v>-4144.7658449034479</v>
      </c>
      <c r="AR31">
        <f t="shared" si="14"/>
        <v>-4146.0307345431556</v>
      </c>
      <c r="AS31">
        <f t="shared" si="15"/>
        <v>186.51834188936473</v>
      </c>
      <c r="AT31">
        <f t="shared" si="16"/>
        <v>81.004163458272814</v>
      </c>
      <c r="AU31">
        <f t="shared" si="17"/>
        <v>-3878.5082291955187</v>
      </c>
      <c r="AW31">
        <v>28</v>
      </c>
      <c r="AX31">
        <f>IF(Z31&gt;0, (R31*SUMPRODUCT(K31:$K$98, X31:$X$98)-K31*$AZ$3)/Z31, 0)</f>
        <v>38370.303730732034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2000000</v>
      </c>
      <c r="S32">
        <f t="shared" si="1"/>
        <v>34732.518630319682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14222.128659744614</v>
      </c>
      <c r="AC32">
        <f t="shared" si="2"/>
        <v>11665.132742131889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-62183.601801483848</v>
      </c>
      <c r="AI32">
        <f t="shared" si="7"/>
        <v>-62200.394612950084</v>
      </c>
      <c r="AJ32">
        <f t="shared" si="8"/>
        <v>2556.995917612725</v>
      </c>
      <c r="AK32">
        <f t="shared" si="30"/>
        <v>995.54900618212309</v>
      </c>
      <c r="AL32">
        <f t="shared" si="9"/>
        <v>-58647.849689155235</v>
      </c>
      <c r="AN32">
        <f t="shared" si="10"/>
        <v>0</v>
      </c>
      <c r="AO32">
        <f t="shared" si="11"/>
        <v>0</v>
      </c>
      <c r="AP32">
        <f t="shared" si="12"/>
        <v>-1.0233369471495946</v>
      </c>
      <c r="AQ32">
        <f t="shared" si="13"/>
        <v>-3789.4058036815559</v>
      </c>
      <c r="AR32">
        <f t="shared" si="14"/>
        <v>-3790.4291406287052</v>
      </c>
      <c r="AS32">
        <f t="shared" si="15"/>
        <v>155.82074517208957</v>
      </c>
      <c r="AT32">
        <f t="shared" si="16"/>
        <v>60.667749576801135</v>
      </c>
      <c r="AU32">
        <f t="shared" si="17"/>
        <v>-3573.9406458798144</v>
      </c>
      <c r="AW32">
        <v>29</v>
      </c>
      <c r="AX32">
        <f>IF(Z32&gt;0, (R32*SUMPRODUCT(K32:$K$98, X32:$X$98)-K32*$AZ$3)/Z32, 0)</f>
        <v>34732.518630319682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2000000</v>
      </c>
      <c r="S33">
        <f t="shared" si="1"/>
        <v>30900.21706812481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11665.132742131889</v>
      </c>
      <c r="AC33">
        <f t="shared" si="2"/>
        <v>9293.3786592456217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-63486.377750120751</v>
      </c>
      <c r="AI33">
        <f t="shared" si="7"/>
        <v>-63501.415474028574</v>
      </c>
      <c r="AJ33">
        <f t="shared" si="8"/>
        <v>2371.7540828862675</v>
      </c>
      <c r="AK33">
        <f t="shared" si="30"/>
        <v>816.55929194923237</v>
      </c>
      <c r="AL33">
        <f t="shared" si="9"/>
        <v>-60313.102099193071</v>
      </c>
      <c r="AN33">
        <f t="shared" si="10"/>
        <v>0</v>
      </c>
      <c r="AO33">
        <f t="shared" si="11"/>
        <v>0</v>
      </c>
      <c r="AP33">
        <f t="shared" si="12"/>
        <v>-0.81819971997120278</v>
      </c>
      <c r="AQ33">
        <f t="shared" si="13"/>
        <v>-3454.281832512544</v>
      </c>
      <c r="AR33">
        <f t="shared" si="14"/>
        <v>-3455.1000322325149</v>
      </c>
      <c r="AS33">
        <f t="shared" si="15"/>
        <v>129.0466920627851</v>
      </c>
      <c r="AT33">
        <f t="shared" si="16"/>
        <v>44.428836977459703</v>
      </c>
      <c r="AU33">
        <f t="shared" si="17"/>
        <v>-3281.6245031922699</v>
      </c>
      <c r="AW33">
        <v>30</v>
      </c>
      <c r="AX33">
        <f>IF(Z33&gt;0, (R33*SUMPRODUCT(K33:$K$98, X33:$X$98)-K33*$AZ$3)/Z33, 0)</f>
        <v>30900.21706812481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2000000</v>
      </c>
      <c r="S34">
        <f t="shared" si="1"/>
        <v>26746.80830092456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9293.3786592456217</v>
      </c>
      <c r="AC34">
        <f t="shared" si="2"/>
        <v>7104.8572917288657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-64226.194600443334</v>
      </c>
      <c r="AI34">
        <f t="shared" si="7"/>
        <v>-64239.476292247069</v>
      </c>
      <c r="AJ34">
        <f t="shared" si="8"/>
        <v>2188.5213675167561</v>
      </c>
      <c r="AK34">
        <f t="shared" si="30"/>
        <v>650.53650614719356</v>
      </c>
      <c r="AL34">
        <f t="shared" si="9"/>
        <v>-61400.418418583118</v>
      </c>
      <c r="AN34">
        <f t="shared" si="10"/>
        <v>0</v>
      </c>
      <c r="AO34">
        <f t="shared" si="11"/>
        <v>0</v>
      </c>
      <c r="AP34">
        <f t="shared" si="12"/>
        <v>-0.6452270933735722</v>
      </c>
      <c r="AQ34">
        <f t="shared" si="13"/>
        <v>-3120.1206497532103</v>
      </c>
      <c r="AR34">
        <f t="shared" si="14"/>
        <v>-3120.7658768465835</v>
      </c>
      <c r="AS34">
        <f t="shared" si="15"/>
        <v>106.31878089143444</v>
      </c>
      <c r="AT34">
        <f t="shared" si="16"/>
        <v>31.603186190236375</v>
      </c>
      <c r="AU34">
        <f t="shared" si="17"/>
        <v>-2982.843909764913</v>
      </c>
      <c r="AW34">
        <v>31</v>
      </c>
      <c r="AX34">
        <f>IF(Z34&gt;0, (R34*SUMPRODUCT(K34:$K$98, X34:$X$98)-K34*$AZ$3)/Z34, 0)</f>
        <v>26746.80830092456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22154.386233549933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7104.8572917288657</v>
      </c>
      <c r="AC35">
        <f t="shared" ref="AC35:AC66" si="33">S35*Z35</f>
        <v>5114.8799142933276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-64206.259951966895</v>
      </c>
      <c r="AI35">
        <f t="shared" ref="AI35:AI66" si="38">SUM(AE35:AH35)</f>
        <v>-64217.803670353795</v>
      </c>
      <c r="AJ35">
        <f t="shared" ref="AJ35:AJ66" si="39">AB35-AC35</f>
        <v>1989.9773774355381</v>
      </c>
      <c r="AK35">
        <f t="shared" si="30"/>
        <v>497.34001042102062</v>
      </c>
      <c r="AL35">
        <f t="shared" ref="AL35:AL66" si="40">SUM(AI35:AK35)</f>
        <v>-61730.48628249723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-0.50071072939338934</v>
      </c>
      <c r="AQ35">
        <f t="shared" ref="AQ35:AQ66" si="44">AH35*$K35</f>
        <v>-2784.9573399728729</v>
      </c>
      <c r="AR35">
        <f t="shared" ref="AR35:AR66" si="45">AI35*$K35</f>
        <v>-2785.4580507022661</v>
      </c>
      <c r="AS35">
        <f t="shared" ref="AS35:AS66" si="46">AJ35*$K35</f>
        <v>86.315603927328524</v>
      </c>
      <c r="AT35">
        <f t="shared" ref="AT35:AT66" si="47">AK35*$K35</f>
        <v>21.572206721282107</v>
      </c>
      <c r="AU35">
        <f t="shared" ref="AU35:AU66" si="48">AL35*$K35</f>
        <v>-2677.5702400536552</v>
      </c>
      <c r="AW35">
        <v>32</v>
      </c>
      <c r="AX35">
        <f>IF(Z35&gt;0, (R35*SUMPRODUCT(K35:$K$98, X35:$X$98)-K35*$AZ$3)/Z35, 0)</f>
        <v>22154.386233549933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2000000</v>
      </c>
      <c r="S36">
        <f t="shared" si="32"/>
        <v>16957.015795024708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5114.8799142933276</v>
      </c>
      <c r="AC36">
        <f t="shared" si="33"/>
        <v>3338.9790674612359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-63314.422351502435</v>
      </c>
      <c r="AI36">
        <f t="shared" si="38"/>
        <v>-63324.267772146675</v>
      </c>
      <c r="AJ36">
        <f t="shared" si="39"/>
        <v>1775.9008468320917</v>
      </c>
      <c r="AK36">
        <f t="shared" si="30"/>
        <v>358.04159400053294</v>
      </c>
      <c r="AL36">
        <f t="shared" si="40"/>
        <v>-61190.325331314052</v>
      </c>
      <c r="AN36">
        <f t="shared" si="41"/>
        <v>0</v>
      </c>
      <c r="AO36">
        <f t="shared" si="42"/>
        <v>0</v>
      </c>
      <c r="AP36">
        <f t="shared" si="43"/>
        <v>-0.3812917667442367</v>
      </c>
      <c r="AQ36">
        <f t="shared" si="44"/>
        <v>-2452.0301194967933</v>
      </c>
      <c r="AR36">
        <f t="shared" si="45"/>
        <v>-2452.4114112635375</v>
      </c>
      <c r="AS36">
        <f t="shared" si="46"/>
        <v>68.77678424509574</v>
      </c>
      <c r="AT36">
        <f t="shared" si="47"/>
        <v>13.866173612829559</v>
      </c>
      <c r="AU36">
        <f t="shared" si="48"/>
        <v>-2369.7684534056125</v>
      </c>
      <c r="AW36">
        <v>33</v>
      </c>
      <c r="AX36">
        <f>IF(Z36&gt;0, (R36*SUMPRODUCT(K36:$K$98, X36:$X$98)-K36*$AZ$3)/Z36, 0)</f>
        <v>16957.015795024708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2000000</v>
      </c>
      <c r="S37">
        <f t="shared" si="32"/>
        <v>10877.985407628848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3338.9790674612359</v>
      </c>
      <c r="AC37">
        <f t="shared" si="33"/>
        <v>1787.8922454115639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-61161.127856565618</v>
      </c>
      <c r="AI37">
        <f t="shared" si="38"/>
        <v>-61169.345794806999</v>
      </c>
      <c r="AJ37">
        <f t="shared" si="39"/>
        <v>1551.086822049672</v>
      </c>
      <c r="AK37">
        <f t="shared" si="30"/>
        <v>233.72853472228653</v>
      </c>
      <c r="AL37">
        <f t="shared" si="40"/>
        <v>-59384.530438035043</v>
      </c>
      <c r="AN37">
        <f t="shared" si="41"/>
        <v>0</v>
      </c>
      <c r="AO37">
        <f t="shared" si="42"/>
        <v>0</v>
      </c>
      <c r="AP37">
        <f t="shared" si="43"/>
        <v>-0.28416330947487201</v>
      </c>
      <c r="AQ37">
        <f t="shared" si="44"/>
        <v>-2114.8550880334878</v>
      </c>
      <c r="AR37">
        <f t="shared" si="45"/>
        <v>-2115.1392513429623</v>
      </c>
      <c r="AS37">
        <f t="shared" si="46"/>
        <v>53.63412959431389</v>
      </c>
      <c r="AT37">
        <f t="shared" si="47"/>
        <v>8.081963138993622</v>
      </c>
      <c r="AU37">
        <f t="shared" si="48"/>
        <v>-2053.4231586096548</v>
      </c>
      <c r="AW37">
        <v>34</v>
      </c>
      <c r="AX37">
        <f>IF(Z37&gt;0, (R37*SUMPRODUCT(K37:$K$98, X37:$X$98)-K37*$AZ$3)/Z37, 0)</f>
        <v>10877.985407628848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2000000</v>
      </c>
      <c r="S38">
        <f t="shared" si="32"/>
        <v>3566.7102933482897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1787.8922454115639</v>
      </c>
      <c r="AC38">
        <f t="shared" si="33"/>
        <v>477.45081581300838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-57704.199698375982</v>
      </c>
      <c r="AI38">
        <f t="shared" si="38"/>
        <v>-57710.89285224249</v>
      </c>
      <c r="AJ38">
        <f t="shared" si="39"/>
        <v>1310.4414295985555</v>
      </c>
      <c r="AK38">
        <f t="shared" si="30"/>
        <v>125.15245717880948</v>
      </c>
      <c r="AL38">
        <f t="shared" si="40"/>
        <v>-56275.298965465125</v>
      </c>
      <c r="AN38">
        <f t="shared" si="41"/>
        <v>0</v>
      </c>
      <c r="AO38">
        <f t="shared" si="42"/>
        <v>0</v>
      </c>
      <c r="AP38">
        <f t="shared" si="43"/>
        <v>-0.20664167581448442</v>
      </c>
      <c r="AQ38">
        <f t="shared" si="44"/>
        <v>-1781.5356952821694</v>
      </c>
      <c r="AR38">
        <f t="shared" si="45"/>
        <v>-1781.7423369579838</v>
      </c>
      <c r="AS38">
        <f t="shared" si="46"/>
        <v>40.458028975525799</v>
      </c>
      <c r="AT38">
        <f t="shared" si="47"/>
        <v>3.8639054173139731</v>
      </c>
      <c r="AU38">
        <f t="shared" si="48"/>
        <v>-1737.4204025651441</v>
      </c>
      <c r="AW38">
        <v>35</v>
      </c>
      <c r="AX38">
        <f>IF(Z38&gt;0, (R38*SUMPRODUCT(K38:$K$98, X38:$X$98)-K38*$AZ$3)/Z38, 0)</f>
        <v>3566.7102933482897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2000000</v>
      </c>
      <c r="S39">
        <f t="shared" si="32"/>
        <v>-5523.3920603695315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477.45081581300838</v>
      </c>
      <c r="AC39">
        <f t="shared" si="33"/>
        <v>-585.85839872368706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-52911.716422294237</v>
      </c>
      <c r="AI39">
        <f t="shared" si="38"/>
        <v>-52917.019851711528</v>
      </c>
      <c r="AJ39">
        <f t="shared" si="39"/>
        <v>1063.3092145366954</v>
      </c>
      <c r="AK39">
        <f t="shared" si="30"/>
        <v>33.421557106910591</v>
      </c>
      <c r="AL39">
        <f t="shared" si="40"/>
        <v>-51820.289080067923</v>
      </c>
      <c r="AN39">
        <f t="shared" si="41"/>
        <v>0</v>
      </c>
      <c r="AO39">
        <f t="shared" si="42"/>
        <v>0</v>
      </c>
      <c r="AP39">
        <f t="shared" si="43"/>
        <v>-0.14619276387929073</v>
      </c>
      <c r="AQ39">
        <f t="shared" si="44"/>
        <v>-1458.5486968404975</v>
      </c>
      <c r="AR39">
        <f t="shared" si="45"/>
        <v>-1458.6948896043768</v>
      </c>
      <c r="AS39">
        <f t="shared" si="46"/>
        <v>29.310866743070289</v>
      </c>
      <c r="AT39">
        <f t="shared" si="47"/>
        <v>0.92128874020282747</v>
      </c>
      <c r="AU39">
        <f t="shared" si="48"/>
        <v>-1428.4627341211039</v>
      </c>
      <c r="AW39">
        <v>36</v>
      </c>
      <c r="AX39">
        <f>IF(Z39&gt;0, (R39*SUMPRODUCT(K39:$K$98, X39:$X$98)-K39*$AZ$3)/Z39, 0)</f>
        <v>-5523.3920603695315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2000000</v>
      </c>
      <c r="S40">
        <f t="shared" si="32"/>
        <v>-17222.797657778377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-585.85839872368706</v>
      </c>
      <c r="AC40">
        <f t="shared" si="33"/>
        <v>-1403.1334520414393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-47076.719193966564</v>
      </c>
      <c r="AI40">
        <f t="shared" si="38"/>
        <v>-47080.792671109833</v>
      </c>
      <c r="AJ40">
        <f t="shared" si="39"/>
        <v>817.27505331775228</v>
      </c>
      <c r="AK40">
        <f t="shared" ref="AK40:AK71" si="61">G40*SUM(AB40:AB40, AE40:AF40)</f>
        <v>-41.0100879106581</v>
      </c>
      <c r="AL40">
        <f t="shared" si="40"/>
        <v>-46304.527705702742</v>
      </c>
      <c r="AN40">
        <f t="shared" si="41"/>
        <v>0</v>
      </c>
      <c r="AO40">
        <f t="shared" si="42"/>
        <v>0</v>
      </c>
      <c r="AP40">
        <f t="shared" si="43"/>
        <v>-0.10025737851408688</v>
      </c>
      <c r="AQ40">
        <f t="shared" si="44"/>
        <v>-1158.6632965971617</v>
      </c>
      <c r="AR40">
        <f t="shared" si="45"/>
        <v>-1158.7635539756757</v>
      </c>
      <c r="AS40">
        <f t="shared" si="46"/>
        <v>20.114966032406315</v>
      </c>
      <c r="AT40">
        <f t="shared" si="47"/>
        <v>-1.0093499391179401</v>
      </c>
      <c r="AU40">
        <f t="shared" si="48"/>
        <v>-1139.6579378823874</v>
      </c>
      <c r="AW40">
        <v>37</v>
      </c>
      <c r="AX40">
        <f>IF(Z40&gt;0, (R40*SUMPRODUCT(K40:$K$98, X40:$X$98)-K40*$AZ$3)/Z40, 0)</f>
        <v>-17222.797657778377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2000000</v>
      </c>
      <c r="S41">
        <f t="shared" si="32"/>
        <v>-32961.579848313755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-1403.1334520414393</v>
      </c>
      <c r="AC41">
        <f t="shared" si="33"/>
        <v>-1989.2309954932914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-40609.716010249482</v>
      </c>
      <c r="AI41">
        <f t="shared" si="38"/>
        <v>-40612.73350972106</v>
      </c>
      <c r="AJ41">
        <f t="shared" si="39"/>
        <v>586.09754345185206</v>
      </c>
      <c r="AK41">
        <f t="shared" si="61"/>
        <v>-98.219341642900758</v>
      </c>
      <c r="AL41">
        <f t="shared" si="40"/>
        <v>-40124.855307912105</v>
      </c>
      <c r="AN41">
        <f t="shared" si="41"/>
        <v>0</v>
      </c>
      <c r="AO41">
        <f t="shared" si="42"/>
        <v>0</v>
      </c>
      <c r="AP41">
        <f t="shared" si="43"/>
        <v>-6.631018521242775E-2</v>
      </c>
      <c r="AQ41">
        <f t="shared" si="44"/>
        <v>-892.40704610810405</v>
      </c>
      <c r="AR41">
        <f t="shared" si="45"/>
        <v>-892.47335629331656</v>
      </c>
      <c r="AS41">
        <f t="shared" si="46"/>
        <v>12.879616724014374</v>
      </c>
      <c r="AT41">
        <f t="shared" si="47"/>
        <v>-2.1583906798092696</v>
      </c>
      <c r="AU41">
        <f t="shared" si="48"/>
        <v>-881.75213024911136</v>
      </c>
      <c r="AW41">
        <v>38</v>
      </c>
      <c r="AX41">
        <f>IF(Z41&gt;0, (R41*SUMPRODUCT(K41:$K$98, X41:$X$98)-K41*$AZ$3)/Z41, 0)</f>
        <v>-32961.579848313755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2000000</v>
      </c>
      <c r="S42">
        <f t="shared" si="32"/>
        <v>-55315.577436580679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-1989.2309954932914</v>
      </c>
      <c r="AC42">
        <f t="shared" si="33"/>
        <v>-2370.4186191502286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-33787.695716727409</v>
      </c>
      <c r="AI42">
        <f t="shared" si="38"/>
        <v>-33789.838348811354</v>
      </c>
      <c r="AJ42">
        <f t="shared" si="39"/>
        <v>381.18762365693715</v>
      </c>
      <c r="AK42">
        <f t="shared" si="61"/>
        <v>-139.2461696845304</v>
      </c>
      <c r="AL42">
        <f t="shared" si="40"/>
        <v>-33547.896894838945</v>
      </c>
      <c r="AN42">
        <f t="shared" si="41"/>
        <v>0</v>
      </c>
      <c r="AO42">
        <f t="shared" si="42"/>
        <v>0</v>
      </c>
      <c r="AP42">
        <f t="shared" si="43"/>
        <v>-4.2039991480961991E-2</v>
      </c>
      <c r="AQ42">
        <f t="shared" si="44"/>
        <v>-662.93903220093034</v>
      </c>
      <c r="AR42">
        <f t="shared" si="45"/>
        <v>-662.98107219241126</v>
      </c>
      <c r="AS42">
        <f t="shared" si="46"/>
        <v>7.4791769297541979</v>
      </c>
      <c r="AT42">
        <f t="shared" si="47"/>
        <v>-2.7321105807948891</v>
      </c>
      <c r="AU42">
        <f t="shared" si="48"/>
        <v>-658.23400584345188</v>
      </c>
      <c r="AW42">
        <v>39</v>
      </c>
      <c r="AX42">
        <f>IF(Z42&gt;0, (R42*SUMPRODUCT(K42:$K$98, X42:$X$98)-K42*$AZ$3)/Z42, 0)</f>
        <v>-55315.577436580679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2000000</v>
      </c>
      <c r="S43">
        <f t="shared" si="32"/>
        <v>-89028.73470180681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-2370.4186191502286</v>
      </c>
      <c r="AC43">
        <f t="shared" si="33"/>
        <v>-2576.9117384483311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-26958.791859704153</v>
      </c>
      <c r="AI43">
        <f t="shared" si="38"/>
        <v>-26960.239095670764</v>
      </c>
      <c r="AJ43">
        <f t="shared" si="39"/>
        <v>206.49311929810256</v>
      </c>
      <c r="AK43">
        <f t="shared" si="61"/>
        <v>-165.92930334051601</v>
      </c>
      <c r="AL43">
        <f t="shared" si="40"/>
        <v>-26919.675279713178</v>
      </c>
      <c r="AN43">
        <f t="shared" si="41"/>
        <v>0</v>
      </c>
      <c r="AO43">
        <f t="shared" si="42"/>
        <v>0</v>
      </c>
      <c r="AP43">
        <f t="shared" si="43"/>
        <v>-2.5353407682888532E-2</v>
      </c>
      <c r="AQ43">
        <f t="shared" si="44"/>
        <v>-472.27767718990043</v>
      </c>
      <c r="AR43">
        <f t="shared" si="45"/>
        <v>-472.3030305975833</v>
      </c>
      <c r="AS43">
        <f t="shared" si="46"/>
        <v>3.6174503384765213</v>
      </c>
      <c r="AT43">
        <f t="shared" si="47"/>
        <v>-2.9068330052479312</v>
      </c>
      <c r="AU43">
        <f t="shared" si="48"/>
        <v>-471.59241326435472</v>
      </c>
      <c r="AW43">
        <v>40</v>
      </c>
      <c r="AX43">
        <f>IF(Z43&gt;0, (R43*SUMPRODUCT(K43:$K$98, X43:$X$98)-K43*$AZ$3)/Z43, 0)</f>
        <v>-89028.73470180681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2000000</v>
      </c>
      <c r="S44">
        <f t="shared" si="32"/>
        <v>-143038.2475688431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-2576.9117384483311</v>
      </c>
      <c r="AC44">
        <f t="shared" si="33"/>
        <v>-2641.6484219749923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-20374.291675838434</v>
      </c>
      <c r="AI44">
        <f t="shared" si="38"/>
        <v>-20375.215082153485</v>
      </c>
      <c r="AJ44">
        <f t="shared" si="39"/>
        <v>64.736683526661182</v>
      </c>
      <c r="AK44">
        <f t="shared" si="61"/>
        <v>-180.38382169138319</v>
      </c>
      <c r="AL44">
        <f t="shared" si="40"/>
        <v>-20490.862220318206</v>
      </c>
      <c r="AN44">
        <f t="shared" si="41"/>
        <v>0</v>
      </c>
      <c r="AO44">
        <f t="shared" si="42"/>
        <v>0</v>
      </c>
      <c r="AP44">
        <f t="shared" si="43"/>
        <v>-1.4443478873893268E-2</v>
      </c>
      <c r="AQ44">
        <f t="shared" si="44"/>
        <v>-318.68490240354237</v>
      </c>
      <c r="AR44">
        <f t="shared" si="45"/>
        <v>-318.69934588241631</v>
      </c>
      <c r="AS44">
        <f t="shared" si="46"/>
        <v>1.0125801671961214</v>
      </c>
      <c r="AT44">
        <f t="shared" si="47"/>
        <v>-2.8214772579832923</v>
      </c>
      <c r="AU44">
        <f t="shared" si="48"/>
        <v>-320.50824297320344</v>
      </c>
      <c r="AW44">
        <v>41</v>
      </c>
      <c r="AX44">
        <f>IF(Z44&gt;0, (R44*SUMPRODUCT(K44:$K$98, X44:$X$98)-K44*$AZ$3)/Z44, 0)</f>
        <v>-143038.2475688431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2000000</v>
      </c>
      <c r="S45">
        <f t="shared" si="32"/>
        <v>-234721.81965270048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-2641.6484219749923</v>
      </c>
      <c r="AC45">
        <f t="shared" si="33"/>
        <v>-2596.4574371792132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-14443.19112868005</v>
      </c>
      <c r="AI45">
        <f t="shared" si="38"/>
        <v>-14443.744221153733</v>
      </c>
      <c r="AJ45">
        <f t="shared" si="39"/>
        <v>-45.190984795779059</v>
      </c>
      <c r="AK45">
        <f t="shared" si="61"/>
        <v>-184.91538953824949</v>
      </c>
      <c r="AL45">
        <f t="shared" si="40"/>
        <v>-14673.850595487762</v>
      </c>
      <c r="AN45">
        <f t="shared" si="41"/>
        <v>0</v>
      </c>
      <c r="AO45">
        <f t="shared" si="42"/>
        <v>0</v>
      </c>
      <c r="AP45">
        <f t="shared" si="43"/>
        <v>-7.7242922372826638E-3</v>
      </c>
      <c r="AQ45">
        <f t="shared" si="44"/>
        <v>-201.70845640706256</v>
      </c>
      <c r="AR45">
        <f t="shared" si="45"/>
        <v>-201.71618069929985</v>
      </c>
      <c r="AS45">
        <f t="shared" si="46"/>
        <v>-0.63112117713176563</v>
      </c>
      <c r="AT45">
        <f t="shared" si="47"/>
        <v>-2.5824623836491258</v>
      </c>
      <c r="AU45">
        <f t="shared" si="48"/>
        <v>-204.92976426008076</v>
      </c>
      <c r="AW45">
        <v>42</v>
      </c>
      <c r="AX45">
        <f>IF(Z45&gt;0, (R45*SUMPRODUCT(K45:$K$98, X45:$X$98)-K45*$AZ$3)/Z45, 0)</f>
        <v>-234721.81965270048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2000000</v>
      </c>
      <c r="S46">
        <f t="shared" si="32"/>
        <v>-377699.33012290997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-2596.4574371792132</v>
      </c>
      <c r="AC46">
        <f t="shared" si="33"/>
        <v>-2473.2767085868823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-8805.9245200596415</v>
      </c>
      <c r="AI46">
        <f t="shared" si="38"/>
        <v>-8806.251933495585</v>
      </c>
      <c r="AJ46">
        <f t="shared" si="39"/>
        <v>-123.18072859233098</v>
      </c>
      <c r="AK46">
        <f t="shared" si="61"/>
        <v>-181.75202060254495</v>
      </c>
      <c r="AL46">
        <f t="shared" si="40"/>
        <v>-9111.1846826904621</v>
      </c>
      <c r="AN46">
        <f t="shared" si="41"/>
        <v>0</v>
      </c>
      <c r="AO46">
        <f t="shared" si="42"/>
        <v>0</v>
      </c>
      <c r="AP46">
        <f t="shared" si="43"/>
        <v>-4.0826243575625568E-3</v>
      </c>
      <c r="AQ46">
        <f t="shared" si="44"/>
        <v>-109.80392980142049</v>
      </c>
      <c r="AR46">
        <f t="shared" si="45"/>
        <v>-109.80801242577805</v>
      </c>
      <c r="AS46">
        <f t="shared" si="46"/>
        <v>-1.5359804691067842</v>
      </c>
      <c r="AT46">
        <f t="shared" si="47"/>
        <v>-2.2663249118302695</v>
      </c>
      <c r="AU46">
        <f t="shared" si="48"/>
        <v>-113.61031780671512</v>
      </c>
      <c r="AW46">
        <v>43</v>
      </c>
      <c r="AX46">
        <f>IF(Z46&gt;0, (R46*SUMPRODUCT(K46:$K$98, X46:$X$98)-K46*$AZ$3)/Z46, 0)</f>
        <v>-377699.33012290997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2000000</v>
      </c>
      <c r="S47">
        <f t="shared" si="32"/>
        <v>-599187.70616499765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-2473.2767085868823</v>
      </c>
      <c r="AC47">
        <f t="shared" si="33"/>
        <v>-2293.0010089245584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-5311.8736135299969</v>
      </c>
      <c r="AI47">
        <f t="shared" si="38"/>
        <v>-5312.0649559912436</v>
      </c>
      <c r="AJ47">
        <f t="shared" si="39"/>
        <v>-180.27569966232386</v>
      </c>
      <c r="AK47">
        <f t="shared" si="61"/>
        <v>-173.12936960108178</v>
      </c>
      <c r="AL47">
        <f t="shared" si="40"/>
        <v>-5665.470025254649</v>
      </c>
      <c r="AN47">
        <f t="shared" si="41"/>
        <v>0</v>
      </c>
      <c r="AO47">
        <f t="shared" si="42"/>
        <v>0</v>
      </c>
      <c r="AP47">
        <f t="shared" si="43"/>
        <v>-2.1302778818798316E-3</v>
      </c>
      <c r="AQ47">
        <f t="shared" si="44"/>
        <v>-59.138817367197099</v>
      </c>
      <c r="AR47">
        <f t="shared" si="45"/>
        <v>-59.140947645078981</v>
      </c>
      <c r="AS47">
        <f t="shared" si="46"/>
        <v>-2.0070680241559633</v>
      </c>
      <c r="AT47">
        <f t="shared" si="47"/>
        <v>-1.9275056062435665</v>
      </c>
      <c r="AU47">
        <f t="shared" si="48"/>
        <v>-63.075521275478515</v>
      </c>
      <c r="AW47">
        <v>44</v>
      </c>
      <c r="AX47">
        <f>IF(Z47&gt;0, (R47*SUMPRODUCT(K47:$K$98, X47:$X$98)-K47*$AZ$3)/Z47, 0)</f>
        <v>-599187.70616499765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2000000</v>
      </c>
      <c r="S48">
        <f t="shared" si="32"/>
        <v>-949465.68920049339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-2293.0010089245584</v>
      </c>
      <c r="AC48">
        <f t="shared" si="33"/>
        <v>-2093.1401571276983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-3168.0707927092772</v>
      </c>
      <c r="AI48">
        <f t="shared" si="38"/>
        <v>-3168.1810199760935</v>
      </c>
      <c r="AJ48">
        <f t="shared" si="39"/>
        <v>-199.86085179686006</v>
      </c>
      <c r="AK48">
        <f t="shared" si="61"/>
        <v>-160.51007062471911</v>
      </c>
      <c r="AL48">
        <f t="shared" si="40"/>
        <v>-3528.5519423976725</v>
      </c>
      <c r="AN48">
        <f t="shared" si="41"/>
        <v>0</v>
      </c>
      <c r="AO48">
        <f t="shared" si="42"/>
        <v>0</v>
      </c>
      <c r="AP48">
        <f t="shared" si="43"/>
        <v>-1.0957107395159864E-3</v>
      </c>
      <c r="AQ48">
        <f t="shared" si="44"/>
        <v>-31.492109814397448</v>
      </c>
      <c r="AR48">
        <f t="shared" si="45"/>
        <v>-31.493205525136965</v>
      </c>
      <c r="AS48">
        <f t="shared" si="46"/>
        <v>-1.9867106211358305</v>
      </c>
      <c r="AT48">
        <f t="shared" si="47"/>
        <v>-1.5955453969220081</v>
      </c>
      <c r="AU48">
        <f t="shared" si="48"/>
        <v>-35.075461543194805</v>
      </c>
      <c r="AW48">
        <v>45</v>
      </c>
      <c r="AX48">
        <f>IF(Z48&gt;0, (R48*SUMPRODUCT(K48:$K$98, X48:$X$98)-K48*$AZ$3)/Z48, 0)</f>
        <v>-949465.68920049339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2000000</v>
      </c>
      <c r="S49">
        <f t="shared" si="32"/>
        <v>-1515113.7541562445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-2093.1401571276983</v>
      </c>
      <c r="AC49">
        <f t="shared" si="33"/>
        <v>-1893.3825623313301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-1865.6724947701789</v>
      </c>
      <c r="AI49">
        <f t="shared" si="38"/>
        <v>-1865.7349779519577</v>
      </c>
      <c r="AJ49">
        <f t="shared" si="39"/>
        <v>-199.75759479636827</v>
      </c>
      <c r="AK49">
        <f t="shared" si="61"/>
        <v>-146.51981099893891</v>
      </c>
      <c r="AL49">
        <f t="shared" si="40"/>
        <v>-2212.0123837472647</v>
      </c>
      <c r="AN49">
        <f t="shared" si="41"/>
        <v>0</v>
      </c>
      <c r="AO49">
        <f t="shared" si="42"/>
        <v>0</v>
      </c>
      <c r="AP49">
        <f t="shared" si="43"/>
        <v>-5.5456440857267592E-4</v>
      </c>
      <c r="AQ49">
        <f t="shared" si="44"/>
        <v>-16.558624804265339</v>
      </c>
      <c r="AR49">
        <f t="shared" si="45"/>
        <v>-16.559179368673913</v>
      </c>
      <c r="AS49">
        <f t="shared" si="46"/>
        <v>-1.7729323197440319</v>
      </c>
      <c r="AT49">
        <f t="shared" si="47"/>
        <v>-1.3004246905736607</v>
      </c>
      <c r="AU49">
        <f t="shared" si="48"/>
        <v>-19.632536378991603</v>
      </c>
      <c r="AW49">
        <v>46</v>
      </c>
      <c r="AX49">
        <f>IF(Z49&gt;0, (R49*SUMPRODUCT(K49:$K$98, X49:$X$98)-K49*$AZ$3)/Z49, 0)</f>
        <v>-1515113.7541562445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2000000</v>
      </c>
      <c r="S50">
        <f t="shared" si="32"/>
        <v>-2444197.3381169345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-1893.3825623313301</v>
      </c>
      <c r="AC50">
        <f t="shared" si="33"/>
        <v>-1703.4682365902688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-1080.4463527721593</v>
      </c>
      <c r="AI50">
        <f t="shared" si="38"/>
        <v>-1080.4811999633012</v>
      </c>
      <c r="AJ50">
        <f t="shared" si="39"/>
        <v>-189.91432574106125</v>
      </c>
      <c r="AK50">
        <f t="shared" si="61"/>
        <v>-132.53677936319312</v>
      </c>
      <c r="AL50">
        <f t="shared" si="40"/>
        <v>-1402.9323050675555</v>
      </c>
      <c r="AN50">
        <f t="shared" si="41"/>
        <v>0</v>
      </c>
      <c r="AO50">
        <f t="shared" si="42"/>
        <v>0</v>
      </c>
      <c r="AP50">
        <f t="shared" si="43"/>
        <v>-2.7614590775493404E-4</v>
      </c>
      <c r="AQ50">
        <f t="shared" si="44"/>
        <v>-8.5619767071936792</v>
      </c>
      <c r="AR50">
        <f t="shared" si="45"/>
        <v>-8.5622528531014339</v>
      </c>
      <c r="AS50">
        <f t="shared" si="46"/>
        <v>-1.5049724858484048</v>
      </c>
      <c r="AT50">
        <f t="shared" si="47"/>
        <v>-1.0502852037424806</v>
      </c>
      <c r="AU50">
        <f t="shared" si="48"/>
        <v>-11.117510542692319</v>
      </c>
      <c r="AW50">
        <v>47</v>
      </c>
      <c r="AX50">
        <f>IF(Z50&gt;0, (R50*SUMPRODUCT(K50:$K$98, X50:$X$98)-K50*$AZ$3)/Z50, 0)</f>
        <v>-2444197.3381169345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2000000</v>
      </c>
      <c r="S51">
        <f t="shared" si="32"/>
        <v>-4001254.1883556601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-1703.4682365902688</v>
      </c>
      <c r="AC51">
        <f t="shared" si="33"/>
        <v>-1527.6793645962784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-616.34851155298111</v>
      </c>
      <c r="AI51">
        <f t="shared" si="38"/>
        <v>-616.36760155942261</v>
      </c>
      <c r="AJ51">
        <f t="shared" si="39"/>
        <v>-175.78887199399037</v>
      </c>
      <c r="AK51">
        <f t="shared" si="61"/>
        <v>-119.24277656131883</v>
      </c>
      <c r="AL51">
        <f t="shared" si="40"/>
        <v>-911.39925011473179</v>
      </c>
      <c r="AN51">
        <f t="shared" si="41"/>
        <v>0</v>
      </c>
      <c r="AO51">
        <f t="shared" si="42"/>
        <v>0</v>
      </c>
      <c r="AP51">
        <f t="shared" si="43"/>
        <v>-1.3506999583434983E-4</v>
      </c>
      <c r="AQ51">
        <f t="shared" si="44"/>
        <v>-4.3609304765326025</v>
      </c>
      <c r="AR51">
        <f t="shared" si="45"/>
        <v>-4.3610655465284367</v>
      </c>
      <c r="AS51">
        <f t="shared" si="46"/>
        <v>-1.2437817808342093</v>
      </c>
      <c r="AT51">
        <f t="shared" si="47"/>
        <v>-0.84369386583311801</v>
      </c>
      <c r="AU51">
        <f t="shared" si="48"/>
        <v>-6.4485411931957639</v>
      </c>
      <c r="AW51">
        <v>48</v>
      </c>
      <c r="AX51">
        <f>IF(Z51&gt;0, (R51*SUMPRODUCT(K51:$K$98, X51:$X$98)-K51*$AZ$3)/Z51, 0)</f>
        <v>-4001254.1883556601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2000000</v>
      </c>
      <c r="S52">
        <f t="shared" si="32"/>
        <v>-6663828.6125331651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-1527.6793645962784</v>
      </c>
      <c r="AC52">
        <f t="shared" si="33"/>
        <v>-1367.4413230181822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-345.55714453872287</v>
      </c>
      <c r="AI52">
        <f t="shared" si="38"/>
        <v>-345.56740471648646</v>
      </c>
      <c r="AJ52">
        <f t="shared" si="39"/>
        <v>-160.23804157809627</v>
      </c>
      <c r="AK52">
        <f t="shared" si="61"/>
        <v>-106.9375555217395</v>
      </c>
      <c r="AL52">
        <f t="shared" si="40"/>
        <v>-612.74300181632225</v>
      </c>
      <c r="AN52">
        <f t="shared" si="41"/>
        <v>0</v>
      </c>
      <c r="AO52">
        <f t="shared" si="42"/>
        <v>0</v>
      </c>
      <c r="AP52">
        <f t="shared" si="43"/>
        <v>-6.4817111622112432E-5</v>
      </c>
      <c r="AQ52">
        <f t="shared" si="44"/>
        <v>-2.1830046735442994</v>
      </c>
      <c r="AR52">
        <f t="shared" si="45"/>
        <v>-2.1830694906559214</v>
      </c>
      <c r="AS52">
        <f t="shared" si="46"/>
        <v>-1.0122794425550405</v>
      </c>
      <c r="AT52">
        <f t="shared" si="47"/>
        <v>-0.67556173319171708</v>
      </c>
      <c r="AU52">
        <f t="shared" si="48"/>
        <v>-3.8709106664026791</v>
      </c>
      <c r="AW52">
        <v>49</v>
      </c>
      <c r="AX52">
        <f>IF(Z52&gt;0, (R52*SUMPRODUCT(K52:$K$98, X52:$X$98)-K52*$AZ$3)/Z52, 0)</f>
        <v>-6663828.6125331651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2000000</v>
      </c>
      <c r="S53">
        <f t="shared" si="32"/>
        <v>-11311149.508238219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-1367.4413230181822</v>
      </c>
      <c r="AC53">
        <f t="shared" si="33"/>
        <v>-1222.6609597858078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-190.11617728275436</v>
      </c>
      <c r="AI53">
        <f t="shared" si="38"/>
        <v>-190.12158195430828</v>
      </c>
      <c r="AJ53">
        <f t="shared" si="39"/>
        <v>-144.78036323237438</v>
      </c>
      <c r="AK53">
        <f t="shared" si="61"/>
        <v>-95.72089261127276</v>
      </c>
      <c r="AL53">
        <f t="shared" si="40"/>
        <v>-430.62283779795541</v>
      </c>
      <c r="AN53">
        <f t="shared" si="41"/>
        <v>0</v>
      </c>
      <c r="AO53">
        <f t="shared" si="42"/>
        <v>0</v>
      </c>
      <c r="AP53">
        <f t="shared" si="43"/>
        <v>-3.0484991121379421E-5</v>
      </c>
      <c r="AQ53">
        <f t="shared" si="44"/>
        <v>-1.0723482303552268</v>
      </c>
      <c r="AR53">
        <f t="shared" si="45"/>
        <v>-1.072378715346348</v>
      </c>
      <c r="AS53">
        <f t="shared" si="46"/>
        <v>-0.81663206425362378</v>
      </c>
      <c r="AT53">
        <f t="shared" si="47"/>
        <v>-0.53991265376148589</v>
      </c>
      <c r="AU53">
        <f t="shared" si="48"/>
        <v>-2.4289234333614576</v>
      </c>
      <c r="AW53">
        <v>50</v>
      </c>
      <c r="AX53">
        <f>IF(Z53&gt;0, (R53*SUMPRODUCT(K53:$K$98, X53:$X$98)-K53*$AZ$3)/Z53, 0)</f>
        <v>-11311149.508238219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2000000</v>
      </c>
      <c r="S54">
        <f t="shared" si="32"/>
        <v>-19614872.136932224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-1222.6609597858078</v>
      </c>
      <c r="AC54">
        <f t="shared" si="33"/>
        <v>-1092.5160152430217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-102.62829335622081</v>
      </c>
      <c r="AI54">
        <f t="shared" si="38"/>
        <v>-102.63107827372528</v>
      </c>
      <c r="AJ54">
        <f t="shared" si="39"/>
        <v>-130.14494454278611</v>
      </c>
      <c r="AK54">
        <f t="shared" si="61"/>
        <v>-85.586267185006548</v>
      </c>
      <c r="AL54">
        <f t="shared" si="40"/>
        <v>-318.36229000151792</v>
      </c>
      <c r="AN54">
        <f t="shared" si="41"/>
        <v>0</v>
      </c>
      <c r="AO54">
        <f t="shared" si="42"/>
        <v>0</v>
      </c>
      <c r="AP54">
        <f t="shared" si="43"/>
        <v>-1.4025265086265273E-5</v>
      </c>
      <c r="AQ54">
        <f t="shared" si="44"/>
        <v>-0.51685158262673292</v>
      </c>
      <c r="AR54">
        <f t="shared" si="45"/>
        <v>-0.51686560789181912</v>
      </c>
      <c r="AS54">
        <f t="shared" si="46"/>
        <v>-0.65542959312720639</v>
      </c>
      <c r="AT54">
        <f t="shared" si="47"/>
        <v>-0.43102536541404662</v>
      </c>
      <c r="AU54">
        <f t="shared" si="48"/>
        <v>-1.6033205664330721</v>
      </c>
      <c r="AW54">
        <v>51</v>
      </c>
      <c r="AX54">
        <f>IF(Z54&gt;0, (R54*SUMPRODUCT(K54:$K$98, X54:$X$98)-K54*$AZ$3)/Z54, 0)</f>
        <v>-19614872.136932224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2000000</v>
      </c>
      <c r="S55">
        <f t="shared" si="32"/>
        <v>-34799824.034436598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-1092.5160152430217</v>
      </c>
      <c r="AC55">
        <f t="shared" si="33"/>
        <v>-975.87456970677181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-54.197704198778879</v>
      </c>
      <c r="AI55">
        <f t="shared" si="38"/>
        <v>-54.19910632450334</v>
      </c>
      <c r="AJ55">
        <f t="shared" si="39"/>
        <v>-116.64144553624988</v>
      </c>
      <c r="AK55">
        <f t="shared" si="61"/>
        <v>-76.476121067011519</v>
      </c>
      <c r="AL55">
        <f t="shared" si="40"/>
        <v>-247.31667292776473</v>
      </c>
      <c r="AN55">
        <f t="shared" si="41"/>
        <v>0</v>
      </c>
      <c r="AO55">
        <f t="shared" si="42"/>
        <v>0</v>
      </c>
      <c r="AP55">
        <f t="shared" si="43"/>
        <v>-6.3047472098186595E-6</v>
      </c>
      <c r="AQ55">
        <f t="shared" si="44"/>
        <v>-0.24370341287163283</v>
      </c>
      <c r="AR55">
        <f t="shared" si="45"/>
        <v>-0.24370971761884264</v>
      </c>
      <c r="AS55">
        <f t="shared" si="46"/>
        <v>-0.52448565450684237</v>
      </c>
      <c r="AT55">
        <f t="shared" si="47"/>
        <v>-0.34387972669209121</v>
      </c>
      <c r="AU55">
        <f t="shared" si="48"/>
        <v>-1.1120750988177761</v>
      </c>
      <c r="AW55">
        <v>52</v>
      </c>
      <c r="AX55">
        <f>IF(Z55&gt;0, (R55*SUMPRODUCT(K55:$K$98, X55:$X$98)-K55*$AZ$3)/Z55, 0)</f>
        <v>-34799824.034436598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2000000</v>
      </c>
      <c r="S56">
        <f t="shared" si="32"/>
        <v>-63300476.481448106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-975.87456970677181</v>
      </c>
      <c r="AC56">
        <f t="shared" si="33"/>
        <v>-871.51265069207545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-27.988441230195946</v>
      </c>
      <c r="AI56">
        <f t="shared" si="38"/>
        <v>-27.989129623632405</v>
      </c>
      <c r="AJ56">
        <f t="shared" si="39"/>
        <v>-104.36191901469635</v>
      </c>
      <c r="AK56">
        <f t="shared" si="61"/>
        <v>-68.311219879474038</v>
      </c>
      <c r="AL56">
        <f t="shared" si="40"/>
        <v>-200.6622685178028</v>
      </c>
      <c r="AN56">
        <f t="shared" si="41"/>
        <v>0</v>
      </c>
      <c r="AO56">
        <f t="shared" si="42"/>
        <v>0</v>
      </c>
      <c r="AP56">
        <f t="shared" si="43"/>
        <v>-2.7637542220879871E-6</v>
      </c>
      <c r="AQ56">
        <f t="shared" si="44"/>
        <v>-0.11236767889221169</v>
      </c>
      <c r="AR56">
        <f t="shared" si="45"/>
        <v>-0.11237044264643377</v>
      </c>
      <c r="AS56">
        <f t="shared" si="46"/>
        <v>-0.41899105805744447</v>
      </c>
      <c r="AT56">
        <f t="shared" si="47"/>
        <v>-0.27425511685411813</v>
      </c>
      <c r="AU56">
        <f t="shared" si="48"/>
        <v>-0.80561661755799641</v>
      </c>
      <c r="AW56">
        <v>53</v>
      </c>
      <c r="AX56">
        <f>IF(Z56&gt;0, (R56*SUMPRODUCT(K56:$K$98, X56:$X$98)-K56*$AZ$3)/Z56, 0)</f>
        <v>-63300476.481448106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2000000</v>
      </c>
      <c r="S57">
        <f t="shared" si="32"/>
        <v>-118321223.28945704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-871.51265069207545</v>
      </c>
      <c r="AC57">
        <f t="shared" si="33"/>
        <v>-778.22714120349599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-14.105899094378485</v>
      </c>
      <c r="AI57">
        <f t="shared" si="38"/>
        <v>-14.10622795640322</v>
      </c>
      <c r="AJ57">
        <f t="shared" si="39"/>
        <v>-93.285509488579464</v>
      </c>
      <c r="AK57">
        <f t="shared" si="61"/>
        <v>-61.005885548445285</v>
      </c>
      <c r="AL57">
        <f t="shared" si="40"/>
        <v>-168.39762299342797</v>
      </c>
      <c r="AN57">
        <f t="shared" si="41"/>
        <v>0</v>
      </c>
      <c r="AO57">
        <f t="shared" si="42"/>
        <v>0</v>
      </c>
      <c r="AP57">
        <f t="shared" si="43"/>
        <v>-1.1788496037209895E-6</v>
      </c>
      <c r="AQ57">
        <f t="shared" si="44"/>
        <v>-5.056446870355711E-2</v>
      </c>
      <c r="AR57">
        <f t="shared" si="45"/>
        <v>-5.0565647553160828E-2</v>
      </c>
      <c r="AS57">
        <f t="shared" si="46"/>
        <v>-0.33439429797923753</v>
      </c>
      <c r="AT57">
        <f t="shared" si="47"/>
        <v>-0.21868369891972941</v>
      </c>
      <c r="AU57">
        <f t="shared" si="48"/>
        <v>-0.60364364445212781</v>
      </c>
      <c r="AW57">
        <v>54</v>
      </c>
      <c r="AX57">
        <f>IF(Z57&gt;0, (R57*SUMPRODUCT(K57:$K$98, X57:$X$98)-K57*$AZ$3)/Z57, 0)</f>
        <v>-118321223.28945704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2000000</v>
      </c>
      <c r="S58">
        <f t="shared" si="32"/>
        <v>-227576982.07851732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-778.22714120349599</v>
      </c>
      <c r="AC58">
        <f t="shared" si="33"/>
        <v>-694.88674391552854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-6.9161081728610858</v>
      </c>
      <c r="AI58">
        <f t="shared" si="38"/>
        <v>-6.9162608435612523</v>
      </c>
      <c r="AJ58">
        <f t="shared" si="39"/>
        <v>-83.340397287967448</v>
      </c>
      <c r="AK58">
        <f t="shared" si="61"/>
        <v>-54.475899884244726</v>
      </c>
      <c r="AL58">
        <f t="shared" si="40"/>
        <v>-144.73255801577341</v>
      </c>
      <c r="AN58">
        <f t="shared" si="41"/>
        <v>0</v>
      </c>
      <c r="AO58">
        <f t="shared" si="42"/>
        <v>0</v>
      </c>
      <c r="AP58">
        <f t="shared" si="43"/>
        <v>-4.8863250079708079E-7</v>
      </c>
      <c r="AQ58">
        <f t="shared" si="44"/>
        <v>-2.2135453813966033E-2</v>
      </c>
      <c r="AR58">
        <f t="shared" si="45"/>
        <v>-2.2135942446466831E-2</v>
      </c>
      <c r="AS58">
        <f t="shared" si="46"/>
        <v>-0.26673635936527407</v>
      </c>
      <c r="AT58">
        <f t="shared" si="47"/>
        <v>-0.17435365898319891</v>
      </c>
      <c r="AU58">
        <f t="shared" si="48"/>
        <v>-0.46322596079493972</v>
      </c>
      <c r="AW58">
        <v>55</v>
      </c>
      <c r="AX58">
        <f>IF(Z58&gt;0, (R58*SUMPRODUCT(K58:$K$98, X58:$X$98)-K58*$AZ$3)/Z58, 0)</f>
        <v>-227576982.07851732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2000000</v>
      </c>
      <c r="S59">
        <f t="shared" si="32"/>
        <v>-451407003.05892295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-694.88674391552854</v>
      </c>
      <c r="AC59">
        <f t="shared" si="33"/>
        <v>-620.45266351517193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-3.296787471807944</v>
      </c>
      <c r="AI59">
        <f t="shared" si="38"/>
        <v>-3.2968561961143137</v>
      </c>
      <c r="AJ59">
        <f t="shared" si="39"/>
        <v>-74.434080400356606</v>
      </c>
      <c r="AK59">
        <f t="shared" si="61"/>
        <v>-48.642072074087004</v>
      </c>
      <c r="AL59">
        <f t="shared" si="40"/>
        <v>-126.37300867055794</v>
      </c>
      <c r="AN59">
        <f t="shared" si="41"/>
        <v>0</v>
      </c>
      <c r="AO59">
        <f t="shared" si="42"/>
        <v>0</v>
      </c>
      <c r="AP59">
        <f t="shared" si="43"/>
        <v>-1.9638983054470653E-7</v>
      </c>
      <c r="AQ59">
        <f t="shared" si="44"/>
        <v>-9.4210559135370943E-3</v>
      </c>
      <c r="AR59">
        <f t="shared" si="45"/>
        <v>-9.4212523033676381E-3</v>
      </c>
      <c r="AS59">
        <f t="shared" si="46"/>
        <v>-0.21270635105268523</v>
      </c>
      <c r="AT59">
        <f t="shared" si="47"/>
        <v>-0.13900188734609795</v>
      </c>
      <c r="AU59">
        <f t="shared" si="48"/>
        <v>-0.36112949070215089</v>
      </c>
      <c r="AW59">
        <v>56</v>
      </c>
      <c r="AX59">
        <f>IF(Z59&gt;0, (R59*SUMPRODUCT(K59:$K$98, X59:$X$98)-K59*$AZ$3)/Z59, 0)</f>
        <v>-451407003.05892295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2000000</v>
      </c>
      <c r="S60">
        <f t="shared" si="32"/>
        <v>-924505539.68952882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-620.45266351517193</v>
      </c>
      <c r="AC60">
        <f t="shared" si="33"/>
        <v>-553.98332041557603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-1.523040128969732</v>
      </c>
      <c r="AI60">
        <f t="shared" si="38"/>
        <v>-1.523070090029814</v>
      </c>
      <c r="AJ60">
        <f t="shared" si="39"/>
        <v>-66.469343099595903</v>
      </c>
      <c r="AK60">
        <f t="shared" si="61"/>
        <v>-43.431686446062038</v>
      </c>
      <c r="AL60">
        <f t="shared" si="40"/>
        <v>-111.42409963568775</v>
      </c>
      <c r="AN60">
        <f t="shared" si="41"/>
        <v>0</v>
      </c>
      <c r="AO60">
        <f t="shared" si="42"/>
        <v>0</v>
      </c>
      <c r="AP60">
        <f t="shared" si="43"/>
        <v>-7.6444770822653519E-8</v>
      </c>
      <c r="AQ60">
        <f t="shared" si="44"/>
        <v>-3.8859924613531254E-3</v>
      </c>
      <c r="AR60">
        <f t="shared" si="45"/>
        <v>-3.8860689061239479E-3</v>
      </c>
      <c r="AS60">
        <f t="shared" si="46"/>
        <v>-0.16959458998027316</v>
      </c>
      <c r="AT60">
        <f t="shared" si="47"/>
        <v>-0.11081468104679462</v>
      </c>
      <c r="AU60">
        <f t="shared" si="48"/>
        <v>-0.28429533993319173</v>
      </c>
      <c r="AW60">
        <v>57</v>
      </c>
      <c r="AX60">
        <f>IF(Z60&gt;0, (R60*SUMPRODUCT(K60:$K$98, X60:$X$98)-K60*$AZ$3)/Z60, 0)</f>
        <v>-924505539.68952882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2000000</v>
      </c>
      <c r="S61">
        <f t="shared" si="32"/>
        <v>-1956034069.4752197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-553.98332041557603</v>
      </c>
      <c r="AC61">
        <f t="shared" si="33"/>
        <v>-494.6311669834754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-0.68070894889802913</v>
      </c>
      <c r="AI61">
        <f t="shared" si="38"/>
        <v>-0.68072159262378784</v>
      </c>
      <c r="AJ61">
        <f t="shared" si="39"/>
        <v>-59.352153432100636</v>
      </c>
      <c r="AK61">
        <f t="shared" si="61"/>
        <v>-38.778832429090329</v>
      </c>
      <c r="AL61">
        <f t="shared" si="40"/>
        <v>-98.811707453814762</v>
      </c>
      <c r="AN61">
        <f t="shared" si="41"/>
        <v>0</v>
      </c>
      <c r="AO61">
        <f t="shared" si="42"/>
        <v>0</v>
      </c>
      <c r="AP61">
        <f t="shared" si="43"/>
        <v>-2.8803658438092076E-8</v>
      </c>
      <c r="AQ61">
        <f t="shared" si="44"/>
        <v>-1.5507223451344237E-3</v>
      </c>
      <c r="AR61">
        <f t="shared" si="45"/>
        <v>-1.5507511487928617E-3</v>
      </c>
      <c r="AS61">
        <f t="shared" si="46"/>
        <v>-0.13521007870985505</v>
      </c>
      <c r="AT61">
        <f t="shared" si="47"/>
        <v>-8.8342017632299569E-2</v>
      </c>
      <c r="AU61">
        <f t="shared" si="48"/>
        <v>-0.2251028474909475</v>
      </c>
      <c r="AW61">
        <v>58</v>
      </c>
      <c r="AX61">
        <f>IF(Z61&gt;0, (R61*SUMPRODUCT(K61:$K$98, X61:$X$98)-K61*$AZ$3)/Z61, 0)</f>
        <v>-1956034069.4752197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2000000</v>
      </c>
      <c r="S62">
        <f t="shared" si="32"/>
        <v>-4283523552.7908354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-494.6311669834754</v>
      </c>
      <c r="AC62">
        <f t="shared" si="33"/>
        <v>-441.6362539338902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-0.29448921689223545</v>
      </c>
      <c r="AI62">
        <f t="shared" si="38"/>
        <v>-0.2944943719503143</v>
      </c>
      <c r="AJ62">
        <f t="shared" si="39"/>
        <v>-52.994913049585193</v>
      </c>
      <c r="AK62">
        <f t="shared" si="61"/>
        <v>-34.624181688843279</v>
      </c>
      <c r="AL62">
        <f t="shared" si="40"/>
        <v>-87.91358911037878</v>
      </c>
      <c r="AN62">
        <f t="shared" si="41"/>
        <v>0</v>
      </c>
      <c r="AO62">
        <f t="shared" si="42"/>
        <v>0</v>
      </c>
      <c r="AP62">
        <f t="shared" si="43"/>
        <v>-1.0485475377042645E-8</v>
      </c>
      <c r="AQ62">
        <f t="shared" si="44"/>
        <v>-5.9899605112226405E-4</v>
      </c>
      <c r="AR62">
        <f t="shared" si="45"/>
        <v>-5.9900653659764112E-4</v>
      </c>
      <c r="AS62">
        <f t="shared" si="46"/>
        <v>-0.10779255003379458</v>
      </c>
      <c r="AT62">
        <f t="shared" si="47"/>
        <v>-7.0426171538044369E-2</v>
      </c>
      <c r="AU62">
        <f t="shared" si="48"/>
        <v>-0.17881772810843657</v>
      </c>
      <c r="AW62">
        <v>59</v>
      </c>
      <c r="AX62">
        <f>IF(Z62&gt;0, (R62*SUMPRODUCT(K62:$K$98, X62:$X$98)-K62*$AZ$3)/Z62, 0)</f>
        <v>-4283523552.7908354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2000000</v>
      </c>
      <c r="S63">
        <f t="shared" si="32"/>
        <v>-9727349466.8681164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-441.6362539338902</v>
      </c>
      <c r="AC63">
        <f t="shared" si="33"/>
        <v>-394.31858170500345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-0.12306609095094971</v>
      </c>
      <c r="AI63">
        <f t="shared" si="38"/>
        <v>-0.12306811780617398</v>
      </c>
      <c r="AJ63">
        <f t="shared" si="39"/>
        <v>-47.31767222888675</v>
      </c>
      <c r="AK63">
        <f t="shared" si="61"/>
        <v>-30.914537775372317</v>
      </c>
      <c r="AL63">
        <f t="shared" si="40"/>
        <v>-78.355278122065243</v>
      </c>
      <c r="AN63">
        <f t="shared" si="41"/>
        <v>0</v>
      </c>
      <c r="AO63">
        <f t="shared" si="42"/>
        <v>0</v>
      </c>
      <c r="AP63">
        <f t="shared" si="43"/>
        <v>-3.6809444900547621E-9</v>
      </c>
      <c r="AQ63">
        <f t="shared" si="44"/>
        <v>-2.2349867122896014E-4</v>
      </c>
      <c r="AR63">
        <f t="shared" si="45"/>
        <v>-2.2350235217345019E-4</v>
      </c>
      <c r="AS63">
        <f t="shared" si="46"/>
        <v>-8.5932987609224507E-2</v>
      </c>
      <c r="AT63">
        <f t="shared" si="47"/>
        <v>-5.6143475924713165E-2</v>
      </c>
      <c r="AU63">
        <f t="shared" si="48"/>
        <v>-0.14229996588611113</v>
      </c>
      <c r="AW63">
        <v>60</v>
      </c>
      <c r="AX63">
        <f>IF(Z63&gt;0, (R63*SUMPRODUCT(K63:$K$98, X63:$X$98)-K63*$AZ$3)/Z63, 0)</f>
        <v>-9727349466.8681164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2000000</v>
      </c>
      <c r="S64">
        <f t="shared" si="32"/>
        <v>-22947232230.841888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-394.31858170500345</v>
      </c>
      <c r="AC64">
        <f t="shared" si="33"/>
        <v>-352.07034875283739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-4.9578254371819556E-2</v>
      </c>
      <c r="AI64">
        <f t="shared" si="38"/>
        <v>-4.9579021502132288E-2</v>
      </c>
      <c r="AJ64">
        <f t="shared" si="39"/>
        <v>-42.248232952166063</v>
      </c>
      <c r="AK64">
        <f t="shared" si="61"/>
        <v>-27.602300719350243</v>
      </c>
      <c r="AL64">
        <f t="shared" si="40"/>
        <v>-69.900112693018443</v>
      </c>
      <c r="AN64">
        <f t="shared" si="41"/>
        <v>0</v>
      </c>
      <c r="AO64">
        <f t="shared" si="42"/>
        <v>0</v>
      </c>
      <c r="AP64">
        <f t="shared" si="43"/>
        <v>-1.2439062811612186E-9</v>
      </c>
      <c r="AQ64">
        <f t="shared" si="44"/>
        <v>-8.0391428937630338E-5</v>
      </c>
      <c r="AR64">
        <f t="shared" si="45"/>
        <v>-8.0392672843911499E-5</v>
      </c>
      <c r="AS64">
        <f t="shared" si="46"/>
        <v>-6.8505756407692991E-2</v>
      </c>
      <c r="AT64">
        <f t="shared" si="47"/>
        <v>-4.475729177863165E-2</v>
      </c>
      <c r="AU64">
        <f t="shared" si="48"/>
        <v>-0.11334344085916856</v>
      </c>
      <c r="AW64">
        <v>61</v>
      </c>
      <c r="AX64">
        <f>IF(Z64&gt;0, (R64*SUMPRODUCT(K64:$K$98, X64:$X$98)-K64*$AZ$3)/Z64, 0)</f>
        <v>-22947232230.841888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2000000</v>
      </c>
      <c r="S65">
        <f t="shared" si="32"/>
        <v>-56329977905.099861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-352.07034875283739</v>
      </c>
      <c r="AC65">
        <f t="shared" si="33"/>
        <v>-314.34859302744724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-1.9217390516455036E-2</v>
      </c>
      <c r="AI65">
        <f t="shared" si="38"/>
        <v>-1.9217669540701733E-2</v>
      </c>
      <c r="AJ65">
        <f t="shared" si="39"/>
        <v>-37.721755725390153</v>
      </c>
      <c r="AK65">
        <f t="shared" si="61"/>
        <v>-24.644924412698618</v>
      </c>
      <c r="AL65">
        <f t="shared" si="40"/>
        <v>-62.385897807629476</v>
      </c>
      <c r="AN65">
        <f t="shared" si="41"/>
        <v>0</v>
      </c>
      <c r="AO65">
        <f t="shared" si="42"/>
        <v>0</v>
      </c>
      <c r="AP65">
        <f t="shared" si="43"/>
        <v>-4.0396379032411718E-10</v>
      </c>
      <c r="AQ65">
        <f t="shared" si="44"/>
        <v>-2.7822420470949818E-5</v>
      </c>
      <c r="AR65">
        <f t="shared" si="45"/>
        <v>-2.7822824434740144E-5</v>
      </c>
      <c r="AS65">
        <f t="shared" si="46"/>
        <v>-5.46125421032378E-2</v>
      </c>
      <c r="AT65">
        <f t="shared" si="47"/>
        <v>-3.5680257884011725E-2</v>
      </c>
      <c r="AU65">
        <f t="shared" si="48"/>
        <v>-9.0320622811684265E-2</v>
      </c>
      <c r="AW65">
        <v>62</v>
      </c>
      <c r="AX65">
        <f>IF(Z65&gt;0, (R65*SUMPRODUCT(K65:$K$98, X65:$X$98)-K65*$AZ$3)/Z65, 0)</f>
        <v>-56329977905.099861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2000000</v>
      </c>
      <c r="S66">
        <f t="shared" si="32"/>
        <v>-144156945713.02734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-314.34859302744724</v>
      </c>
      <c r="AC66">
        <f t="shared" si="33"/>
        <v>-280.66841003127928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-7.1554318031981914E-3</v>
      </c>
      <c r="AI66">
        <f t="shared" si="38"/>
        <v>-7.1555291514073405E-3</v>
      </c>
      <c r="AJ66">
        <f t="shared" si="39"/>
        <v>-33.680182996167957</v>
      </c>
      <c r="AK66">
        <f t="shared" si="61"/>
        <v>-22.004401511921309</v>
      </c>
      <c r="AL66">
        <f t="shared" si="40"/>
        <v>-55.69174003724067</v>
      </c>
      <c r="AN66">
        <f t="shared" si="41"/>
        <v>0</v>
      </c>
      <c r="AO66">
        <f t="shared" si="42"/>
        <v>0</v>
      </c>
      <c r="AP66">
        <f t="shared" si="43"/>
        <v>-1.2583760325615201E-10</v>
      </c>
      <c r="AQ66">
        <f t="shared" si="44"/>
        <v>-9.2495013133566315E-6</v>
      </c>
      <c r="AR66">
        <f t="shared" si="45"/>
        <v>-9.2496271509598882E-6</v>
      </c>
      <c r="AS66">
        <f t="shared" si="46"/>
        <v>-4.3536841021656877E-2</v>
      </c>
      <c r="AT66">
        <f t="shared" si="47"/>
        <v>-2.8444089229272392E-2</v>
      </c>
      <c r="AU66">
        <f t="shared" si="48"/>
        <v>-7.1990179878080221E-2</v>
      </c>
      <c r="AW66">
        <v>63</v>
      </c>
      <c r="AX66">
        <f>IF(Z66&gt;0, (R66*SUMPRODUCT(K66:$K$98, X66:$X$98)-K66*$AZ$3)/Z66, 0)</f>
        <v>-144156945713.02734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-385426499615.79767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-280.66841003127928</v>
      </c>
      <c r="AC67">
        <f t="shared" ref="AC67:AC79" si="64">S67*Z67</f>
        <v>-250.5968024784695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-2.5546280395195809E-3</v>
      </c>
      <c r="AI67">
        <f t="shared" ref="AI67:AI79" si="69">SUM(AE67:AH67)</f>
        <v>-2.5546605485456506E-3</v>
      </c>
      <c r="AJ67">
        <f t="shared" ref="AJ67:AJ79" si="70">AB67-AC67</f>
        <v>-30.07160755280978</v>
      </c>
      <c r="AK67">
        <f t="shared" si="61"/>
        <v>-19.64678870218955</v>
      </c>
      <c r="AL67">
        <f t="shared" ref="AL67:AL79" si="71">SUM(AI67:AK67)</f>
        <v>-49.720950915547874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-3.7520481891648481E-11</v>
      </c>
      <c r="AQ67">
        <f t="shared" ref="AQ67:AQ79" si="75">AH67*$K67</f>
        <v>-2.9484388394622919E-6</v>
      </c>
      <c r="AR67">
        <f t="shared" ref="AR67:AR79" si="76">AI67*$K67</f>
        <v>-2.9484763599441835E-6</v>
      </c>
      <c r="AS67">
        <f t="shared" ref="AS67:AS79" si="77">AJ67*$K67</f>
        <v>-3.4707321105911772E-2</v>
      </c>
      <c r="AT67">
        <f t="shared" ref="AT67:AT79" si="78">AK67*$K67</f>
        <v>-2.2675455676568219E-2</v>
      </c>
      <c r="AU67">
        <f t="shared" ref="AU67:AU79" si="79">AL67*$K67</f>
        <v>-5.7385725258839927E-2</v>
      </c>
      <c r="AW67">
        <v>64</v>
      </c>
      <c r="AX67">
        <f>IF(Z67&gt;0, (R67*SUMPRODUCT(K67:$K$98, X67:$X$98)-K67*$AZ$3)/Z67, 0)</f>
        <v>-385426499615.79767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2000000</v>
      </c>
      <c r="S68">
        <f t="shared" si="63"/>
        <v>-1078837898811.0638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-250.5968024784695</v>
      </c>
      <c r="AC68">
        <f t="shared" si="64"/>
        <v>-223.74714756770197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-8.7256453749336778E-4</v>
      </c>
      <c r="AI68">
        <f t="shared" si="69"/>
        <v>-8.7257490731573934E-4</v>
      </c>
      <c r="AJ68">
        <f t="shared" si="70"/>
        <v>-26.849654910767526</v>
      </c>
      <c r="AK68">
        <f t="shared" si="61"/>
        <v>-17.541776173492867</v>
      </c>
      <c r="AL68">
        <f t="shared" si="71"/>
        <v>-44.392303659167709</v>
      </c>
      <c r="AN68">
        <f t="shared" si="72"/>
        <v>0</v>
      </c>
      <c r="AO68">
        <f t="shared" si="73"/>
        <v>0</v>
      </c>
      <c r="AP68">
        <f t="shared" si="74"/>
        <v>-1.0686063323696513E-11</v>
      </c>
      <c r="AQ68">
        <f t="shared" si="75"/>
        <v>-8.9917450536399616E-7</v>
      </c>
      <c r="AR68">
        <f t="shared" si="76"/>
        <v>-8.9918519142731994E-7</v>
      </c>
      <c r="AS68">
        <f t="shared" si="77"/>
        <v>-2.7668469363811253E-2</v>
      </c>
      <c r="AT68">
        <f t="shared" si="78"/>
        <v>-1.8076734999244993E-2</v>
      </c>
      <c r="AU68">
        <f t="shared" si="79"/>
        <v>-4.5746103548247673E-2</v>
      </c>
      <c r="AW68">
        <v>65</v>
      </c>
      <c r="AX68">
        <f>IF(Z68&gt;0, (R68*SUMPRODUCT(K68:$K$98, X68:$X$98)-K68*$AZ$3)/Z68, 0)</f>
        <v>-1078837898811.0638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2000000</v>
      </c>
      <c r="S69">
        <f t="shared" si="63"/>
        <v>-3167681017014.3555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-223.74714756770197</v>
      </c>
      <c r="AC69">
        <f t="shared" si="64"/>
        <v>-199.77423966401369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-2.8451216492115551E-4</v>
      </c>
      <c r="AI69">
        <f t="shared" si="69"/>
        <v>-2.8451531824118031E-4</v>
      </c>
      <c r="AJ69">
        <f t="shared" si="70"/>
        <v>-23.972907903688281</v>
      </c>
      <c r="AK69">
        <f t="shared" si="61"/>
        <v>-15.662300329739139</v>
      </c>
      <c r="AL69">
        <f t="shared" si="71"/>
        <v>-39.635492748745662</v>
      </c>
      <c r="AN69">
        <f t="shared" si="72"/>
        <v>0</v>
      </c>
      <c r="AO69">
        <f t="shared" si="73"/>
        <v>0</v>
      </c>
      <c r="AP69">
        <f t="shared" si="74"/>
        <v>-2.9013254809527935E-12</v>
      </c>
      <c r="AQ69">
        <f t="shared" si="75"/>
        <v>-2.6177564827830061E-7</v>
      </c>
      <c r="AR69">
        <f t="shared" si="76"/>
        <v>-2.6177854960378153E-7</v>
      </c>
      <c r="AS69">
        <f t="shared" si="77"/>
        <v>-2.2057135972878627E-2</v>
      </c>
      <c r="AT69">
        <f t="shared" si="78"/>
        <v>-1.4410662628373398E-2</v>
      </c>
      <c r="AU69">
        <f t="shared" si="79"/>
        <v>-3.6468060379801631E-2</v>
      </c>
      <c r="AW69">
        <v>66</v>
      </c>
      <c r="AX69">
        <f>IF(Z69&gt;0, (R69*SUMPRODUCT(K69:$K$98, X69:$X$98)-K69*$AZ$3)/Z69, 0)</f>
        <v>-3167681017014.3555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2000000</v>
      </c>
      <c r="S70">
        <f t="shared" si="63"/>
        <v>-9861827984616.1992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-199.77423966401369</v>
      </c>
      <c r="AC70">
        <f t="shared" si="64"/>
        <v>-178.36985706609045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-8.8697680995444139E-5</v>
      </c>
      <c r="AI70">
        <f t="shared" si="69"/>
        <v>-8.8698585340243828E-5</v>
      </c>
      <c r="AJ70">
        <f t="shared" si="70"/>
        <v>-21.404382597923245</v>
      </c>
      <c r="AK70">
        <f t="shared" si="61"/>
        <v>-13.98419677648096</v>
      </c>
      <c r="AL70">
        <f t="shared" si="71"/>
        <v>-35.388668072989546</v>
      </c>
      <c r="AN70">
        <f t="shared" si="72"/>
        <v>0</v>
      </c>
      <c r="AO70">
        <f t="shared" si="73"/>
        <v>0</v>
      </c>
      <c r="AP70">
        <f t="shared" si="74"/>
        <v>-7.429240650239147E-13</v>
      </c>
      <c r="AQ70">
        <f t="shared" si="75"/>
        <v>-7.2865616904160034E-8</v>
      </c>
      <c r="AR70">
        <f t="shared" si="76"/>
        <v>-7.2866359828225061E-8</v>
      </c>
      <c r="AS70">
        <f t="shared" si="77"/>
        <v>-1.7583814198371819E-2</v>
      </c>
      <c r="AT70">
        <f t="shared" si="78"/>
        <v>-1.1488092062742762E-2</v>
      </c>
      <c r="AU70">
        <f t="shared" si="79"/>
        <v>-2.9071979127474411E-2</v>
      </c>
      <c r="AW70">
        <v>67</v>
      </c>
      <c r="AX70">
        <f>IF(Z70&gt;0, (R70*SUMPRODUCT(K70:$K$98, X70:$X$98)-K70*$AZ$3)/Z70, 0)</f>
        <v>-9861827984616.1992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2000000</v>
      </c>
      <c r="S71">
        <f t="shared" si="63"/>
        <v>-32661417734566.777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-178.36985706609045</v>
      </c>
      <c r="AC71">
        <f t="shared" si="64"/>
        <v>-159.2588010142249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-2.6059948246119293E-5</v>
      </c>
      <c r="AI71">
        <f t="shared" si="69"/>
        <v>-2.6060192048764832E-5</v>
      </c>
      <c r="AJ71">
        <f t="shared" si="70"/>
        <v>-19.111056051865546</v>
      </c>
      <c r="AK71">
        <f t="shared" si="61"/>
        <v>-12.485889994626332</v>
      </c>
      <c r="AL71">
        <f t="shared" si="71"/>
        <v>-31.596972106683928</v>
      </c>
      <c r="AN71">
        <f t="shared" si="72"/>
        <v>0</v>
      </c>
      <c r="AO71">
        <f t="shared" si="73"/>
        <v>0</v>
      </c>
      <c r="AP71">
        <f t="shared" si="74"/>
        <v>-1.7882604517857585E-13</v>
      </c>
      <c r="AQ71">
        <f t="shared" si="75"/>
        <v>-1.9114630491916807E-8</v>
      </c>
      <c r="AR71">
        <f t="shared" si="76"/>
        <v>-1.9114809317961985E-8</v>
      </c>
      <c r="AS71">
        <f t="shared" si="77"/>
        <v>-1.4017709140927363E-2</v>
      </c>
      <c r="AT71">
        <f t="shared" si="78"/>
        <v>-9.1582366686220832E-3</v>
      </c>
      <c r="AU71">
        <f t="shared" si="79"/>
        <v>-2.3175964924358767E-2</v>
      </c>
      <c r="AW71">
        <v>68</v>
      </c>
      <c r="AX71">
        <f>IF(Z71&gt;0, (R71*SUMPRODUCT(K71:$K$98, X71:$X$98)-K71*$AZ$3)/Z71, 0)</f>
        <v>-32661417734566.777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2000000</v>
      </c>
      <c r="S72">
        <f t="shared" si="63"/>
        <v>-115490846346247.78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-159.2588010142249</v>
      </c>
      <c r="AC72">
        <f t="shared" si="64"/>
        <v>-142.19535806482952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-7.1921323255008179E-6</v>
      </c>
      <c r="AI72">
        <f t="shared" si="69"/>
        <v>-7.1921938868117629E-6</v>
      </c>
      <c r="AJ72">
        <f t="shared" si="70"/>
        <v>-17.06344294939538</v>
      </c>
      <c r="AK72">
        <f t="shared" ref="AK72:AK79" si="92">G72*SUM(AB72:AB72, AE72:AF72)</f>
        <v>-11.148116070995744</v>
      </c>
      <c r="AL72">
        <f t="shared" si="71"/>
        <v>-28.211566212585012</v>
      </c>
      <c r="AN72">
        <f t="shared" si="72"/>
        <v>0</v>
      </c>
      <c r="AO72">
        <f t="shared" si="73"/>
        <v>0</v>
      </c>
      <c r="AP72">
        <f t="shared" si="74"/>
        <v>-4.0316441735794828E-14</v>
      </c>
      <c r="AQ72">
        <f t="shared" si="75"/>
        <v>-4.7101203565249959E-9</v>
      </c>
      <c r="AR72">
        <f t="shared" si="76"/>
        <v>-4.7101606729667313E-9</v>
      </c>
      <c r="AS72">
        <f t="shared" si="77"/>
        <v>-1.1174831934526947E-2</v>
      </c>
      <c r="AT72">
        <f t="shared" si="78"/>
        <v>-7.3008902042474714E-3</v>
      </c>
      <c r="AU72">
        <f t="shared" si="79"/>
        <v>-1.847572684893509E-2</v>
      </c>
      <c r="AW72">
        <v>69</v>
      </c>
      <c r="AX72">
        <f>IF(Z72&gt;0, (R72*SUMPRODUCT(K72:$K$98, X72:$X$98)-K72*$AZ$3)/Z72, 0)</f>
        <v>-115490846346247.78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2000000</v>
      </c>
      <c r="S73">
        <f t="shared" si="63"/>
        <v>-437760017575807.31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-142.19535806482952</v>
      </c>
      <c r="AC73">
        <f t="shared" si="64"/>
        <v>-126.96014113337002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-1.8577834322698773E-6</v>
      </c>
      <c r="AI73">
        <f t="shared" si="69"/>
        <v>-1.8577979333819062E-6</v>
      </c>
      <c r="AJ73">
        <f t="shared" si="70"/>
        <v>-15.235216931459505</v>
      </c>
      <c r="AK73">
        <f t="shared" si="92"/>
        <v>-9.9536750645380678</v>
      </c>
      <c r="AL73">
        <f t="shared" si="71"/>
        <v>-25.188893853795506</v>
      </c>
      <c r="AN73">
        <f t="shared" si="72"/>
        <v>0</v>
      </c>
      <c r="AO73">
        <f t="shared" si="73"/>
        <v>0</v>
      </c>
      <c r="AP73">
        <f t="shared" si="74"/>
        <v>-8.4792535227426099E-15</v>
      </c>
      <c r="AQ73">
        <f t="shared" si="75"/>
        <v>-1.0863040490344698E-9</v>
      </c>
      <c r="AR73">
        <f t="shared" si="76"/>
        <v>-1.0863125282879924E-9</v>
      </c>
      <c r="AS73">
        <f t="shared" si="77"/>
        <v>-8.9085076080917293E-3</v>
      </c>
      <c r="AT73">
        <f t="shared" si="78"/>
        <v>-5.8202249721701653E-3</v>
      </c>
      <c r="AU73">
        <f t="shared" si="79"/>
        <v>-1.4728733666574423E-2</v>
      </c>
      <c r="AW73">
        <v>70</v>
      </c>
      <c r="AX73">
        <f>IF(Z73&gt;0, (R73*SUMPRODUCT(K73:$K$98, X73:$X$98)-K73*$AZ$3)/Z73, 0)</f>
        <v>-437760017575807.31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2000000</v>
      </c>
      <c r="S74">
        <f t="shared" si="63"/>
        <v>-1786662256522312.5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-126.96014113337002</v>
      </c>
      <c r="AC74">
        <f t="shared" si="64"/>
        <v>-113.35726887001917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-4.4735125797639642E-7</v>
      </c>
      <c r="AI74">
        <f t="shared" si="69"/>
        <v>-4.4735443029585571E-7</v>
      </c>
      <c r="AJ74">
        <f t="shared" si="70"/>
        <v>-13.602872263350847</v>
      </c>
      <c r="AK74">
        <f t="shared" si="92"/>
        <v>-8.8872098793359022</v>
      </c>
      <c r="AL74">
        <f t="shared" si="71"/>
        <v>-22.49008259004118</v>
      </c>
      <c r="AN74">
        <f t="shared" si="72"/>
        <v>0</v>
      </c>
      <c r="AO74">
        <f t="shared" si="73"/>
        <v>0</v>
      </c>
      <c r="AP74">
        <f t="shared" si="74"/>
        <v>-1.6562092479844404E-15</v>
      </c>
      <c r="AQ74">
        <f t="shared" si="75"/>
        <v>-2.3355380820616465E-10</v>
      </c>
      <c r="AR74">
        <f t="shared" si="76"/>
        <v>-2.3355546441541262E-10</v>
      </c>
      <c r="AS74">
        <f t="shared" si="77"/>
        <v>-7.1018077249158608E-3</v>
      </c>
      <c r="AT74">
        <f t="shared" si="78"/>
        <v>-4.6398477139319143E-3</v>
      </c>
      <c r="AU74">
        <f t="shared" si="79"/>
        <v>-1.1741655672403239E-2</v>
      </c>
      <c r="AW74">
        <v>71</v>
      </c>
      <c r="AX74">
        <f>IF(Z74&gt;0, (R74*SUMPRODUCT(K74:$K$98, X74:$X$98)-K74*$AZ$3)/Z74, 0)</f>
        <v>-1786662256522312.5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2000000</v>
      </c>
      <c r="S75">
        <f t="shared" si="63"/>
        <v>-7894953701915342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-113.35726887001917</v>
      </c>
      <c r="AC75">
        <f t="shared" si="64"/>
        <v>-101.21184720557669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-9.9984220254180937E-8</v>
      </c>
      <c r="AI75">
        <f t="shared" si="69"/>
        <v>-9.9984861244939261E-8</v>
      </c>
      <c r="AJ75">
        <f t="shared" si="70"/>
        <v>-12.14542166444248</v>
      </c>
      <c r="AK75">
        <f t="shared" si="92"/>
        <v>-7.9350088209013423</v>
      </c>
      <c r="AL75">
        <f t="shared" si="71"/>
        <v>-20.080430585328685</v>
      </c>
      <c r="AN75">
        <f t="shared" si="72"/>
        <v>0</v>
      </c>
      <c r="AO75">
        <f t="shared" si="73"/>
        <v>0</v>
      </c>
      <c r="AP75">
        <f t="shared" si="74"/>
        <v>-2.9879411225061505E-16</v>
      </c>
      <c r="AQ75">
        <f t="shared" si="75"/>
        <v>-4.6607062492282387E-11</v>
      </c>
      <c r="AR75">
        <f t="shared" si="76"/>
        <v>-4.6607361286394643E-11</v>
      </c>
      <c r="AS75">
        <f t="shared" si="77"/>
        <v>-5.6615176381907186E-3</v>
      </c>
      <c r="AT75">
        <f t="shared" si="78"/>
        <v>-3.6988581903462528E-3</v>
      </c>
      <c r="AU75">
        <f t="shared" si="79"/>
        <v>-9.3603758751443326E-3</v>
      </c>
      <c r="AW75">
        <v>72</v>
      </c>
      <c r="AX75">
        <f>IF(Z75&gt;0, (R75*SUMPRODUCT(K75:$K$98, X75:$X$98)-K75*$AZ$3)/Z75, 0)</f>
        <v>-7894953701915342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2000000</v>
      </c>
      <c r="S76">
        <f t="shared" si="63"/>
        <v>-3.8030781831147384E+16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-101.21184720557669</v>
      </c>
      <c r="AC76">
        <f t="shared" si="64"/>
        <v>-90.367720719305396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-2.0630887831500853E-8</v>
      </c>
      <c r="AI76">
        <f t="shared" si="69"/>
        <v>-2.0631006640155801E-8</v>
      </c>
      <c r="AJ76">
        <f t="shared" si="70"/>
        <v>-10.844126486271293</v>
      </c>
      <c r="AK76">
        <f t="shared" si="92"/>
        <v>-7.084829304390369</v>
      </c>
      <c r="AL76">
        <f t="shared" si="71"/>
        <v>-17.928955811292667</v>
      </c>
      <c r="AN76">
        <f t="shared" si="72"/>
        <v>0</v>
      </c>
      <c r="AO76">
        <f t="shared" si="73"/>
        <v>0</v>
      </c>
      <c r="AP76">
        <f t="shared" si="74"/>
        <v>-4.9448181420269416E-17</v>
      </c>
      <c r="AQ76">
        <f t="shared" si="75"/>
        <v>-8.5865788549073981E-12</v>
      </c>
      <c r="AR76">
        <f t="shared" si="76"/>
        <v>-8.5866283030888184E-12</v>
      </c>
      <c r="AS76">
        <f t="shared" si="77"/>
        <v>-4.5133271988801512E-3</v>
      </c>
      <c r="AT76">
        <f t="shared" si="78"/>
        <v>-2.9487071032793773E-3</v>
      </c>
      <c r="AU76">
        <f t="shared" si="79"/>
        <v>-7.4620343107461564E-3</v>
      </c>
      <c r="AW76">
        <v>73</v>
      </c>
      <c r="AX76">
        <f>IF(Z76&gt;0, (R76*SUMPRODUCT(K76:$K$98, X76:$X$98)-K76*$AZ$3)/Z76, 0)</f>
        <v>-3.8030781831147384E+16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2000000</v>
      </c>
      <c r="S77">
        <f t="shared" si="63"/>
        <v>-2.0134616381382899E+17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-90.367720719305396</v>
      </c>
      <c r="AC77">
        <f t="shared" si="64"/>
        <v>-80.685464927958733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-3.9033625700143182E-9</v>
      </c>
      <c r="AI77">
        <f t="shared" si="69"/>
        <v>-3.9033826065184659E-9</v>
      </c>
      <c r="AJ77">
        <f t="shared" si="70"/>
        <v>-9.6822557913466625</v>
      </c>
      <c r="AK77">
        <f t="shared" si="92"/>
        <v>-6.3257404503513781</v>
      </c>
      <c r="AL77">
        <f t="shared" si="71"/>
        <v>-16.007996245601422</v>
      </c>
      <c r="AN77">
        <f t="shared" si="72"/>
        <v>0</v>
      </c>
      <c r="AO77">
        <f t="shared" si="73"/>
        <v>0</v>
      </c>
      <c r="AP77">
        <f t="shared" si="74"/>
        <v>-7.4457109549443184E-18</v>
      </c>
      <c r="AQ77">
        <f t="shared" si="75"/>
        <v>-1.4505179763046098E-12</v>
      </c>
      <c r="AR77">
        <f t="shared" si="76"/>
        <v>-1.4505254220155649E-12</v>
      </c>
      <c r="AS77">
        <f t="shared" si="77"/>
        <v>-3.5979968103440193E-3</v>
      </c>
      <c r="AT77">
        <f t="shared" si="78"/>
        <v>-2.3506912494265773E-3</v>
      </c>
      <c r="AU77">
        <f t="shared" si="79"/>
        <v>-5.9486880612211216E-3</v>
      </c>
      <c r="AW77">
        <v>74</v>
      </c>
      <c r="AX77">
        <f>IF(Z77&gt;0, (R77*SUMPRODUCT(K77:$K$98, X77:$X$98)-K77*$AZ$3)/Z77, 0)</f>
        <v>-2.0134616381382899E+17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2000000</v>
      </c>
      <c r="S78">
        <f t="shared" si="63"/>
        <v>-1.1831964611474875E+18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-80.685464927958733</v>
      </c>
      <c r="AC78">
        <f t="shared" si="64"/>
        <v>-72.040593685678701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-6.716727293071384E-10</v>
      </c>
      <c r="AI78">
        <f t="shared" si="69"/>
        <v>-6.7167577362801207E-10</v>
      </c>
      <c r="AJ78">
        <f t="shared" si="70"/>
        <v>-8.6448712422800327</v>
      </c>
      <c r="AK78">
        <f t="shared" si="92"/>
        <v>-5.6479825449571122</v>
      </c>
      <c r="AL78">
        <f t="shared" si="71"/>
        <v>-14.292853787908822</v>
      </c>
      <c r="AN78">
        <f t="shared" si="72"/>
        <v>0</v>
      </c>
      <c r="AO78">
        <f t="shared" si="73"/>
        <v>0</v>
      </c>
      <c r="AP78">
        <f t="shared" si="74"/>
        <v>-1.0100819837205897E-18</v>
      </c>
      <c r="AQ78">
        <f t="shared" si="75"/>
        <v>-2.2285578655813622E-13</v>
      </c>
      <c r="AR78">
        <f t="shared" si="76"/>
        <v>-2.2285679664011995E-13</v>
      </c>
      <c r="AS78">
        <f t="shared" si="77"/>
        <v>-2.8683010286564177E-3</v>
      </c>
      <c r="AT78">
        <f t="shared" si="78"/>
        <v>-1.8739566720557997E-3</v>
      </c>
      <c r="AU78">
        <f t="shared" si="79"/>
        <v>-4.7422577009350745E-3</v>
      </c>
      <c r="AW78">
        <v>75</v>
      </c>
      <c r="AX78">
        <f>IF(Z78&gt;0, (R78*SUMPRODUCT(K78:$K$98, X78:$X$98)-K78*$AZ$3)/Z78, 0)</f>
        <v>-1.1831964611474875E+18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-72.040593685678701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-72.040593685678701</v>
      </c>
      <c r="AK79">
        <f t="shared" si="92"/>
        <v>-5.0428415579975097</v>
      </c>
      <c r="AL79">
        <f t="shared" si="71"/>
        <v>-77.083435243797979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-3.6074356561449626E-14</v>
      </c>
      <c r="AR79">
        <f t="shared" si="76"/>
        <v>-3.6074356561449626E-14</v>
      </c>
      <c r="AS79">
        <f t="shared" si="77"/>
        <v>-2.1341525510839926E-2</v>
      </c>
      <c r="AT79">
        <f t="shared" si="78"/>
        <v>-1.493906785758795E-3</v>
      </c>
      <c r="AU79">
        <f t="shared" si="79"/>
        <v>-2.2835432296634792E-2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521208.73703234654</v>
      </c>
      <c r="AO81" s="6">
        <f t="shared" si="93"/>
        <v>-52120.873703234654</v>
      </c>
      <c r="AP81" s="6">
        <f t="shared" si="93"/>
        <v>-2955.4419926279111</v>
      </c>
      <c r="AQ81" s="6">
        <f t="shared" si="93"/>
        <v>-217125.62607901465</v>
      </c>
      <c r="AR81" s="6">
        <f t="shared" si="93"/>
        <v>249006.79525746926</v>
      </c>
      <c r="AS81" s="6">
        <f t="shared" si="93"/>
        <v>-35118.540386851389</v>
      </c>
      <c r="AT81" s="6">
        <f t="shared" si="93"/>
        <v>16332.787526874565</v>
      </c>
      <c r="AU81" s="6">
        <f t="shared" si="93"/>
        <v>230221.04239749259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1068397.6331151654</v>
      </c>
      <c r="K3">
        <v>1</v>
      </c>
      <c r="L3" s="2">
        <v>0</v>
      </c>
      <c r="O3">
        <f>$C$3</f>
        <v>1068397.6331151654</v>
      </c>
      <c r="P3" s="2">
        <f>O3*C5</f>
        <v>106839.76331151655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1068397.6331151654</v>
      </c>
      <c r="AF3">
        <f t="shared" ref="AF3:AF34" si="4">-$Z3*P3</f>
        <v>-106839.76331151655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959037.96159964893</v>
      </c>
      <c r="AJ3">
        <f t="shared" ref="AJ3:AJ34" si="8">AB3-AC3</f>
        <v>0</v>
      </c>
      <c r="AL3">
        <f t="shared" ref="AL3:AL34" si="9">SUM(AI3:AK3)</f>
        <v>959037.96159964893</v>
      </c>
      <c r="AN3">
        <f t="shared" ref="AN3:AN34" si="10">AE3*$K3</f>
        <v>1068397.6331151654</v>
      </c>
      <c r="AO3">
        <f t="shared" ref="AO3:AO34" si="11">AF3*$K3</f>
        <v>-106839.76331151655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959037.96159964893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959037.96159964893</v>
      </c>
      <c r="AW3">
        <v>0</v>
      </c>
      <c r="AX3">
        <f>IF(Z3&gt;0, (R3*SUMPRODUCT(K3:$K$98, X3:$X$98)-K3*$AZ$3)/Z3, 0)</f>
        <v>0</v>
      </c>
      <c r="AZ3">
        <f>C6*ABS(SUMPRODUCT(X4:X69, K4:K69))/1</f>
        <v>503583.40951053851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25338.255439408149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24800.932318545296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-24800.932318545296</v>
      </c>
      <c r="AK4">
        <f>G4*SUM(AB4, AE4:AF4)</f>
        <v>0</v>
      </c>
      <c r="AL4">
        <f t="shared" si="9"/>
        <v>-47212.938318545297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-21308.23920897509</v>
      </c>
      <c r="AR4">
        <f t="shared" si="14"/>
        <v>-21308.23920897509</v>
      </c>
      <c r="AS4">
        <f t="shared" si="15"/>
        <v>-23579.513518297485</v>
      </c>
      <c r="AT4">
        <f t="shared" si="16"/>
        <v>0</v>
      </c>
      <c r="AU4">
        <f t="shared" si="17"/>
        <v>-44887.752727272571</v>
      </c>
      <c r="AW4">
        <v>1</v>
      </c>
      <c r="AX4">
        <f>IF(Z4&gt;0, (R4*SUMPRODUCT(K4:$K$98, X4:$X$98)-K4*$AZ$3)/Z4, 0)</f>
        <v>25338.255439408149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2000000</v>
      </c>
      <c r="S5">
        <f t="shared" si="1"/>
        <v>29346.634206702289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24800.932318545296</v>
      </c>
      <c r="AC5">
        <f t="shared" si="2"/>
        <v>28065.439543576969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-25326.703808265749</v>
      </c>
      <c r="AI5">
        <f t="shared" si="7"/>
        <v>-25374.520943522042</v>
      </c>
      <c r="AJ5">
        <f t="shared" si="8"/>
        <v>-3264.5072250316734</v>
      </c>
      <c r="AK5">
        <f>G5*SUM(AB5, AE5:AF5)</f>
        <v>101.68382250603572</v>
      </c>
      <c r="AL5">
        <f t="shared" si="9"/>
        <v>-28537.344346047681</v>
      </c>
      <c r="AN5">
        <f t="shared" si="10"/>
        <v>0</v>
      </c>
      <c r="AO5">
        <f t="shared" si="11"/>
        <v>0</v>
      </c>
      <c r="AP5">
        <f t="shared" si="12"/>
        <v>-43.128919102972745</v>
      </c>
      <c r="AQ5">
        <f t="shared" si="13"/>
        <v>-22843.555010918029</v>
      </c>
      <c r="AR5">
        <f t="shared" si="14"/>
        <v>-22886.683930021005</v>
      </c>
      <c r="AS5">
        <f t="shared" si="15"/>
        <v>-2944.4396295349102</v>
      </c>
      <c r="AT5">
        <f t="shared" si="16"/>
        <v>91.714263755829322</v>
      </c>
      <c r="AU5">
        <f t="shared" si="17"/>
        <v>-25739.409295800084</v>
      </c>
      <c r="AW5">
        <v>2</v>
      </c>
      <c r="AX5">
        <f>IF(Z5&gt;0, (R5*SUMPRODUCT(K5:$K$98, X5:$X$98)-K5*$AZ$3)/Z5, 0)</f>
        <v>29346.634206702289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2000000</v>
      </c>
      <c r="S6">
        <f t="shared" si="1"/>
        <v>31904.13004720712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28065.439543576969</v>
      </c>
      <c r="AC6">
        <f t="shared" si="2"/>
        <v>29756.342603116704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-28198.644495924902</v>
      </c>
      <c r="AI6">
        <f t="shared" si="7"/>
        <v>-28245.278493716236</v>
      </c>
      <c r="AJ6">
        <f t="shared" si="8"/>
        <v>-1690.9030595397344</v>
      </c>
      <c r="AK6">
        <f>G6*SUM(AB6, AE6:AF6)</f>
        <v>199.26462075939651</v>
      </c>
      <c r="AL6">
        <f t="shared" si="9"/>
        <v>-29736.916932496573</v>
      </c>
      <c r="AN6">
        <f t="shared" si="10"/>
        <v>0</v>
      </c>
      <c r="AO6">
        <f t="shared" si="11"/>
        <v>0</v>
      </c>
      <c r="AP6">
        <f t="shared" si="12"/>
        <v>-39.789785245260298</v>
      </c>
      <c r="AQ6">
        <f t="shared" si="13"/>
        <v>-24060.086242677629</v>
      </c>
      <c r="AR6">
        <f t="shared" si="14"/>
        <v>-24099.876027922892</v>
      </c>
      <c r="AS6">
        <f t="shared" si="15"/>
        <v>-1442.7386198089337</v>
      </c>
      <c r="AT6">
        <f t="shared" si="16"/>
        <v>170.01966038751891</v>
      </c>
      <c r="AU6">
        <f t="shared" si="17"/>
        <v>-25372.594987344306</v>
      </c>
      <c r="AW6">
        <v>3</v>
      </c>
      <c r="AX6">
        <f>IF(Z6&gt;0, (R6*SUMPRODUCT(K6:$K$98, X6:$X$98)-K6*$AZ$3)/Z6, 0)</f>
        <v>31904.13004720712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2000000</v>
      </c>
      <c r="S7">
        <f t="shared" si="1"/>
        <v>34661.169024728806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29756.342603116704</v>
      </c>
      <c r="AC7">
        <f t="shared" si="2"/>
        <v>31465.463351851391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-31103.190241458509</v>
      </c>
      <c r="AI7">
        <f t="shared" si="7"/>
        <v>-31148.580319515891</v>
      </c>
      <c r="AJ7">
        <f t="shared" si="8"/>
        <v>-1709.1207487346874</v>
      </c>
      <c r="AK7">
        <f>G7*SUM(AB7, AE7:AF7)</f>
        <v>410.63752792301051</v>
      </c>
      <c r="AL7">
        <f t="shared" si="9"/>
        <v>-32447.06354032757</v>
      </c>
      <c r="AN7">
        <f t="shared" si="10"/>
        <v>0</v>
      </c>
      <c r="AO7">
        <f t="shared" si="11"/>
        <v>0</v>
      </c>
      <c r="AP7">
        <f t="shared" si="12"/>
        <v>-36.40574233296563</v>
      </c>
      <c r="AQ7">
        <f t="shared" si="13"/>
        <v>-24946.745591233452</v>
      </c>
      <c r="AR7">
        <f t="shared" si="14"/>
        <v>-24983.151333566417</v>
      </c>
      <c r="AS7">
        <f t="shared" si="15"/>
        <v>-1370.8240271298716</v>
      </c>
      <c r="AT7">
        <f t="shared" si="16"/>
        <v>329.35753084433424</v>
      </c>
      <c r="AU7">
        <f t="shared" si="17"/>
        <v>-26024.617829851959</v>
      </c>
      <c r="AW7">
        <v>4</v>
      </c>
      <c r="AX7">
        <f>IF(Z7&gt;0, (R7*SUMPRODUCT(K7:$K$98, X7:$X$98)-K7*$AZ$3)/Z7, 0)</f>
        <v>34661.169024728806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2000000</v>
      </c>
      <c r="S8">
        <f t="shared" si="1"/>
        <v>38003.66707552872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31465.463351851391</v>
      </c>
      <c r="AC8">
        <f t="shared" si="2"/>
        <v>33506.095797051152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-34138.52769287517</v>
      </c>
      <c r="AI8">
        <f t="shared" si="7"/>
        <v>-34182.610406959655</v>
      </c>
      <c r="AJ8">
        <f t="shared" si="8"/>
        <v>-2040.6324451997607</v>
      </c>
      <c r="AK8">
        <f t="shared" ref="AK8:AK39" si="30">G8*SUM(AB8:AB8, AE8:AF8)</f>
        <v>679.65400839999006</v>
      </c>
      <c r="AL8">
        <f t="shared" si="9"/>
        <v>-35543.588843759419</v>
      </c>
      <c r="AN8">
        <f t="shared" si="10"/>
        <v>0</v>
      </c>
      <c r="AO8">
        <f t="shared" si="11"/>
        <v>0</v>
      </c>
      <c r="AP8">
        <f t="shared" si="12"/>
        <v>-32.994730222251427</v>
      </c>
      <c r="AQ8">
        <f t="shared" si="13"/>
        <v>-25551.773179221404</v>
      </c>
      <c r="AR8">
        <f t="shared" si="14"/>
        <v>-25584.767909443653</v>
      </c>
      <c r="AS8">
        <f t="shared" si="15"/>
        <v>-1527.358703075716</v>
      </c>
      <c r="AT8">
        <f t="shared" si="16"/>
        <v>508.70281282252267</v>
      </c>
      <c r="AU8">
        <f t="shared" si="17"/>
        <v>-26603.42379969684</v>
      </c>
      <c r="AW8">
        <v>5</v>
      </c>
      <c r="AX8">
        <f>IF(Z8&gt;0, (R8*SUMPRODUCT(K8:$K$98, X8:$X$98)-K8*$AZ$3)/Z8, 0)</f>
        <v>38003.66707552872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2000000</v>
      </c>
      <c r="S9">
        <f t="shared" si="1"/>
        <v>39072.045877214201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33506.095797051152</v>
      </c>
      <c r="AC9">
        <f t="shared" si="2"/>
        <v>33368.125767876569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-37644.837490108534</v>
      </c>
      <c r="AI9">
        <f t="shared" si="7"/>
        <v>-37687.538256114924</v>
      </c>
      <c r="AJ9">
        <f t="shared" si="8"/>
        <v>137.97002917458303</v>
      </c>
      <c r="AK9">
        <f t="shared" si="30"/>
        <v>747.1859362742407</v>
      </c>
      <c r="AL9">
        <f t="shared" si="9"/>
        <v>-36802.382290666101</v>
      </c>
      <c r="AN9">
        <f t="shared" si="10"/>
        <v>0</v>
      </c>
      <c r="AO9">
        <f t="shared" si="11"/>
        <v>0</v>
      </c>
      <c r="AP9">
        <f t="shared" si="12"/>
        <v>-29.805445413973143</v>
      </c>
      <c r="AQ9">
        <f t="shared" si="13"/>
        <v>-26276.370516665531</v>
      </c>
      <c r="AR9">
        <f t="shared" si="14"/>
        <v>-26306.175962079502</v>
      </c>
      <c r="AS9">
        <f t="shared" si="15"/>
        <v>96.304084397736744</v>
      </c>
      <c r="AT9">
        <f t="shared" si="16"/>
        <v>521.54122093215028</v>
      </c>
      <c r="AU9">
        <f t="shared" si="17"/>
        <v>-25688.330656749618</v>
      </c>
      <c r="AW9">
        <v>6</v>
      </c>
      <c r="AX9">
        <f>IF(Z9&gt;0, (R9*SUMPRODUCT(K9:$K$98, X9:$X$98)-K9*$AZ$3)/Z9, 0)</f>
        <v>39072.045877214201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50</v>
      </c>
      <c r="R10">
        <f t="shared" si="0"/>
        <v>2000000</v>
      </c>
      <c r="S10">
        <f t="shared" si="1"/>
        <v>30542.717062518597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33368.125767876569</v>
      </c>
      <c r="AC10">
        <f t="shared" si="2"/>
        <v>25195.440377715044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-41101.021092664581</v>
      </c>
      <c r="AI10">
        <f t="shared" si="7"/>
        <v>-41142.26732548359</v>
      </c>
      <c r="AJ10">
        <f t="shared" si="8"/>
        <v>8172.685390161525</v>
      </c>
      <c r="AK10">
        <f t="shared" si="30"/>
        <v>143.48294080186923</v>
      </c>
      <c r="AL10">
        <f t="shared" si="9"/>
        <v>-32826.098994520195</v>
      </c>
      <c r="AN10">
        <f t="shared" si="10"/>
        <v>0</v>
      </c>
      <c r="AO10">
        <f t="shared" si="11"/>
        <v>0</v>
      </c>
      <c r="AP10">
        <f t="shared" si="12"/>
        <v>-27.307379933861046</v>
      </c>
      <c r="AQ10">
        <f t="shared" si="13"/>
        <v>-27211.241413780153</v>
      </c>
      <c r="AR10">
        <f t="shared" si="14"/>
        <v>-27238.548793714017</v>
      </c>
      <c r="AS10">
        <f t="shared" si="15"/>
        <v>5410.7880835653914</v>
      </c>
      <c r="AT10">
        <f t="shared" si="16"/>
        <v>94.993964556652116</v>
      </c>
      <c r="AU10">
        <f t="shared" si="17"/>
        <v>-21732.766745591973</v>
      </c>
      <c r="AW10">
        <v>7</v>
      </c>
      <c r="AX10">
        <f>IF(Z10&gt;0, (R10*SUMPRODUCT(K10:$K$98, X10:$X$98)-K10*$AZ$3)/Z10, 0)</f>
        <v>30542.717062518597</v>
      </c>
    </row>
    <row r="11" spans="1:52" x14ac:dyDescent="0.25">
      <c r="A11" t="s">
        <v>33</v>
      </c>
      <c r="C11" s="25">
        <f>AU71</f>
        <v>446552.348319393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2000000</v>
      </c>
      <c r="S11">
        <f t="shared" si="1"/>
        <v>18051.431845966825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25195.440377715044</v>
      </c>
      <c r="AC11">
        <f t="shared" si="2"/>
        <v>14343.557929482371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-44162.986570393929</v>
      </c>
      <c r="AI11">
        <f t="shared" si="7"/>
        <v>-44202.716266220486</v>
      </c>
      <c r="AJ11">
        <f t="shared" si="8"/>
        <v>10851.882448232673</v>
      </c>
      <c r="AK11">
        <f t="shared" si="30"/>
        <v>40.31270460434407</v>
      </c>
      <c r="AL11">
        <f t="shared" si="9"/>
        <v>-33310.521113383467</v>
      </c>
      <c r="AN11">
        <f t="shared" si="10"/>
        <v>0</v>
      </c>
      <c r="AO11">
        <f t="shared" si="11"/>
        <v>0</v>
      </c>
      <c r="AP11">
        <f t="shared" si="12"/>
        <v>-25.012690343245772</v>
      </c>
      <c r="AQ11">
        <f t="shared" si="13"/>
        <v>-27803.764532718891</v>
      </c>
      <c r="AR11">
        <f t="shared" si="14"/>
        <v>-27828.777223062138</v>
      </c>
      <c r="AS11">
        <f t="shared" si="15"/>
        <v>6832.0375898145448</v>
      </c>
      <c r="AT11">
        <f t="shared" si="16"/>
        <v>25.379736144195228</v>
      </c>
      <c r="AU11">
        <f t="shared" si="17"/>
        <v>-20971.359897103397</v>
      </c>
      <c r="AW11">
        <v>8</v>
      </c>
      <c r="AX11">
        <f>IF(Z11&gt;0, (R11*SUMPRODUCT(K11:$K$98, X11:$X$98)-K11*$AZ$3)/Z11, 0)</f>
        <v>18051.431845966825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2000000</v>
      </c>
      <c r="S12">
        <f t="shared" si="1"/>
        <v>9904.7986531515398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14343.557929482371</v>
      </c>
      <c r="AC12">
        <f t="shared" si="2"/>
        <v>7557.506440319411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-47266.662270595451</v>
      </c>
      <c r="AI12">
        <f t="shared" si="7"/>
        <v>-47304.81300290698</v>
      </c>
      <c r="AJ12">
        <f t="shared" si="8"/>
        <v>6786.05148916296</v>
      </c>
      <c r="AK12">
        <f t="shared" si="30"/>
        <v>301.21471651912981</v>
      </c>
      <c r="AL12">
        <f t="shared" si="9"/>
        <v>-40217.546797224895</v>
      </c>
      <c r="AN12">
        <f t="shared" si="10"/>
        <v>0</v>
      </c>
      <c r="AO12">
        <f t="shared" si="11"/>
        <v>0</v>
      </c>
      <c r="AP12">
        <f t="shared" si="12"/>
        <v>-22.426348898541278</v>
      </c>
      <c r="AQ12">
        <f t="shared" si="13"/>
        <v>-27785.014732982632</v>
      </c>
      <c r="AR12">
        <f t="shared" si="14"/>
        <v>-27807.441081881178</v>
      </c>
      <c r="AS12">
        <f t="shared" si="15"/>
        <v>3989.0809197769127</v>
      </c>
      <c r="AT12">
        <f t="shared" si="16"/>
        <v>177.06465686877399</v>
      </c>
      <c r="AU12">
        <f t="shared" si="17"/>
        <v>-23641.295505235492</v>
      </c>
      <c r="AW12">
        <v>9</v>
      </c>
      <c r="AX12">
        <f>IF(Z12&gt;0, (R12*SUMPRODUCT(K12:$K$98, X12:$X$98)-K12*$AZ$3)/Z12, 0)</f>
        <v>9904.7986531515398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50</v>
      </c>
      <c r="R13">
        <f t="shared" si="0"/>
        <v>2000000</v>
      </c>
      <c r="S13">
        <f t="shared" si="1"/>
        <v>15732.903556978637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7557.506440319411</v>
      </c>
      <c r="AC13">
        <f t="shared" si="2"/>
        <v>11489.362497411261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-50216.920792616504</v>
      </c>
      <c r="AI13">
        <f t="shared" si="7"/>
        <v>-50253.434594585102</v>
      </c>
      <c r="AJ13">
        <f t="shared" si="8"/>
        <v>-3931.8560570918498</v>
      </c>
      <c r="AK13">
        <f t="shared" si="30"/>
        <v>529.02545082235883</v>
      </c>
      <c r="AL13">
        <f t="shared" si="9"/>
        <v>-53656.265200854592</v>
      </c>
      <c r="AN13">
        <f t="shared" si="10"/>
        <v>0</v>
      </c>
      <c r="AO13">
        <f t="shared" si="11"/>
        <v>0</v>
      </c>
      <c r="AP13">
        <f t="shared" si="12"/>
        <v>-19.164378022600154</v>
      </c>
      <c r="AQ13">
        <f t="shared" si="13"/>
        <v>-26356.500865845999</v>
      </c>
      <c r="AR13">
        <f t="shared" si="14"/>
        <v>-26375.6652438686</v>
      </c>
      <c r="AS13">
        <f t="shared" si="15"/>
        <v>-2063.6463952278032</v>
      </c>
      <c r="AT13">
        <f t="shared" si="16"/>
        <v>277.66058795672268</v>
      </c>
      <c r="AU13">
        <f t="shared" si="17"/>
        <v>-28161.651051139681</v>
      </c>
      <c r="AW13">
        <v>10</v>
      </c>
      <c r="AX13">
        <f>IF(Z13&gt;0, (R13*SUMPRODUCT(K13:$K$98, X13:$X$98)-K13*$AZ$3)/Z13, 0)</f>
        <v>15732.903556978637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2000000</v>
      </c>
      <c r="S14">
        <f t="shared" si="1"/>
        <v>19316.600950064127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11489.362497411261</v>
      </c>
      <c r="AC14">
        <f t="shared" si="2"/>
        <v>13451.496265560387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-53207.089937820121</v>
      </c>
      <c r="AI14">
        <f t="shared" si="7"/>
        <v>-53241.908424520589</v>
      </c>
      <c r="AJ14">
        <f t="shared" si="8"/>
        <v>-1962.1337681491259</v>
      </c>
      <c r="AK14">
        <f t="shared" si="30"/>
        <v>804.25537481878837</v>
      </c>
      <c r="AL14">
        <f t="shared" si="9"/>
        <v>-54399.786817850931</v>
      </c>
      <c r="AN14">
        <f t="shared" si="10"/>
        <v>0</v>
      </c>
      <c r="AO14">
        <f t="shared" si="11"/>
        <v>0</v>
      </c>
      <c r="AP14">
        <f t="shared" si="12"/>
        <v>-16.316595304067548</v>
      </c>
      <c r="AQ14">
        <f t="shared" si="13"/>
        <v>-24933.839350660604</v>
      </c>
      <c r="AR14">
        <f t="shared" si="14"/>
        <v>-24950.155945964674</v>
      </c>
      <c r="AS14">
        <f t="shared" si="15"/>
        <v>-919.49265063566884</v>
      </c>
      <c r="AT14">
        <f t="shared" si="16"/>
        <v>376.88913894881154</v>
      </c>
      <c r="AU14">
        <f t="shared" si="17"/>
        <v>-25492.759457651533</v>
      </c>
      <c r="AW14">
        <v>11</v>
      </c>
      <c r="AX14">
        <f>IF(Z14&gt;0, (R14*SUMPRODUCT(K14:$K$98, X14:$X$98)-K14*$AZ$3)/Z14, 0)</f>
        <v>19316.600950064127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2000000</v>
      </c>
      <c r="S15">
        <f t="shared" si="1"/>
        <v>20874.14644748134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13451.496265560387</v>
      </c>
      <c r="AC15">
        <f t="shared" si="2"/>
        <v>13802.152123823966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-56396.12128506881</v>
      </c>
      <c r="AI15">
        <f t="shared" si="7"/>
        <v>-56429.181683870142</v>
      </c>
      <c r="AJ15">
        <f t="shared" si="8"/>
        <v>-350.65585826357892</v>
      </c>
      <c r="AK15">
        <f t="shared" si="30"/>
        <v>941.60473858922717</v>
      </c>
      <c r="AL15">
        <f t="shared" si="9"/>
        <v>-55838.232803544488</v>
      </c>
      <c r="AN15">
        <f t="shared" si="10"/>
        <v>0</v>
      </c>
      <c r="AO15">
        <f t="shared" si="11"/>
        <v>0</v>
      </c>
      <c r="AP15">
        <f t="shared" si="12"/>
        <v>-13.832787831346964</v>
      </c>
      <c r="AQ15">
        <f t="shared" si="13"/>
        <v>-23596.677854223937</v>
      </c>
      <c r="AR15">
        <f t="shared" si="14"/>
        <v>-23610.51064205528</v>
      </c>
      <c r="AS15">
        <f t="shared" si="15"/>
        <v>-146.71777307729053</v>
      </c>
      <c r="AT15">
        <f t="shared" si="16"/>
        <v>393.97645044045379</v>
      </c>
      <c r="AU15">
        <f t="shared" si="17"/>
        <v>-23363.251964692117</v>
      </c>
      <c r="AW15">
        <v>12</v>
      </c>
      <c r="AX15">
        <f>IF(Z15&gt;0, (R15*SUMPRODUCT(K15:$K$98, X15:$X$98)-K15*$AZ$3)/Z15, 0)</f>
        <v>20874.14644748134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2000000</v>
      </c>
      <c r="S16">
        <f t="shared" si="1"/>
        <v>20451.126922283562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13802.152123823966</v>
      </c>
      <c r="AC16">
        <f t="shared" si="2"/>
        <v>12780.916420425172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-59293.293638981158</v>
      </c>
      <c r="AI16">
        <f t="shared" si="7"/>
        <v>-59324.541101453506</v>
      </c>
      <c r="AJ16">
        <f t="shared" si="8"/>
        <v>1021.2357033987937</v>
      </c>
      <c r="AK16">
        <f t="shared" si="30"/>
        <v>966.15064866767773</v>
      </c>
      <c r="AL16">
        <f t="shared" si="9"/>
        <v>-57337.154749387031</v>
      </c>
      <c r="AN16">
        <f t="shared" si="10"/>
        <v>0</v>
      </c>
      <c r="AO16">
        <f t="shared" si="11"/>
        <v>0</v>
      </c>
      <c r="AP16">
        <f t="shared" si="12"/>
        <v>-11.673426686987664</v>
      </c>
      <c r="AQ16">
        <f t="shared" si="13"/>
        <v>-22150.787985975403</v>
      </c>
      <c r="AR16">
        <f t="shared" si="14"/>
        <v>-22162.461412662393</v>
      </c>
      <c r="AS16">
        <f t="shared" si="15"/>
        <v>381.51322285161967</v>
      </c>
      <c r="AT16">
        <f t="shared" si="16"/>
        <v>360.93454871059299</v>
      </c>
      <c r="AU16">
        <f t="shared" si="17"/>
        <v>-21420.013641100177</v>
      </c>
      <c r="AW16">
        <v>13</v>
      </c>
      <c r="AX16">
        <f>IF(Z16&gt;0, (R16*SUMPRODUCT(K16:$K$98, X16:$X$98)-K16*$AZ$3)/Z16, 0)</f>
        <v>20451.126922283562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2000000</v>
      </c>
      <c r="S17">
        <f t="shared" si="1"/>
        <v>18351.248290583007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12780.916420425172</v>
      </c>
      <c r="AC17">
        <f t="shared" si="2"/>
        <v>10786.773211972235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-61809.380616020448</v>
      </c>
      <c r="AI17">
        <f t="shared" si="7"/>
        <v>-61838.770369352671</v>
      </c>
      <c r="AJ17">
        <f t="shared" si="8"/>
        <v>1994.143208452937</v>
      </c>
      <c r="AK17">
        <f t="shared" si="30"/>
        <v>894.66414942976212</v>
      </c>
      <c r="AL17">
        <f t="shared" si="9"/>
        <v>-58949.963011469968</v>
      </c>
      <c r="AN17">
        <f t="shared" si="10"/>
        <v>0</v>
      </c>
      <c r="AO17">
        <f t="shared" si="11"/>
        <v>0</v>
      </c>
      <c r="AP17">
        <f t="shared" si="12"/>
        <v>-9.8030568989622164</v>
      </c>
      <c r="AQ17">
        <f t="shared" si="13"/>
        <v>-20616.739045718004</v>
      </c>
      <c r="AR17">
        <f t="shared" si="14"/>
        <v>-20626.542102616968</v>
      </c>
      <c r="AS17">
        <f t="shared" si="15"/>
        <v>665.15356955071945</v>
      </c>
      <c r="AT17">
        <f t="shared" si="16"/>
        <v>298.41841349194607</v>
      </c>
      <c r="AU17">
        <f t="shared" si="17"/>
        <v>-19662.9701195743</v>
      </c>
      <c r="AW17">
        <v>14</v>
      </c>
      <c r="AX17">
        <f>IF(Z17&gt;0, (R17*SUMPRODUCT(K17:$K$98, X17:$X$98)-K17*$AZ$3)/Z17, 0)</f>
        <v>18351.248290583007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2000000</v>
      </c>
      <c r="S18">
        <f t="shared" si="1"/>
        <v>14854.718176152764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10786.773211972235</v>
      </c>
      <c r="AC18">
        <f t="shared" si="2"/>
        <v>8167.0384318992728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-64245.759788261945</v>
      </c>
      <c r="AI18">
        <f t="shared" si="7"/>
        <v>-64273.249500066137</v>
      </c>
      <c r="AJ18">
        <f t="shared" si="8"/>
        <v>2619.7347800729622</v>
      </c>
      <c r="AK18">
        <f t="shared" si="30"/>
        <v>755.07412483805649</v>
      </c>
      <c r="AL18">
        <f t="shared" si="9"/>
        <v>-60898.440595155116</v>
      </c>
      <c r="AN18">
        <f t="shared" si="10"/>
        <v>0</v>
      </c>
      <c r="AO18">
        <f t="shared" si="11"/>
        <v>0</v>
      </c>
      <c r="AP18">
        <f t="shared" si="12"/>
        <v>-8.1868672143490837</v>
      </c>
      <c r="AQ18">
        <f t="shared" si="13"/>
        <v>-19133.394639343605</v>
      </c>
      <c r="AR18">
        <f t="shared" si="14"/>
        <v>-19141.581506557952</v>
      </c>
      <c r="AS18">
        <f t="shared" si="15"/>
        <v>780.19809498319637</v>
      </c>
      <c r="AT18">
        <f t="shared" si="16"/>
        <v>224.87291394946044</v>
      </c>
      <c r="AU18">
        <f t="shared" si="17"/>
        <v>-18136.510497625295</v>
      </c>
      <c r="AW18">
        <v>15</v>
      </c>
      <c r="AX18">
        <f>IF(Z18&gt;0, (R18*SUMPRODUCT(K18:$K$98, X18:$X$98)-K18*$AZ$3)/Z18, 0)</f>
        <v>14854.718176152764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2000000</v>
      </c>
      <c r="S19">
        <f t="shared" si="1"/>
        <v>9984.5801152942822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8167.0384318992728</v>
      </c>
      <c r="AC19">
        <f t="shared" si="2"/>
        <v>5102.3976011673221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-66537.069387492375</v>
      </c>
      <c r="AI19">
        <f t="shared" si="7"/>
        <v>-66562.620775443836</v>
      </c>
      <c r="AJ19">
        <f t="shared" si="8"/>
        <v>3064.6408307319507</v>
      </c>
      <c r="AK19">
        <f t="shared" si="30"/>
        <v>571.69269023294919</v>
      </c>
      <c r="AL19">
        <f t="shared" si="9"/>
        <v>-62926.287254478935</v>
      </c>
      <c r="AN19">
        <f t="shared" si="10"/>
        <v>0</v>
      </c>
      <c r="AO19">
        <f t="shared" si="11"/>
        <v>0</v>
      </c>
      <c r="AP19">
        <f t="shared" si="12"/>
        <v>-6.7942892661264098</v>
      </c>
      <c r="AQ19">
        <f t="shared" si="13"/>
        <v>-17692.663005143328</v>
      </c>
      <c r="AR19">
        <f t="shared" si="14"/>
        <v>-17699.457294409454</v>
      </c>
      <c r="AS19">
        <f t="shared" si="15"/>
        <v>814.90901160933129</v>
      </c>
      <c r="AT19">
        <f t="shared" si="16"/>
        <v>152.0170065184256</v>
      </c>
      <c r="AU19">
        <f t="shared" si="17"/>
        <v>-16732.531276281698</v>
      </c>
      <c r="AW19">
        <v>16</v>
      </c>
      <c r="AX19">
        <f>IF(Z19&gt;0, (R19*SUMPRODUCT(K19:$K$98, X19:$X$98)-K19*$AZ$3)/Z19, 0)</f>
        <v>9984.5801152942822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2000000</v>
      </c>
      <c r="S20">
        <f t="shared" si="1"/>
        <v>3725.5301248728306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5102.3976011673221</v>
      </c>
      <c r="AC20">
        <f t="shared" si="2"/>
        <v>1756.8362108557631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-68701.421089385432</v>
      </c>
      <c r="AI20">
        <f t="shared" si="7"/>
        <v>-68724.999427930146</v>
      </c>
      <c r="AJ20">
        <f t="shared" si="8"/>
        <v>3345.5613903115591</v>
      </c>
      <c r="AK20">
        <f t="shared" si="30"/>
        <v>357.16783208171256</v>
      </c>
      <c r="AL20">
        <f t="shared" si="9"/>
        <v>-65022.270205536872</v>
      </c>
      <c r="AN20">
        <f t="shared" si="10"/>
        <v>0</v>
      </c>
      <c r="AO20">
        <f t="shared" si="11"/>
        <v>0</v>
      </c>
      <c r="AP20">
        <f t="shared" si="12"/>
        <v>-5.597894553005216</v>
      </c>
      <c r="AQ20">
        <f t="shared" si="13"/>
        <v>-16310.87407497513</v>
      </c>
      <c r="AR20">
        <f t="shared" si="14"/>
        <v>-16316.471969528135</v>
      </c>
      <c r="AS20">
        <f t="shared" si="15"/>
        <v>794.2926024262639</v>
      </c>
      <c r="AT20">
        <f t="shared" si="16"/>
        <v>84.797656880153923</v>
      </c>
      <c r="AU20">
        <f t="shared" si="17"/>
        <v>-15437.381710221716</v>
      </c>
      <c r="AW20">
        <v>17</v>
      </c>
      <c r="AX20">
        <f>IF(Z20&gt;0, (R20*SUMPRODUCT(K20:$K$98, X20:$X$98)-K20*$AZ$3)/Z20, 0)</f>
        <v>3725.5301248728306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2000000</v>
      </c>
      <c r="S21">
        <f t="shared" si="1"/>
        <v>-4041.9817532199249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1756.8362108557631</v>
      </c>
      <c r="AC21">
        <f t="shared" si="2"/>
        <v>-1744.1257080195064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-70696.970570204561</v>
      </c>
      <c r="AI21">
        <f t="shared" si="7"/>
        <v>-70718.545701099574</v>
      </c>
      <c r="AJ21">
        <f t="shared" si="8"/>
        <v>3500.9619188752695</v>
      </c>
      <c r="AK21">
        <f t="shared" si="30"/>
        <v>122.97853475990343</v>
      </c>
      <c r="AL21">
        <f t="shared" si="9"/>
        <v>-67094.605247464395</v>
      </c>
      <c r="AN21">
        <f t="shared" si="10"/>
        <v>0</v>
      </c>
      <c r="AO21">
        <f t="shared" si="11"/>
        <v>0</v>
      </c>
      <c r="AP21">
        <f t="shared" si="12"/>
        <v>-4.5734815441679881</v>
      </c>
      <c r="AQ21">
        <f t="shared" si="13"/>
        <v>-14986.295643107767</v>
      </c>
      <c r="AR21">
        <f t="shared" si="14"/>
        <v>-14990.869124651936</v>
      </c>
      <c r="AS21">
        <f t="shared" si="15"/>
        <v>742.1315217379173</v>
      </c>
      <c r="AT21">
        <f t="shared" si="16"/>
        <v>26.068905991353077</v>
      </c>
      <c r="AU21">
        <f t="shared" si="17"/>
        <v>-14222.668696922665</v>
      </c>
      <c r="AW21">
        <v>18</v>
      </c>
      <c r="AX21">
        <f>IF(Z21&gt;0, (R21*SUMPRODUCT(K21:$K$98, X21:$X$98)-K21*$AZ$3)/Z21, 0)</f>
        <v>-4041.9817532199249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2000000</v>
      </c>
      <c r="S22">
        <f t="shared" si="1"/>
        <v>-13537.373133558736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-1744.1257080195064</v>
      </c>
      <c r="AC22">
        <f t="shared" si="2"/>
        <v>-5292.9997831809887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-72391.894519242589</v>
      </c>
      <c r="AI22">
        <f t="shared" si="7"/>
        <v>-72411.444101465677</v>
      </c>
      <c r="AJ22">
        <f t="shared" si="8"/>
        <v>3548.8740751614823</v>
      </c>
      <c r="AK22">
        <f t="shared" si="30"/>
        <v>-122.08879956136546</v>
      </c>
      <c r="AL22">
        <f t="shared" si="9"/>
        <v>-68984.658825865554</v>
      </c>
      <c r="AN22">
        <f t="shared" si="10"/>
        <v>0</v>
      </c>
      <c r="AO22">
        <f t="shared" si="11"/>
        <v>0</v>
      </c>
      <c r="AP22">
        <f t="shared" si="12"/>
        <v>-3.7000956402294483</v>
      </c>
      <c r="AQ22">
        <f t="shared" si="13"/>
        <v>-13701.414702475933</v>
      </c>
      <c r="AR22">
        <f t="shared" si="14"/>
        <v>-13705.114798116165</v>
      </c>
      <c r="AS22">
        <f t="shared" si="15"/>
        <v>671.68563212181505</v>
      </c>
      <c r="AT22">
        <f t="shared" si="16"/>
        <v>-23.107411187768868</v>
      </c>
      <c r="AU22">
        <f t="shared" si="17"/>
        <v>-13056.536577182116</v>
      </c>
      <c r="AW22">
        <v>19</v>
      </c>
      <c r="AX22">
        <f>IF(Z22&gt;0, (R22*SUMPRODUCT(K22:$K$98, X22:$X$98)-K22*$AZ$3)/Z22, 0)</f>
        <v>-13537.373133558736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2000000</v>
      </c>
      <c r="S23">
        <f t="shared" si="1"/>
        <v>-25083.525241260199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-5292.9997831809887</v>
      </c>
      <c r="AC23">
        <f t="shared" si="2"/>
        <v>-8782.4309428477136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-73908.539041652344</v>
      </c>
      <c r="AI23">
        <f t="shared" si="7"/>
        <v>-73926.045414577151</v>
      </c>
      <c r="AJ23">
        <f t="shared" si="8"/>
        <v>3489.4311596667249</v>
      </c>
      <c r="AK23">
        <f t="shared" si="30"/>
        <v>-370.50998482266925</v>
      </c>
      <c r="AL23">
        <f t="shared" si="9"/>
        <v>-70807.124239733093</v>
      </c>
      <c r="AN23">
        <f t="shared" si="10"/>
        <v>0</v>
      </c>
      <c r="AO23">
        <f t="shared" si="11"/>
        <v>0</v>
      </c>
      <c r="AP23">
        <f t="shared" si="12"/>
        <v>-2.9583777123800514</v>
      </c>
      <c r="AQ23">
        <f t="shared" si="13"/>
        <v>-12489.701641481986</v>
      </c>
      <c r="AR23">
        <f t="shared" si="14"/>
        <v>-12492.660019194365</v>
      </c>
      <c r="AS23">
        <f t="shared" si="15"/>
        <v>589.67413843976237</v>
      </c>
      <c r="AT23">
        <f t="shared" si="16"/>
        <v>-62.611969139549934</v>
      </c>
      <c r="AU23">
        <f t="shared" si="17"/>
        <v>-11965.597849894153</v>
      </c>
      <c r="AW23">
        <v>20</v>
      </c>
      <c r="AX23">
        <f>IF(Z23&gt;0, (R23*SUMPRODUCT(K23:$K$98, X23:$X$98)-K23*$AZ$3)/Z23, 0)</f>
        <v>-25083.525241260199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50</v>
      </c>
      <c r="R24">
        <f t="shared" si="0"/>
        <v>2000000</v>
      </c>
      <c r="S24">
        <f t="shared" si="1"/>
        <v>-39303.582364914437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-8782.4309428477136</v>
      </c>
      <c r="AC24">
        <f t="shared" si="2"/>
        <v>-12154.290135392934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-74769.806993983031</v>
      </c>
      <c r="AI24">
        <f t="shared" si="7"/>
        <v>-74785.269058003745</v>
      </c>
      <c r="AJ24">
        <f t="shared" si="8"/>
        <v>3371.8591925452201</v>
      </c>
      <c r="AK24">
        <f t="shared" si="30"/>
        <v>-614.77016599934007</v>
      </c>
      <c r="AL24">
        <f t="shared" si="9"/>
        <v>-72028.180031457872</v>
      </c>
      <c r="AN24">
        <f t="shared" si="10"/>
        <v>0</v>
      </c>
      <c r="AO24">
        <f t="shared" si="11"/>
        <v>0</v>
      </c>
      <c r="AP24">
        <f t="shared" si="12"/>
        <v>-2.3329578413047134</v>
      </c>
      <c r="AQ24">
        <f t="shared" si="13"/>
        <v>-11281.46974982042</v>
      </c>
      <c r="AR24">
        <f t="shared" si="14"/>
        <v>-11283.802707661725</v>
      </c>
      <c r="AS24">
        <f t="shared" si="15"/>
        <v>508.75519157638024</v>
      </c>
      <c r="AT24">
        <f t="shared" si="16"/>
        <v>-92.758177527083319</v>
      </c>
      <c r="AU24">
        <f t="shared" si="17"/>
        <v>-10867.80569361243</v>
      </c>
      <c r="AW24">
        <v>21</v>
      </c>
      <c r="AX24">
        <f>IF(Z24&gt;0, (R24*SUMPRODUCT(K24:$K$98, X24:$X$98)-K24*$AZ$3)/Z24, 0)</f>
        <v>-39303.582364914437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50</v>
      </c>
      <c r="R25">
        <f t="shared" si="0"/>
        <v>2000000</v>
      </c>
      <c r="S25">
        <f t="shared" si="1"/>
        <v>-56905.578351166325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-12154.290135392934</v>
      </c>
      <c r="AC25">
        <f t="shared" si="2"/>
        <v>-15294.829127234079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-74746.599799031654</v>
      </c>
      <c r="AI25">
        <f t="shared" si="7"/>
        <v>-74760.038577417188</v>
      </c>
      <c r="AJ25">
        <f t="shared" si="8"/>
        <v>3140.5389918411456</v>
      </c>
      <c r="AK25">
        <f t="shared" si="30"/>
        <v>-850.80030947750549</v>
      </c>
      <c r="AL25">
        <f t="shared" si="9"/>
        <v>-72470.29989505354</v>
      </c>
      <c r="AN25">
        <f t="shared" si="10"/>
        <v>0</v>
      </c>
      <c r="AO25">
        <f t="shared" si="11"/>
        <v>0</v>
      </c>
      <c r="AP25">
        <f t="shared" si="12"/>
        <v>-1.8104277305779295</v>
      </c>
      <c r="AQ25">
        <f t="shared" si="13"/>
        <v>-10069.614451585192</v>
      </c>
      <c r="AR25">
        <f t="shared" si="14"/>
        <v>-10071.424879315771</v>
      </c>
      <c r="AS25">
        <f t="shared" si="15"/>
        <v>423.08301518780365</v>
      </c>
      <c r="AT25">
        <f t="shared" si="16"/>
        <v>-114.61700083699101</v>
      </c>
      <c r="AU25">
        <f t="shared" si="17"/>
        <v>-9762.9588649649577</v>
      </c>
      <c r="AW25">
        <v>22</v>
      </c>
      <c r="AX25">
        <f>IF(Z25&gt;0, (R25*SUMPRODUCT(K25:$K$98, X25:$X$98)-K25*$AZ$3)/Z25, 0)</f>
        <v>-56905.578351166325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50</v>
      </c>
      <c r="R26">
        <f t="shared" si="0"/>
        <v>2000000</v>
      </c>
      <c r="S26">
        <f t="shared" si="1"/>
        <v>-78940.228082335525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-15294.829127234079</v>
      </c>
      <c r="AC26">
        <f t="shared" si="2"/>
        <v>-18095.755402052062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-73708.354801464186</v>
      </c>
      <c r="AI26">
        <f t="shared" si="7"/>
        <v>-73719.816483195827</v>
      </c>
      <c r="AJ26">
        <f t="shared" si="8"/>
        <v>2800.9262748179826</v>
      </c>
      <c r="AK26">
        <f t="shared" si="30"/>
        <v>-1070.6380389063856</v>
      </c>
      <c r="AL26">
        <f t="shared" si="9"/>
        <v>-71989.528247284237</v>
      </c>
      <c r="AN26">
        <f t="shared" si="10"/>
        <v>0</v>
      </c>
      <c r="AO26">
        <f t="shared" si="11"/>
        <v>0</v>
      </c>
      <c r="AP26">
        <f t="shared" si="12"/>
        <v>-1.3786426921410635</v>
      </c>
      <c r="AQ26">
        <f t="shared" si="13"/>
        <v>-8865.844216934247</v>
      </c>
      <c r="AR26">
        <f t="shared" si="14"/>
        <v>-8867.2228596263885</v>
      </c>
      <c r="AS26">
        <f t="shared" si="15"/>
        <v>336.90313781309504</v>
      </c>
      <c r="AT26">
        <f t="shared" si="16"/>
        <v>-128.77929633940826</v>
      </c>
      <c r="AU26">
        <f t="shared" si="17"/>
        <v>-8659.0990181527013</v>
      </c>
      <c r="AW26">
        <v>23</v>
      </c>
      <c r="AX26">
        <f>IF(Z26&gt;0, (R26*SUMPRODUCT(K26:$K$98, X26:$X$98)-K26*$AZ$3)/Z26, 0)</f>
        <v>-78940.228082335525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2000000</v>
      </c>
      <c r="S27">
        <f t="shared" si="1"/>
        <v>-106990.92926977541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-18095.755402052062</v>
      </c>
      <c r="AC27">
        <f t="shared" si="2"/>
        <v>-20471.699461158438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-71201.567426169175</v>
      </c>
      <c r="AI27">
        <f t="shared" si="7"/>
        <v>-71211.134451897844</v>
      </c>
      <c r="AJ27">
        <f t="shared" si="8"/>
        <v>2375.9440591063758</v>
      </c>
      <c r="AK27">
        <f t="shared" si="30"/>
        <v>-1266.7028781436445</v>
      </c>
      <c r="AL27">
        <f t="shared" si="9"/>
        <v>-70101.893270935107</v>
      </c>
      <c r="AN27">
        <f t="shared" si="10"/>
        <v>0</v>
      </c>
      <c r="AO27">
        <f t="shared" si="11"/>
        <v>0</v>
      </c>
      <c r="AP27">
        <f t="shared" si="12"/>
        <v>-1.027453787757596</v>
      </c>
      <c r="AQ27">
        <f t="shared" si="13"/>
        <v>-7646.7151046837644</v>
      </c>
      <c r="AR27">
        <f t="shared" si="14"/>
        <v>-7647.742558471522</v>
      </c>
      <c r="AS27">
        <f t="shared" si="15"/>
        <v>255.16527207763284</v>
      </c>
      <c r="AT27">
        <f t="shared" si="16"/>
        <v>-136.03796070207582</v>
      </c>
      <c r="AU27">
        <f t="shared" si="17"/>
        <v>-7528.6152470959642</v>
      </c>
      <c r="AW27">
        <v>24</v>
      </c>
      <c r="AX27">
        <f>IF(Z27&gt;0, (R27*SUMPRODUCT(K27:$K$98, X27:$X$98)-K27*$AZ$3)/Z27, 0)</f>
        <v>-106990.92926977541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2000000</v>
      </c>
      <c r="S28">
        <f t="shared" si="1"/>
        <v>-143249.93497246894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-20471.699461158438</v>
      </c>
      <c r="AC28">
        <f t="shared" si="2"/>
        <v>-22323.860853495891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-67177.137008208229</v>
      </c>
      <c r="AI28">
        <f t="shared" si="7"/>
        <v>-67184.9289352544</v>
      </c>
      <c r="AJ28">
        <f t="shared" si="8"/>
        <v>1852.1613923374534</v>
      </c>
      <c r="AK28">
        <f t="shared" si="30"/>
        <v>-1433.0189622810908</v>
      </c>
      <c r="AL28">
        <f t="shared" si="9"/>
        <v>-66765.786505198033</v>
      </c>
      <c r="AN28">
        <f t="shared" si="10"/>
        <v>0</v>
      </c>
      <c r="AO28">
        <f t="shared" si="11"/>
        <v>0</v>
      </c>
      <c r="AP28">
        <f t="shared" si="12"/>
        <v>-0.74715758665861043</v>
      </c>
      <c r="AQ28">
        <f t="shared" si="13"/>
        <v>-6441.5268865134403</v>
      </c>
      <c r="AR28">
        <f t="shared" si="14"/>
        <v>-6442.2740441000988</v>
      </c>
      <c r="AS28">
        <f t="shared" si="15"/>
        <v>177.60130809751661</v>
      </c>
      <c r="AT28">
        <f t="shared" si="16"/>
        <v>-137.41029441741975</v>
      </c>
      <c r="AU28">
        <f t="shared" si="17"/>
        <v>-6402.0830304200017</v>
      </c>
      <c r="AW28">
        <v>25</v>
      </c>
      <c r="AX28">
        <f>IF(Z28&gt;0, (R28*SUMPRODUCT(K28:$K$98, X28:$X$98)-K28*$AZ$3)/Z28, 0)</f>
        <v>-143249.93497246894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2000000</v>
      </c>
      <c r="S29">
        <f t="shared" si="1"/>
        <v>-191054.81791301639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-22323.860853495891</v>
      </c>
      <c r="AC29">
        <f t="shared" si="2"/>
        <v>-23591.679068271558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-61597.901747521457</v>
      </c>
      <c r="AI29">
        <f t="shared" si="7"/>
        <v>-61604.075807753485</v>
      </c>
      <c r="AJ29">
        <f t="shared" si="8"/>
        <v>1267.818214775667</v>
      </c>
      <c r="AK29">
        <f t="shared" si="30"/>
        <v>-1562.6702597447124</v>
      </c>
      <c r="AL29">
        <f t="shared" si="9"/>
        <v>-61898.927852722532</v>
      </c>
      <c r="AN29">
        <f t="shared" si="10"/>
        <v>0</v>
      </c>
      <c r="AO29">
        <f t="shared" si="11"/>
        <v>0</v>
      </c>
      <c r="AP29">
        <f t="shared" si="12"/>
        <v>-0.52859149644655856</v>
      </c>
      <c r="AQ29">
        <f t="shared" si="13"/>
        <v>-5273.6976704242397</v>
      </c>
      <c r="AR29">
        <f t="shared" si="14"/>
        <v>-5274.2262619206867</v>
      </c>
      <c r="AS29">
        <f t="shared" si="15"/>
        <v>108.54411881087955</v>
      </c>
      <c r="AT29">
        <f t="shared" si="16"/>
        <v>-133.78784462879096</v>
      </c>
      <c r="AU29">
        <f t="shared" si="17"/>
        <v>-5299.4699877385983</v>
      </c>
      <c r="AW29">
        <v>26</v>
      </c>
      <c r="AX29">
        <f>IF(Z29&gt;0, (R29*SUMPRODUCT(K29:$K$98, X29:$X$98)-K29*$AZ$3)/Z29, 0)</f>
        <v>-191054.81791301639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2000000</v>
      </c>
      <c r="S30">
        <f t="shared" si="1"/>
        <v>-255641.08086261631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-23591.679068271558</v>
      </c>
      <c r="AC30">
        <f t="shared" si="2"/>
        <v>-24245.993996072786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-54805.009543855471</v>
      </c>
      <c r="AI30">
        <f t="shared" si="7"/>
        <v>-54809.751738246581</v>
      </c>
      <c r="AJ30">
        <f t="shared" si="8"/>
        <v>654.3149278012279</v>
      </c>
      <c r="AK30">
        <f t="shared" si="30"/>
        <v>-1651.4175347790092</v>
      </c>
      <c r="AL30">
        <f t="shared" si="9"/>
        <v>-55806.854345224361</v>
      </c>
      <c r="AN30">
        <f t="shared" si="10"/>
        <v>0</v>
      </c>
      <c r="AO30">
        <f t="shared" si="11"/>
        <v>0</v>
      </c>
      <c r="AP30">
        <f t="shared" si="12"/>
        <v>-0.36250219458418337</v>
      </c>
      <c r="AQ30">
        <f t="shared" si="13"/>
        <v>-4189.3972695645552</v>
      </c>
      <c r="AR30">
        <f t="shared" si="14"/>
        <v>-4189.7597717591398</v>
      </c>
      <c r="AS30">
        <f t="shared" si="15"/>
        <v>50.017054914884596</v>
      </c>
      <c r="AT30">
        <f t="shared" si="16"/>
        <v>-126.23744012995762</v>
      </c>
      <c r="AU30">
        <f t="shared" si="17"/>
        <v>-4265.9801569742131</v>
      </c>
      <c r="AW30">
        <v>27</v>
      </c>
      <c r="AX30">
        <f>IF(Z30&gt;0, (R30*SUMPRODUCT(K30:$K$98, X30:$X$98)-K30*$AZ$3)/Z30, 0)</f>
        <v>-255641.08086261631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2000000</v>
      </c>
      <c r="S31">
        <f t="shared" si="1"/>
        <v>-346027.42986344319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-24245.993996072786</v>
      </c>
      <c r="AC31">
        <f t="shared" si="2"/>
        <v>-24310.942388295371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-47276.358922654523</v>
      </c>
      <c r="AI31">
        <f t="shared" si="7"/>
        <v>-47279.871786128657</v>
      </c>
      <c r="AJ31">
        <f t="shared" si="8"/>
        <v>64.948392222584516</v>
      </c>
      <c r="AK31">
        <f t="shared" si="30"/>
        <v>-1697.2195797250952</v>
      </c>
      <c r="AL31">
        <f t="shared" si="9"/>
        <v>-48912.142973631169</v>
      </c>
      <c r="AN31">
        <f t="shared" si="10"/>
        <v>0</v>
      </c>
      <c r="AO31">
        <f t="shared" si="11"/>
        <v>0</v>
      </c>
      <c r="AP31">
        <f t="shared" si="12"/>
        <v>-0.23975878901931666</v>
      </c>
      <c r="AQ31">
        <f t="shared" si="13"/>
        <v>-3226.6903191681022</v>
      </c>
      <c r="AR31">
        <f t="shared" si="14"/>
        <v>-3226.9300779571217</v>
      </c>
      <c r="AS31">
        <f t="shared" si="15"/>
        <v>4.4328360560297408</v>
      </c>
      <c r="AT31">
        <f t="shared" si="16"/>
        <v>-115.83806604821386</v>
      </c>
      <c r="AU31">
        <f t="shared" si="17"/>
        <v>-3338.3353079493058</v>
      </c>
      <c r="AW31">
        <v>28</v>
      </c>
      <c r="AX31">
        <f>IF(Z31&gt;0, (R31*SUMPRODUCT(K31:$K$98, X31:$X$98)-K31*$AZ$3)/Z31, 0)</f>
        <v>-346027.42986344319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2000000</v>
      </c>
      <c r="S32">
        <f t="shared" si="1"/>
        <v>-478177.76105768158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-24310.942388295371</v>
      </c>
      <c r="AC32">
        <f t="shared" si="2"/>
        <v>-23855.08906697957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-39334.410254685965</v>
      </c>
      <c r="AI32">
        <f t="shared" si="7"/>
        <v>-39336.904629268989</v>
      </c>
      <c r="AJ32">
        <f t="shared" si="8"/>
        <v>-455.85332131580071</v>
      </c>
      <c r="AK32">
        <f t="shared" si="30"/>
        <v>-1701.7659671806762</v>
      </c>
      <c r="AL32">
        <f t="shared" si="9"/>
        <v>-41494.523917765466</v>
      </c>
      <c r="AN32">
        <f t="shared" si="10"/>
        <v>0</v>
      </c>
      <c r="AO32">
        <f t="shared" si="11"/>
        <v>0</v>
      </c>
      <c r="AP32">
        <f t="shared" si="12"/>
        <v>-0.15200466437497986</v>
      </c>
      <c r="AQ32">
        <f t="shared" si="13"/>
        <v>-2396.9991796123572</v>
      </c>
      <c r="AR32">
        <f t="shared" si="14"/>
        <v>-2397.1511842767327</v>
      </c>
      <c r="AS32">
        <f t="shared" si="15"/>
        <v>-27.779240368485507</v>
      </c>
      <c r="AT32">
        <f t="shared" si="16"/>
        <v>-103.70389693940709</v>
      </c>
      <c r="AU32">
        <f t="shared" si="17"/>
        <v>-2528.634321584625</v>
      </c>
      <c r="AW32">
        <v>29</v>
      </c>
      <c r="AX32">
        <f>IF(Z32&gt;0, (R32*SUMPRODUCT(K32:$K$98, X32:$X$98)-K32*$AZ$3)/Z32, 0)</f>
        <v>-478177.76105768158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2000000</v>
      </c>
      <c r="S33">
        <f t="shared" si="1"/>
        <v>-681500.33224725246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-23855.08906697957</v>
      </c>
      <c r="AC33">
        <f t="shared" si="2"/>
        <v>-22964.102853302727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-31384.447991678553</v>
      </c>
      <c r="AI33">
        <f t="shared" si="7"/>
        <v>-31386.132811315954</v>
      </c>
      <c r="AJ33">
        <f t="shared" si="8"/>
        <v>-890.98621367684245</v>
      </c>
      <c r="AK33">
        <f t="shared" si="30"/>
        <v>-1669.8562346885701</v>
      </c>
      <c r="AL33">
        <f t="shared" si="9"/>
        <v>-33946.975259681363</v>
      </c>
      <c r="AN33">
        <f t="shared" si="10"/>
        <v>0</v>
      </c>
      <c r="AO33">
        <f t="shared" si="11"/>
        <v>0</v>
      </c>
      <c r="AP33">
        <f t="shared" si="12"/>
        <v>-9.1670718519168484E-2</v>
      </c>
      <c r="AQ33">
        <f t="shared" si="13"/>
        <v>-1707.6218924914774</v>
      </c>
      <c r="AR33">
        <f t="shared" si="14"/>
        <v>-1707.7135632099967</v>
      </c>
      <c r="AS33">
        <f t="shared" si="15"/>
        <v>-48.47839174313583</v>
      </c>
      <c r="AT33">
        <f t="shared" si="16"/>
        <v>-90.85656260144026</v>
      </c>
      <c r="AU33">
        <f t="shared" si="17"/>
        <v>-1847.0485175545725</v>
      </c>
      <c r="AW33">
        <v>30</v>
      </c>
      <c r="AX33">
        <f>IF(Z33&gt;0, (R33*SUMPRODUCT(K33:$K$98, X33:$X$98)-K33*$AZ$3)/Z33, 0)</f>
        <v>-681500.33224725246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2000000</v>
      </c>
      <c r="S34">
        <f t="shared" si="1"/>
        <v>-1010981.4575966586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-22964.102853302727</v>
      </c>
      <c r="AC34">
        <f t="shared" si="2"/>
        <v>-21736.023501785992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-23719.011623195849</v>
      </c>
      <c r="AI34">
        <f t="shared" si="7"/>
        <v>-23720.086619346297</v>
      </c>
      <c r="AJ34">
        <f t="shared" si="8"/>
        <v>-1228.0793515167352</v>
      </c>
      <c r="AK34">
        <f t="shared" si="30"/>
        <v>-1607.4871997311911</v>
      </c>
      <c r="AL34">
        <f t="shared" si="9"/>
        <v>-26555.653170594225</v>
      </c>
      <c r="AN34">
        <f t="shared" si="10"/>
        <v>0</v>
      </c>
      <c r="AO34">
        <f t="shared" si="11"/>
        <v>0</v>
      </c>
      <c r="AP34">
        <f t="shared" si="12"/>
        <v>-5.2223515783239159E-2</v>
      </c>
      <c r="AQ34">
        <f t="shared" si="13"/>
        <v>-1152.2740591696045</v>
      </c>
      <c r="AR34">
        <f t="shared" si="14"/>
        <v>-1152.3262826853877</v>
      </c>
      <c r="AS34">
        <f t="shared" si="15"/>
        <v>-59.660326569876631</v>
      </c>
      <c r="AT34">
        <f t="shared" si="16"/>
        <v>-78.092031410197094</v>
      </c>
      <c r="AU34">
        <f t="shared" si="17"/>
        <v>-1290.0786406654615</v>
      </c>
      <c r="AW34">
        <v>31</v>
      </c>
      <c r="AX34">
        <f>IF(Z34&gt;0, (R34*SUMPRODUCT(K34:$K$98, X34:$X$98)-K34*$AZ$3)/Z34, 0)</f>
        <v>-1010981.4575966586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-1573803.7034779978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-21736.023501785992</v>
      </c>
      <c r="AC35">
        <f t="shared" ref="AC35:AC69" si="33">S35*Z35</f>
        <v>-20267.135735948261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-16814.23942033085</v>
      </c>
      <c r="AI35">
        <f t="shared" ref="AI35:AI66" si="38">SUM(AE35:AH35)</f>
        <v>-16814.883310534286</v>
      </c>
      <c r="AJ35">
        <f t="shared" ref="AJ35:AJ69" si="39">AB35-AC35</f>
        <v>-1468.8877658377314</v>
      </c>
      <c r="AK35">
        <f t="shared" si="30"/>
        <v>-1521.5216451250196</v>
      </c>
      <c r="AL35">
        <f t="shared" ref="AL35:AL66" si="40">SUM(AI35:AK35)</f>
        <v>-19805.292721497037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-2.792884602733859E-2</v>
      </c>
      <c r="AQ35">
        <f t="shared" ref="AQ35:AQ69" si="44">AH35*$K35</f>
        <v>-729.32046695669783</v>
      </c>
      <c r="AR35">
        <f t="shared" ref="AR35:AR69" si="45">AI35*$K35</f>
        <v>-729.34839580272524</v>
      </c>
      <c r="AS35">
        <f t="shared" ref="AS35:AS69" si="46">AJ35*$K35</f>
        <v>-63.71325425474852</v>
      </c>
      <c r="AT35">
        <f t="shared" ref="AT35:AT69" si="47">AK35*$K35</f>
        <v>-65.996257634201541</v>
      </c>
      <c r="AU35">
        <f t="shared" ref="AU35:AU69" si="48">AL35*$K35</f>
        <v>-859.05790769167527</v>
      </c>
      <c r="AW35">
        <v>32</v>
      </c>
      <c r="AX35">
        <f>IF(Z35&gt;0, (R35*SUMPRODUCT(K35:$K$98, X35:$X$98)-K35*$AZ$3)/Z35, 0)</f>
        <v>-1573803.7034779978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2000000</v>
      </c>
      <c r="S36">
        <f t="shared" si="32"/>
        <v>-2447265.4035910973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-20267.135735948261</v>
      </c>
      <c r="AC36">
        <f t="shared" si="33"/>
        <v>-18656.133144862695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-10251.538034668129</v>
      </c>
      <c r="AI36">
        <f t="shared" si="38"/>
        <v>-10251.919197518662</v>
      </c>
      <c r="AJ36">
        <f t="shared" si="39"/>
        <v>-1611.0025910855657</v>
      </c>
      <c r="AK36">
        <f t="shared" si="30"/>
        <v>-1418.6995015163784</v>
      </c>
      <c r="AL36">
        <f t="shared" si="40"/>
        <v>-13281.621290120605</v>
      </c>
      <c r="AN36">
        <f t="shared" si="41"/>
        <v>0</v>
      </c>
      <c r="AO36">
        <f t="shared" si="42"/>
        <v>0</v>
      </c>
      <c r="AP36">
        <f t="shared" si="43"/>
        <v>-1.4761609681140059E-2</v>
      </c>
      <c r="AQ36">
        <f t="shared" si="44"/>
        <v>-397.01981157815487</v>
      </c>
      <c r="AR36">
        <f t="shared" si="45"/>
        <v>-397.03457318783603</v>
      </c>
      <c r="AS36">
        <f t="shared" si="46"/>
        <v>-62.390632800828918</v>
      </c>
      <c r="AT36">
        <f t="shared" si="47"/>
        <v>-54.943151639615301</v>
      </c>
      <c r="AU36">
        <f t="shared" si="48"/>
        <v>-514.36835762828025</v>
      </c>
      <c r="AW36">
        <v>33</v>
      </c>
      <c r="AX36">
        <f>IF(Z36&gt;0, (R36*SUMPRODUCT(K36:$K$98, X36:$X$98)-K36*$AZ$3)/Z36, 0)</f>
        <v>-2447265.4035910973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2000000</v>
      </c>
      <c r="S37">
        <f t="shared" si="32"/>
        <v>-3807694.1789014917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-18656.133144862695</v>
      </c>
      <c r="AC37">
        <f t="shared" si="33"/>
        <v>-16963.578797474547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-6183.8906591132118</v>
      </c>
      <c r="AI37">
        <f t="shared" si="38"/>
        <v>-6184.1134130687615</v>
      </c>
      <c r="AJ37">
        <f t="shared" si="39"/>
        <v>-1692.554347388148</v>
      </c>
      <c r="AK37">
        <f t="shared" si="30"/>
        <v>-1305.9293201403889</v>
      </c>
      <c r="AL37">
        <f t="shared" si="40"/>
        <v>-9182.5970805972975</v>
      </c>
      <c r="AN37">
        <f t="shared" si="41"/>
        <v>0</v>
      </c>
      <c r="AO37">
        <f t="shared" si="42"/>
        <v>0</v>
      </c>
      <c r="AP37">
        <f t="shared" si="43"/>
        <v>-7.70247954515468E-3</v>
      </c>
      <c r="AQ37">
        <f t="shared" si="44"/>
        <v>-213.82916049126476</v>
      </c>
      <c r="AR37">
        <f t="shared" si="45"/>
        <v>-213.83686297080993</v>
      </c>
      <c r="AS37">
        <f t="shared" si="46"/>
        <v>-58.525852919874922</v>
      </c>
      <c r="AT37">
        <f t="shared" si="47"/>
        <v>-45.156970842461853</v>
      </c>
      <c r="AU37">
        <f t="shared" si="48"/>
        <v>-317.51968673314667</v>
      </c>
      <c r="AW37">
        <v>34</v>
      </c>
      <c r="AX37">
        <f>IF(Z37&gt;0, (R37*SUMPRODUCT(K37:$K$98, X37:$X$98)-K37*$AZ$3)/Z37, 0)</f>
        <v>-3807694.1789014917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2000000</v>
      </c>
      <c r="S38">
        <f t="shared" si="32"/>
        <v>-5966103.4988056198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-16963.578797474547</v>
      </c>
      <c r="AC38">
        <f t="shared" si="33"/>
        <v>-15311.71674460304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-3688.1531466681708</v>
      </c>
      <c r="AI38">
        <f t="shared" si="38"/>
        <v>-3688.2814692554985</v>
      </c>
      <c r="AJ38">
        <f t="shared" si="39"/>
        <v>-1651.8620528715073</v>
      </c>
      <c r="AK38">
        <f t="shared" si="30"/>
        <v>-1187.4505158232184</v>
      </c>
      <c r="AL38">
        <f t="shared" si="40"/>
        <v>-6527.5940379502244</v>
      </c>
      <c r="AN38">
        <f t="shared" si="41"/>
        <v>0</v>
      </c>
      <c r="AO38">
        <f t="shared" si="42"/>
        <v>0</v>
      </c>
      <c r="AP38">
        <f t="shared" si="43"/>
        <v>-3.9617787098651736E-3</v>
      </c>
      <c r="AQ38">
        <f t="shared" si="44"/>
        <v>-113.86652123764785</v>
      </c>
      <c r="AR38">
        <f t="shared" si="45"/>
        <v>-113.87048301635771</v>
      </c>
      <c r="AS38">
        <f t="shared" si="46"/>
        <v>-50.998908680047002</v>
      </c>
      <c r="AT38">
        <f t="shared" si="47"/>
        <v>-36.660858158991608</v>
      </c>
      <c r="AU38">
        <f t="shared" si="48"/>
        <v>-201.53024985539633</v>
      </c>
      <c r="AW38">
        <v>35</v>
      </c>
      <c r="AX38">
        <f>IF(Z38&gt;0, (R38*SUMPRODUCT(K38:$K$98, X38:$X$98)-K38*$AZ$3)/Z38, 0)</f>
        <v>-5966103.4988056198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2000000</v>
      </c>
      <c r="S39">
        <f t="shared" si="32"/>
        <v>-9458113.6248434316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-15311.71674460304</v>
      </c>
      <c r="AC39">
        <f t="shared" si="33"/>
        <v>-13759.787539623929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-2171.9482715076838</v>
      </c>
      <c r="AI39">
        <f t="shared" si="38"/>
        <v>-2172.0210121623504</v>
      </c>
      <c r="AJ39">
        <f t="shared" si="39"/>
        <v>-1551.9292049791111</v>
      </c>
      <c r="AK39">
        <f t="shared" si="30"/>
        <v>-1071.8201721222129</v>
      </c>
      <c r="AL39">
        <f t="shared" si="40"/>
        <v>-4795.7703892636746</v>
      </c>
      <c r="AN39">
        <f t="shared" si="41"/>
        <v>0</v>
      </c>
      <c r="AO39">
        <f t="shared" si="42"/>
        <v>0</v>
      </c>
      <c r="AP39">
        <f t="shared" si="43"/>
        <v>-2.0051473330476959E-3</v>
      </c>
      <c r="AQ39">
        <f t="shared" si="44"/>
        <v>-59.871282491182214</v>
      </c>
      <c r="AR39">
        <f t="shared" si="45"/>
        <v>-59.873287638515265</v>
      </c>
      <c r="AS39">
        <f t="shared" si="46"/>
        <v>-42.780020618594861</v>
      </c>
      <c r="AT39">
        <f t="shared" si="47"/>
        <v>-29.545477278025277</v>
      </c>
      <c r="AU39">
        <f t="shared" si="48"/>
        <v>-132.19878553513541</v>
      </c>
      <c r="AW39">
        <v>36</v>
      </c>
      <c r="AX39">
        <f>IF(Z39&gt;0, (R39*SUMPRODUCT(K39:$K$98, X39:$X$98)-K39*$AZ$3)/Z39, 0)</f>
        <v>-9458113.6248434316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2000000</v>
      </c>
      <c r="S40">
        <f t="shared" si="32"/>
        <v>-15199653.592579165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-13759.787539623929</v>
      </c>
      <c r="AC40">
        <f t="shared" si="33"/>
        <v>-12332.341209421573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-1257.8164682914216</v>
      </c>
      <c r="AI40">
        <f t="shared" si="38"/>
        <v>-1257.8570361278341</v>
      </c>
      <c r="AJ40">
        <f t="shared" si="39"/>
        <v>-1427.446330202356</v>
      </c>
      <c r="AK40">
        <f t="shared" ref="AK40:AK69" si="61">G40*SUM(AB40:AB40, AE40:AF40)</f>
        <v>-963.18512777367505</v>
      </c>
      <c r="AL40">
        <f t="shared" si="40"/>
        <v>-3648.4884941038654</v>
      </c>
      <c r="AN40">
        <f t="shared" si="41"/>
        <v>0</v>
      </c>
      <c r="AO40">
        <f t="shared" si="42"/>
        <v>0</v>
      </c>
      <c r="AP40">
        <f t="shared" si="43"/>
        <v>-9.9846514112215436E-4</v>
      </c>
      <c r="AQ40">
        <f t="shared" si="44"/>
        <v>-30.9576750593002</v>
      </c>
      <c r="AR40">
        <f t="shared" si="45"/>
        <v>-30.958673524441323</v>
      </c>
      <c r="AS40">
        <f t="shared" si="46"/>
        <v>-35.13264515849594</v>
      </c>
      <c r="AT40">
        <f t="shared" si="47"/>
        <v>-23.706139138146103</v>
      </c>
      <c r="AU40">
        <f t="shared" si="48"/>
        <v>-89.79745782108337</v>
      </c>
      <c r="AW40">
        <v>37</v>
      </c>
      <c r="AX40">
        <f>IF(Z40&gt;0, (R40*SUMPRODUCT(K40:$K$98, X40:$X$98)-K40*$AZ$3)/Z40, 0)</f>
        <v>-15199653.592579165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2000000</v>
      </c>
      <c r="S41">
        <f t="shared" si="32"/>
        <v>-24827640.619553063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-12332.341209421573</v>
      </c>
      <c r="AC41">
        <f t="shared" si="33"/>
        <v>-11035.336730290217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-717.5305891395127</v>
      </c>
      <c r="AI41">
        <f t="shared" si="38"/>
        <v>-717.55281303283266</v>
      </c>
      <c r="AJ41">
        <f t="shared" si="39"/>
        <v>-1297.0044791313558</v>
      </c>
      <c r="AK41">
        <f t="shared" si="61"/>
        <v>-863.26388465951015</v>
      </c>
      <c r="AL41">
        <f t="shared" si="40"/>
        <v>-2877.8211768236984</v>
      </c>
      <c r="AN41">
        <f t="shared" si="41"/>
        <v>0</v>
      </c>
      <c r="AO41">
        <f t="shared" si="42"/>
        <v>0</v>
      </c>
      <c r="AP41">
        <f t="shared" si="43"/>
        <v>-4.8837472750744846E-4</v>
      </c>
      <c r="AQ41">
        <f t="shared" si="44"/>
        <v>-15.767885532235377</v>
      </c>
      <c r="AR41">
        <f t="shared" si="45"/>
        <v>-15.768373906962886</v>
      </c>
      <c r="AS41">
        <f t="shared" si="46"/>
        <v>-28.50194607907288</v>
      </c>
      <c r="AT41">
        <f t="shared" si="47"/>
        <v>-18.970405336653023</v>
      </c>
      <c r="AU41">
        <f t="shared" si="48"/>
        <v>-63.240725322688782</v>
      </c>
      <c r="AW41">
        <v>38</v>
      </c>
      <c r="AX41">
        <f>IF(Z41&gt;0, (R41*SUMPRODUCT(K41:$K$98, X41:$X$98)-K41*$AZ$3)/Z41, 0)</f>
        <v>-24827640.619553063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2000000</v>
      </c>
      <c r="S42">
        <f t="shared" si="32"/>
        <v>-41296839.036073253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-11035.336730290217</v>
      </c>
      <c r="AC42">
        <f t="shared" si="33"/>
        <v>-9865.424121009366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-402.28509821090734</v>
      </c>
      <c r="AI42">
        <f t="shared" si="38"/>
        <v>-402.29704273783881</v>
      </c>
      <c r="AJ42">
        <f t="shared" si="39"/>
        <v>-1169.912609280851</v>
      </c>
      <c r="AK42">
        <f t="shared" si="61"/>
        <v>-772.47357112031523</v>
      </c>
      <c r="AL42">
        <f t="shared" si="40"/>
        <v>-2344.6832231390053</v>
      </c>
      <c r="AN42">
        <f t="shared" si="41"/>
        <v>0</v>
      </c>
      <c r="AO42">
        <f t="shared" si="42"/>
        <v>0</v>
      </c>
      <c r="AP42">
        <f t="shared" si="43"/>
        <v>-2.343602591436432E-4</v>
      </c>
      <c r="AQ42">
        <f t="shared" si="44"/>
        <v>-7.8931246425533415</v>
      </c>
      <c r="AR42">
        <f t="shared" si="45"/>
        <v>-7.8933590028124856</v>
      </c>
      <c r="AS42">
        <f t="shared" si="46"/>
        <v>-22.954531716477565</v>
      </c>
      <c r="AT42">
        <f t="shared" si="47"/>
        <v>-15.156490277783858</v>
      </c>
      <c r="AU42">
        <f t="shared" si="48"/>
        <v>-46.004380997073916</v>
      </c>
      <c r="AW42">
        <v>39</v>
      </c>
      <c r="AX42">
        <f>IF(Z42&gt;0, (R42*SUMPRODUCT(K42:$K$98, X42:$X$98)-K42*$AZ$3)/Z42, 0)</f>
        <v>-41296839.036073253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2000000</v>
      </c>
      <c r="S43">
        <f t="shared" si="32"/>
        <v>-70047538.946588278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-9865.424121009366</v>
      </c>
      <c r="AC43">
        <f t="shared" si="33"/>
        <v>-8814.6739467116622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-221.32636022261352</v>
      </c>
      <c r="AI43">
        <f t="shared" si="38"/>
        <v>-221.33265214527009</v>
      </c>
      <c r="AJ43">
        <f t="shared" si="39"/>
        <v>-1050.7501742977038</v>
      </c>
      <c r="AK43">
        <f t="shared" si="61"/>
        <v>-690.5796884706557</v>
      </c>
      <c r="AL43">
        <f t="shared" si="40"/>
        <v>-1962.6625149136294</v>
      </c>
      <c r="AN43">
        <f t="shared" si="41"/>
        <v>0</v>
      </c>
      <c r="AO43">
        <f t="shared" si="42"/>
        <v>0</v>
      </c>
      <c r="AP43">
        <f t="shared" si="43"/>
        <v>-1.1022506619626659E-4</v>
      </c>
      <c r="AQ43">
        <f t="shared" si="44"/>
        <v>-3.877306514728148</v>
      </c>
      <c r="AR43">
        <f t="shared" si="45"/>
        <v>-3.8774167397943442</v>
      </c>
      <c r="AS43">
        <f t="shared" si="46"/>
        <v>-18.407570124310769</v>
      </c>
      <c r="AT43">
        <f t="shared" si="47"/>
        <v>-12.097922372884311</v>
      </c>
      <c r="AU43">
        <f t="shared" si="48"/>
        <v>-34.38290923698942</v>
      </c>
      <c r="AW43">
        <v>40</v>
      </c>
      <c r="AX43">
        <f>IF(Z43&gt;0, (R43*SUMPRODUCT(K43:$K$98, X43:$X$98)-K43*$AZ$3)/Z43, 0)</f>
        <v>-70047538.946588278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2000000</v>
      </c>
      <c r="S44">
        <f t="shared" si="32"/>
        <v>-121423368.61599524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-8814.6739467116622</v>
      </c>
      <c r="AC44">
        <f t="shared" si="33"/>
        <v>-7873.3340220297332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-119.47613795436557</v>
      </c>
      <c r="AI44">
        <f t="shared" si="38"/>
        <v>-119.47938005434672</v>
      </c>
      <c r="AJ44">
        <f t="shared" si="39"/>
        <v>-941.33992468192901</v>
      </c>
      <c r="AK44">
        <f t="shared" si="61"/>
        <v>-617.02717626981644</v>
      </c>
      <c r="AL44">
        <f t="shared" si="40"/>
        <v>-1677.8464810060921</v>
      </c>
      <c r="AN44">
        <f t="shared" si="41"/>
        <v>0</v>
      </c>
      <c r="AO44">
        <f t="shared" si="42"/>
        <v>0</v>
      </c>
      <c r="AP44">
        <f t="shared" si="43"/>
        <v>-5.0711373554233922E-5</v>
      </c>
      <c r="AQ44">
        <f t="shared" si="44"/>
        <v>-1.8687884697700687</v>
      </c>
      <c r="AR44">
        <f t="shared" si="45"/>
        <v>-1.8688391811436229</v>
      </c>
      <c r="AS44">
        <f t="shared" si="46"/>
        <v>-14.723987797895967</v>
      </c>
      <c r="AT44">
        <f t="shared" si="47"/>
        <v>-9.6512432715915679</v>
      </c>
      <c r="AU44">
        <f t="shared" si="48"/>
        <v>-26.244070250631157</v>
      </c>
      <c r="AW44">
        <v>41</v>
      </c>
      <c r="AX44">
        <f>IF(Z44&gt;0, (R44*SUMPRODUCT(K44:$K$98, X44:$X$98)-K44*$AZ$3)/Z44, 0)</f>
        <v>-121423368.61599524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2000000</v>
      </c>
      <c r="S45">
        <f t="shared" si="32"/>
        <v>-215378359.64894825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-7873.3340220297332</v>
      </c>
      <c r="AC45">
        <f t="shared" si="33"/>
        <v>-7031.2588540739171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-63.095002088629215</v>
      </c>
      <c r="AI45">
        <f t="shared" si="38"/>
        <v>-63.096634392558343</v>
      </c>
      <c r="AJ45">
        <f t="shared" si="39"/>
        <v>-842.07516795581614</v>
      </c>
      <c r="AK45">
        <f t="shared" si="61"/>
        <v>-551.13338154208134</v>
      </c>
      <c r="AL45">
        <f t="shared" si="40"/>
        <v>-1456.3051838904557</v>
      </c>
      <c r="AN45">
        <f t="shared" si="41"/>
        <v>0</v>
      </c>
      <c r="AO45">
        <f t="shared" si="42"/>
        <v>0</v>
      </c>
      <c r="AP45">
        <f t="shared" si="43"/>
        <v>-2.2796174543269588E-5</v>
      </c>
      <c r="AQ45">
        <f t="shared" si="44"/>
        <v>-0.88116229750820152</v>
      </c>
      <c r="AR45">
        <f t="shared" si="45"/>
        <v>-0.88118509368274489</v>
      </c>
      <c r="AS45">
        <f t="shared" si="46"/>
        <v>-11.760121485189291</v>
      </c>
      <c r="AT45">
        <f t="shared" si="47"/>
        <v>-7.6969322551239729</v>
      </c>
      <c r="AU45">
        <f t="shared" si="48"/>
        <v>-20.338238833996009</v>
      </c>
      <c r="AW45">
        <v>42</v>
      </c>
      <c r="AX45">
        <f>IF(Z45&gt;0, (R45*SUMPRODUCT(K45:$K$98, X45:$X$98)-K45*$AZ$3)/Z45, 0)</f>
        <v>-215378359.64894825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2000000</v>
      </c>
      <c r="S46">
        <f t="shared" si="32"/>
        <v>-391726830.68511939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-7031.2588540739171</v>
      </c>
      <c r="AC46">
        <f t="shared" si="33"/>
        <v>-6278.6186267057228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-32.58312845503292</v>
      </c>
      <c r="AI46">
        <f t="shared" si="38"/>
        <v>-32.583929857711382</v>
      </c>
      <c r="AJ46">
        <f t="shared" si="39"/>
        <v>-752.64022736819425</v>
      </c>
      <c r="AK46">
        <f t="shared" si="61"/>
        <v>-492.18811978517425</v>
      </c>
      <c r="AL46">
        <f t="shared" si="40"/>
        <v>-1277.4122770110798</v>
      </c>
      <c r="AN46">
        <f t="shared" si="41"/>
        <v>0</v>
      </c>
      <c r="AO46">
        <f t="shared" si="42"/>
        <v>0</v>
      </c>
      <c r="AP46">
        <f t="shared" si="43"/>
        <v>-9.9929500017540195E-6</v>
      </c>
      <c r="AQ46">
        <f t="shared" si="44"/>
        <v>-0.40628959985258534</v>
      </c>
      <c r="AR46">
        <f t="shared" si="45"/>
        <v>-0.40629959280258715</v>
      </c>
      <c r="AS46">
        <f t="shared" si="46"/>
        <v>-9.3849151787985825</v>
      </c>
      <c r="AT46">
        <f t="shared" si="47"/>
        <v>-6.1372533492506447</v>
      </c>
      <c r="AU46">
        <f t="shared" si="48"/>
        <v>-15.928468120851814</v>
      </c>
      <c r="AW46">
        <v>43</v>
      </c>
      <c r="AX46">
        <f>IF(Z46&gt;0, (R46*SUMPRODUCT(K46:$K$98, X46:$X$98)-K46*$AZ$3)/Z46, 0)</f>
        <v>-391726830.68511939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2000000</v>
      </c>
      <c r="S47">
        <f t="shared" si="32"/>
        <v>-732173046.34831583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-6278.6186267057228</v>
      </c>
      <c r="AC47">
        <f t="shared" si="33"/>
        <v>-5606.2379612469122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-16.421576263775695</v>
      </c>
      <c r="AI47">
        <f t="shared" si="38"/>
        <v>-16.421959113020776</v>
      </c>
      <c r="AJ47">
        <f t="shared" si="39"/>
        <v>-672.38066545881065</v>
      </c>
      <c r="AK47">
        <f t="shared" si="61"/>
        <v>-439.50330386940061</v>
      </c>
      <c r="AL47">
        <f t="shared" si="40"/>
        <v>-1128.305928441232</v>
      </c>
      <c r="AN47">
        <f t="shared" si="41"/>
        <v>0</v>
      </c>
      <c r="AO47">
        <f t="shared" si="42"/>
        <v>0</v>
      </c>
      <c r="AP47">
        <f t="shared" si="43"/>
        <v>-4.2623852205901221E-6</v>
      </c>
      <c r="AQ47">
        <f t="shared" si="44"/>
        <v>-0.18282675195269787</v>
      </c>
      <c r="AR47">
        <f t="shared" si="45"/>
        <v>-0.18283101433791848</v>
      </c>
      <c r="AS47">
        <f t="shared" si="46"/>
        <v>-7.4858327341448341</v>
      </c>
      <c r="AT47">
        <f t="shared" si="47"/>
        <v>-4.893133291727449</v>
      </c>
      <c r="AU47">
        <f t="shared" si="48"/>
        <v>-12.561797040210202</v>
      </c>
      <c r="AW47">
        <v>44</v>
      </c>
      <c r="AX47">
        <f>IF(Z47&gt;0, (R47*SUMPRODUCT(K47:$K$98, X47:$X$98)-K47*$AZ$3)/Z47, 0)</f>
        <v>-732173046.34831583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2000000</v>
      </c>
      <c r="S48">
        <f t="shared" si="32"/>
        <v>-1408207428.5624864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-5606.2379612469122</v>
      </c>
      <c r="AC48">
        <f t="shared" si="33"/>
        <v>-5005.7181495536306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-8.0514823655886101</v>
      </c>
      <c r="AI48">
        <f t="shared" si="38"/>
        <v>-8.051660099282099</v>
      </c>
      <c r="AJ48">
        <f t="shared" si="39"/>
        <v>-600.51981169328155</v>
      </c>
      <c r="AK48">
        <f t="shared" si="61"/>
        <v>-392.43665728728388</v>
      </c>
      <c r="AL48">
        <f t="shared" si="40"/>
        <v>-1001.0081290798475</v>
      </c>
      <c r="AN48">
        <f t="shared" si="41"/>
        <v>0</v>
      </c>
      <c r="AO48">
        <f t="shared" si="42"/>
        <v>0</v>
      </c>
      <c r="AP48">
        <f t="shared" si="43"/>
        <v>-1.7667562877600218E-6</v>
      </c>
      <c r="AQ48">
        <f t="shared" si="44"/>
        <v>-8.003551164617842E-2</v>
      </c>
      <c r="AR48">
        <f t="shared" si="45"/>
        <v>-8.0037278402466175E-2</v>
      </c>
      <c r="AS48">
        <f t="shared" si="46"/>
        <v>-5.9694486307211614</v>
      </c>
      <c r="AT48">
        <f t="shared" si="47"/>
        <v>-3.9010044645868844</v>
      </c>
      <c r="AU48">
        <f t="shared" si="48"/>
        <v>-9.9504903737105135</v>
      </c>
      <c r="AW48">
        <v>45</v>
      </c>
      <c r="AX48">
        <f>IF(Z48&gt;0, (R48*SUMPRODUCT(K48:$K$98, X48:$X$98)-K48*$AZ$3)/Z48, 0)</f>
        <v>-1408207428.5624864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2000000</v>
      </c>
      <c r="S49">
        <f t="shared" si="32"/>
        <v>-2793188783.3067131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-5005.7181495536306</v>
      </c>
      <c r="AC49">
        <f t="shared" si="33"/>
        <v>-4469.4565435963177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-3.8380004373723193</v>
      </c>
      <c r="AI49">
        <f t="shared" si="38"/>
        <v>-3.8380804437179394</v>
      </c>
      <c r="AJ49">
        <f t="shared" si="39"/>
        <v>-536.2616059573129</v>
      </c>
      <c r="AK49">
        <f t="shared" si="61"/>
        <v>-350.40027046875417</v>
      </c>
      <c r="AL49">
        <f t="shared" si="40"/>
        <v>-890.49995686978491</v>
      </c>
      <c r="AN49">
        <f t="shared" si="41"/>
        <v>0</v>
      </c>
      <c r="AO49">
        <f t="shared" si="42"/>
        <v>0</v>
      </c>
      <c r="AP49">
        <f t="shared" si="43"/>
        <v>-7.1008982701925574E-7</v>
      </c>
      <c r="AQ49">
        <f t="shared" si="44"/>
        <v>-3.406386137931626E-2</v>
      </c>
      <c r="AR49">
        <f t="shared" si="45"/>
        <v>-3.4064571469143275E-2</v>
      </c>
      <c r="AS49">
        <f t="shared" si="46"/>
        <v>-4.7595463592198</v>
      </c>
      <c r="AT49">
        <f t="shared" si="47"/>
        <v>-3.1099491611039314</v>
      </c>
      <c r="AU49">
        <f t="shared" si="48"/>
        <v>-7.9035600917928743</v>
      </c>
      <c r="AW49">
        <v>46</v>
      </c>
      <c r="AX49">
        <f>IF(Z49&gt;0, (R49*SUMPRODUCT(K49:$K$98, X49:$X$98)-K49*$AZ$3)/Z49, 0)</f>
        <v>-2793188783.3067131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2000000</v>
      </c>
      <c r="S50">
        <f t="shared" si="32"/>
        <v>-5720559371.7160578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-4469.4565435963177</v>
      </c>
      <c r="AC50">
        <f t="shared" si="33"/>
        <v>-3990.6141418604125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-1.7730680946551329</v>
      </c>
      <c r="AI50">
        <f t="shared" si="38"/>
        <v>-1.7731029742349307</v>
      </c>
      <c r="AJ50">
        <f t="shared" si="39"/>
        <v>-478.84240173590524</v>
      </c>
      <c r="AK50">
        <f t="shared" si="61"/>
        <v>-312.86195805174225</v>
      </c>
      <c r="AL50">
        <f t="shared" si="40"/>
        <v>-793.47746276188241</v>
      </c>
      <c r="AN50">
        <f t="shared" si="41"/>
        <v>0</v>
      </c>
      <c r="AO50">
        <f t="shared" si="42"/>
        <v>0</v>
      </c>
      <c r="AP50">
        <f t="shared" si="43"/>
        <v>-2.7640257104671055E-7</v>
      </c>
      <c r="AQ50">
        <f t="shared" si="44"/>
        <v>-1.4050644613455262E-2</v>
      </c>
      <c r="AR50">
        <f t="shared" si="45"/>
        <v>-1.405092101602631E-2</v>
      </c>
      <c r="AS50">
        <f t="shared" si="46"/>
        <v>-3.7945775646891908</v>
      </c>
      <c r="AT50">
        <f t="shared" si="47"/>
        <v>-2.4792686749629866</v>
      </c>
      <c r="AU50">
        <f t="shared" si="48"/>
        <v>-6.2878971606682033</v>
      </c>
      <c r="AW50">
        <v>47</v>
      </c>
      <c r="AX50">
        <f>IF(Z50&gt;0, (R50*SUMPRODUCT(K50:$K$98, X50:$X$98)-K50*$AZ$3)/Z50, 0)</f>
        <v>-5720559371.7160578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2000000</v>
      </c>
      <c r="S51">
        <f t="shared" si="32"/>
        <v>-12103305459.979113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-3990.6141418604125</v>
      </c>
      <c r="AC51">
        <f t="shared" si="33"/>
        <v>-3563.0599196503063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-0.7924566766692942</v>
      </c>
      <c r="AI51">
        <f t="shared" si="38"/>
        <v>-0.79247139603637717</v>
      </c>
      <c r="AJ51">
        <f t="shared" si="39"/>
        <v>-427.55422221010622</v>
      </c>
      <c r="AK51">
        <f t="shared" si="61"/>
        <v>-279.3429899302289</v>
      </c>
      <c r="AL51">
        <f t="shared" si="40"/>
        <v>-707.68968353637149</v>
      </c>
      <c r="AN51">
        <f t="shared" si="41"/>
        <v>0</v>
      </c>
      <c r="AO51">
        <f t="shared" si="42"/>
        <v>0</v>
      </c>
      <c r="AP51">
        <f t="shared" si="43"/>
        <v>-1.0414584493045084E-7</v>
      </c>
      <c r="AQ51">
        <f t="shared" si="44"/>
        <v>-5.6069713933620882E-3</v>
      </c>
      <c r="AR51">
        <f t="shared" si="45"/>
        <v>-5.6070755392070189E-3</v>
      </c>
      <c r="AS51">
        <f t="shared" si="46"/>
        <v>-3.0251297813768958</v>
      </c>
      <c r="AT51">
        <f t="shared" si="47"/>
        <v>-1.976471647709592</v>
      </c>
      <c r="AU51">
        <f t="shared" si="48"/>
        <v>-5.0072085046256944</v>
      </c>
      <c r="AW51">
        <v>48</v>
      </c>
      <c r="AX51">
        <f>IF(Z51&gt;0, (R51*SUMPRODUCT(K51:$K$98, X51:$X$98)-K51*$AZ$3)/Z51, 0)</f>
        <v>-12103305459.979113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2000000</v>
      </c>
      <c r="S52">
        <f t="shared" si="32"/>
        <v>-26505018381.016132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-3563.0599196503063</v>
      </c>
      <c r="AC52">
        <f t="shared" si="33"/>
        <v>-3181.3081401442719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-0.34283366850275221</v>
      </c>
      <c r="AI52">
        <f t="shared" si="38"/>
        <v>-0.34283966983445174</v>
      </c>
      <c r="AJ52">
        <f t="shared" si="39"/>
        <v>-381.75177950603438</v>
      </c>
      <c r="AK52">
        <f t="shared" si="61"/>
        <v>-249.41419437552148</v>
      </c>
      <c r="AL52">
        <f t="shared" si="40"/>
        <v>-631.50881355139029</v>
      </c>
      <c r="AN52">
        <f t="shared" si="41"/>
        <v>0</v>
      </c>
      <c r="AO52">
        <f t="shared" si="42"/>
        <v>0</v>
      </c>
      <c r="AP52">
        <f t="shared" si="43"/>
        <v>-3.791249972591599E-8</v>
      </c>
      <c r="AQ52">
        <f t="shared" si="44"/>
        <v>-2.1657995281471575E-3</v>
      </c>
      <c r="AR52">
        <f t="shared" si="45"/>
        <v>-2.1658374406468834E-3</v>
      </c>
      <c r="AS52">
        <f t="shared" si="46"/>
        <v>-2.4116587718305436</v>
      </c>
      <c r="AT52">
        <f t="shared" si="47"/>
        <v>-1.5756362169760798</v>
      </c>
      <c r="AU52">
        <f t="shared" si="48"/>
        <v>-3.9894608262472699</v>
      </c>
      <c r="AW52">
        <v>49</v>
      </c>
      <c r="AX52">
        <f>IF(Z52&gt;0, (R52*SUMPRODUCT(K52:$K$98, X52:$X$98)-K52*$AZ$3)/Z52, 0)</f>
        <v>-26505018381.016132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2000000</v>
      </c>
      <c r="S53">
        <f t="shared" si="32"/>
        <v>-60189563829.557144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-3181.3081401442719</v>
      </c>
      <c r="AC53">
        <f t="shared" si="33"/>
        <v>-2840.4554965889547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-0.14326908086569015</v>
      </c>
      <c r="AI53">
        <f t="shared" si="38"/>
        <v>-0.14327144045705106</v>
      </c>
      <c r="AJ53">
        <f t="shared" si="39"/>
        <v>-340.85264355531717</v>
      </c>
      <c r="AK53">
        <f t="shared" si="61"/>
        <v>-222.69156981009905</v>
      </c>
      <c r="AL53">
        <f t="shared" si="40"/>
        <v>-563.68748480587328</v>
      </c>
      <c r="AN53">
        <f t="shared" si="41"/>
        <v>0</v>
      </c>
      <c r="AO53">
        <f t="shared" si="42"/>
        <v>0</v>
      </c>
      <c r="AP53">
        <f t="shared" si="43"/>
        <v>-1.3309249409507773E-8</v>
      </c>
      <c r="AQ53">
        <f t="shared" si="44"/>
        <v>-8.0810769250029004E-4</v>
      </c>
      <c r="AR53">
        <f t="shared" si="45"/>
        <v>-8.0812100174969964E-4</v>
      </c>
      <c r="AS53">
        <f t="shared" si="46"/>
        <v>-1.9225756290314453</v>
      </c>
      <c r="AT53">
        <f t="shared" si="47"/>
        <v>-1.2560893776320907</v>
      </c>
      <c r="AU53">
        <f t="shared" si="48"/>
        <v>-3.1794731276652857</v>
      </c>
      <c r="AW53">
        <v>50</v>
      </c>
      <c r="AX53">
        <f>IF(Z53&gt;0, (R53*SUMPRODUCT(K53:$K$98, X53:$X$98)-K53*$AZ$3)/Z53, 0)</f>
        <v>-60189563829.557144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2000000</v>
      </c>
      <c r="S54">
        <f t="shared" si="32"/>
        <v>-141989710490.05368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-2840.4554965889547</v>
      </c>
      <c r="AC54">
        <f t="shared" si="33"/>
        <v>-2536.1216534869632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-5.7717206095438713E-2</v>
      </c>
      <c r="AI54">
        <f t="shared" si="38"/>
        <v>-5.771809916073363E-2</v>
      </c>
      <c r="AJ54">
        <f t="shared" si="39"/>
        <v>-304.33384310199153</v>
      </c>
      <c r="AK54">
        <f t="shared" si="61"/>
        <v>-198.83188476122686</v>
      </c>
      <c r="AL54">
        <f t="shared" si="40"/>
        <v>-503.22344596237917</v>
      </c>
      <c r="AN54">
        <f t="shared" si="41"/>
        <v>0</v>
      </c>
      <c r="AO54">
        <f t="shared" si="42"/>
        <v>0</v>
      </c>
      <c r="AP54">
        <f t="shared" si="43"/>
        <v>-4.4976116816642508E-9</v>
      </c>
      <c r="AQ54">
        <f t="shared" si="44"/>
        <v>-2.9067256542674054E-4</v>
      </c>
      <c r="AR54">
        <f t="shared" si="45"/>
        <v>-2.9067706303842217E-4</v>
      </c>
      <c r="AS54">
        <f t="shared" si="46"/>
        <v>-1.532671189495189</v>
      </c>
      <c r="AT54">
        <f t="shared" si="47"/>
        <v>-1.0013473960713299</v>
      </c>
      <c r="AU54">
        <f t="shared" si="48"/>
        <v>-2.5343092626295576</v>
      </c>
      <c r="AW54">
        <v>51</v>
      </c>
      <c r="AX54">
        <f>IF(Z54&gt;0, (R54*SUMPRODUCT(K54:$K$98, X54:$X$98)-K54*$AZ$3)/Z54, 0)</f>
        <v>-141989710490.05368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2000000</v>
      </c>
      <c r="S55">
        <f t="shared" si="32"/>
        <v>-348550810861.70587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-2536.1216534869632</v>
      </c>
      <c r="AC55">
        <f t="shared" si="33"/>
        <v>-2264.3945770080254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-2.2372189241201334E-2</v>
      </c>
      <c r="AI55">
        <f t="shared" si="38"/>
        <v>-2.2372514071112275E-2</v>
      </c>
      <c r="AJ55">
        <f t="shared" si="39"/>
        <v>-271.72707647893776</v>
      </c>
      <c r="AK55">
        <f t="shared" si="61"/>
        <v>-177.52851574408743</v>
      </c>
      <c r="AL55">
        <f t="shared" si="40"/>
        <v>-449.27796473709628</v>
      </c>
      <c r="AN55">
        <f t="shared" si="41"/>
        <v>0</v>
      </c>
      <c r="AO55">
        <f t="shared" si="42"/>
        <v>0</v>
      </c>
      <c r="AP55">
        <f t="shared" si="43"/>
        <v>-1.4606182876052531E-9</v>
      </c>
      <c r="AQ55">
        <f t="shared" si="44"/>
        <v>-1.0059796724034729E-4</v>
      </c>
      <c r="AR55">
        <f t="shared" si="45"/>
        <v>-1.005994278586349E-4</v>
      </c>
      <c r="AS55">
        <f t="shared" si="46"/>
        <v>-1.2218380259184545</v>
      </c>
      <c r="AT55">
        <f t="shared" si="47"/>
        <v>-0.79826822572023792</v>
      </c>
      <c r="AU55">
        <f t="shared" si="48"/>
        <v>-2.020206851066551</v>
      </c>
      <c r="AW55">
        <v>52</v>
      </c>
      <c r="AX55">
        <f>IF(Z55&gt;0, (R55*SUMPRODUCT(K55:$K$98, X55:$X$98)-K55*$AZ$3)/Z55, 0)</f>
        <v>-348550810861.70587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2000000</v>
      </c>
      <c r="S56">
        <f t="shared" si="32"/>
        <v>-891994282651.35034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-2264.3945770080254</v>
      </c>
      <c r="AC56">
        <f t="shared" si="33"/>
        <v>-2021.7809569350075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-8.3300942584576421E-3</v>
      </c>
      <c r="AI56">
        <f t="shared" si="38"/>
        <v>-8.3302075877130111E-3</v>
      </c>
      <c r="AJ56">
        <f t="shared" si="39"/>
        <v>-242.61362007301796</v>
      </c>
      <c r="AK56">
        <f t="shared" si="61"/>
        <v>-158.50762039056178</v>
      </c>
      <c r="AL56">
        <f t="shared" si="40"/>
        <v>-401.12957067116747</v>
      </c>
      <c r="AN56">
        <f t="shared" si="41"/>
        <v>0</v>
      </c>
      <c r="AO56">
        <f t="shared" si="42"/>
        <v>0</v>
      </c>
      <c r="AP56">
        <f t="shared" si="43"/>
        <v>-4.5499301914381715E-10</v>
      </c>
      <c r="AQ56">
        <f t="shared" si="44"/>
        <v>-3.3443568688861618E-5</v>
      </c>
      <c r="AR56">
        <f t="shared" si="45"/>
        <v>-3.3444023681880757E-5</v>
      </c>
      <c r="AS56">
        <f t="shared" si="46"/>
        <v>-0.97404243169604576</v>
      </c>
      <c r="AT56">
        <f t="shared" si="47"/>
        <v>-0.63637461063030909</v>
      </c>
      <c r="AU56">
        <f t="shared" si="48"/>
        <v>-1.6104504863500368</v>
      </c>
      <c r="AW56">
        <v>53</v>
      </c>
      <c r="AX56">
        <f>IF(Z56&gt;0, (R56*SUMPRODUCT(K56:$K$98, X56:$X$98)-K56*$AZ$3)/Z56, 0)</f>
        <v>-891994282651.35034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2000000</v>
      </c>
      <c r="S57">
        <f t="shared" si="32"/>
        <v>-2384888407590.6079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-2021.7809569350075</v>
      </c>
      <c r="AC57">
        <f t="shared" si="33"/>
        <v>-1805.1615969223394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-2.9740053360561031E-3</v>
      </c>
      <c r="AI57">
        <f t="shared" si="38"/>
        <v>-2.9740431818855175E-3</v>
      </c>
      <c r="AJ57">
        <f t="shared" si="39"/>
        <v>-216.61936001266804</v>
      </c>
      <c r="AK57">
        <f t="shared" si="61"/>
        <v>-141.52466698545052</v>
      </c>
      <c r="AL57">
        <f t="shared" si="40"/>
        <v>-358.14700104130043</v>
      </c>
      <c r="AN57">
        <f t="shared" si="41"/>
        <v>0</v>
      </c>
      <c r="AO57">
        <f t="shared" si="42"/>
        <v>0</v>
      </c>
      <c r="AP57">
        <f t="shared" si="43"/>
        <v>-1.3566340182800218E-10</v>
      </c>
      <c r="AQ57">
        <f t="shared" si="44"/>
        <v>-1.066071710375059E-5</v>
      </c>
      <c r="AR57">
        <f t="shared" si="45"/>
        <v>-1.0660852767152418E-5</v>
      </c>
      <c r="AS57">
        <f t="shared" si="46"/>
        <v>-0.77650086511041572</v>
      </c>
      <c r="AT57">
        <f t="shared" si="47"/>
        <v>-0.50731396465320155</v>
      </c>
      <c r="AU57">
        <f t="shared" si="48"/>
        <v>-1.2838254906163844</v>
      </c>
      <c r="AW57">
        <v>54</v>
      </c>
      <c r="AX57">
        <f>IF(Z57&gt;0, (R57*SUMPRODUCT(K57:$K$98, X57:$X$98)-K57*$AZ$3)/Z57, 0)</f>
        <v>-2384888407590.6079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2000000</v>
      </c>
      <c r="S58">
        <f t="shared" si="32"/>
        <v>-6675482839929.3574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-1805.1615969223394</v>
      </c>
      <c r="AC58">
        <f t="shared" si="33"/>
        <v>-1611.7514348542736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-1.0158079964731836E-3</v>
      </c>
      <c r="AI58">
        <f t="shared" si="38"/>
        <v>-1.015820068644392E-3</v>
      </c>
      <c r="AJ58">
        <f t="shared" si="39"/>
        <v>-193.4101620680658</v>
      </c>
      <c r="AK58">
        <f t="shared" si="61"/>
        <v>-126.36131178456377</v>
      </c>
      <c r="AL58">
        <f t="shared" si="40"/>
        <v>-319.77248967269821</v>
      </c>
      <c r="AN58">
        <f t="shared" si="41"/>
        <v>0</v>
      </c>
      <c r="AO58">
        <f t="shared" si="42"/>
        <v>0</v>
      </c>
      <c r="AP58">
        <f t="shared" si="43"/>
        <v>-3.8637768747975509E-11</v>
      </c>
      <c r="AQ58">
        <f t="shared" si="44"/>
        <v>-3.2511595289996281E-6</v>
      </c>
      <c r="AR58">
        <f t="shared" si="45"/>
        <v>-3.251198166768376E-6</v>
      </c>
      <c r="AS58">
        <f t="shared" si="46"/>
        <v>-0.61902179702870108</v>
      </c>
      <c r="AT58">
        <f t="shared" si="47"/>
        <v>-0.40442759294238612</v>
      </c>
      <c r="AU58">
        <f t="shared" si="48"/>
        <v>-1.0234526411692539</v>
      </c>
      <c r="AW58">
        <v>55</v>
      </c>
      <c r="AX58">
        <f>IF(Z58&gt;0, (R58*SUMPRODUCT(K58:$K$98, X58:$X$98)-K58*$AZ$3)/Z58, 0)</f>
        <v>-6675482839929.3574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2000000</v>
      </c>
      <c r="S59">
        <f t="shared" si="32"/>
        <v>-19600535218925.18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-1611.7514348542736</v>
      </c>
      <c r="AC59">
        <f t="shared" si="33"/>
        <v>-1439.0637838833056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-3.3121874635319299E-4</v>
      </c>
      <c r="AI59">
        <f t="shared" si="38"/>
        <v>-3.3122241733403055E-4</v>
      </c>
      <c r="AJ59">
        <f t="shared" si="39"/>
        <v>-172.68765097096798</v>
      </c>
      <c r="AK59">
        <f t="shared" si="61"/>
        <v>-112.82260043979916</v>
      </c>
      <c r="AL59">
        <f t="shared" si="40"/>
        <v>-285.51058263318447</v>
      </c>
      <c r="AN59">
        <f t="shared" si="41"/>
        <v>0</v>
      </c>
      <c r="AO59">
        <f t="shared" si="42"/>
        <v>0</v>
      </c>
      <c r="AP59">
        <f t="shared" si="43"/>
        <v>-1.0490368585695886E-11</v>
      </c>
      <c r="AQ59">
        <f t="shared" si="44"/>
        <v>-9.4650636587558406E-7</v>
      </c>
      <c r="AR59">
        <f t="shared" si="45"/>
        <v>-9.4651685624416986E-7</v>
      </c>
      <c r="AS59">
        <f t="shared" si="46"/>
        <v>-0.49348040457175202</v>
      </c>
      <c r="AT59">
        <f t="shared" si="47"/>
        <v>-0.32240720281283664</v>
      </c>
      <c r="AU59">
        <f t="shared" si="48"/>
        <v>-0.81588855390144488</v>
      </c>
      <c r="AW59">
        <v>56</v>
      </c>
      <c r="AX59">
        <f>IF(Z59&gt;0, (R59*SUMPRODUCT(K59:$K$98, X59:$X$98)-K59*$AZ$3)/Z59, 0)</f>
        <v>-19600535218925.18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2000000</v>
      </c>
      <c r="S60">
        <f t="shared" si="32"/>
        <v>-61021645038350.336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-1439.0637838833056</v>
      </c>
      <c r="AC60">
        <f t="shared" si="33"/>
        <v>-1284.8783792743409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-1.0325862415017583E-4</v>
      </c>
      <c r="AI60">
        <f t="shared" si="38"/>
        <v>-1.0325967695560124E-4</v>
      </c>
      <c r="AJ60">
        <f t="shared" si="39"/>
        <v>-154.18540460896475</v>
      </c>
      <c r="AK60">
        <f t="shared" si="61"/>
        <v>-100.73446487183141</v>
      </c>
      <c r="AL60">
        <f t="shared" si="40"/>
        <v>-254.9199727404731</v>
      </c>
      <c r="AN60">
        <f t="shared" si="41"/>
        <v>0</v>
      </c>
      <c r="AO60">
        <f t="shared" si="42"/>
        <v>0</v>
      </c>
      <c r="AP60">
        <f t="shared" si="43"/>
        <v>-2.6862023321578408E-12</v>
      </c>
      <c r="AQ60">
        <f t="shared" si="44"/>
        <v>-2.6346136742221944E-7</v>
      </c>
      <c r="AR60">
        <f t="shared" si="45"/>
        <v>-2.6346405362455163E-7</v>
      </c>
      <c r="AS60">
        <f t="shared" si="46"/>
        <v>-0.39339956220748129</v>
      </c>
      <c r="AT60">
        <f t="shared" si="47"/>
        <v>-0.2570210486542982</v>
      </c>
      <c r="AU60">
        <f t="shared" si="48"/>
        <v>-0.65042087432583306</v>
      </c>
      <c r="AW60">
        <v>57</v>
      </c>
      <c r="AX60">
        <f>IF(Z60&gt;0, (R60*SUMPRODUCT(K60:$K$98, X60:$X$98)-K60*$AZ$3)/Z60, 0)</f>
        <v>-61021645038350.336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2000000</v>
      </c>
      <c r="S61">
        <f t="shared" si="32"/>
        <v>-202097769517818.38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-1284.8783792743409</v>
      </c>
      <c r="AC61">
        <f t="shared" si="33"/>
        <v>-1147.2128388632748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-3.0338046847665409E-5</v>
      </c>
      <c r="AI61">
        <f t="shared" si="38"/>
        <v>-3.0338330673865372E-5</v>
      </c>
      <c r="AJ61">
        <f t="shared" si="39"/>
        <v>-137.6655404110661</v>
      </c>
      <c r="AK61">
        <f t="shared" si="61"/>
        <v>-89.941486549203873</v>
      </c>
      <c r="AL61">
        <f t="shared" si="40"/>
        <v>-227.60705729860064</v>
      </c>
      <c r="AN61">
        <f t="shared" si="41"/>
        <v>0</v>
      </c>
      <c r="AO61">
        <f t="shared" si="42"/>
        <v>0</v>
      </c>
      <c r="AP61">
        <f t="shared" si="43"/>
        <v>-6.4658416953257682E-13</v>
      </c>
      <c r="AQ61">
        <f t="shared" si="44"/>
        <v>-6.9113072819992017E-8</v>
      </c>
      <c r="AR61">
        <f t="shared" si="45"/>
        <v>-6.9113719404161552E-8</v>
      </c>
      <c r="AS61">
        <f t="shared" si="46"/>
        <v>-0.31361572374807412</v>
      </c>
      <c r="AT61">
        <f t="shared" si="47"/>
        <v>-0.20489560651765579</v>
      </c>
      <c r="AU61">
        <f t="shared" si="48"/>
        <v>-0.51851139937944923</v>
      </c>
      <c r="AW61">
        <v>58</v>
      </c>
      <c r="AX61">
        <f>IF(Z61&gt;0, (R61*SUMPRODUCT(K61:$K$98, X61:$X$98)-K61*$AZ$3)/Z61, 0)</f>
        <v>-202097769517818.38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2000000</v>
      </c>
      <c r="S62">
        <f t="shared" si="32"/>
        <v>-714618166138507.5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-1147.2128388632748</v>
      </c>
      <c r="AC62">
        <f t="shared" si="33"/>
        <v>-1024.2971776158454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-8.3728196758082634E-6</v>
      </c>
      <c r="AI62">
        <f t="shared" si="38"/>
        <v>-8.3728913432543313E-6</v>
      </c>
      <c r="AJ62">
        <f t="shared" si="39"/>
        <v>-122.9156612474294</v>
      </c>
      <c r="AK62">
        <f t="shared" si="61"/>
        <v>-80.304898720429236</v>
      </c>
      <c r="AL62">
        <f t="shared" si="40"/>
        <v>-203.22056834074999</v>
      </c>
      <c r="AN62">
        <f t="shared" si="41"/>
        <v>0</v>
      </c>
      <c r="AO62">
        <f t="shared" si="42"/>
        <v>0</v>
      </c>
      <c r="AP62">
        <f t="shared" si="43"/>
        <v>-1.4577279820853792E-13</v>
      </c>
      <c r="AQ62">
        <f t="shared" si="44"/>
        <v>-1.7030456922988881E-8</v>
      </c>
      <c r="AR62">
        <f t="shared" si="45"/>
        <v>-1.7030602695787089E-8</v>
      </c>
      <c r="AS62">
        <f t="shared" si="46"/>
        <v>-0.25001253521358846</v>
      </c>
      <c r="AT62">
        <f t="shared" si="47"/>
        <v>-0.16334152308508088</v>
      </c>
      <c r="AU62">
        <f t="shared" si="48"/>
        <v>-0.4133540753292721</v>
      </c>
      <c r="AW62">
        <v>59</v>
      </c>
      <c r="AX62">
        <f>IF(Z62&gt;0, (R62*SUMPRODUCT(K62:$K$98, X62:$X$98)-K62*$AZ$3)/Z62, 0)</f>
        <v>-714618166138507.5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2000000</v>
      </c>
      <c r="S63">
        <f t="shared" si="32"/>
        <v>-2708710437759883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-1024.2971776158454</v>
      </c>
      <c r="AC63">
        <f t="shared" si="33"/>
        <v>-914.5510514573914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-2.1627641109921715E-6</v>
      </c>
      <c r="AI63">
        <f t="shared" si="38"/>
        <v>-2.1627809926610037E-6</v>
      </c>
      <c r="AJ63">
        <f t="shared" si="39"/>
        <v>-109.74612615845399</v>
      </c>
      <c r="AK63">
        <f t="shared" si="61"/>
        <v>-71.700802433109189</v>
      </c>
      <c r="AL63">
        <f t="shared" si="40"/>
        <v>-181.44693075434418</v>
      </c>
      <c r="AN63">
        <f t="shared" si="41"/>
        <v>0</v>
      </c>
      <c r="AO63">
        <f t="shared" si="42"/>
        <v>0</v>
      </c>
      <c r="AP63">
        <f t="shared" si="43"/>
        <v>-3.0658571528458429E-14</v>
      </c>
      <c r="AQ63">
        <f t="shared" si="44"/>
        <v>-3.927766789806395E-9</v>
      </c>
      <c r="AR63">
        <f t="shared" si="45"/>
        <v>-3.9277974483779233E-9</v>
      </c>
      <c r="AS63">
        <f t="shared" si="46"/>
        <v>-0.19930846246442024</v>
      </c>
      <c r="AT63">
        <f t="shared" si="47"/>
        <v>-0.13021486216083009</v>
      </c>
      <c r="AU63">
        <f t="shared" si="48"/>
        <v>-0.32952332855304783</v>
      </c>
      <c r="AW63">
        <v>60</v>
      </c>
      <c r="AX63">
        <f>IF(Z63&gt;0, (R63*SUMPRODUCT(K63:$K$98, X63:$X$98)-K63*$AZ$3)/Z63, 0)</f>
        <v>-2708710437759883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2000000</v>
      </c>
      <c r="S64">
        <f t="shared" si="32"/>
        <v>-1.1055259751161672E+16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-914.5510514573914</v>
      </c>
      <c r="AC64">
        <f t="shared" si="33"/>
        <v>-816.56343880463669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-5.2079011415039958E-7</v>
      </c>
      <c r="AI64">
        <f t="shared" si="38"/>
        <v>-5.2079380724968979E-7</v>
      </c>
      <c r="AJ64">
        <f t="shared" si="39"/>
        <v>-97.987612652754706</v>
      </c>
      <c r="AK64">
        <f t="shared" si="61"/>
        <v>-64.018573602017398</v>
      </c>
      <c r="AL64">
        <f t="shared" si="40"/>
        <v>-162.00618677556591</v>
      </c>
      <c r="AN64">
        <f t="shared" si="41"/>
        <v>0</v>
      </c>
      <c r="AO64">
        <f t="shared" si="42"/>
        <v>0</v>
      </c>
      <c r="AP64">
        <f t="shared" si="43"/>
        <v>-5.9883820620805711E-15</v>
      </c>
      <c r="AQ64">
        <f t="shared" si="44"/>
        <v>-8.4446421084441444E-10</v>
      </c>
      <c r="AR64">
        <f t="shared" si="45"/>
        <v>-8.4447019922647647E-10</v>
      </c>
      <c r="AS64">
        <f t="shared" si="46"/>
        <v>-0.15888748603903041</v>
      </c>
      <c r="AT64">
        <f t="shared" si="47"/>
        <v>-0.10380649088242914</v>
      </c>
      <c r="AU64">
        <f t="shared" si="48"/>
        <v>-0.26269397776592973</v>
      </c>
      <c r="AW64">
        <v>61</v>
      </c>
      <c r="AX64">
        <f>IF(Z64&gt;0, (R64*SUMPRODUCT(K64:$K$98, X64:$X$98)-K64*$AZ$3)/Z64, 0)</f>
        <v>-1.1055259751161672E+16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2000000</v>
      </c>
      <c r="S65">
        <f t="shared" si="32"/>
        <v>-4.8851294406292592E+16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-816.56343880463669</v>
      </c>
      <c r="AC65">
        <f t="shared" si="33"/>
        <v>-729.07449893344312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-1.1639800391968724E-7</v>
      </c>
      <c r="AI65">
        <f t="shared" si="38"/>
        <v>-1.1639875013788658E-7</v>
      </c>
      <c r="AJ65">
        <f t="shared" si="39"/>
        <v>-87.488939871193566</v>
      </c>
      <c r="AK65">
        <f t="shared" si="61"/>
        <v>-57.159440716324575</v>
      </c>
      <c r="AL65">
        <f t="shared" si="40"/>
        <v>-144.6483807039169</v>
      </c>
      <c r="AN65">
        <f t="shared" si="41"/>
        <v>0</v>
      </c>
      <c r="AO65">
        <f t="shared" si="42"/>
        <v>0</v>
      </c>
      <c r="AP65">
        <f t="shared" si="43"/>
        <v>-1.0803546135455959E-15</v>
      </c>
      <c r="AQ65">
        <f t="shared" si="44"/>
        <v>-1.6851789551031061E-10</v>
      </c>
      <c r="AR65">
        <f t="shared" si="45"/>
        <v>-1.6851897586492415E-10</v>
      </c>
      <c r="AS65">
        <f t="shared" si="46"/>
        <v>-0.12666413109364305</v>
      </c>
      <c r="AT65">
        <f t="shared" si="47"/>
        <v>-8.2753898981872326E-2</v>
      </c>
      <c r="AU65">
        <f t="shared" si="48"/>
        <v>-0.20941803024403438</v>
      </c>
      <c r="AW65">
        <v>62</v>
      </c>
      <c r="AX65">
        <f>IF(Z65&gt;0, (R65*SUMPRODUCT(K65:$K$98, X65:$X$98)-K65*$AZ$3)/Z65, 0)</f>
        <v>-4.8851294406292592E+16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2000000</v>
      </c>
      <c r="S66">
        <f t="shared" si="32"/>
        <v>-2.3532157247277187E+17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-729.07449893344312</v>
      </c>
      <c r="AC66">
        <f t="shared" si="33"/>
        <v>-650.95937404786366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-2.4017731563768914E-8</v>
      </c>
      <c r="AI66">
        <f t="shared" si="38"/>
        <v>-2.4017869876497155E-8</v>
      </c>
      <c r="AJ66">
        <f t="shared" si="39"/>
        <v>-78.115124885579462</v>
      </c>
      <c r="AK66">
        <f t="shared" si="61"/>
        <v>-51.035214925341023</v>
      </c>
      <c r="AL66">
        <f t="shared" si="40"/>
        <v>-129.15033983493834</v>
      </c>
      <c r="AN66">
        <f t="shared" si="41"/>
        <v>0</v>
      </c>
      <c r="AO66">
        <f t="shared" si="42"/>
        <v>0</v>
      </c>
      <c r="AP66">
        <f t="shared" si="43"/>
        <v>-1.787905743069665E-16</v>
      </c>
      <c r="AQ66">
        <f t="shared" si="44"/>
        <v>-3.1046629435226331E-11</v>
      </c>
      <c r="AR66">
        <f t="shared" si="45"/>
        <v>-3.104680822580064E-11</v>
      </c>
      <c r="AS66">
        <f t="shared" si="46"/>
        <v>-0.10097586981392855</v>
      </c>
      <c r="AT66">
        <f t="shared" si="47"/>
        <v>-6.5970901611890453E-2</v>
      </c>
      <c r="AU66">
        <f t="shared" si="48"/>
        <v>-0.16694677145686579</v>
      </c>
      <c r="AW66">
        <v>63</v>
      </c>
      <c r="AX66">
        <f>IF(Z66&gt;0, (R66*SUMPRODUCT(K66:$K$98, X66:$X$98)-K66*$AZ$3)/Z66, 0)</f>
        <v>-2.3532157247277187E+17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2000000</v>
      </c>
      <c r="S67">
        <f t="shared" si="32"/>
        <v>-1.245861736169279E+18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-650.95937404786366</v>
      </c>
      <c r="AC67">
        <f t="shared" si="33"/>
        <v>-581.21372682847664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-4.5441531730652109E-9</v>
      </c>
      <c r="AI67">
        <f t="shared" ref="AI67:AI69" si="62">SUM(AE67:AH67)</f>
        <v>-4.5441764988368418E-9</v>
      </c>
      <c r="AJ67">
        <f t="shared" si="39"/>
        <v>-69.745647219387024</v>
      </c>
      <c r="AK67">
        <f t="shared" si="61"/>
        <v>-45.567156183350463</v>
      </c>
      <c r="AL67">
        <f t="shared" ref="AL67:AL69" si="63">SUM(AI67:AK67)</f>
        <v>-115.31280340728166</v>
      </c>
      <c r="AN67">
        <f t="shared" si="41"/>
        <v>0</v>
      </c>
      <c r="AO67">
        <f t="shared" si="42"/>
        <v>0</v>
      </c>
      <c r="AP67">
        <f t="shared" si="43"/>
        <v>-2.6921575263685674E-17</v>
      </c>
      <c r="AQ67">
        <f t="shared" si="44"/>
        <v>-5.2446608667346014E-12</v>
      </c>
      <c r="AR67">
        <f t="shared" si="45"/>
        <v>-5.2446877883098654E-12</v>
      </c>
      <c r="AS67">
        <f t="shared" si="46"/>
        <v>-8.0497345196190812E-2</v>
      </c>
      <c r="AT67">
        <f t="shared" si="47"/>
        <v>-5.2591598861531655E-2</v>
      </c>
      <c r="AU67">
        <f t="shared" si="48"/>
        <v>-0.13308894406296715</v>
      </c>
      <c r="AW67">
        <v>64</v>
      </c>
      <c r="AX67">
        <f>IF(Z67&gt;0, (R67*SUMPRODUCT(K67:$K$98, X67:$X$98)-K67*$AZ$3)/Z67, 0)</f>
        <v>-1.245861736169279E+18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2000000</v>
      </c>
      <c r="S68">
        <f t="shared" si="32"/>
        <v>-7.3212181915595878E+18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-581.21372682847664</v>
      </c>
      <c r="AC68">
        <f t="shared" si="33"/>
        <v>-518.94082752543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-7.8193703746337035E-10</v>
      </c>
      <c r="AI68">
        <f t="shared" si="62"/>
        <v>-7.8194058155134828E-10</v>
      </c>
      <c r="AJ68">
        <f t="shared" si="39"/>
        <v>-62.272899303046643</v>
      </c>
      <c r="AK68">
        <f t="shared" si="61"/>
        <v>-40.684960877993369</v>
      </c>
      <c r="AL68">
        <f t="shared" si="63"/>
        <v>-102.95786018182196</v>
      </c>
      <c r="AN68">
        <f t="shared" si="41"/>
        <v>0</v>
      </c>
      <c r="AO68">
        <f t="shared" si="42"/>
        <v>0</v>
      </c>
      <c r="AP68">
        <f t="shared" si="43"/>
        <v>-3.6521694586021112E-18</v>
      </c>
      <c r="AQ68">
        <f t="shared" si="44"/>
        <v>-8.0578320419337319E-13</v>
      </c>
      <c r="AR68">
        <f t="shared" si="45"/>
        <v>-8.0578685636283184E-13</v>
      </c>
      <c r="AS68">
        <f t="shared" si="46"/>
        <v>-6.4171990749537555E-2</v>
      </c>
      <c r="AT68">
        <f t="shared" si="47"/>
        <v>-4.1925700623034183E-2</v>
      </c>
      <c r="AU68">
        <f t="shared" si="48"/>
        <v>-0.10609769137337753</v>
      </c>
      <c r="AW68">
        <v>65</v>
      </c>
      <c r="AX68">
        <f>IF(Z68&gt;0, (R68*SUMPRODUCT(K68:$K$98, X68:$X$98)-K68*$AZ$3)/Z68, 0)</f>
        <v>-7.3212181915595878E+18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-518.94082752543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-518.94082752543</v>
      </c>
      <c r="AK69">
        <f t="shared" si="61"/>
        <v>-36.325857926780103</v>
      </c>
      <c r="AL69">
        <f t="shared" si="63"/>
        <v>-555.26668545235191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-1.3043462352150397E-13</v>
      </c>
      <c r="AR69">
        <f t="shared" si="45"/>
        <v>-1.3043462352150397E-13</v>
      </c>
      <c r="AS69">
        <f t="shared" si="46"/>
        <v>-0.47747016926743047</v>
      </c>
      <c r="AT69">
        <f t="shared" si="47"/>
        <v>-3.3422911848720135E-2</v>
      </c>
      <c r="AU69">
        <f t="shared" si="48"/>
        <v>-0.51089308111628107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1068397.6331151654</v>
      </c>
      <c r="AO71" s="6">
        <f t="shared" si="70"/>
        <v>-106839.76331151655</v>
      </c>
      <c r="AP71" s="6">
        <f t="shared" si="70"/>
        <v>-2888.1621691490491</v>
      </c>
      <c r="AQ71" s="6">
        <f t="shared" si="70"/>
        <v>-503583.40951053816</v>
      </c>
      <c r="AR71" s="6">
        <f t="shared" si="70"/>
        <v>455086.29812396172</v>
      </c>
      <c r="AS71" s="6">
        <f t="shared" si="70"/>
        <v>-10954.804583934703</v>
      </c>
      <c r="AT71" s="6">
        <f t="shared" si="70"/>
        <v>2420.8547793661082</v>
      </c>
      <c r="AU71" s="6">
        <f t="shared" si="70"/>
        <v>446552.348319393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178.24569005500484</v>
      </c>
      <c r="E2">
        <v>0.3</v>
      </c>
      <c r="F2">
        <f>'T.26.04.A (2)'!$C$11</f>
        <v>-1867.8541421750294</v>
      </c>
      <c r="G2">
        <v>3</v>
      </c>
      <c r="H2">
        <v>2014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283.07567171415201</v>
      </c>
      <c r="E3">
        <f>$E$2</f>
        <v>0.3</v>
      </c>
      <c r="F3">
        <f>'T.35.04.A (2)'!$C$11</f>
        <v>-743.95780371605133</v>
      </c>
      <c r="G3">
        <f>$G$2</f>
        <v>3</v>
      </c>
      <c r="H3">
        <f>$H$2</f>
        <v>2014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953.72038705838418</v>
      </c>
      <c r="E4">
        <f t="shared" ref="E4:E49" si="0">$E$2</f>
        <v>0.3</v>
      </c>
      <c r="F4">
        <f>'T.45.04.A (2)'!$C$11</f>
        <v>3982.2108286051621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3037.3923312622214</v>
      </c>
      <c r="E5">
        <f t="shared" si="0"/>
        <v>0.3</v>
      </c>
      <c r="F5">
        <f>'T.55.04.A (2)'!$C$11</f>
        <v>15971.395558250939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262.32874555883359</v>
      </c>
      <c r="E6">
        <f t="shared" si="0"/>
        <v>0.3</v>
      </c>
      <c r="F6">
        <f>'T.26.04.B (2)'!$C$11</f>
        <v>-1226.4924078829763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520.73659025525342</v>
      </c>
      <c r="E7">
        <f t="shared" si="0"/>
        <v>0.3</v>
      </c>
      <c r="F7">
        <f>'T.35.04.B (2)'!$C$11</f>
        <v>581.75297760658043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1812.9415430427312</v>
      </c>
      <c r="E8">
        <f t="shared" si="0"/>
        <v>0.3</v>
      </c>
      <c r="F8">
        <f>'T.45.04.B (2)'!$C$11</f>
        <v>9812.0868937317227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5966.3985084161259</v>
      </c>
      <c r="E9">
        <f t="shared" si="0"/>
        <v>0.3</v>
      </c>
      <c r="F9">
        <f>'T.55.04.B (2)'!$C$11</f>
        <v>33735.63326524094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514.96647702442101</v>
      </c>
      <c r="E10">
        <f t="shared" si="0"/>
        <v>0.3</v>
      </c>
      <c r="F10">
        <f>'T.26.04.C (2)'!$C$11</f>
        <v>-270.57106608762189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1160.3392478233272</v>
      </c>
      <c r="E11">
        <f t="shared" si="0"/>
        <v>0.3</v>
      </c>
      <c r="F11">
        <f>'T.35.04.C (2)'!$C$11</f>
        <v>4247.7670124282922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4390.6050109957723</v>
      </c>
      <c r="E12">
        <f t="shared" si="0"/>
        <v>0.3</v>
      </c>
      <c r="F12">
        <f>'T.45.04.C (2)'!$C$11</f>
        <v>27301.715089111403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14753.417039877839</v>
      </c>
      <c r="E13">
        <f t="shared" si="0"/>
        <v>0.3</v>
      </c>
      <c r="F13">
        <f>'T.55.04.C (2)'!$C$11</f>
        <v>87028.346386210935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936.02936280039967</v>
      </c>
      <c r="E14">
        <f t="shared" si="0"/>
        <v>0.3</v>
      </c>
      <c r="F14">
        <f>'T.26.04.D (2)'!$C$11</f>
        <v>1322.6311702379655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2226.3436771034508</v>
      </c>
      <c r="E15">
        <f t="shared" si="0"/>
        <v>0.3</v>
      </c>
      <c r="F15">
        <f>'T.35.04.D (2)'!$C$11</f>
        <v>10357.790403797819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8686.7107909175065</v>
      </c>
      <c r="E16">
        <f t="shared" si="0"/>
        <v>0.3</v>
      </c>
      <c r="F16">
        <f>'T.45.04.D (2)'!$C$11</f>
        <v>56451.095414744188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29398.447925647361</v>
      </c>
      <c r="E17">
        <f t="shared" si="0"/>
        <v>0.3</v>
      </c>
      <c r="F17">
        <f>'T.55.04.D (2)'!$C$11</f>
        <v>175849.53492116087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1778.1551343523574</v>
      </c>
      <c r="E18">
        <f t="shared" si="0"/>
        <v>0.3</v>
      </c>
      <c r="F18">
        <f>'T.26.04.E (2)'!$C$11</f>
        <v>4509.0356428891455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4358.3525356636974</v>
      </c>
      <c r="E19">
        <f t="shared" si="0"/>
        <v>0.3</v>
      </c>
      <c r="F19">
        <f>'T.35.04.E (2)'!$C$11</f>
        <v>22577.837186536861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17278.922350760975</v>
      </c>
      <c r="E20">
        <f t="shared" si="0"/>
        <v>0.3</v>
      </c>
      <c r="F20">
        <f>'T.45.04.E (2)'!$C$11</f>
        <v>114749.85606600977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58688.509697186411</v>
      </c>
      <c r="E21">
        <f t="shared" si="0"/>
        <v>0.3</v>
      </c>
      <c r="F21">
        <f>'T.55.04.E (2)'!$C$11</f>
        <v>353491.911991061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3462.406677456273</v>
      </c>
      <c r="E22">
        <f t="shared" si="0"/>
        <v>0.3</v>
      </c>
      <c r="F22">
        <f>'T.26.04.F (2)'!$C$11</f>
        <v>10881.844588191498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8622.3702527841906</v>
      </c>
      <c r="E23">
        <f t="shared" si="0"/>
        <v>0.3</v>
      </c>
      <c r="F23">
        <f>'T.35.04.F (2)'!$C$11</f>
        <v>47017.930752014945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34463.345470447915</v>
      </c>
      <c r="E24">
        <f t="shared" si="0"/>
        <v>0.3</v>
      </c>
      <c r="F24">
        <f>'T.45.04.F (2)'!$C$11</f>
        <v>231347.37736854094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117268.63324026451</v>
      </c>
      <c r="E25">
        <f t="shared" si="0"/>
        <v>0.3</v>
      </c>
      <c r="F25">
        <f>'T.55.04.F (2)'!$C$11</f>
        <v>708776.66613086103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2787.536984134822</v>
      </c>
      <c r="E26">
        <f t="shared" si="0"/>
        <v>0.3</v>
      </c>
      <c r="F26" s="29">
        <f>'S.26.04.A (2)'!$C$11</f>
        <v>-955.20611247788383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4860.5597795272242</v>
      </c>
      <c r="E27">
        <f t="shared" si="0"/>
        <v>0.3</v>
      </c>
      <c r="F27" s="29">
        <f>'S.35.04.A (2)'!$C$11</f>
        <v>301.22466153109968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10899.94283951899</v>
      </c>
      <c r="E28">
        <f t="shared" si="0"/>
        <v>0.3</v>
      </c>
      <c r="F28" s="29">
        <f>'S.45.04.A (2)'!$C$11</f>
        <v>3899.7066561345105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21313.047315367017</v>
      </c>
      <c r="E29">
        <f t="shared" si="0"/>
        <v>0.3</v>
      </c>
      <c r="F29" s="29">
        <f>'S.55.04.A (2)'!$C$11</f>
        <v>9245.1692069526925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4608.0703677980528</v>
      </c>
      <c r="E30">
        <f t="shared" si="0"/>
        <v>0.3</v>
      </c>
      <c r="F30" s="30">
        <f>'S.26.04.B (2)'!$C$11</f>
        <v>-48.493224906528432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8770.1301656427222</v>
      </c>
      <c r="E31">
        <f t="shared" si="0"/>
        <v>0.3</v>
      </c>
      <c r="F31" s="30">
        <f>'S.35.04.B (2)'!$C$11</f>
        <v>2474.1266796812511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20900.708349202843</v>
      </c>
      <c r="E32">
        <f t="shared" si="0"/>
        <v>0.3</v>
      </c>
      <c r="F32" s="30">
        <f>'S.45.04.B (2)'!$C$11</f>
        <v>9702.8178289898351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41839.49054229381</v>
      </c>
      <c r="E33">
        <f t="shared" si="0"/>
        <v>0.3</v>
      </c>
      <c r="F33" s="30">
        <f>'S.55.04.B (2)'!$C$11</f>
        <v>20458.173799579374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10069.670518787752</v>
      </c>
      <c r="E34">
        <f t="shared" si="0"/>
        <v>0.3</v>
      </c>
      <c r="F34" s="30">
        <f>'S.26.04.C (2)'!$C$11</f>
        <v>2671.64543780755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20498.841323989251</v>
      </c>
      <c r="E35">
        <f t="shared" si="0"/>
        <v>0.3</v>
      </c>
      <c r="F35" s="30">
        <f>'S.35.04.C (2)'!$C$11</f>
        <v>8992.8327341317217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50903.00487825444</v>
      </c>
      <c r="E36">
        <f t="shared" si="0"/>
        <v>0.3</v>
      </c>
      <c r="F36" s="30">
        <f>'S.45.04.C (2)'!$C$11</f>
        <v>27112.151347555875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103418.82022307416</v>
      </c>
      <c r="E37">
        <f t="shared" si="0"/>
        <v>0.3</v>
      </c>
      <c r="F37" s="30">
        <f>'S.55.04.C (2)'!$C$11</f>
        <v>54097.187577459365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19172.337437103903</v>
      </c>
      <c r="E38">
        <f t="shared" si="0"/>
        <v>0.3</v>
      </c>
      <c r="F38" s="30">
        <f>'S.26.04.D (2)'!$C$11</f>
        <v>7205.2098756643218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40046.693254566788</v>
      </c>
      <c r="E39">
        <f t="shared" si="0"/>
        <v>0.3</v>
      </c>
      <c r="F39" s="30">
        <f>'S.35.04.D (2)'!$C$11</f>
        <v>19857.342824882515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100906.83242667375</v>
      </c>
      <c r="E40">
        <f t="shared" si="0"/>
        <v>0.3</v>
      </c>
      <c r="F40" s="30">
        <f>'S.45.04.D (2)'!$C$11</f>
        <v>56127.707211832465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206051.03635770807</v>
      </c>
      <c r="E41">
        <f t="shared" si="0"/>
        <v>0.3</v>
      </c>
      <c r="F41" s="30">
        <f>'S.55.04.D (2)'!$C$11</f>
        <v>110162.21054059274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37377.67127373621</v>
      </c>
      <c r="E42">
        <f t="shared" si="0"/>
        <v>0.3</v>
      </c>
      <c r="F42" s="30">
        <f>'S.26.04.E (2)'!$C$11</f>
        <v>16272.338751377887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79142.397115721891</v>
      </c>
      <c r="E43">
        <f t="shared" si="0"/>
        <v>0.3</v>
      </c>
      <c r="F43" s="30">
        <f>'S.35.04.E (2)'!$C$11</f>
        <v>41586.36300638409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200914.48752351233</v>
      </c>
      <c r="E44">
        <f t="shared" si="0"/>
        <v>0.3</v>
      </c>
      <c r="F44" s="30">
        <f>'S.45.04.E (2)'!$C$11</f>
        <v>114158.81894038583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411315.46862697601</v>
      </c>
      <c r="E45">
        <f t="shared" si="0"/>
        <v>0.3</v>
      </c>
      <c r="F45" s="30">
        <f>'S.55.04.E (2)'!$C$11</f>
        <v>222292.25646685966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73788.338947000841</v>
      </c>
      <c r="E46">
        <f t="shared" si="0"/>
        <v>0.3</v>
      </c>
      <c r="F46" s="30">
        <f>'S.26.04.F (2)'!$C$11</f>
        <v>34406.596502805005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157333.80483803205</v>
      </c>
      <c r="E47">
        <f t="shared" si="0"/>
        <v>0.3</v>
      </c>
      <c r="F47" s="30">
        <f>'S.35.04.F (2)'!$C$11</f>
        <v>85044.403369387263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400929.79771718965</v>
      </c>
      <c r="E48">
        <f t="shared" si="0"/>
        <v>0.3</v>
      </c>
      <c r="F48" s="30">
        <f>'S.45.04.F (2)'!$C$11</f>
        <v>230221.04239749259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821844.33316551184</v>
      </c>
      <c r="E49">
        <f t="shared" si="0"/>
        <v>0.3</v>
      </c>
      <c r="F49" s="30">
        <f>'S.55.04.F (2)'!$C$11</f>
        <v>446552.348319393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2024-03-20T07:04:49Z</dcterms:modified>
  <cp:category/>
  <cp:contentStatus/>
</cp:coreProperties>
</file>